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YandexDisk\Science\Regional Fiscal Spillovers RU\Data\other\"/>
    </mc:Choice>
  </mc:AlternateContent>
  <xr:revisionPtr revIDLastSave="0" documentId="13_ncr:1_{0A2B40A8-55EE-4363-9328-DC807BA7137B}" xr6:coauthVersionLast="47" xr6:coauthVersionMax="47" xr10:uidLastSave="{00000000-0000-0000-0000-000000000000}"/>
  <bookViews>
    <workbookView xWindow="-110" yWindow="-110" windowWidth="34620" windowHeight="13900" tabRatio="696" xr2:uid="{00000000-000D-0000-FFFF-FFFF00000000}"/>
  </bookViews>
  <sheets>
    <sheet name="2009" sheetId="76" r:id="rId1"/>
    <sheet name="2010" sheetId="77" r:id="rId2"/>
    <sheet name="2011" sheetId="78" r:id="rId3"/>
    <sheet name="2012" sheetId="79" r:id="rId4"/>
    <sheet name="2013" sheetId="80" r:id="rId5"/>
    <sheet name="2014" sheetId="81" r:id="rId6"/>
    <sheet name="2015" sheetId="82" r:id="rId7"/>
    <sheet name="2016" sheetId="36" r:id="rId8"/>
    <sheet name="2017" sheetId="40" r:id="rId9"/>
    <sheet name="2018" sheetId="42" r:id="rId10"/>
    <sheet name="2019" sheetId="46" r:id="rId11"/>
    <sheet name="2020" sheetId="48" r:id="rId12"/>
    <sheet name="2021" sheetId="55" r:id="rId13"/>
    <sheet name="2022" sheetId="58" r:id="rId14"/>
    <sheet name="2023" sheetId="83" r:id="rId15"/>
    <sheet name="2024" sheetId="84" r:id="rId16"/>
  </sheets>
  <externalReferences>
    <externalReference r:id="rId17"/>
  </externalReferences>
  <definedNames>
    <definedName name="_xlnm.Print_Titles" localSheetId="0">'2009'!$B:$B,'2009'!$3:$7</definedName>
    <definedName name="_xlnm.Print_Titles" localSheetId="1">'2010'!$B:$B,'2010'!$3:$7</definedName>
    <definedName name="_xlnm.Print_Titles" localSheetId="2">'2011'!$B:$B,'2011'!$3:$7</definedName>
    <definedName name="_xlnm.Print_Titles" localSheetId="3">'2012'!$B:$B,'2012'!$3:$7</definedName>
    <definedName name="_xlnm.Print_Titles" localSheetId="4">'2013'!$B:$B,'2013'!$3:$7</definedName>
    <definedName name="_xlnm.Print_Titles" localSheetId="5">'2014'!$B:$B,'2014'!$3:$7</definedName>
    <definedName name="_xlnm.Print_Titles" localSheetId="6">'2015'!$B:$B,'2015'!$3:$7</definedName>
    <definedName name="_xlnm.Print_Titles" localSheetId="7">'2016'!$B:$B,'2016'!$3:$5</definedName>
    <definedName name="_xlnm.Print_Titles" localSheetId="8">'2017'!$B:$B,'2017'!$3:$6</definedName>
    <definedName name="_xlnm.Print_Titles" localSheetId="9">'2018'!$B:$B,'2018'!$3:$6</definedName>
    <definedName name="Индексы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76" l="1"/>
  <c r="E101" i="76"/>
  <c r="F101" i="76"/>
  <c r="G101" i="76"/>
  <c r="H101" i="76"/>
  <c r="I101" i="76"/>
  <c r="J101" i="76"/>
  <c r="K101" i="76"/>
  <c r="L101" i="76"/>
  <c r="M101" i="76"/>
  <c r="N101" i="76"/>
  <c r="O101" i="76"/>
  <c r="P101" i="76"/>
  <c r="Q101" i="76"/>
  <c r="R101" i="76"/>
  <c r="D100" i="76"/>
  <c r="E100" i="76"/>
  <c r="F100" i="76"/>
  <c r="G100" i="76"/>
  <c r="H100" i="76"/>
  <c r="I100" i="76"/>
  <c r="J100" i="76"/>
  <c r="K100" i="76"/>
  <c r="L100" i="76"/>
  <c r="M100" i="76"/>
  <c r="N100" i="76"/>
  <c r="O100" i="76"/>
  <c r="P100" i="76"/>
  <c r="Q100" i="76"/>
  <c r="R100" i="76"/>
  <c r="A101" i="84"/>
  <c r="A100" i="84"/>
  <c r="A86" i="84"/>
  <c r="A77" i="84"/>
  <c r="A76" i="84"/>
  <c r="A75" i="84"/>
  <c r="A53" i="84"/>
  <c r="A52" i="84"/>
  <c r="A51" i="84"/>
  <c r="A47" i="84"/>
  <c r="A42" i="84"/>
  <c r="A31" i="84"/>
  <c r="A30" i="84"/>
  <c r="A25" i="84"/>
  <c r="A17" i="84"/>
  <c r="A101" i="83"/>
  <c r="A100" i="83"/>
  <c r="A86" i="83"/>
  <c r="A77" i="83"/>
  <c r="A76" i="83"/>
  <c r="A75" i="83"/>
  <c r="A53" i="83"/>
  <c r="A52" i="83"/>
  <c r="A51" i="83"/>
  <c r="A47" i="83"/>
  <c r="A42" i="83"/>
  <c r="A31" i="83"/>
  <c r="A30" i="83"/>
  <c r="A25" i="83"/>
  <c r="A17" i="83"/>
  <c r="A17" i="46"/>
  <c r="A25" i="46"/>
  <c r="A30" i="46"/>
  <c r="A31" i="46"/>
  <c r="A42" i="46"/>
  <c r="A47" i="46"/>
  <c r="A51" i="46"/>
  <c r="A52" i="46"/>
  <c r="A53" i="46"/>
  <c r="A75" i="46"/>
  <c r="A76" i="46"/>
  <c r="A77" i="46"/>
  <c r="A86" i="46"/>
  <c r="A100" i="46"/>
  <c r="A101" i="46"/>
  <c r="A17" i="48"/>
  <c r="A25" i="48"/>
  <c r="A30" i="48"/>
  <c r="A31" i="48"/>
  <c r="A42" i="48"/>
  <c r="A47" i="48"/>
  <c r="A51" i="48"/>
  <c r="A52" i="48"/>
  <c r="A53" i="48"/>
  <c r="A75" i="48"/>
  <c r="A76" i="48"/>
  <c r="A77" i="48"/>
  <c r="A86" i="48"/>
  <c r="A100" i="48"/>
  <c r="A101" i="48"/>
  <c r="A17" i="55"/>
  <c r="A25" i="55"/>
  <c r="A30" i="55"/>
  <c r="A31" i="55"/>
  <c r="A42" i="55"/>
  <c r="A47" i="55"/>
  <c r="A51" i="55"/>
  <c r="A52" i="55"/>
  <c r="A53" i="55"/>
  <c r="A75" i="55"/>
  <c r="A76" i="55"/>
  <c r="A77" i="55"/>
  <c r="A86" i="55"/>
  <c r="A100" i="55"/>
  <c r="A101" i="55"/>
  <c r="A17" i="58"/>
  <c r="A25" i="58"/>
  <c r="A30" i="58"/>
  <c r="A31" i="58"/>
  <c r="A42" i="58"/>
  <c r="A47" i="58"/>
  <c r="A51" i="58"/>
  <c r="A52" i="58"/>
  <c r="A53" i="58"/>
  <c r="A75" i="58"/>
  <c r="A76" i="58"/>
  <c r="A77" i="58"/>
  <c r="A86" i="58"/>
  <c r="A100" i="58"/>
  <c r="A101" i="58"/>
  <c r="A17" i="42"/>
  <c r="A25" i="42"/>
  <c r="A30" i="42"/>
  <c r="A31" i="42"/>
  <c r="A42" i="42"/>
  <c r="A47" i="42"/>
  <c r="A51" i="42"/>
  <c r="A52" i="42"/>
  <c r="A53" i="42"/>
  <c r="A75" i="42"/>
  <c r="A76" i="42"/>
  <c r="A77" i="42"/>
  <c r="A86" i="42"/>
  <c r="A100" i="42"/>
  <c r="A101" i="42"/>
  <c r="A17" i="40"/>
  <c r="A25" i="40"/>
  <c r="A30" i="40"/>
  <c r="A31" i="40"/>
  <c r="A42" i="40"/>
  <c r="A47" i="40"/>
  <c r="A51" i="40"/>
  <c r="A52" i="40"/>
  <c r="A53" i="40"/>
  <c r="A75" i="40"/>
  <c r="A76" i="40"/>
  <c r="A77" i="40"/>
  <c r="A86" i="40"/>
  <c r="A100" i="40"/>
  <c r="A101" i="40"/>
  <c r="A17" i="36"/>
  <c r="A25" i="36"/>
  <c r="A30" i="36"/>
  <c r="A31" i="36"/>
  <c r="A42" i="36"/>
  <c r="A47" i="36"/>
  <c r="A51" i="36"/>
  <c r="A52" i="36"/>
  <c r="A53" i="36"/>
  <c r="A75" i="36"/>
  <c r="A76" i="36"/>
  <c r="A77" i="36"/>
  <c r="A86" i="36"/>
  <c r="A100" i="36"/>
  <c r="A101" i="36"/>
  <c r="A19" i="82"/>
  <c r="A27" i="82"/>
  <c r="A32" i="82"/>
  <c r="A33" i="82"/>
  <c r="A44" i="82"/>
  <c r="A49" i="82"/>
  <c r="A53" i="82"/>
  <c r="A54" i="82"/>
  <c r="A55" i="82"/>
  <c r="A77" i="82"/>
  <c r="A78" i="82"/>
  <c r="A79" i="82"/>
  <c r="A88" i="82"/>
  <c r="A102" i="82"/>
  <c r="A103" i="82"/>
  <c r="A8" i="82"/>
  <c r="A19" i="81"/>
  <c r="A27" i="81"/>
  <c r="A32" i="81"/>
  <c r="A33" i="81"/>
  <c r="A37" i="81"/>
  <c r="A44" i="81"/>
  <c r="A49" i="81"/>
  <c r="A53" i="81"/>
  <c r="A54" i="81"/>
  <c r="A55" i="81"/>
  <c r="A77" i="81"/>
  <c r="A78" i="81"/>
  <c r="A79" i="81"/>
  <c r="A88" i="81"/>
  <c r="A101" i="81"/>
  <c r="A102" i="81"/>
  <c r="A103" i="81"/>
  <c r="A8" i="81"/>
  <c r="A19" i="80"/>
  <c r="A27" i="80"/>
  <c r="A32" i="80"/>
  <c r="A33" i="80"/>
  <c r="A37" i="80"/>
  <c r="A51" i="80"/>
  <c r="A52" i="80"/>
  <c r="A53" i="80"/>
  <c r="A75" i="80"/>
  <c r="A76" i="80"/>
  <c r="A77" i="80"/>
  <c r="A85" i="80"/>
  <c r="A86" i="80"/>
  <c r="A99" i="80"/>
  <c r="A100" i="80"/>
  <c r="A101" i="80"/>
  <c r="A8" i="80"/>
  <c r="A11" i="79"/>
  <c r="A12" i="79"/>
  <c r="A19" i="79"/>
  <c r="A22" i="79"/>
  <c r="A27" i="79"/>
  <c r="A32" i="79"/>
  <c r="A33" i="79"/>
  <c r="A37" i="79"/>
  <c r="A44" i="79"/>
  <c r="A51" i="79"/>
  <c r="A52" i="79"/>
  <c r="A53" i="79"/>
  <c r="A75" i="79"/>
  <c r="A76" i="79"/>
  <c r="A77" i="79"/>
  <c r="A85" i="79"/>
  <c r="A86" i="79"/>
  <c r="A87" i="79"/>
  <c r="A100" i="79"/>
  <c r="A101" i="79"/>
  <c r="A8" i="79"/>
  <c r="A12" i="77"/>
  <c r="A19" i="77"/>
  <c r="A25" i="77"/>
  <c r="A27" i="77"/>
  <c r="A29" i="77"/>
  <c r="A30" i="77"/>
  <c r="A32" i="77"/>
  <c r="A36" i="77"/>
  <c r="A44" i="77"/>
  <c r="A46" i="77"/>
  <c r="A50" i="77"/>
  <c r="A51" i="77"/>
  <c r="A52" i="77"/>
  <c r="A62" i="77"/>
  <c r="A74" i="77"/>
  <c r="A75" i="77"/>
  <c r="A80" i="77"/>
  <c r="A84" i="77"/>
  <c r="A98" i="77"/>
  <c r="A99" i="77"/>
  <c r="A8" i="77"/>
  <c r="A100" i="78"/>
  <c r="A101" i="78"/>
  <c r="A10" i="78"/>
  <c r="A11" i="78"/>
  <c r="A14" i="78"/>
  <c r="A19" i="78"/>
  <c r="A22" i="78"/>
  <c r="A25" i="78"/>
  <c r="A26" i="78"/>
  <c r="A27" i="78"/>
  <c r="A30" i="78"/>
  <c r="A32" i="78"/>
  <c r="A33" i="78"/>
  <c r="A43" i="78"/>
  <c r="A46" i="78"/>
  <c r="A47" i="78"/>
  <c r="A51" i="78"/>
  <c r="A52" i="78"/>
  <c r="A53" i="78"/>
  <c r="A62" i="78"/>
  <c r="A63" i="78"/>
  <c r="A64" i="78"/>
  <c r="A66" i="78"/>
  <c r="A75" i="78"/>
  <c r="A76" i="78"/>
  <c r="A77" i="78"/>
  <c r="A82" i="78"/>
  <c r="A86" i="78"/>
  <c r="A91" i="78"/>
  <c r="A8" i="78"/>
  <c r="A9" i="76"/>
  <c r="A9" i="77" s="1"/>
  <c r="A10" i="76"/>
  <c r="A10" i="77" s="1"/>
  <c r="A11" i="76"/>
  <c r="A9" i="46" s="1"/>
  <c r="A12" i="76"/>
  <c r="A10" i="48" s="1"/>
  <c r="A13" i="76"/>
  <c r="A11" i="55" s="1"/>
  <c r="A14" i="76"/>
  <c r="A12" i="58" s="1"/>
  <c r="A15" i="76"/>
  <c r="A13" i="42" s="1"/>
  <c r="A16" i="76"/>
  <c r="A14" i="40" s="1"/>
  <c r="A17" i="76"/>
  <c r="A15" i="36" s="1"/>
  <c r="A18" i="76"/>
  <c r="A18" i="82" s="1"/>
  <c r="A20" i="76"/>
  <c r="A20" i="79" s="1"/>
  <c r="A21" i="76"/>
  <c r="A19" i="83" s="1"/>
  <c r="A22" i="76"/>
  <c r="A20" i="83" s="1"/>
  <c r="A23" i="76"/>
  <c r="A21" i="84" s="1"/>
  <c r="A24" i="76"/>
  <c r="A24" i="78" s="1"/>
  <c r="A25" i="76"/>
  <c r="A25" i="79" s="1"/>
  <c r="A26" i="76"/>
  <c r="A26" i="77" s="1"/>
  <c r="A28" i="76"/>
  <c r="A26" i="48" s="1"/>
  <c r="A29" i="76"/>
  <c r="A27" i="55" s="1"/>
  <c r="A30" i="76"/>
  <c r="A28" i="58" s="1"/>
  <c r="A31" i="76"/>
  <c r="A29" i="42" s="1"/>
  <c r="A33" i="76"/>
  <c r="A34" i="82" s="1"/>
  <c r="A34" i="76"/>
  <c r="A35" i="82" s="1"/>
  <c r="A35" i="76"/>
  <c r="A36" i="79" s="1"/>
  <c r="A36" i="76"/>
  <c r="A35" i="83" s="1"/>
  <c r="A37" i="76"/>
  <c r="A36" i="83" s="1"/>
  <c r="A38" i="76"/>
  <c r="A37" i="84" s="1"/>
  <c r="A39" i="76"/>
  <c r="A40" i="78" s="1"/>
  <c r="A40" i="76"/>
  <c r="A40" i="77" s="1"/>
  <c r="A41" i="76"/>
  <c r="A42" i="78" s="1"/>
  <c r="A42" i="76"/>
  <c r="A41" i="46" s="1"/>
  <c r="A43" i="76"/>
  <c r="A43" i="55" s="1"/>
  <c r="A44" i="76"/>
  <c r="A44" i="58" s="1"/>
  <c r="A45" i="76"/>
  <c r="A45" i="42" s="1"/>
  <c r="A46" i="76"/>
  <c r="A46" i="40" s="1"/>
  <c r="A47" i="76"/>
  <c r="A50" i="82" s="1"/>
  <c r="A48" i="76"/>
  <c r="A51" i="82" s="1"/>
  <c r="A49" i="76"/>
  <c r="A50" i="80" s="1"/>
  <c r="A53" i="76"/>
  <c r="A54" i="79" s="1"/>
  <c r="A54" i="76"/>
  <c r="A54" i="77" s="1"/>
  <c r="A55" i="76"/>
  <c r="A56" i="78" s="1"/>
  <c r="A56" i="76"/>
  <c r="A57" i="46" s="1"/>
  <c r="A57" i="76"/>
  <c r="A58" i="48" s="1"/>
  <c r="A58" i="76"/>
  <c r="A59" i="55" s="1"/>
  <c r="A59" i="76"/>
  <c r="A60" i="58" s="1"/>
  <c r="A60" i="76"/>
  <c r="A61" i="42" s="1"/>
  <c r="A61" i="76"/>
  <c r="A62" i="40" s="1"/>
  <c r="A62" i="76"/>
  <c r="A63" i="36" s="1"/>
  <c r="A63" i="76"/>
  <c r="A66" i="82" s="1"/>
  <c r="A64" i="76"/>
  <c r="A67" i="82" s="1"/>
  <c r="A65" i="76"/>
  <c r="A66" i="80" s="1"/>
  <c r="A66" i="76"/>
  <c r="A67" i="83" s="1"/>
  <c r="A67" i="76"/>
  <c r="A68" i="83" s="1"/>
  <c r="A68" i="76"/>
  <c r="A69" i="84" s="1"/>
  <c r="A69" i="76"/>
  <c r="A70" i="79" s="1"/>
  <c r="A70" i="76"/>
  <c r="A70" i="77" s="1"/>
  <c r="A71" i="76"/>
  <c r="A72" i="78" s="1"/>
  <c r="A72" i="76"/>
  <c r="A73" i="46" s="1"/>
  <c r="A73" i="76"/>
  <c r="A74" i="48" s="1"/>
  <c r="A76" i="76"/>
  <c r="A78" i="40" s="1"/>
  <c r="A77" i="76"/>
  <c r="A79" i="36" s="1"/>
  <c r="A78" i="76"/>
  <c r="A82" i="82" s="1"/>
  <c r="A79" i="76"/>
  <c r="A83" i="82" s="1"/>
  <c r="A80" i="76"/>
  <c r="A82" i="80" s="1"/>
  <c r="A81" i="76"/>
  <c r="A83" i="83" s="1"/>
  <c r="A82" i="76"/>
  <c r="A84" i="83" s="1"/>
  <c r="A83" i="76"/>
  <c r="A85" i="84" s="1"/>
  <c r="A85" i="76"/>
  <c r="A87" i="80" s="1"/>
  <c r="A86" i="76"/>
  <c r="A86" i="77" s="1"/>
  <c r="A87" i="76"/>
  <c r="A89" i="46" s="1"/>
  <c r="A88" i="76"/>
  <c r="A90" i="48" s="1"/>
  <c r="A89" i="76"/>
  <c r="A91" i="55" s="1"/>
  <c r="A90" i="76"/>
  <c r="A92" i="58" s="1"/>
  <c r="A91" i="76"/>
  <c r="A93" i="42" s="1"/>
  <c r="A92" i="76"/>
  <c r="A94" i="40" s="1"/>
  <c r="A93" i="76"/>
  <c r="A95" i="36" s="1"/>
  <c r="A94" i="76"/>
  <c r="A98" i="82" s="1"/>
  <c r="A95" i="76"/>
  <c r="A99" i="82" s="1"/>
  <c r="A96" i="76"/>
  <c r="A98" i="80" s="1"/>
  <c r="A97" i="76"/>
  <c r="A99" i="83" s="1"/>
  <c r="A87" i="78" l="1"/>
  <c r="A71" i="78"/>
  <c r="A55" i="78"/>
  <c r="A39" i="78"/>
  <c r="A23" i="78"/>
  <c r="A85" i="77"/>
  <c r="A69" i="77"/>
  <c r="A53" i="77"/>
  <c r="A37" i="77"/>
  <c r="A21" i="77"/>
  <c r="A99" i="79"/>
  <c r="A83" i="79"/>
  <c r="A67" i="79"/>
  <c r="A35" i="79"/>
  <c r="A97" i="80"/>
  <c r="A81" i="80"/>
  <c r="A65" i="80"/>
  <c r="A49" i="80"/>
  <c r="A17" i="80"/>
  <c r="A97" i="81"/>
  <c r="A81" i="81"/>
  <c r="A65" i="81"/>
  <c r="A17" i="81"/>
  <c r="A97" i="82"/>
  <c r="A81" i="82"/>
  <c r="A65" i="82"/>
  <c r="A17" i="82"/>
  <c r="A94" i="36"/>
  <c r="A78" i="36"/>
  <c r="A62" i="36"/>
  <c r="A46" i="36"/>
  <c r="A14" i="36"/>
  <c r="A93" i="40"/>
  <c r="A61" i="40"/>
  <c r="A45" i="40"/>
  <c r="A29" i="40"/>
  <c r="A13" i="40"/>
  <c r="A92" i="42"/>
  <c r="A60" i="42"/>
  <c r="A44" i="42"/>
  <c r="A28" i="42"/>
  <c r="A12" i="42"/>
  <c r="A91" i="58"/>
  <c r="A59" i="58"/>
  <c r="A43" i="58"/>
  <c r="A27" i="58"/>
  <c r="A11" i="58"/>
  <c r="A90" i="55"/>
  <c r="A74" i="55"/>
  <c r="A58" i="55"/>
  <c r="A26" i="55"/>
  <c r="A10" i="55"/>
  <c r="A89" i="48"/>
  <c r="A73" i="48"/>
  <c r="A57" i="48"/>
  <c r="A41" i="48"/>
  <c r="A9" i="48"/>
  <c r="A88" i="46"/>
  <c r="A72" i="46"/>
  <c r="A56" i="46"/>
  <c r="A40" i="46"/>
  <c r="A24" i="46"/>
  <c r="A8" i="46"/>
  <c r="A21" i="83"/>
  <c r="A37" i="83"/>
  <c r="A69" i="83"/>
  <c r="A85" i="83"/>
  <c r="A22" i="84"/>
  <c r="A38" i="84"/>
  <c r="A54" i="84"/>
  <c r="A70" i="84"/>
  <c r="A73" i="77"/>
  <c r="A73" i="78"/>
  <c r="A41" i="78"/>
  <c r="A9" i="78"/>
  <c r="A70" i="78"/>
  <c r="A54" i="78"/>
  <c r="A38" i="78"/>
  <c r="A68" i="77"/>
  <c r="A20" i="77"/>
  <c r="A98" i="79"/>
  <c r="A82" i="79"/>
  <c r="A66" i="79"/>
  <c r="A50" i="79"/>
  <c r="A34" i="79"/>
  <c r="A18" i="79"/>
  <c r="A96" i="80"/>
  <c r="A80" i="80"/>
  <c r="A64" i="80"/>
  <c r="A48" i="80"/>
  <c r="A16" i="80"/>
  <c r="A96" i="81"/>
  <c r="A80" i="81"/>
  <c r="A64" i="81"/>
  <c r="A48" i="81"/>
  <c r="A16" i="81"/>
  <c r="A96" i="82"/>
  <c r="A80" i="82"/>
  <c r="A64" i="82"/>
  <c r="A48" i="82"/>
  <c r="A16" i="82"/>
  <c r="A93" i="36"/>
  <c r="A61" i="36"/>
  <c r="A45" i="36"/>
  <c r="A29" i="36"/>
  <c r="A13" i="36"/>
  <c r="A92" i="40"/>
  <c r="A60" i="40"/>
  <c r="A44" i="40"/>
  <c r="A28" i="40"/>
  <c r="A12" i="40"/>
  <c r="A91" i="42"/>
  <c r="A59" i="42"/>
  <c r="A43" i="42"/>
  <c r="A27" i="42"/>
  <c r="A11" i="42"/>
  <c r="A90" i="58"/>
  <c r="A74" i="58"/>
  <c r="A58" i="58"/>
  <c r="A26" i="58"/>
  <c r="A10" i="58"/>
  <c r="A89" i="55"/>
  <c r="A73" i="55"/>
  <c r="A57" i="55"/>
  <c r="A41" i="55"/>
  <c r="A9" i="55"/>
  <c r="A88" i="48"/>
  <c r="A72" i="48"/>
  <c r="A56" i="48"/>
  <c r="A40" i="48"/>
  <c r="A24" i="48"/>
  <c r="A8" i="48"/>
  <c r="A87" i="46"/>
  <c r="A71" i="46"/>
  <c r="A55" i="46"/>
  <c r="A39" i="46"/>
  <c r="A23" i="46"/>
  <c r="A7" i="46"/>
  <c r="A22" i="83"/>
  <c r="A38" i="83"/>
  <c r="A54" i="83"/>
  <c r="A70" i="83"/>
  <c r="A7" i="84"/>
  <c r="A23" i="84"/>
  <c r="A39" i="84"/>
  <c r="A55" i="84"/>
  <c r="A71" i="84"/>
  <c r="A87" i="84"/>
  <c r="A85" i="78"/>
  <c r="A69" i="78"/>
  <c r="A37" i="78"/>
  <c r="A21" i="78"/>
  <c r="A83" i="77"/>
  <c r="A67" i="77"/>
  <c r="A35" i="77"/>
  <c r="A97" i="79"/>
  <c r="A81" i="79"/>
  <c r="A65" i="79"/>
  <c r="A49" i="79"/>
  <c r="A17" i="79"/>
  <c r="A95" i="80"/>
  <c r="A79" i="80"/>
  <c r="A63" i="80"/>
  <c r="A47" i="80"/>
  <c r="A31" i="80"/>
  <c r="A15" i="80"/>
  <c r="A95" i="81"/>
  <c r="A63" i="81"/>
  <c r="A47" i="81"/>
  <c r="A31" i="81"/>
  <c r="A15" i="81"/>
  <c r="A95" i="82"/>
  <c r="A63" i="82"/>
  <c r="A47" i="82"/>
  <c r="A31" i="82"/>
  <c r="A15" i="82"/>
  <c r="A92" i="36"/>
  <c r="A60" i="36"/>
  <c r="A44" i="36"/>
  <c r="A28" i="36"/>
  <c r="A12" i="36"/>
  <c r="A91" i="40"/>
  <c r="A59" i="40"/>
  <c r="A43" i="40"/>
  <c r="A27" i="40"/>
  <c r="A11" i="40"/>
  <c r="A90" i="42"/>
  <c r="A74" i="42"/>
  <c r="A58" i="42"/>
  <c r="A26" i="42"/>
  <c r="A10" i="42"/>
  <c r="A89" i="58"/>
  <c r="A73" i="58"/>
  <c r="A57" i="58"/>
  <c r="A41" i="58"/>
  <c r="A9" i="58"/>
  <c r="A88" i="55"/>
  <c r="A72" i="55"/>
  <c r="A56" i="55"/>
  <c r="A40" i="55"/>
  <c r="A24" i="55"/>
  <c r="A8" i="55"/>
  <c r="A87" i="48"/>
  <c r="A71" i="48"/>
  <c r="A55" i="48"/>
  <c r="A39" i="48"/>
  <c r="A23" i="48"/>
  <c r="A7" i="48"/>
  <c r="A70" i="46"/>
  <c r="A54" i="46"/>
  <c r="A38" i="46"/>
  <c r="A22" i="46"/>
  <c r="A7" i="83"/>
  <c r="A23" i="83"/>
  <c r="A39" i="83"/>
  <c r="A55" i="83"/>
  <c r="A71" i="83"/>
  <c r="A87" i="83"/>
  <c r="A8" i="84"/>
  <c r="A24" i="84"/>
  <c r="A40" i="84"/>
  <c r="A56" i="84"/>
  <c r="A72" i="84"/>
  <c r="A88" i="84"/>
  <c r="A84" i="78"/>
  <c r="A68" i="78"/>
  <c r="A36" i="78"/>
  <c r="A20" i="78"/>
  <c r="A82" i="77"/>
  <c r="A66" i="77"/>
  <c r="A34" i="77"/>
  <c r="A18" i="77"/>
  <c r="A96" i="79"/>
  <c r="A80" i="79"/>
  <c r="A64" i="79"/>
  <c r="A48" i="79"/>
  <c r="A16" i="79"/>
  <c r="A94" i="80"/>
  <c r="A78" i="80"/>
  <c r="A62" i="80"/>
  <c r="A46" i="80"/>
  <c r="A30" i="80"/>
  <c r="A14" i="80"/>
  <c r="A94" i="81"/>
  <c r="A62" i="81"/>
  <c r="A46" i="81"/>
  <c r="A30" i="81"/>
  <c r="A14" i="81"/>
  <c r="A94" i="82"/>
  <c r="A62" i="82"/>
  <c r="A46" i="82"/>
  <c r="A30" i="82"/>
  <c r="A14" i="82"/>
  <c r="A91" i="36"/>
  <c r="A59" i="36"/>
  <c r="A43" i="36"/>
  <c r="A27" i="36"/>
  <c r="A11" i="36"/>
  <c r="A90" i="40"/>
  <c r="A74" i="40"/>
  <c r="A58" i="40"/>
  <c r="A26" i="40"/>
  <c r="A10" i="40"/>
  <c r="A89" i="42"/>
  <c r="A73" i="42"/>
  <c r="A57" i="42"/>
  <c r="A41" i="42"/>
  <c r="A9" i="42"/>
  <c r="A88" i="58"/>
  <c r="A72" i="58"/>
  <c r="A56" i="58"/>
  <c r="A40" i="58"/>
  <c r="A24" i="58"/>
  <c r="A8" i="58"/>
  <c r="A87" i="55"/>
  <c r="A71" i="55"/>
  <c r="A55" i="55"/>
  <c r="A39" i="55"/>
  <c r="A23" i="55"/>
  <c r="A7" i="55"/>
  <c r="A70" i="48"/>
  <c r="A54" i="48"/>
  <c r="A38" i="48"/>
  <c r="A22" i="48"/>
  <c r="A85" i="46"/>
  <c r="A69" i="46"/>
  <c r="A37" i="46"/>
  <c r="A21" i="46"/>
  <c r="A8" i="83"/>
  <c r="A24" i="83"/>
  <c r="A40" i="83"/>
  <c r="A56" i="83"/>
  <c r="A72" i="83"/>
  <c r="A88" i="83"/>
  <c r="A9" i="84"/>
  <c r="A41" i="84"/>
  <c r="A57" i="84"/>
  <c r="A73" i="84"/>
  <c r="A89" i="84"/>
  <c r="A89" i="77"/>
  <c r="A99" i="78"/>
  <c r="A83" i="78"/>
  <c r="A67" i="78"/>
  <c r="A35" i="78"/>
  <c r="A97" i="77"/>
  <c r="A81" i="77"/>
  <c r="A65" i="77"/>
  <c r="A49" i="77"/>
  <c r="A33" i="77"/>
  <c r="A17" i="77"/>
  <c r="A95" i="79"/>
  <c r="A79" i="79"/>
  <c r="A63" i="79"/>
  <c r="A47" i="79"/>
  <c r="A31" i="79"/>
  <c r="A15" i="79"/>
  <c r="A93" i="80"/>
  <c r="A61" i="80"/>
  <c r="A45" i="80"/>
  <c r="A29" i="80"/>
  <c r="A13" i="80"/>
  <c r="A93" i="81"/>
  <c r="A61" i="81"/>
  <c r="A45" i="81"/>
  <c r="A29" i="81"/>
  <c r="A13" i="81"/>
  <c r="A93" i="82"/>
  <c r="A61" i="82"/>
  <c r="A45" i="82"/>
  <c r="A29" i="82"/>
  <c r="A13" i="82"/>
  <c r="A90" i="36"/>
  <c r="A74" i="36"/>
  <c r="A58" i="36"/>
  <c r="A26" i="36"/>
  <c r="A10" i="36"/>
  <c r="A89" i="40"/>
  <c r="A73" i="40"/>
  <c r="A57" i="40"/>
  <c r="A41" i="40"/>
  <c r="A9" i="40"/>
  <c r="A88" i="42"/>
  <c r="A72" i="42"/>
  <c r="A56" i="42"/>
  <c r="A40" i="42"/>
  <c r="A24" i="42"/>
  <c r="A8" i="42"/>
  <c r="A87" i="58"/>
  <c r="A71" i="58"/>
  <c r="A55" i="58"/>
  <c r="A39" i="58"/>
  <c r="A23" i="58"/>
  <c r="A7" i="58"/>
  <c r="A70" i="55"/>
  <c r="A54" i="55"/>
  <c r="A38" i="55"/>
  <c r="A22" i="55"/>
  <c r="A85" i="48"/>
  <c r="A69" i="48"/>
  <c r="A37" i="48"/>
  <c r="A21" i="48"/>
  <c r="A84" i="46"/>
  <c r="A68" i="46"/>
  <c r="A36" i="46"/>
  <c r="A20" i="46"/>
  <c r="A9" i="83"/>
  <c r="A41" i="83"/>
  <c r="A57" i="83"/>
  <c r="A73" i="83"/>
  <c r="A89" i="83"/>
  <c r="A10" i="84"/>
  <c r="A26" i="84"/>
  <c r="A58" i="84"/>
  <c r="A74" i="84"/>
  <c r="A90" i="84"/>
  <c r="A98" i="78"/>
  <c r="A50" i="78"/>
  <c r="A34" i="78"/>
  <c r="A18" i="78"/>
  <c r="A96" i="77"/>
  <c r="A64" i="77"/>
  <c r="A48" i="77"/>
  <c r="A16" i="77"/>
  <c r="A94" i="79"/>
  <c r="A78" i="79"/>
  <c r="A62" i="79"/>
  <c r="A46" i="79"/>
  <c r="A30" i="79"/>
  <c r="A14" i="79"/>
  <c r="A92" i="80"/>
  <c r="A60" i="80"/>
  <c r="A44" i="80"/>
  <c r="A28" i="80"/>
  <c r="A12" i="80"/>
  <c r="A92" i="81"/>
  <c r="A76" i="81"/>
  <c r="A60" i="81"/>
  <c r="A28" i="81"/>
  <c r="A12" i="81"/>
  <c r="A92" i="82"/>
  <c r="A76" i="82"/>
  <c r="A60" i="82"/>
  <c r="A28" i="82"/>
  <c r="A12" i="82"/>
  <c r="A89" i="36"/>
  <c r="A73" i="36"/>
  <c r="A57" i="36"/>
  <c r="A41" i="36"/>
  <c r="A9" i="36"/>
  <c r="A88" i="40"/>
  <c r="A72" i="40"/>
  <c r="A56" i="40"/>
  <c r="A40" i="40"/>
  <c r="A24" i="40"/>
  <c r="A8" i="40"/>
  <c r="A87" i="42"/>
  <c r="A71" i="42"/>
  <c r="A55" i="42"/>
  <c r="A39" i="42"/>
  <c r="A23" i="42"/>
  <c r="A7" i="42"/>
  <c r="A70" i="58"/>
  <c r="A54" i="58"/>
  <c r="A38" i="58"/>
  <c r="A22" i="58"/>
  <c r="A85" i="55"/>
  <c r="A69" i="55"/>
  <c r="A37" i="55"/>
  <c r="A21" i="55"/>
  <c r="A84" i="48"/>
  <c r="A68" i="48"/>
  <c r="A36" i="48"/>
  <c r="A20" i="48"/>
  <c r="A99" i="46"/>
  <c r="A83" i="46"/>
  <c r="A67" i="46"/>
  <c r="A35" i="46"/>
  <c r="A19" i="46"/>
  <c r="A10" i="83"/>
  <c r="A26" i="83"/>
  <c r="A58" i="83"/>
  <c r="A74" i="83"/>
  <c r="A90" i="83"/>
  <c r="A11" i="84"/>
  <c r="A27" i="84"/>
  <c r="A43" i="84"/>
  <c r="A59" i="84"/>
  <c r="A91" i="84"/>
  <c r="A97" i="78"/>
  <c r="A81" i="78"/>
  <c r="A65" i="78"/>
  <c r="A49" i="78"/>
  <c r="A17" i="78"/>
  <c r="A95" i="77"/>
  <c r="A79" i="77"/>
  <c r="A63" i="77"/>
  <c r="A47" i="77"/>
  <c r="A31" i="77"/>
  <c r="A15" i="77"/>
  <c r="A93" i="79"/>
  <c r="A61" i="79"/>
  <c r="A45" i="79"/>
  <c r="A29" i="79"/>
  <c r="A13" i="79"/>
  <c r="A91" i="80"/>
  <c r="A59" i="80"/>
  <c r="A43" i="80"/>
  <c r="A11" i="80"/>
  <c r="A91" i="81"/>
  <c r="A75" i="81"/>
  <c r="A59" i="81"/>
  <c r="A43" i="81"/>
  <c r="A11" i="81"/>
  <c r="A91" i="82"/>
  <c r="A75" i="82"/>
  <c r="A59" i="82"/>
  <c r="A43" i="82"/>
  <c r="A11" i="82"/>
  <c r="A88" i="36"/>
  <c r="A72" i="36"/>
  <c r="A56" i="36"/>
  <c r="A40" i="36"/>
  <c r="A24" i="36"/>
  <c r="A8" i="36"/>
  <c r="A87" i="40"/>
  <c r="A71" i="40"/>
  <c r="A55" i="40"/>
  <c r="A39" i="40"/>
  <c r="A23" i="40"/>
  <c r="A7" i="40"/>
  <c r="A70" i="42"/>
  <c r="A54" i="42"/>
  <c r="A38" i="42"/>
  <c r="A22" i="42"/>
  <c r="A85" i="58"/>
  <c r="A69" i="58"/>
  <c r="A37" i="58"/>
  <c r="A21" i="58"/>
  <c r="A84" i="55"/>
  <c r="A68" i="55"/>
  <c r="A36" i="55"/>
  <c r="A20" i="55"/>
  <c r="A99" i="48"/>
  <c r="A83" i="48"/>
  <c r="A67" i="48"/>
  <c r="A35" i="48"/>
  <c r="A19" i="48"/>
  <c r="A98" i="46"/>
  <c r="A82" i="46"/>
  <c r="A66" i="46"/>
  <c r="A50" i="46"/>
  <c r="A34" i="46"/>
  <c r="A18" i="46"/>
  <c r="A11" i="83"/>
  <c r="A27" i="83"/>
  <c r="A43" i="83"/>
  <c r="A59" i="83"/>
  <c r="A91" i="83"/>
  <c r="A12" i="84"/>
  <c r="A28" i="84"/>
  <c r="A44" i="84"/>
  <c r="A60" i="84"/>
  <c r="A92" i="84"/>
  <c r="A96" i="78"/>
  <c r="A80" i="78"/>
  <c r="A48" i="78"/>
  <c r="A16" i="78"/>
  <c r="A94" i="77"/>
  <c r="A78" i="77"/>
  <c r="A14" i="77"/>
  <c r="A92" i="79"/>
  <c r="A60" i="79"/>
  <c r="A28" i="79"/>
  <c r="A90" i="80"/>
  <c r="A74" i="80"/>
  <c r="A58" i="80"/>
  <c r="A42" i="80"/>
  <c r="A26" i="80"/>
  <c r="A10" i="80"/>
  <c r="A90" i="81"/>
  <c r="A74" i="81"/>
  <c r="A58" i="81"/>
  <c r="A42" i="81"/>
  <c r="A26" i="81"/>
  <c r="A10" i="81"/>
  <c r="A90" i="82"/>
  <c r="A74" i="82"/>
  <c r="A58" i="82"/>
  <c r="A42" i="82"/>
  <c r="A26" i="82"/>
  <c r="A10" i="82"/>
  <c r="A87" i="36"/>
  <c r="A71" i="36"/>
  <c r="A55" i="36"/>
  <c r="A39" i="36"/>
  <c r="A23" i="36"/>
  <c r="A7" i="36"/>
  <c r="A70" i="40"/>
  <c r="A54" i="40"/>
  <c r="A38" i="40"/>
  <c r="A22" i="40"/>
  <c r="A85" i="42"/>
  <c r="A69" i="42"/>
  <c r="A37" i="42"/>
  <c r="A21" i="42"/>
  <c r="A84" i="58"/>
  <c r="A68" i="58"/>
  <c r="A36" i="58"/>
  <c r="A20" i="58"/>
  <c r="A99" i="55"/>
  <c r="A83" i="55"/>
  <c r="A67" i="55"/>
  <c r="A35" i="55"/>
  <c r="A19" i="55"/>
  <c r="A98" i="48"/>
  <c r="A82" i="48"/>
  <c r="A66" i="48"/>
  <c r="A50" i="48"/>
  <c r="A34" i="48"/>
  <c r="A18" i="48"/>
  <c r="A97" i="46"/>
  <c r="A81" i="46"/>
  <c r="A65" i="46"/>
  <c r="A49" i="46"/>
  <c r="A33" i="46"/>
  <c r="A12" i="83"/>
  <c r="A28" i="83"/>
  <c r="A44" i="83"/>
  <c r="A60" i="83"/>
  <c r="A92" i="83"/>
  <c r="A13" i="84"/>
  <c r="A29" i="84"/>
  <c r="A45" i="84"/>
  <c r="A61" i="84"/>
  <c r="A93" i="84"/>
  <c r="A95" i="78"/>
  <c r="A79" i="78"/>
  <c r="A31" i="78"/>
  <c r="A15" i="78"/>
  <c r="A93" i="77"/>
  <c r="A77" i="77"/>
  <c r="A61" i="77"/>
  <c r="A45" i="77"/>
  <c r="A13" i="77"/>
  <c r="A91" i="79"/>
  <c r="A59" i="79"/>
  <c r="A43" i="79"/>
  <c r="A89" i="80"/>
  <c r="A73" i="80"/>
  <c r="A57" i="80"/>
  <c r="A41" i="80"/>
  <c r="A25" i="80"/>
  <c r="A9" i="80"/>
  <c r="A89" i="81"/>
  <c r="A73" i="81"/>
  <c r="A57" i="81"/>
  <c r="A41" i="81"/>
  <c r="A25" i="81"/>
  <c r="A9" i="81"/>
  <c r="A89" i="82"/>
  <c r="A73" i="82"/>
  <c r="A57" i="82"/>
  <c r="A41" i="82"/>
  <c r="A25" i="82"/>
  <c r="A9" i="82"/>
  <c r="A70" i="36"/>
  <c r="A54" i="36"/>
  <c r="A38" i="36"/>
  <c r="A22" i="36"/>
  <c r="A85" i="40"/>
  <c r="A69" i="40"/>
  <c r="A37" i="40"/>
  <c r="A21" i="40"/>
  <c r="A84" i="42"/>
  <c r="A68" i="42"/>
  <c r="A36" i="42"/>
  <c r="A20" i="42"/>
  <c r="A99" i="58"/>
  <c r="A83" i="58"/>
  <c r="A67" i="58"/>
  <c r="A35" i="58"/>
  <c r="A19" i="58"/>
  <c r="A98" i="55"/>
  <c r="A82" i="55"/>
  <c r="A66" i="55"/>
  <c r="A50" i="55"/>
  <c r="A34" i="55"/>
  <c r="A18" i="55"/>
  <c r="A97" i="48"/>
  <c r="A81" i="48"/>
  <c r="A65" i="48"/>
  <c r="A49" i="48"/>
  <c r="A33" i="48"/>
  <c r="A96" i="46"/>
  <c r="A80" i="46"/>
  <c r="A64" i="46"/>
  <c r="A48" i="46"/>
  <c r="A32" i="46"/>
  <c r="A16" i="46"/>
  <c r="A13" i="83"/>
  <c r="A29" i="83"/>
  <c r="A45" i="83"/>
  <c r="A61" i="83"/>
  <c r="A93" i="83"/>
  <c r="A14" i="84"/>
  <c r="A46" i="84"/>
  <c r="A62" i="84"/>
  <c r="A78" i="84"/>
  <c r="A94" i="84"/>
  <c r="A94" i="78"/>
  <c r="A78" i="78"/>
  <c r="A92" i="77"/>
  <c r="A76" i="77"/>
  <c r="A60" i="77"/>
  <c r="A28" i="77"/>
  <c r="A90" i="79"/>
  <c r="A74" i="79"/>
  <c r="A58" i="79"/>
  <c r="A42" i="79"/>
  <c r="A26" i="79"/>
  <c r="A10" i="79"/>
  <c r="A88" i="80"/>
  <c r="A72" i="80"/>
  <c r="A56" i="80"/>
  <c r="A40" i="80"/>
  <c r="A24" i="80"/>
  <c r="A72" i="81"/>
  <c r="A56" i="81"/>
  <c r="A40" i="81"/>
  <c r="A24" i="81"/>
  <c r="A72" i="82"/>
  <c r="A56" i="82"/>
  <c r="A40" i="82"/>
  <c r="A24" i="82"/>
  <c r="A85" i="36"/>
  <c r="A69" i="36"/>
  <c r="A37" i="36"/>
  <c r="A21" i="36"/>
  <c r="A84" i="40"/>
  <c r="A68" i="40"/>
  <c r="A36" i="40"/>
  <c r="A20" i="40"/>
  <c r="A99" i="42"/>
  <c r="A83" i="42"/>
  <c r="A67" i="42"/>
  <c r="A35" i="42"/>
  <c r="A19" i="42"/>
  <c r="A98" i="58"/>
  <c r="A82" i="58"/>
  <c r="A66" i="58"/>
  <c r="A50" i="58"/>
  <c r="A34" i="58"/>
  <c r="A18" i="58"/>
  <c r="A97" i="55"/>
  <c r="A81" i="55"/>
  <c r="A65" i="55"/>
  <c r="A49" i="55"/>
  <c r="A33" i="55"/>
  <c r="A96" i="48"/>
  <c r="A80" i="48"/>
  <c r="A64" i="48"/>
  <c r="A48" i="48"/>
  <c r="A32" i="48"/>
  <c r="A16" i="48"/>
  <c r="A95" i="46"/>
  <c r="A79" i="46"/>
  <c r="A63" i="46"/>
  <c r="A15" i="46"/>
  <c r="A14" i="83"/>
  <c r="A46" i="83"/>
  <c r="A62" i="83"/>
  <c r="A78" i="83"/>
  <c r="A94" i="83"/>
  <c r="A15" i="84"/>
  <c r="A63" i="84"/>
  <c r="A79" i="84"/>
  <c r="A95" i="84"/>
  <c r="A93" i="78"/>
  <c r="A61" i="78"/>
  <c r="A45" i="78"/>
  <c r="A29" i="78"/>
  <c r="A13" i="78"/>
  <c r="A91" i="77"/>
  <c r="A59" i="77"/>
  <c r="A43" i="77"/>
  <c r="A11" i="77"/>
  <c r="A89" i="79"/>
  <c r="A73" i="79"/>
  <c r="A57" i="79"/>
  <c r="A41" i="79"/>
  <c r="A9" i="79"/>
  <c r="A71" i="80"/>
  <c r="A55" i="80"/>
  <c r="A39" i="80"/>
  <c r="A23" i="80"/>
  <c r="A87" i="81"/>
  <c r="A71" i="81"/>
  <c r="A39" i="81"/>
  <c r="A23" i="81"/>
  <c r="A87" i="82"/>
  <c r="A71" i="82"/>
  <c r="A39" i="82"/>
  <c r="A23" i="82"/>
  <c r="A84" i="36"/>
  <c r="A68" i="36"/>
  <c r="A36" i="36"/>
  <c r="A20" i="36"/>
  <c r="A99" i="40"/>
  <c r="A83" i="40"/>
  <c r="A67" i="40"/>
  <c r="A35" i="40"/>
  <c r="A19" i="40"/>
  <c r="A98" i="42"/>
  <c r="A82" i="42"/>
  <c r="A66" i="42"/>
  <c r="A50" i="42"/>
  <c r="A34" i="42"/>
  <c r="A18" i="42"/>
  <c r="A97" i="58"/>
  <c r="A81" i="58"/>
  <c r="A65" i="58"/>
  <c r="A49" i="58"/>
  <c r="A33" i="58"/>
  <c r="A96" i="55"/>
  <c r="A80" i="55"/>
  <c r="A64" i="55"/>
  <c r="A48" i="55"/>
  <c r="A32" i="55"/>
  <c r="A16" i="55"/>
  <c r="A95" i="48"/>
  <c r="A79" i="48"/>
  <c r="A63" i="48"/>
  <c r="A15" i="48"/>
  <c r="A94" i="46"/>
  <c r="A78" i="46"/>
  <c r="A62" i="46"/>
  <c r="A46" i="46"/>
  <c r="A14" i="46"/>
  <c r="A15" i="83"/>
  <c r="A63" i="83"/>
  <c r="A79" i="83"/>
  <c r="A95" i="83"/>
  <c r="A16" i="84"/>
  <c r="A32" i="84"/>
  <c r="A48" i="84"/>
  <c r="A64" i="84"/>
  <c r="A80" i="84"/>
  <c r="A96" i="84"/>
  <c r="A92" i="78"/>
  <c r="A60" i="78"/>
  <c r="A44" i="78"/>
  <c r="A28" i="78"/>
  <c r="A12" i="78"/>
  <c r="A90" i="77"/>
  <c r="A58" i="77"/>
  <c r="A42" i="77"/>
  <c r="A88" i="79"/>
  <c r="A72" i="79"/>
  <c r="A56" i="79"/>
  <c r="A40" i="79"/>
  <c r="A24" i="79"/>
  <c r="A70" i="80"/>
  <c r="A54" i="80"/>
  <c r="A38" i="80"/>
  <c r="A22" i="80"/>
  <c r="A86" i="81"/>
  <c r="A70" i="81"/>
  <c r="A38" i="81"/>
  <c r="A22" i="81"/>
  <c r="A86" i="82"/>
  <c r="A70" i="82"/>
  <c r="A38" i="82"/>
  <c r="A22" i="82"/>
  <c r="A99" i="36"/>
  <c r="A83" i="36"/>
  <c r="A67" i="36"/>
  <c r="A35" i="36"/>
  <c r="A19" i="36"/>
  <c r="A98" i="40"/>
  <c r="A82" i="40"/>
  <c r="A66" i="40"/>
  <c r="A50" i="40"/>
  <c r="A34" i="40"/>
  <c r="A18" i="40"/>
  <c r="A97" i="42"/>
  <c r="A81" i="42"/>
  <c r="A65" i="42"/>
  <c r="A49" i="42"/>
  <c r="A33" i="42"/>
  <c r="A96" i="58"/>
  <c r="A80" i="58"/>
  <c r="A64" i="58"/>
  <c r="A48" i="58"/>
  <c r="A32" i="58"/>
  <c r="A16" i="58"/>
  <c r="A95" i="55"/>
  <c r="A79" i="55"/>
  <c r="A63" i="55"/>
  <c r="A15" i="55"/>
  <c r="A94" i="48"/>
  <c r="A78" i="48"/>
  <c r="A62" i="48"/>
  <c r="A46" i="48"/>
  <c r="A14" i="48"/>
  <c r="A93" i="46"/>
  <c r="A61" i="46"/>
  <c r="A45" i="46"/>
  <c r="A29" i="46"/>
  <c r="A13" i="46"/>
  <c r="A16" i="83"/>
  <c r="A32" i="83"/>
  <c r="A48" i="83"/>
  <c r="A64" i="83"/>
  <c r="A80" i="83"/>
  <c r="A96" i="83"/>
  <c r="A33" i="84"/>
  <c r="A49" i="84"/>
  <c r="A65" i="84"/>
  <c r="A81" i="84"/>
  <c r="A97" i="84"/>
  <c r="A71" i="79"/>
  <c r="A39" i="79"/>
  <c r="A23" i="79"/>
  <c r="A69" i="80"/>
  <c r="A21" i="80"/>
  <c r="A85" i="81"/>
  <c r="A69" i="81"/>
  <c r="A21" i="81"/>
  <c r="A101" i="82"/>
  <c r="A85" i="82"/>
  <c r="A69" i="82"/>
  <c r="A37" i="82"/>
  <c r="A21" i="82"/>
  <c r="A98" i="36"/>
  <c r="A82" i="36"/>
  <c r="A66" i="36"/>
  <c r="A50" i="36"/>
  <c r="A34" i="36"/>
  <c r="A18" i="36"/>
  <c r="A97" i="40"/>
  <c r="A81" i="40"/>
  <c r="A65" i="40"/>
  <c r="A49" i="40"/>
  <c r="A33" i="40"/>
  <c r="A96" i="42"/>
  <c r="A80" i="42"/>
  <c r="A64" i="42"/>
  <c r="A48" i="42"/>
  <c r="A32" i="42"/>
  <c r="A16" i="42"/>
  <c r="A95" i="58"/>
  <c r="A79" i="58"/>
  <c r="A63" i="58"/>
  <c r="A15" i="58"/>
  <c r="A94" i="55"/>
  <c r="A78" i="55"/>
  <c r="A62" i="55"/>
  <c r="A46" i="55"/>
  <c r="A14" i="55"/>
  <c r="A93" i="48"/>
  <c r="A61" i="48"/>
  <c r="A45" i="48"/>
  <c r="A29" i="48"/>
  <c r="A13" i="48"/>
  <c r="A92" i="46"/>
  <c r="A60" i="46"/>
  <c r="A44" i="46"/>
  <c r="A28" i="46"/>
  <c r="A12" i="46"/>
  <c r="A33" i="83"/>
  <c r="A49" i="83"/>
  <c r="A65" i="83"/>
  <c r="A81" i="83"/>
  <c r="A97" i="83"/>
  <c r="A18" i="84"/>
  <c r="A34" i="84"/>
  <c r="A50" i="84"/>
  <c r="A66" i="84"/>
  <c r="A82" i="84"/>
  <c r="A98" i="84"/>
  <c r="A41" i="77"/>
  <c r="A74" i="78"/>
  <c r="A58" i="78"/>
  <c r="A88" i="77"/>
  <c r="A72" i="77"/>
  <c r="A56" i="77"/>
  <c r="A24" i="77"/>
  <c r="A38" i="79"/>
  <c r="A84" i="80"/>
  <c r="A68" i="80"/>
  <c r="A36" i="80"/>
  <c r="A20" i="80"/>
  <c r="A100" i="81"/>
  <c r="A84" i="81"/>
  <c r="A68" i="81"/>
  <c r="A52" i="81"/>
  <c r="A36" i="81"/>
  <c r="A20" i="81"/>
  <c r="A100" i="82"/>
  <c r="A84" i="82"/>
  <c r="A68" i="82"/>
  <c r="A52" i="82"/>
  <c r="A36" i="82"/>
  <c r="A20" i="82"/>
  <c r="A97" i="36"/>
  <c r="A81" i="36"/>
  <c r="A65" i="36"/>
  <c r="A49" i="36"/>
  <c r="A33" i="36"/>
  <c r="A96" i="40"/>
  <c r="A80" i="40"/>
  <c r="A64" i="40"/>
  <c r="A48" i="40"/>
  <c r="A32" i="40"/>
  <c r="A16" i="40"/>
  <c r="A95" i="42"/>
  <c r="A79" i="42"/>
  <c r="A63" i="42"/>
  <c r="A15" i="42"/>
  <c r="A94" i="58"/>
  <c r="A78" i="58"/>
  <c r="A62" i="58"/>
  <c r="A46" i="58"/>
  <c r="A14" i="58"/>
  <c r="A93" i="55"/>
  <c r="A61" i="55"/>
  <c r="A45" i="55"/>
  <c r="A29" i="55"/>
  <c r="A13" i="55"/>
  <c r="A92" i="48"/>
  <c r="A60" i="48"/>
  <c r="A44" i="48"/>
  <c r="A28" i="48"/>
  <c r="A12" i="48"/>
  <c r="A91" i="46"/>
  <c r="A59" i="46"/>
  <c r="A43" i="46"/>
  <c r="A27" i="46"/>
  <c r="A11" i="46"/>
  <c r="A18" i="83"/>
  <c r="A34" i="83"/>
  <c r="A50" i="83"/>
  <c r="A66" i="83"/>
  <c r="A82" i="83"/>
  <c r="A98" i="83"/>
  <c r="A19" i="84"/>
  <c r="A35" i="84"/>
  <c r="A67" i="84"/>
  <c r="A83" i="84"/>
  <c r="A99" i="84"/>
  <c r="A59" i="78"/>
  <c r="A57" i="77"/>
  <c r="A55" i="79"/>
  <c r="A90" i="78"/>
  <c r="A89" i="78"/>
  <c r="A87" i="77"/>
  <c r="A39" i="77"/>
  <c r="A21" i="79"/>
  <c r="A83" i="80"/>
  <c r="A67" i="80"/>
  <c r="A35" i="80"/>
  <c r="A99" i="81"/>
  <c r="A83" i="81"/>
  <c r="A67" i="81"/>
  <c r="A51" i="81"/>
  <c r="A35" i="81"/>
  <c r="A96" i="36"/>
  <c r="A80" i="36"/>
  <c r="A64" i="36"/>
  <c r="A48" i="36"/>
  <c r="A32" i="36"/>
  <c r="A16" i="36"/>
  <c r="A95" i="40"/>
  <c r="A79" i="40"/>
  <c r="A63" i="40"/>
  <c r="A15" i="40"/>
  <c r="A94" i="42"/>
  <c r="A78" i="42"/>
  <c r="A62" i="42"/>
  <c r="A46" i="42"/>
  <c r="A14" i="42"/>
  <c r="A93" i="58"/>
  <c r="A61" i="58"/>
  <c r="A45" i="58"/>
  <c r="A29" i="58"/>
  <c r="A13" i="58"/>
  <c r="A92" i="55"/>
  <c r="A60" i="55"/>
  <c r="A44" i="55"/>
  <c r="A28" i="55"/>
  <c r="A12" i="55"/>
  <c r="A91" i="48"/>
  <c r="A59" i="48"/>
  <c r="A43" i="48"/>
  <c r="A27" i="48"/>
  <c r="A11" i="48"/>
  <c r="A90" i="46"/>
  <c r="A74" i="46"/>
  <c r="A58" i="46"/>
  <c r="A26" i="46"/>
  <c r="A10" i="46"/>
  <c r="A20" i="84"/>
  <c r="A36" i="84"/>
  <c r="A68" i="84"/>
  <c r="A84" i="84"/>
  <c r="A57" i="78"/>
  <c r="A71" i="77"/>
  <c r="A55" i="77"/>
  <c r="A23" i="77"/>
  <c r="A69" i="79"/>
  <c r="A88" i="78"/>
  <c r="A38" i="77"/>
  <c r="A22" i="77"/>
  <c r="A84" i="79"/>
  <c r="A68" i="79"/>
  <c r="A34" i="80"/>
  <c r="A18" i="80"/>
  <c r="A98" i="81"/>
  <c r="A82" i="81"/>
  <c r="A66" i="81"/>
  <c r="A50" i="81"/>
  <c r="A34" i="81"/>
  <c r="A18" i="81"/>
  <c r="C8" i="82"/>
  <c r="C9" i="82"/>
  <c r="C10" i="82"/>
  <c r="C11" i="82"/>
  <c r="C12" i="82"/>
  <c r="C13" i="82"/>
  <c r="C14" i="82"/>
  <c r="C15" i="82"/>
  <c r="C16" i="82"/>
  <c r="C17" i="82"/>
  <c r="C18" i="82"/>
  <c r="C19" i="82"/>
  <c r="C20" i="82"/>
  <c r="C21" i="82"/>
  <c r="C22" i="82"/>
  <c r="C23" i="82"/>
  <c r="C24" i="82"/>
  <c r="C25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59" i="82"/>
  <c r="C60" i="82"/>
  <c r="C61" i="82"/>
  <c r="C62" i="82"/>
  <c r="C63" i="82"/>
  <c r="C64" i="82"/>
  <c r="C65" i="82"/>
  <c r="C66" i="82"/>
  <c r="C67" i="82"/>
  <c r="C68" i="82"/>
  <c r="C69" i="82"/>
  <c r="C70" i="82"/>
  <c r="C71" i="82"/>
  <c r="C72" i="82"/>
  <c r="C73" i="82"/>
  <c r="C74" i="82"/>
  <c r="C75" i="82"/>
  <c r="C76" i="82"/>
  <c r="C77" i="82"/>
  <c r="C78" i="82"/>
  <c r="C79" i="82"/>
  <c r="C80" i="82"/>
  <c r="C81" i="82"/>
  <c r="C82" i="82"/>
  <c r="C83" i="82"/>
  <c r="C84" i="82"/>
  <c r="C85" i="82"/>
  <c r="C86" i="82"/>
  <c r="C87" i="82"/>
  <c r="C88" i="82"/>
  <c r="C89" i="82"/>
  <c r="C90" i="82"/>
  <c r="C91" i="82"/>
  <c r="C92" i="82"/>
  <c r="C93" i="82"/>
  <c r="C94" i="82"/>
  <c r="C95" i="82"/>
  <c r="C96" i="82"/>
  <c r="C97" i="82"/>
  <c r="C98" i="82"/>
  <c r="C99" i="82"/>
  <c r="C100" i="82"/>
  <c r="C101" i="82"/>
  <c r="C102" i="82"/>
  <c r="C103" i="82"/>
  <c r="C8" i="81"/>
  <c r="C9" i="81"/>
  <c r="C10" i="81"/>
  <c r="C11" i="81"/>
  <c r="C12" i="81"/>
  <c r="C13" i="81"/>
  <c r="C14" i="81"/>
  <c r="C15" i="81"/>
  <c r="C16" i="81"/>
  <c r="C17" i="81"/>
  <c r="C18" i="81"/>
  <c r="C19" i="81"/>
  <c r="C20" i="81"/>
  <c r="C21" i="81"/>
  <c r="C22" i="81"/>
  <c r="C23" i="81"/>
  <c r="C24" i="81"/>
  <c r="C25" i="81"/>
  <c r="C26" i="81"/>
  <c r="C27" i="81"/>
  <c r="C28" i="81"/>
  <c r="C29" i="81"/>
  <c r="C30" i="81"/>
  <c r="C31" i="81"/>
  <c r="C32" i="81"/>
  <c r="C33" i="81"/>
  <c r="C34" i="81"/>
  <c r="C35" i="81"/>
  <c r="C36" i="81"/>
  <c r="C37" i="81"/>
  <c r="C38" i="81"/>
  <c r="C39" i="81"/>
  <c r="C40" i="81"/>
  <c r="C41" i="81"/>
  <c r="C42" i="81"/>
  <c r="C43" i="81"/>
  <c r="C44" i="81"/>
  <c r="C45" i="81"/>
  <c r="C46" i="81"/>
  <c r="C47" i="81"/>
  <c r="C48" i="81"/>
  <c r="C49" i="81"/>
  <c r="C50" i="81"/>
  <c r="C51" i="81"/>
  <c r="C52" i="81"/>
  <c r="C53" i="81"/>
  <c r="C54" i="81"/>
  <c r="C55" i="81"/>
  <c r="C56" i="81"/>
  <c r="C57" i="81"/>
  <c r="C58" i="81"/>
  <c r="C59" i="81"/>
  <c r="C60" i="81"/>
  <c r="C61" i="81"/>
  <c r="C62" i="81"/>
  <c r="C63" i="81"/>
  <c r="C64" i="81"/>
  <c r="C65" i="81"/>
  <c r="C66" i="81"/>
  <c r="C67" i="81"/>
  <c r="C68" i="81"/>
  <c r="C69" i="81"/>
  <c r="C70" i="81"/>
  <c r="C71" i="81"/>
  <c r="C72" i="81"/>
  <c r="C73" i="81"/>
  <c r="C74" i="81"/>
  <c r="C75" i="81"/>
  <c r="C76" i="81"/>
  <c r="C77" i="81"/>
  <c r="C78" i="81"/>
  <c r="C79" i="81"/>
  <c r="C80" i="81"/>
  <c r="C81" i="81"/>
  <c r="C82" i="81"/>
  <c r="C83" i="81"/>
  <c r="C84" i="81"/>
  <c r="C85" i="81"/>
  <c r="C86" i="81"/>
  <c r="C87" i="81"/>
  <c r="C88" i="81"/>
  <c r="C89" i="81"/>
  <c r="C90" i="81"/>
  <c r="C91" i="81"/>
  <c r="C92" i="81"/>
  <c r="C93" i="81"/>
  <c r="C94" i="81"/>
  <c r="C95" i="81"/>
  <c r="C96" i="81"/>
  <c r="C97" i="81"/>
  <c r="C98" i="81"/>
  <c r="C99" i="81"/>
  <c r="C100" i="81"/>
  <c r="C101" i="81"/>
  <c r="C102" i="81"/>
  <c r="C103" i="81"/>
  <c r="C8" i="80"/>
  <c r="C9" i="80"/>
  <c r="C10" i="80"/>
  <c r="C11" i="80"/>
  <c r="C12" i="80"/>
  <c r="C13" i="80"/>
  <c r="C14" i="80"/>
  <c r="C15" i="80"/>
  <c r="C16" i="80"/>
  <c r="C17" i="80"/>
  <c r="C18" i="80"/>
  <c r="C19" i="80"/>
  <c r="C20" i="80"/>
  <c r="C21" i="80"/>
  <c r="C22" i="80"/>
  <c r="C23" i="80"/>
  <c r="C24" i="80"/>
  <c r="C25" i="80"/>
  <c r="C26" i="80"/>
  <c r="C27" i="80"/>
  <c r="C28" i="80"/>
  <c r="C29" i="80"/>
  <c r="C30" i="80"/>
  <c r="C31" i="80"/>
  <c r="C32" i="80"/>
  <c r="C33" i="80"/>
  <c r="C34" i="80"/>
  <c r="C35" i="80"/>
  <c r="C36" i="80"/>
  <c r="C37" i="80"/>
  <c r="C38" i="80"/>
  <c r="C39" i="80"/>
  <c r="C40" i="80"/>
  <c r="C41" i="80"/>
  <c r="C42" i="80"/>
  <c r="C43" i="80"/>
  <c r="C44" i="80"/>
  <c r="C45" i="80"/>
  <c r="C46" i="80"/>
  <c r="C47" i="80"/>
  <c r="C48" i="80"/>
  <c r="C49" i="80"/>
  <c r="C50" i="80"/>
  <c r="C51" i="80"/>
  <c r="C52" i="80"/>
  <c r="C53" i="80"/>
  <c r="C54" i="80"/>
  <c r="C55" i="80"/>
  <c r="C56" i="80"/>
  <c r="C57" i="80"/>
  <c r="C58" i="80"/>
  <c r="C59" i="80"/>
  <c r="C60" i="80"/>
  <c r="C61" i="80"/>
  <c r="C62" i="80"/>
  <c r="C63" i="80"/>
  <c r="C64" i="80"/>
  <c r="C65" i="80"/>
  <c r="C66" i="80"/>
  <c r="C67" i="80"/>
  <c r="C68" i="80"/>
  <c r="C69" i="80"/>
  <c r="C70" i="80"/>
  <c r="C71" i="80"/>
  <c r="C72" i="80"/>
  <c r="C73" i="80"/>
  <c r="C74" i="80"/>
  <c r="C75" i="80"/>
  <c r="C76" i="80"/>
  <c r="C77" i="80"/>
  <c r="C78" i="80"/>
  <c r="C79" i="80"/>
  <c r="C80" i="80"/>
  <c r="C81" i="80"/>
  <c r="C82" i="80"/>
  <c r="C83" i="80"/>
  <c r="C84" i="80"/>
  <c r="C85" i="80"/>
  <c r="C86" i="80"/>
  <c r="C87" i="80"/>
  <c r="C88" i="80"/>
  <c r="C89" i="80"/>
  <c r="C90" i="80"/>
  <c r="C91" i="80"/>
  <c r="C92" i="80"/>
  <c r="C93" i="80"/>
  <c r="C94" i="80"/>
  <c r="C95" i="80"/>
  <c r="C96" i="80"/>
  <c r="C97" i="80"/>
  <c r="C98" i="80"/>
  <c r="C99" i="80"/>
  <c r="C100" i="80"/>
  <c r="C101" i="80"/>
  <c r="C8" i="79"/>
  <c r="C9" i="79"/>
  <c r="C10" i="79"/>
  <c r="C11" i="79"/>
  <c r="C12" i="79"/>
  <c r="C13" i="79"/>
  <c r="C14" i="79"/>
  <c r="C15" i="79"/>
  <c r="C16" i="79"/>
  <c r="C17" i="79"/>
  <c r="C18" i="79"/>
  <c r="C19" i="79"/>
  <c r="C20" i="79"/>
  <c r="C21" i="79"/>
  <c r="C22" i="79"/>
  <c r="C23" i="79"/>
  <c r="C24" i="79"/>
  <c r="C25" i="79"/>
  <c r="C26" i="79"/>
  <c r="C27" i="79"/>
  <c r="C28" i="79"/>
  <c r="C29" i="79"/>
  <c r="C30" i="79"/>
  <c r="C31" i="79"/>
  <c r="C32" i="79"/>
  <c r="C33" i="79"/>
  <c r="C34" i="79"/>
  <c r="C35" i="79"/>
  <c r="C36" i="79"/>
  <c r="C37" i="79"/>
  <c r="C38" i="79"/>
  <c r="C39" i="79"/>
  <c r="C40" i="79"/>
  <c r="C41" i="79"/>
  <c r="C42" i="79"/>
  <c r="C43" i="79"/>
  <c r="C44" i="79"/>
  <c r="C45" i="79"/>
  <c r="C46" i="79"/>
  <c r="C47" i="79"/>
  <c r="C48" i="79"/>
  <c r="C49" i="79"/>
  <c r="C50" i="79"/>
  <c r="C51" i="79"/>
  <c r="C52" i="79"/>
  <c r="C53" i="79"/>
  <c r="C54" i="79"/>
  <c r="C55" i="79"/>
  <c r="C56" i="79"/>
  <c r="C57" i="79"/>
  <c r="C58" i="79"/>
  <c r="C59" i="79"/>
  <c r="C60" i="79"/>
  <c r="C61" i="79"/>
  <c r="C62" i="79"/>
  <c r="C63" i="79"/>
  <c r="C64" i="79"/>
  <c r="C65" i="79"/>
  <c r="C66" i="79"/>
  <c r="C67" i="79"/>
  <c r="C68" i="79"/>
  <c r="C69" i="79"/>
  <c r="C70" i="79"/>
  <c r="C71" i="79"/>
  <c r="C72" i="79"/>
  <c r="C73" i="79"/>
  <c r="C74" i="79"/>
  <c r="C75" i="79"/>
  <c r="C76" i="79"/>
  <c r="C77" i="79"/>
  <c r="C78" i="79"/>
  <c r="C79" i="79"/>
  <c r="C80" i="79"/>
  <c r="C81" i="79"/>
  <c r="C82" i="79"/>
  <c r="C83" i="79"/>
  <c r="C84" i="79"/>
  <c r="C85" i="79"/>
  <c r="C86" i="79"/>
  <c r="C87" i="79"/>
  <c r="C88" i="79"/>
  <c r="C89" i="79"/>
  <c r="C90" i="79"/>
  <c r="C91" i="79"/>
  <c r="C92" i="79"/>
  <c r="C93" i="79"/>
  <c r="C94" i="79"/>
  <c r="C95" i="79"/>
  <c r="C96" i="79"/>
  <c r="C97" i="79"/>
  <c r="C98" i="79"/>
  <c r="C99" i="79"/>
  <c r="C100" i="79"/>
  <c r="C101" i="79"/>
  <c r="C8" i="78"/>
  <c r="C9" i="78"/>
  <c r="C10" i="78"/>
  <c r="C11" i="78"/>
  <c r="C12" i="78"/>
  <c r="C13" i="78"/>
  <c r="C14" i="78"/>
  <c r="C15" i="78"/>
  <c r="C16" i="78"/>
  <c r="C17" i="78"/>
  <c r="C18" i="78"/>
  <c r="C19" i="78"/>
  <c r="C20" i="78"/>
  <c r="C21" i="78"/>
  <c r="C22" i="78"/>
  <c r="C23" i="78"/>
  <c r="C24" i="78"/>
  <c r="C25" i="78"/>
  <c r="C26" i="78"/>
  <c r="C27" i="78"/>
  <c r="C28" i="78"/>
  <c r="C29" i="78"/>
  <c r="C30" i="78"/>
  <c r="C31" i="78"/>
  <c r="C32" i="78"/>
  <c r="C33" i="78"/>
  <c r="C34" i="78"/>
  <c r="C35" i="78"/>
  <c r="C36" i="78"/>
  <c r="C37" i="78"/>
  <c r="C38" i="78"/>
  <c r="C39" i="78"/>
  <c r="C40" i="78"/>
  <c r="C41" i="78"/>
  <c r="C42" i="78"/>
  <c r="C43" i="78"/>
  <c r="C44" i="78"/>
  <c r="C45" i="78"/>
  <c r="C46" i="78"/>
  <c r="C47" i="78"/>
  <c r="C48" i="78"/>
  <c r="C49" i="78"/>
  <c r="C50" i="78"/>
  <c r="C51" i="78"/>
  <c r="C52" i="78"/>
  <c r="C53" i="78"/>
  <c r="C54" i="78"/>
  <c r="C55" i="78"/>
  <c r="C56" i="78"/>
  <c r="C57" i="78"/>
  <c r="C58" i="78"/>
  <c r="C59" i="78"/>
  <c r="C60" i="78"/>
  <c r="C61" i="78"/>
  <c r="C62" i="78"/>
  <c r="C63" i="78"/>
  <c r="C64" i="78"/>
  <c r="C65" i="78"/>
  <c r="C66" i="78"/>
  <c r="C67" i="78"/>
  <c r="C68" i="78"/>
  <c r="C69" i="78"/>
  <c r="C70" i="78"/>
  <c r="C71" i="78"/>
  <c r="C72" i="78"/>
  <c r="C73" i="78"/>
  <c r="C74" i="78"/>
  <c r="C75" i="78"/>
  <c r="C76" i="78"/>
  <c r="C77" i="78"/>
  <c r="C78" i="78"/>
  <c r="C79" i="78"/>
  <c r="C80" i="78"/>
  <c r="C81" i="78"/>
  <c r="C82" i="78"/>
  <c r="C83" i="78"/>
  <c r="C84" i="78"/>
  <c r="C85" i="78"/>
  <c r="C86" i="78"/>
  <c r="C87" i="78"/>
  <c r="C88" i="78"/>
  <c r="C89" i="78"/>
  <c r="C90" i="78"/>
  <c r="C91" i="78"/>
  <c r="C92" i="78"/>
  <c r="C93" i="78"/>
  <c r="C94" i="78"/>
  <c r="C95" i="78"/>
  <c r="C96" i="78"/>
  <c r="C97" i="78"/>
  <c r="C98" i="78"/>
  <c r="C99" i="78"/>
  <c r="C100" i="78"/>
  <c r="C101" i="78"/>
  <c r="C8" i="77"/>
  <c r="C9" i="77"/>
  <c r="C10" i="77"/>
  <c r="C11" i="77"/>
  <c r="C12" i="77"/>
  <c r="C13" i="77"/>
  <c r="C14" i="77"/>
  <c r="C15" i="77"/>
  <c r="C16" i="77"/>
  <c r="C17" i="77"/>
  <c r="C18" i="77"/>
  <c r="C19" i="77"/>
  <c r="C20" i="77"/>
  <c r="C21" i="77"/>
  <c r="C22" i="77"/>
  <c r="C23" i="77"/>
  <c r="C24" i="77"/>
  <c r="C25" i="77"/>
  <c r="C26" i="77"/>
  <c r="C27" i="77"/>
  <c r="C28" i="77"/>
  <c r="C29" i="77"/>
  <c r="C30" i="77"/>
  <c r="C31" i="77"/>
  <c r="C32" i="77"/>
  <c r="C33" i="77"/>
  <c r="C34" i="77"/>
  <c r="C35" i="77"/>
  <c r="C36" i="77"/>
  <c r="C37" i="77"/>
  <c r="C38" i="77"/>
  <c r="C39" i="77"/>
  <c r="C40" i="77"/>
  <c r="C41" i="77"/>
  <c r="C42" i="77"/>
  <c r="C43" i="77"/>
  <c r="C44" i="77"/>
  <c r="C45" i="77"/>
  <c r="C46" i="77"/>
  <c r="C47" i="77"/>
  <c r="C48" i="77"/>
  <c r="C49" i="77"/>
  <c r="C50" i="77"/>
  <c r="C51" i="77"/>
  <c r="C52" i="77"/>
  <c r="C53" i="77"/>
  <c r="C54" i="77"/>
  <c r="C55" i="77"/>
  <c r="C56" i="77"/>
  <c r="C57" i="77"/>
  <c r="C58" i="77"/>
  <c r="C59" i="77"/>
  <c r="C60" i="77"/>
  <c r="C61" i="77"/>
  <c r="C62" i="77"/>
  <c r="C63" i="77"/>
  <c r="C64" i="77"/>
  <c r="C65" i="77"/>
  <c r="C66" i="77"/>
  <c r="C67" i="77"/>
  <c r="C68" i="77"/>
  <c r="C69" i="77"/>
  <c r="C70" i="77"/>
  <c r="C71" i="77"/>
  <c r="C72" i="77"/>
  <c r="C73" i="77"/>
  <c r="C74" i="77"/>
  <c r="C75" i="77"/>
  <c r="C76" i="77"/>
  <c r="C77" i="77"/>
  <c r="C78" i="77"/>
  <c r="C79" i="77"/>
  <c r="C80" i="77"/>
  <c r="C81" i="77"/>
  <c r="C82" i="77"/>
  <c r="C83" i="77"/>
  <c r="C84" i="77"/>
  <c r="C85" i="77"/>
  <c r="C86" i="77"/>
  <c r="C87" i="77"/>
  <c r="C88" i="77"/>
  <c r="C89" i="77"/>
  <c r="C90" i="77"/>
  <c r="C91" i="77"/>
  <c r="C92" i="77"/>
  <c r="C93" i="77"/>
  <c r="C94" i="77"/>
  <c r="C95" i="77"/>
  <c r="C96" i="77"/>
  <c r="C97" i="77"/>
  <c r="C98" i="77"/>
  <c r="C99" i="77"/>
  <c r="C8" i="76"/>
  <c r="C9" i="76"/>
  <c r="C10" i="76"/>
  <c r="C11" i="76"/>
  <c r="C12" i="76"/>
  <c r="C13" i="76"/>
  <c r="C14" i="76"/>
  <c r="C15" i="76"/>
  <c r="C16" i="76"/>
  <c r="C17" i="76"/>
  <c r="C18" i="76"/>
  <c r="C19" i="76"/>
  <c r="C20" i="76"/>
  <c r="C21" i="76"/>
  <c r="C22" i="76"/>
  <c r="C23" i="76"/>
  <c r="C24" i="76"/>
  <c r="C25" i="76"/>
  <c r="C26" i="76"/>
  <c r="C27" i="76"/>
  <c r="C28" i="76"/>
  <c r="C29" i="76"/>
  <c r="C30" i="76"/>
  <c r="C31" i="76"/>
  <c r="C100" i="76" s="1"/>
  <c r="C32" i="76"/>
  <c r="C33" i="76"/>
  <c r="C34" i="76"/>
  <c r="C35" i="76"/>
  <c r="C36" i="76"/>
  <c r="C37" i="76"/>
  <c r="C38" i="76"/>
  <c r="C39" i="76"/>
  <c r="C40" i="76"/>
  <c r="C41" i="76"/>
  <c r="C42" i="76"/>
  <c r="C43" i="76"/>
  <c r="C44" i="76"/>
  <c r="C45" i="76"/>
  <c r="C46" i="76"/>
  <c r="C47" i="76"/>
  <c r="C48" i="76"/>
  <c r="C49" i="76"/>
  <c r="C50" i="76"/>
  <c r="C51" i="76"/>
  <c r="C52" i="76"/>
  <c r="C53" i="76"/>
  <c r="C54" i="76"/>
  <c r="C55" i="76"/>
  <c r="C56" i="76"/>
  <c r="C57" i="76"/>
  <c r="C58" i="76"/>
  <c r="C59" i="76"/>
  <c r="C60" i="76"/>
  <c r="C61" i="76"/>
  <c r="C62" i="76"/>
  <c r="C63" i="76"/>
  <c r="C64" i="76"/>
  <c r="C65" i="76"/>
  <c r="C66" i="76"/>
  <c r="C67" i="76"/>
  <c r="C68" i="76"/>
  <c r="C69" i="76"/>
  <c r="C70" i="76"/>
  <c r="C71" i="76"/>
  <c r="C72" i="76"/>
  <c r="C73" i="76"/>
  <c r="C101" i="76" s="1"/>
  <c r="C74" i="76"/>
  <c r="C75" i="76"/>
  <c r="C76" i="76"/>
  <c r="C77" i="76"/>
  <c r="C78" i="76"/>
  <c r="C79" i="76"/>
  <c r="C80" i="76"/>
  <c r="C81" i="76"/>
  <c r="C82" i="76"/>
  <c r="C83" i="76"/>
  <c r="C84" i="76"/>
  <c r="C85" i="76"/>
  <c r="C86" i="76"/>
  <c r="C87" i="76"/>
  <c r="C88" i="76"/>
  <c r="C89" i="76"/>
  <c r="C90" i="76"/>
  <c r="C91" i="76"/>
  <c r="C92" i="76"/>
  <c r="C93" i="76"/>
  <c r="C94" i="76"/>
  <c r="C95" i="76"/>
  <c r="C96" i="76"/>
  <c r="C97" i="76"/>
  <c r="C98" i="76"/>
  <c r="C99" i="76"/>
  <c r="C101" i="36" l="1"/>
  <c r="C100" i="36"/>
  <c r="C99" i="36"/>
  <c r="C98" i="36"/>
  <c r="C97" i="36"/>
  <c r="C96" i="36"/>
  <c r="C95" i="36"/>
  <c r="C94" i="36"/>
  <c r="C93" i="36"/>
  <c r="C92" i="36"/>
  <c r="C91" i="36"/>
  <c r="C90" i="36"/>
  <c r="C89" i="36"/>
  <c r="C88" i="36"/>
  <c r="C87" i="36"/>
  <c r="C86" i="36"/>
  <c r="C85" i="36"/>
  <c r="C84" i="36"/>
  <c r="C83" i="36"/>
  <c r="C82" i="36"/>
  <c r="C81" i="36"/>
  <c r="C80" i="36"/>
  <c r="C79" i="36"/>
  <c r="C78" i="36"/>
  <c r="C77" i="36"/>
  <c r="C76" i="36"/>
  <c r="C75" i="36"/>
  <c r="C74" i="36"/>
  <c r="C73" i="36"/>
  <c r="C72" i="36"/>
  <c r="C71" i="36"/>
  <c r="C70" i="36"/>
  <c r="C69" i="36"/>
  <c r="C68" i="36"/>
  <c r="C67" i="36"/>
  <c r="C66" i="36"/>
  <c r="C65" i="36"/>
  <c r="C64" i="36"/>
  <c r="C63" i="36"/>
  <c r="C62" i="36"/>
  <c r="C61" i="36"/>
  <c r="C60" i="36"/>
  <c r="C59" i="36"/>
  <c r="C58" i="36"/>
  <c r="C57" i="36"/>
  <c r="C56" i="36"/>
  <c r="C55" i="36"/>
  <c r="C54" i="36"/>
  <c r="C53" i="36"/>
  <c r="C52" i="36"/>
  <c r="C51" i="36"/>
  <c r="C50" i="36"/>
  <c r="C49" i="36"/>
  <c r="C48" i="36"/>
  <c r="C47" i="36"/>
  <c r="C46" i="36"/>
  <c r="C45" i="36"/>
  <c r="C44" i="36"/>
  <c r="C43" i="36"/>
  <c r="C42" i="36"/>
  <c r="C41" i="36"/>
  <c r="C40" i="36"/>
  <c r="C39" i="36"/>
  <c r="C38" i="36"/>
  <c r="C37" i="36"/>
  <c r="C36" i="36"/>
  <c r="C35" i="36"/>
  <c r="C34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</calcChain>
</file>

<file path=xl/sharedStrings.xml><?xml version="1.0" encoding="utf-8"?>
<sst xmlns="http://schemas.openxmlformats.org/spreadsheetml/2006/main" count="2223" uniqueCount="239">
  <si>
    <t>Центральный федеральный округ</t>
  </si>
  <si>
    <t>Северо-Западный федеральный округ</t>
  </si>
  <si>
    <t>Южный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</si>
  <si>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</si>
  <si>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</si>
  <si>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</si>
  <si>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</si>
  <si>
    <t>Забайкальский край</t>
  </si>
  <si>
    <t>Северо-Кавказский федеральный округ</t>
  </si>
  <si>
    <t xml:space="preserve">           Тюменская область (без Ханты-Мансийского авт.округа-Югра и Ямало-Ненецкого авт.округа)</t>
  </si>
  <si>
    <t>Республика Крым</t>
  </si>
  <si>
    <t>г.Севастополь</t>
  </si>
  <si>
    <t xml:space="preserve"> Чукотский автономный округ</t>
  </si>
  <si>
    <t xml:space="preserve"> Амурская область</t>
  </si>
  <si>
    <t xml:space="preserve"> Хабаровский край</t>
  </si>
  <si>
    <t xml:space="preserve"> Камчатский край</t>
  </si>
  <si>
    <t xml:space="preserve"> Томская область</t>
  </si>
  <si>
    <t xml:space="preserve"> Омская область</t>
  </si>
  <si>
    <t xml:space="preserve"> Республика Хакасия</t>
  </si>
  <si>
    <t xml:space="preserve"> Республика Тыва</t>
  </si>
  <si>
    <t xml:space="preserve"> Республика Алтай</t>
  </si>
  <si>
    <t xml:space="preserve">          Ямало-Ненецкий автономный округ</t>
  </si>
  <si>
    <t xml:space="preserve"> Свердловская область</t>
  </si>
  <si>
    <t xml:space="preserve"> Ульяновская область</t>
  </si>
  <si>
    <t xml:space="preserve"> Саратовская область</t>
  </si>
  <si>
    <t xml:space="preserve"> Самарская область</t>
  </si>
  <si>
    <t xml:space="preserve"> Пензенская область</t>
  </si>
  <si>
    <t xml:space="preserve"> Пермский край</t>
  </si>
  <si>
    <t xml:space="preserve"> Чувашская Республика</t>
  </si>
  <si>
    <t xml:space="preserve"> Удмуртская Республика</t>
  </si>
  <si>
    <t xml:space="preserve"> Республика Татарстан</t>
  </si>
  <si>
    <t xml:space="preserve"> Республика Мордовия</t>
  </si>
  <si>
    <t xml:space="preserve"> Республика Марий Эл</t>
  </si>
  <si>
    <t xml:space="preserve"> Чеченская Республика</t>
  </si>
  <si>
    <t xml:space="preserve"> Республика Дагестан</t>
  </si>
  <si>
    <t xml:space="preserve"> Волгоградская область</t>
  </si>
  <si>
    <t xml:space="preserve"> Краснодарский край</t>
  </si>
  <si>
    <t xml:space="preserve"> Республика Калмыкия</t>
  </si>
  <si>
    <t xml:space="preserve"> Республика Адыгея</t>
  </si>
  <si>
    <t xml:space="preserve"> г.Санкт-Петербург</t>
  </si>
  <si>
    <t xml:space="preserve"> Новгородская область</t>
  </si>
  <si>
    <t xml:space="preserve"> Мурманская область</t>
  </si>
  <si>
    <t xml:space="preserve"> Калининградская область</t>
  </si>
  <si>
    <t xml:space="preserve">    в т.ч. Ненецкий автономный округ</t>
  </si>
  <si>
    <t xml:space="preserve"> Архангельская область</t>
  </si>
  <si>
    <t xml:space="preserve"> Республика Коми</t>
  </si>
  <si>
    <t xml:space="preserve"> г.Москва</t>
  </si>
  <si>
    <t xml:space="preserve"> Ярославская область</t>
  </si>
  <si>
    <t xml:space="preserve"> Тамбовская область</t>
  </si>
  <si>
    <t xml:space="preserve"> Смоленская область</t>
  </si>
  <si>
    <t xml:space="preserve"> Рязанская область</t>
  </si>
  <si>
    <t xml:space="preserve"> Орловская область</t>
  </si>
  <si>
    <t xml:space="preserve"> Липецкая область</t>
  </si>
  <si>
    <t xml:space="preserve"> Курская область</t>
  </si>
  <si>
    <t xml:space="preserve"> Костромская область</t>
  </si>
  <si>
    <t xml:space="preserve"> Ивановская область</t>
  </si>
  <si>
    <t xml:space="preserve"> Воронежская область</t>
  </si>
  <si>
    <t xml:space="preserve"> Брянская область</t>
  </si>
  <si>
    <t>Образование</t>
  </si>
  <si>
    <t>Строительство</t>
  </si>
  <si>
    <t>Обрабатывающие производства</t>
  </si>
  <si>
    <t>Добыча полезных ископаемых</t>
  </si>
  <si>
    <t>Раздел О</t>
  </si>
  <si>
    <t>Раздел N</t>
  </si>
  <si>
    <t>Раздел M</t>
  </si>
  <si>
    <t>Раздел L</t>
  </si>
  <si>
    <t>Раздел K</t>
  </si>
  <si>
    <t>Раздел J</t>
  </si>
  <si>
    <t>Раздел I</t>
  </si>
  <si>
    <t>Раздел H</t>
  </si>
  <si>
    <t>Раздел G</t>
  </si>
  <si>
    <t>Раздел F</t>
  </si>
  <si>
    <t>Раздел E</t>
  </si>
  <si>
    <t>Раздел D</t>
  </si>
  <si>
    <t>Раздел C</t>
  </si>
  <si>
    <t>Раздел B</t>
  </si>
  <si>
    <t>Раздел A</t>
  </si>
  <si>
    <t>Раздел P</t>
  </si>
  <si>
    <t xml:space="preserve">  Архангельская область без авт.округа</t>
  </si>
  <si>
    <t>Российская Федерация из суммы субъектов</t>
  </si>
  <si>
    <t>в том числе</t>
  </si>
  <si>
    <t>Валовая добавленная стоимость в основных ценах</t>
  </si>
  <si>
    <t xml:space="preserve"> Северная Осетия-Алания</t>
  </si>
  <si>
    <t xml:space="preserve"> Карачаево-Черкесская .</t>
  </si>
  <si>
    <t xml:space="preserve"> Кабардино-Балкарская </t>
  </si>
  <si>
    <t xml:space="preserve"> Еврейская автономная  область</t>
  </si>
  <si>
    <t xml:space="preserve">  в т.ч. Ханты-Мансийский автономный округ</t>
  </si>
  <si>
    <t xml:space="preserve"> Республика Карелия</t>
  </si>
  <si>
    <t xml:space="preserve"> Вологодская область</t>
  </si>
  <si>
    <t xml:space="preserve"> Ленинградская область</t>
  </si>
  <si>
    <t xml:space="preserve"> Псковская область</t>
  </si>
  <si>
    <t xml:space="preserve"> Астраханская область</t>
  </si>
  <si>
    <t xml:space="preserve"> Ростовская область</t>
  </si>
  <si>
    <t xml:space="preserve"> Республика Ингушетия</t>
  </si>
  <si>
    <t xml:space="preserve"> Ставропольский край</t>
  </si>
  <si>
    <t xml:space="preserve"> Республика Башкортостан</t>
  </si>
  <si>
    <t xml:space="preserve"> Кировская область</t>
  </si>
  <si>
    <t xml:space="preserve"> Нижегородская область</t>
  </si>
  <si>
    <t xml:space="preserve"> Оренбургская область</t>
  </si>
  <si>
    <t xml:space="preserve"> Курганская область</t>
  </si>
  <si>
    <t xml:space="preserve"> Тюменская область</t>
  </si>
  <si>
    <t xml:space="preserve"> Челябинская область</t>
  </si>
  <si>
    <t xml:space="preserve"> Алтайский край</t>
  </si>
  <si>
    <t xml:space="preserve"> Красноярский край</t>
  </si>
  <si>
    <t xml:space="preserve"> Иркутская область</t>
  </si>
  <si>
    <t xml:space="preserve"> Новосибирская область</t>
  </si>
  <si>
    <t xml:space="preserve"> Республика Бурятия</t>
  </si>
  <si>
    <t xml:space="preserve"> Республика Саха (Якутия)</t>
  </si>
  <si>
    <t xml:space="preserve"> Приморский край</t>
  </si>
  <si>
    <t xml:space="preserve"> Магаданская область</t>
  </si>
  <si>
    <t xml:space="preserve"> Сахалинская область</t>
  </si>
  <si>
    <t xml:space="preserve"> Белгородская область</t>
  </si>
  <si>
    <t xml:space="preserve"> Владимирская область</t>
  </si>
  <si>
    <t xml:space="preserve"> Калужская область</t>
  </si>
  <si>
    <t xml:space="preserve"> Московская область</t>
  </si>
  <si>
    <t xml:space="preserve"> Тверская область</t>
  </si>
  <si>
    <t xml:space="preserve"> Тульская область</t>
  </si>
  <si>
    <t xml:space="preserve">          К содержанию</t>
  </si>
  <si>
    <t>Раздел Q</t>
  </si>
  <si>
    <t>Раздел R</t>
  </si>
  <si>
    <t>Раздел S</t>
  </si>
  <si>
    <t>Раздел T</t>
  </si>
  <si>
    <t>Сельское, лесное хозяйство, охота, рыболовство и рыбоводство</t>
  </si>
  <si>
    <t>Обеспечение электрической энергией, газом и паром; кондиционирование воздуха</t>
  </si>
  <si>
    <t>Водоснабжение; водоотведение, организация сбора и утилизация отходов, деятельность по ликвидации загрязнений</t>
  </si>
  <si>
    <t>Торговля оптовая и розничная; ремонт автотранспортных средств и мотоциклов</t>
  </si>
  <si>
    <t>Транспортировка и хранение</t>
  </si>
  <si>
    <t>Деятельность гостиниц и предприятий общественного питания</t>
  </si>
  <si>
    <t>Деятельность в области информации и связи</t>
  </si>
  <si>
    <t>Деятельность финансовая и страховая</t>
  </si>
  <si>
    <t>Деятельность по операциям с недвижимым имуществом</t>
  </si>
  <si>
    <t>Деятельность профессиональная, научная и техническая</t>
  </si>
  <si>
    <t>Деятельность административная и сопутствующие дополнительные услуги</t>
  </si>
  <si>
    <t>Государственное управление и обеспечение военной безопасности; социальное обеспечение</t>
  </si>
  <si>
    <t>Деятельность в области здравоохранения и социальных услуг</t>
  </si>
  <si>
    <t>Деятельность в области культуры, спорта, организации досуга и развлечений</t>
  </si>
  <si>
    <t>Предоставление прочих видов услуг</t>
  </si>
  <si>
    <t>Российская Федерация из суммы субъектов Российской Федерации</t>
  </si>
  <si>
    <r>
      <t xml:space="preserve"> </t>
    </r>
    <r>
      <rPr>
        <sz val="12"/>
        <rFont val="Times New Roman"/>
        <family val="1"/>
        <charset val="204"/>
      </rPr>
      <t>Белгородская область</t>
    </r>
  </si>
  <si>
    <r>
      <t xml:space="preserve"> </t>
    </r>
    <r>
      <rPr>
        <sz val="12"/>
        <rFont val="Times New Roman"/>
        <family val="1"/>
        <charset val="204"/>
      </rPr>
      <t>Владимирская область</t>
    </r>
  </si>
  <si>
    <r>
      <t xml:space="preserve"> </t>
    </r>
    <r>
      <rPr>
        <sz val="12"/>
        <rFont val="Times New Roman"/>
        <family val="1"/>
        <charset val="204"/>
      </rPr>
      <t>Калужская область</t>
    </r>
  </si>
  <si>
    <r>
      <t xml:space="preserve"> </t>
    </r>
    <r>
      <rPr>
        <sz val="12"/>
        <rFont val="Times New Roman"/>
        <family val="1"/>
        <charset val="204"/>
      </rPr>
      <t>Московская область</t>
    </r>
  </si>
  <si>
    <r>
      <t xml:space="preserve"> </t>
    </r>
    <r>
      <rPr>
        <sz val="12"/>
        <rFont val="Times New Roman"/>
        <family val="1"/>
        <charset val="204"/>
      </rPr>
      <t>Тверская область</t>
    </r>
  </si>
  <si>
    <r>
      <t xml:space="preserve"> </t>
    </r>
    <r>
      <rPr>
        <sz val="12"/>
        <rFont val="Times New Roman"/>
        <family val="1"/>
        <charset val="204"/>
      </rPr>
      <t>Тульская область</t>
    </r>
  </si>
  <si>
    <r>
      <t xml:space="preserve"> </t>
    </r>
    <r>
      <rPr>
        <sz val="12"/>
        <rFont val="Times New Roman"/>
        <family val="1"/>
        <charset val="204"/>
      </rPr>
      <t>Республика Карелия</t>
    </r>
  </si>
  <si>
    <r>
      <t xml:space="preserve"> </t>
    </r>
    <r>
      <rPr>
        <sz val="12"/>
        <rFont val="Times New Roman"/>
        <family val="1"/>
        <charset val="204"/>
      </rPr>
      <t>Вологодская область</t>
    </r>
  </si>
  <si>
    <r>
      <t xml:space="preserve"> </t>
    </r>
    <r>
      <rPr>
        <sz val="12"/>
        <rFont val="Times New Roman"/>
        <family val="1"/>
        <charset val="204"/>
      </rPr>
      <t>Ленинградская область</t>
    </r>
  </si>
  <si>
    <r>
      <t xml:space="preserve"> </t>
    </r>
    <r>
      <rPr>
        <sz val="12"/>
        <rFont val="Times New Roman"/>
        <family val="1"/>
        <charset val="204"/>
      </rPr>
      <t>Псковская область</t>
    </r>
  </si>
  <si>
    <r>
      <t xml:space="preserve"> </t>
    </r>
    <r>
      <rPr>
        <sz val="12"/>
        <rFont val="Times New Roman"/>
        <family val="1"/>
        <charset val="204"/>
      </rPr>
      <t>Астраханская область</t>
    </r>
  </si>
  <si>
    <r>
      <t xml:space="preserve"> </t>
    </r>
    <r>
      <rPr>
        <sz val="12"/>
        <rFont val="Times New Roman"/>
        <family val="1"/>
        <charset val="204"/>
      </rPr>
      <t>Ростовская область</t>
    </r>
  </si>
  <si>
    <r>
      <t xml:space="preserve"> </t>
    </r>
    <r>
      <rPr>
        <sz val="12"/>
        <rFont val="Times New Roman"/>
        <family val="1"/>
        <charset val="204"/>
      </rPr>
      <t>Республика Ингушетия</t>
    </r>
  </si>
  <si>
    <r>
      <t xml:space="preserve"> </t>
    </r>
    <r>
      <rPr>
        <sz val="12"/>
        <rFont val="Times New Roman"/>
        <family val="1"/>
        <charset val="204"/>
      </rPr>
      <t>Ставропольский край</t>
    </r>
  </si>
  <si>
    <r>
      <t xml:space="preserve"> </t>
    </r>
    <r>
      <rPr>
        <sz val="12"/>
        <rFont val="Times New Roman"/>
        <family val="1"/>
        <charset val="204"/>
      </rPr>
      <t>Республика Башкортостан</t>
    </r>
  </si>
  <si>
    <r>
      <t xml:space="preserve"> </t>
    </r>
    <r>
      <rPr>
        <sz val="12"/>
        <rFont val="Times New Roman"/>
        <family val="1"/>
        <charset val="204"/>
      </rPr>
      <t>Кировская область</t>
    </r>
  </si>
  <si>
    <r>
      <t xml:space="preserve"> </t>
    </r>
    <r>
      <rPr>
        <sz val="12"/>
        <rFont val="Times New Roman"/>
        <family val="1"/>
        <charset val="204"/>
      </rPr>
      <t>Нижегородская область</t>
    </r>
  </si>
  <si>
    <r>
      <t xml:space="preserve"> </t>
    </r>
    <r>
      <rPr>
        <sz val="12"/>
        <rFont val="Times New Roman"/>
        <family val="1"/>
        <charset val="204"/>
      </rPr>
      <t>Оренбургская область</t>
    </r>
  </si>
  <si>
    <r>
      <t xml:space="preserve"> </t>
    </r>
    <r>
      <rPr>
        <sz val="12"/>
        <rFont val="Times New Roman"/>
        <family val="1"/>
        <charset val="204"/>
      </rPr>
      <t>Курганская область</t>
    </r>
  </si>
  <si>
    <r>
      <t xml:space="preserve"> </t>
    </r>
    <r>
      <rPr>
        <sz val="12"/>
        <rFont val="Times New Roman"/>
        <family val="1"/>
        <charset val="204"/>
      </rPr>
      <t>Тюменская область</t>
    </r>
  </si>
  <si>
    <r>
      <t xml:space="preserve"> </t>
    </r>
    <r>
      <rPr>
        <sz val="12"/>
        <rFont val="Times New Roman"/>
        <family val="1"/>
        <charset val="204"/>
      </rPr>
      <t>Челябинская область</t>
    </r>
  </si>
  <si>
    <r>
      <t xml:space="preserve"> </t>
    </r>
    <r>
      <rPr>
        <sz val="12"/>
        <rFont val="Times New Roman"/>
        <family val="1"/>
        <charset val="204"/>
      </rPr>
      <t>Алтайский край</t>
    </r>
  </si>
  <si>
    <r>
      <t xml:space="preserve"> </t>
    </r>
    <r>
      <rPr>
        <sz val="12"/>
        <rFont val="Times New Roman"/>
        <family val="1"/>
        <charset val="204"/>
      </rPr>
      <t>Красноярский край</t>
    </r>
  </si>
  <si>
    <r>
      <t xml:space="preserve"> </t>
    </r>
    <r>
      <rPr>
        <sz val="12"/>
        <rFont val="Times New Roman"/>
        <family val="1"/>
        <charset val="204"/>
      </rPr>
      <t>Иркутская область</t>
    </r>
  </si>
  <si>
    <r>
      <t xml:space="preserve"> </t>
    </r>
    <r>
      <rPr>
        <sz val="12"/>
        <rFont val="Times New Roman"/>
        <family val="1"/>
        <charset val="204"/>
      </rPr>
      <t>Новосибирская область</t>
    </r>
  </si>
  <si>
    <r>
      <t xml:space="preserve"> </t>
    </r>
    <r>
      <rPr>
        <sz val="12"/>
        <rFont val="Times New Roman"/>
        <family val="1"/>
        <charset val="204"/>
      </rPr>
      <t>Республика Бурятия</t>
    </r>
  </si>
  <si>
    <r>
      <t xml:space="preserve"> </t>
    </r>
    <r>
      <rPr>
        <sz val="12"/>
        <rFont val="Times New Roman"/>
        <family val="1"/>
        <charset val="204"/>
      </rPr>
      <t>Республика Саха (Якутия)</t>
    </r>
  </si>
  <si>
    <r>
      <t xml:space="preserve"> </t>
    </r>
    <r>
      <rPr>
        <sz val="12"/>
        <rFont val="Times New Roman"/>
        <family val="1"/>
        <charset val="204"/>
      </rPr>
      <t>Приморский край</t>
    </r>
  </si>
  <si>
    <r>
      <t xml:space="preserve"> </t>
    </r>
    <r>
      <rPr>
        <sz val="12"/>
        <rFont val="Times New Roman"/>
        <family val="1"/>
        <charset val="204"/>
      </rPr>
      <t>Магаданская область</t>
    </r>
  </si>
  <si>
    <r>
      <t xml:space="preserve"> </t>
    </r>
    <r>
      <rPr>
        <sz val="12"/>
        <rFont val="Times New Roman"/>
        <family val="1"/>
        <charset val="204"/>
      </rPr>
      <t>Сахалинская область</t>
    </r>
  </si>
  <si>
    <t>Кемеровская область-Кузбасс</t>
  </si>
  <si>
    <t>Деятельность домашних хозяйств как работодателей; недифференцированная деятельность частных домашних хозяйств по производству1)</t>
  </si>
  <si>
    <r>
      <rPr>
        <vertAlign val="superscript"/>
        <sz val="12"/>
        <rFont val="Times New Roman"/>
        <family val="1"/>
        <charset val="204"/>
      </rPr>
      <t>2)</t>
    </r>
    <r>
      <rPr>
        <sz val="12"/>
        <rFont val="Times New Roman"/>
        <family val="1"/>
        <charset val="204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</t>
    </r>
  </si>
  <si>
    <r>
      <t>Отраслевая структура валовой добавленной стоимости субъектов Российской Федерации в 2016 г.</t>
    </r>
    <r>
      <rPr>
        <b/>
        <vertAlign val="superscript"/>
        <sz val="12"/>
        <rFont val="Times New Roman"/>
        <family val="1"/>
        <charset val="204"/>
      </rPr>
      <t>1)</t>
    </r>
    <r>
      <rPr>
        <b/>
        <sz val="12"/>
        <color rgb="FFFF0000"/>
        <rFont val="Times New Roman"/>
        <family val="1"/>
        <charset val="204"/>
      </rPr>
      <t xml:space="preserve">
</t>
    </r>
    <r>
      <rPr>
        <sz val="12"/>
        <rFont val="Times New Roman"/>
        <family val="1"/>
        <charset val="204"/>
      </rPr>
      <t>(в текущих ценах; в процентах к итогу)</t>
    </r>
  </si>
  <si>
    <r>
      <t>Отраслевая структура валовой добавленной стоимости субъектов Российской Федерации в  2017 г.</t>
    </r>
    <r>
      <rPr>
        <b/>
        <vertAlign val="superscript"/>
        <sz val="12"/>
        <rFont val="Times New Roman"/>
        <family val="1"/>
        <charset val="204"/>
      </rPr>
      <t>1)</t>
    </r>
    <r>
      <rPr>
        <b/>
        <sz val="12"/>
        <color rgb="FFFF0000"/>
        <rFont val="Times New Roman"/>
        <family val="1"/>
        <charset val="204"/>
      </rPr>
      <t xml:space="preserve">
</t>
    </r>
    <r>
      <rPr>
        <sz val="12"/>
        <rFont val="Times New Roman"/>
        <family val="1"/>
        <charset val="204"/>
      </rPr>
      <t>(в текущих ценах; в процентах к итогу)</t>
    </r>
  </si>
  <si>
    <r>
      <t>Отраслевая структура валовой добавленной стоимости субъектов Российской Федерации в  2018 г.</t>
    </r>
    <r>
      <rPr>
        <b/>
        <vertAlign val="superscript"/>
        <sz val="12"/>
        <rFont val="Times New Roman"/>
        <family val="1"/>
        <charset val="204"/>
      </rPr>
      <t>1)</t>
    </r>
    <r>
      <rPr>
        <b/>
        <sz val="12"/>
        <rFont val="Times New Roman"/>
        <family val="1"/>
        <charset val="204"/>
      </rPr>
      <t xml:space="preserve"> 
</t>
    </r>
    <r>
      <rPr>
        <sz val="12"/>
        <rFont val="Times New Roman"/>
        <family val="1"/>
        <charset val="204"/>
      </rPr>
      <t>(в текущих ценах; в процентах к итогу)</t>
    </r>
  </si>
  <si>
    <r>
      <t>Отраслевая структура валовой добавленной стоимости субъектов Российской Федерации в 2019 г.</t>
    </r>
    <r>
      <rPr>
        <b/>
        <vertAlign val="superscript"/>
        <sz val="12"/>
        <rFont val="Times New Roman"/>
        <family val="1"/>
        <charset val="204"/>
      </rPr>
      <t>1)</t>
    </r>
    <r>
      <rPr>
        <b/>
        <sz val="12"/>
        <rFont val="Times New Roman"/>
        <family val="1"/>
        <charset val="204"/>
      </rPr>
      <t xml:space="preserve"> 
</t>
    </r>
    <r>
      <rPr>
        <sz val="12"/>
        <rFont val="Times New Roman"/>
        <family val="1"/>
        <charset val="204"/>
      </rPr>
      <t>(в текущих ценах; в процентах к итогу)</t>
    </r>
  </si>
  <si>
    <r>
      <t>Отраслевая структура валовой добавленной стоимости субъектов Российской Федерации в 2020 г.</t>
    </r>
    <r>
      <rPr>
        <b/>
        <vertAlign val="superscript"/>
        <sz val="12"/>
        <rFont val="Times New Roman"/>
        <family val="1"/>
        <charset val="204"/>
      </rPr>
      <t>1)</t>
    </r>
    <r>
      <rPr>
        <b/>
        <sz val="12"/>
        <rFont val="Times New Roman"/>
        <family val="1"/>
        <charset val="204"/>
      </rPr>
      <t xml:space="preserve"> 
</t>
    </r>
    <r>
      <rPr>
        <sz val="12"/>
        <rFont val="Times New Roman"/>
        <family val="1"/>
        <charset val="204"/>
      </rPr>
      <t>(в текущих ценах; в процентах к итогу)</t>
    </r>
  </si>
  <si>
    <r>
      <t>Отраслевая структура валовой добавленной стоимости субъектов Российской Федерации в 2021 г.</t>
    </r>
    <r>
      <rPr>
        <b/>
        <vertAlign val="superscript"/>
        <sz val="12"/>
        <rFont val="Times New Roman"/>
        <family val="1"/>
        <charset val="204"/>
      </rPr>
      <t xml:space="preserve">1) </t>
    </r>
    <r>
      <rPr>
        <b/>
        <sz val="12"/>
        <rFont val="Times New Roman"/>
        <family val="1"/>
        <charset val="204"/>
      </rPr>
      <t xml:space="preserve">
</t>
    </r>
    <r>
      <rPr>
        <sz val="12"/>
        <rFont val="Times New Roman"/>
        <family val="1"/>
        <charset val="204"/>
      </rPr>
      <t>(в текущих ценах; в процентах к итогу)</t>
    </r>
  </si>
  <si>
    <r>
      <t>Отраслевая структура валовой добавленной стоимости субъектов Российской Федерации в 2022 г.</t>
    </r>
    <r>
      <rPr>
        <b/>
        <vertAlign val="superscript"/>
        <sz val="12"/>
        <rFont val="Times New Roman"/>
        <family val="1"/>
        <charset val="204"/>
      </rPr>
      <t>1)2)</t>
    </r>
    <r>
      <rPr>
        <b/>
        <sz val="12"/>
        <rFont val="Times New Roman"/>
        <family val="1"/>
        <charset val="204"/>
      </rPr>
      <t xml:space="preserve"> 
</t>
    </r>
    <r>
      <rPr>
        <sz val="12"/>
        <rFont val="Times New Roman"/>
        <family val="1"/>
        <charset val="204"/>
      </rPr>
      <t>(в текущих ценах; в процентах к итогу)</t>
    </r>
  </si>
  <si>
    <r>
      <rPr>
        <vertAlign val="superscript"/>
        <sz val="12"/>
        <rFont val="Times New Roman"/>
        <family val="1"/>
        <charset val="204"/>
      </rPr>
      <t xml:space="preserve">1) </t>
    </r>
    <r>
      <rPr>
        <sz val="12"/>
        <rFont val="Times New Roman"/>
        <family val="1"/>
        <charset val="204"/>
      </rPr>
      <t xml:space="preserve">Данные  динамического ряда, начиная с 2016 года, содержат изменения, связанные с внедрением международной методологии оценки жилищных услуг, производимых и потребляемых собственниками жилья; оценкой потребления основного капитала, исходя из его текущей рыночной стоимости.
</t>
    </r>
  </si>
  <si>
    <t>Сельское хозяйство, охота и лесное хозяйство</t>
  </si>
  <si>
    <t>Рыболовство, рыбоводство</t>
  </si>
  <si>
    <t>Производство и распределение электроэнергии, газа и воды</t>
  </si>
  <si>
    <t>Оптовая  и розничная торговля; ремонт автотранспортных средств, мотоциклов, бытовых изделий и предметов личного пользования</t>
  </si>
  <si>
    <t>Гостиницы и рестораны</t>
  </si>
  <si>
    <t>Транспорт и связь</t>
  </si>
  <si>
    <t>Финансовая деятельность</t>
  </si>
  <si>
    <t>Операции с недвижимым имуществом, аренда и предоставление услуг</t>
  </si>
  <si>
    <t>Государственное управление и обеспечение военной безопасности;  социальное страхование</t>
  </si>
  <si>
    <t>Здравоохранение и предоставление социальных услуг</t>
  </si>
  <si>
    <t>Предоставление прочих коммунальных, социальных и персональных услуг</t>
  </si>
  <si>
    <t>Государственное управление и обеспечение военной безопасности; социальное страхование</t>
  </si>
  <si>
    <r>
      <t xml:space="preserve">Отраслевая структура валовой добавленной стоимости субъектов Российской Федерации в  2009 г. 
</t>
    </r>
    <r>
      <rPr>
        <sz val="12"/>
        <rFont val="Times New Roman"/>
        <family val="1"/>
        <charset val="204"/>
      </rPr>
      <t>(в текущих ценах; в процентах к итогу)</t>
    </r>
  </si>
  <si>
    <r>
      <t xml:space="preserve">Отраслевая структура валовой добавленной стоимости субъектов Российской Федерации в  2010 г. 
</t>
    </r>
    <r>
      <rPr>
        <sz val="12"/>
        <rFont val="Times New Roman"/>
        <family val="1"/>
        <charset val="204"/>
      </rPr>
      <t>(в текущих ценах; в процентах к итогу)</t>
    </r>
  </si>
  <si>
    <r>
      <t xml:space="preserve"> </t>
    </r>
    <r>
      <rPr>
        <sz val="11"/>
        <rFont val="Times New Roman"/>
        <family val="1"/>
        <charset val="204"/>
      </rPr>
      <t>Сахалинская область</t>
    </r>
  </si>
  <si>
    <r>
      <t xml:space="preserve"> </t>
    </r>
    <r>
      <rPr>
        <sz val="11"/>
        <rFont val="Times New Roman"/>
        <family val="1"/>
        <charset val="204"/>
      </rPr>
      <t>Магаданская область</t>
    </r>
  </si>
  <si>
    <r>
      <t xml:space="preserve"> </t>
    </r>
    <r>
      <rPr>
        <sz val="11"/>
        <rFont val="Times New Roman"/>
        <family val="1"/>
        <charset val="204"/>
      </rPr>
      <t>Приморский край</t>
    </r>
  </si>
  <si>
    <r>
      <t xml:space="preserve"> </t>
    </r>
    <r>
      <rPr>
        <sz val="11"/>
        <rFont val="Times New Roman"/>
        <family val="1"/>
        <charset val="204"/>
      </rPr>
      <t>Республика Саха (Якутия)</t>
    </r>
  </si>
  <si>
    <r>
      <t xml:space="preserve"> </t>
    </r>
    <r>
      <rPr>
        <sz val="11"/>
        <rFont val="Times New Roman"/>
        <family val="1"/>
        <charset val="204"/>
      </rPr>
      <t>Республика Бурятия</t>
    </r>
  </si>
  <si>
    <r>
      <t xml:space="preserve"> </t>
    </r>
    <r>
      <rPr>
        <sz val="11"/>
        <rFont val="Times New Roman"/>
        <family val="1"/>
        <charset val="204"/>
      </rPr>
      <t>Новосибирская область</t>
    </r>
  </si>
  <si>
    <r>
      <t xml:space="preserve"> </t>
    </r>
    <r>
      <rPr>
        <sz val="11"/>
        <rFont val="Times New Roman"/>
        <family val="1"/>
        <charset val="204"/>
      </rPr>
      <t>Иркутская область</t>
    </r>
  </si>
  <si>
    <r>
      <t xml:space="preserve"> </t>
    </r>
    <r>
      <rPr>
        <sz val="11"/>
        <rFont val="Times New Roman"/>
        <family val="1"/>
        <charset val="204"/>
      </rPr>
      <t>Красноярский край</t>
    </r>
  </si>
  <si>
    <r>
      <t xml:space="preserve"> </t>
    </r>
    <r>
      <rPr>
        <sz val="11"/>
        <rFont val="Times New Roman"/>
        <family val="1"/>
        <charset val="204"/>
      </rPr>
      <t>Алтайский край</t>
    </r>
  </si>
  <si>
    <r>
      <t xml:space="preserve"> </t>
    </r>
    <r>
      <rPr>
        <sz val="11"/>
        <rFont val="Times New Roman"/>
        <family val="1"/>
        <charset val="204"/>
      </rPr>
      <t>Челябинская область</t>
    </r>
  </si>
  <si>
    <r>
      <t xml:space="preserve"> </t>
    </r>
    <r>
      <rPr>
        <sz val="11"/>
        <rFont val="Times New Roman"/>
        <family val="1"/>
        <charset val="204"/>
      </rPr>
      <t>Тюменская область</t>
    </r>
  </si>
  <si>
    <r>
      <t xml:space="preserve"> </t>
    </r>
    <r>
      <rPr>
        <sz val="11"/>
        <rFont val="Times New Roman"/>
        <family val="1"/>
        <charset val="204"/>
      </rPr>
      <t>Курганская область</t>
    </r>
  </si>
  <si>
    <r>
      <t xml:space="preserve"> </t>
    </r>
    <r>
      <rPr>
        <sz val="11"/>
        <rFont val="Times New Roman"/>
        <family val="1"/>
        <charset val="204"/>
      </rPr>
      <t>Оренбургская область</t>
    </r>
  </si>
  <si>
    <r>
      <t xml:space="preserve"> </t>
    </r>
    <r>
      <rPr>
        <sz val="11"/>
        <rFont val="Times New Roman"/>
        <family val="1"/>
        <charset val="204"/>
      </rPr>
      <t>Нижегородская область</t>
    </r>
  </si>
  <si>
    <r>
      <t xml:space="preserve"> </t>
    </r>
    <r>
      <rPr>
        <sz val="11"/>
        <rFont val="Times New Roman"/>
        <family val="1"/>
        <charset val="204"/>
      </rPr>
      <t>Кировская область</t>
    </r>
  </si>
  <si>
    <r>
      <t xml:space="preserve"> </t>
    </r>
    <r>
      <rPr>
        <sz val="11"/>
        <rFont val="Times New Roman"/>
        <family val="1"/>
        <charset val="204"/>
      </rPr>
      <t>Республика Башкортостан</t>
    </r>
  </si>
  <si>
    <r>
      <t xml:space="preserve"> </t>
    </r>
    <r>
      <rPr>
        <sz val="11"/>
        <rFont val="Times New Roman"/>
        <family val="1"/>
        <charset val="204"/>
      </rPr>
      <t>Ставропольский край</t>
    </r>
  </si>
  <si>
    <r>
      <t xml:space="preserve"> </t>
    </r>
    <r>
      <rPr>
        <sz val="11"/>
        <rFont val="Times New Roman"/>
        <family val="1"/>
        <charset val="204"/>
      </rPr>
      <t>Республика Ингушетия</t>
    </r>
  </si>
  <si>
    <r>
      <t xml:space="preserve"> </t>
    </r>
    <r>
      <rPr>
        <sz val="11"/>
        <rFont val="Times New Roman"/>
        <family val="1"/>
        <charset val="204"/>
      </rPr>
      <t>Ростовская область</t>
    </r>
  </si>
  <si>
    <r>
      <t xml:space="preserve"> </t>
    </r>
    <r>
      <rPr>
        <sz val="11"/>
        <rFont val="Times New Roman"/>
        <family val="1"/>
        <charset val="204"/>
      </rPr>
      <t>Астраханская область</t>
    </r>
  </si>
  <si>
    <r>
      <t xml:space="preserve"> </t>
    </r>
    <r>
      <rPr>
        <sz val="11"/>
        <rFont val="Times New Roman"/>
        <family val="1"/>
        <charset val="204"/>
      </rPr>
      <t>Псковская область</t>
    </r>
  </si>
  <si>
    <r>
      <t xml:space="preserve"> </t>
    </r>
    <r>
      <rPr>
        <sz val="11"/>
        <rFont val="Times New Roman"/>
        <family val="1"/>
        <charset val="204"/>
      </rPr>
      <t>Ленинградская область</t>
    </r>
  </si>
  <si>
    <r>
      <t xml:space="preserve"> </t>
    </r>
    <r>
      <rPr>
        <sz val="11"/>
        <rFont val="Times New Roman"/>
        <family val="1"/>
        <charset val="204"/>
      </rPr>
      <t>Вологодская область</t>
    </r>
  </si>
  <si>
    <r>
      <t xml:space="preserve"> </t>
    </r>
    <r>
      <rPr>
        <sz val="11"/>
        <rFont val="Times New Roman"/>
        <family val="1"/>
        <charset val="204"/>
      </rPr>
      <t>Республика Карелия</t>
    </r>
  </si>
  <si>
    <t>Деятельность домашних хозяйств</t>
  </si>
  <si>
    <r>
      <t xml:space="preserve">Отраслевая структура валовой добавленной стоимости субъектов Российской Федерации в  2011 г.
</t>
    </r>
    <r>
      <rPr>
        <sz val="12"/>
        <rFont val="Times New Roman"/>
        <family val="1"/>
        <charset val="204"/>
      </rPr>
      <t>(в текущих ценах; в процентах к итогу)</t>
    </r>
  </si>
  <si>
    <r>
      <t xml:space="preserve">Отраслевая структура валовой добавленной стоимости субъектов Российской Федерации в  2012 г.
</t>
    </r>
    <r>
      <rPr>
        <sz val="12"/>
        <rFont val="Times New Roman"/>
        <family val="1"/>
        <charset val="204"/>
      </rPr>
      <t>(в текущих ценах; в процентах к итогу)</t>
    </r>
  </si>
  <si>
    <r>
      <t xml:space="preserve">Отраслевая структура валовой добавленной стоимости субъектов Российской Федерации в  2013 г.
</t>
    </r>
    <r>
      <rPr>
        <sz val="12"/>
        <rFont val="Times New Roman"/>
        <family val="1"/>
        <charset val="204"/>
      </rPr>
      <t>(в текущих ценах; в процентах к итогу)</t>
    </r>
  </si>
  <si>
    <r>
      <t xml:space="preserve">Отраслевая структура валовой добавленной стоимости субъектов Российской Федерации в  2014 г.
</t>
    </r>
    <r>
      <rPr>
        <sz val="12"/>
        <rFont val="Times New Roman"/>
        <family val="1"/>
        <charset val="204"/>
      </rPr>
      <t>(в текущих ценах; в процентах к итогу)</t>
    </r>
  </si>
  <si>
    <r>
      <t xml:space="preserve">Отраслевая структура валовой добавленной стоимости субъектов Российской Федерации в  2015 г.
</t>
    </r>
    <r>
      <rPr>
        <sz val="12"/>
        <rFont val="Times New Roman"/>
        <family val="1"/>
        <charset val="204"/>
      </rPr>
      <t>(в текущих ценах; в процентах к итогу)</t>
    </r>
  </si>
  <si>
    <t>name</t>
  </si>
  <si>
    <t>Московская область</t>
  </si>
  <si>
    <t>Город Москва столица Российской Федерации город федерального значения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</si>
  <si>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</si>
  <si>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</si>
  <si>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</si>
  <si>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Ямало-Ненецкий автономный округ (Тюменская область)</t>
  </si>
  <si>
    <t>Кемеровская область - Кузбасс</t>
  </si>
  <si>
    <t>Чукотский автономный округ</t>
  </si>
  <si>
    <t>Еврейская автономная область</t>
  </si>
  <si>
    <t>Российская Федерация</t>
  </si>
  <si>
    <t>Архангельская область (кроме Ненецкого автономного округа)</t>
  </si>
  <si>
    <t>Тюменская область (кроме Ханты-Мансийского автономного округа-Югры и Ямало-Ненецкого автономного округа)</t>
  </si>
  <si>
    <t>Город федерального значения Севастополь</t>
  </si>
  <si>
    <t>Ненецкий автономный округ (Архангельская область)</t>
  </si>
  <si>
    <t>Ханты-Мансийский автономный округ - Югра (Тюменская область)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</si>
</sst>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0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u/>
      <sz val="10"/>
      <color theme="10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Arial"/>
      <family val="2"/>
      <charset val="204"/>
    </font>
    <font>
      <b/>
      <sz val="12"/>
      <color theme="10"/>
      <name val="Times New Roman"/>
      <family val="1"/>
      <charset val="204"/>
    </font>
    <font>
      <sz val="12"/>
      <name val="Arial Cyr"/>
      <charset val="204"/>
    </font>
    <font>
      <b/>
      <sz val="12"/>
      <name val="Arial Cyr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Arial"/>
      <family val="2"/>
      <charset val="204"/>
    </font>
    <font>
      <b/>
      <vertAlign val="superscript"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0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147">
    <xf numFmtId="0" fontId="0" fillId="0" borderId="0" xfId="0"/>
    <xf numFmtId="0" fontId="4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2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3" fillId="0" borderId="0" xfId="0" applyFont="1"/>
    <xf numFmtId="164" fontId="6" fillId="0" borderId="0" xfId="1" applyNumberFormat="1" applyFont="1" applyFill="1" applyBorder="1" applyAlignment="1">
      <alignment vertical="center"/>
    </xf>
    <xf numFmtId="2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3" fontId="3" fillId="0" borderId="8" xfId="0" applyNumberFormat="1" applyFont="1" applyBorder="1" applyAlignment="1">
      <alignment horizontal="center" vertical="top" wrapText="1"/>
    </xf>
    <xf numFmtId="0" fontId="4" fillId="0" borderId="22" xfId="0" applyFont="1" applyBorder="1" applyAlignment="1">
      <alignment horizontal="center" vertical="top" wrapText="1"/>
    </xf>
    <xf numFmtId="2" fontId="3" fillId="0" borderId="5" xfId="0" applyNumberFormat="1" applyFont="1" applyBorder="1" applyAlignment="1">
      <alignment wrapText="1"/>
    </xf>
    <xf numFmtId="164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165" fontId="5" fillId="0" borderId="20" xfId="0" applyNumberFormat="1" applyFont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5" fontId="5" fillId="0" borderId="21" xfId="0" applyNumberFormat="1" applyFont="1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left"/>
    </xf>
    <xf numFmtId="165" fontId="11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165" fontId="5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165" fontId="5" fillId="0" borderId="24" xfId="0" applyNumberFormat="1" applyFont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4" fillId="0" borderId="0" xfId="2" applyFont="1"/>
    <xf numFmtId="0" fontId="9" fillId="0" borderId="0" xfId="2" applyFont="1"/>
    <xf numFmtId="0" fontId="4" fillId="2" borderId="2" xfId="0" applyFont="1" applyFill="1" applyBorder="1" applyAlignment="1">
      <alignment horizontal="center" vertical="top" wrapText="1"/>
    </xf>
    <xf numFmtId="164" fontId="6" fillId="0" borderId="0" xfId="1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3" fontId="3" fillId="0" borderId="1" xfId="0" applyNumberFormat="1" applyFont="1" applyBorder="1" applyAlignment="1">
      <alignment horizontal="center" vertical="center" wrapText="1"/>
    </xf>
    <xf numFmtId="165" fontId="5" fillId="0" borderId="26" xfId="0" applyNumberFormat="1" applyFont="1" applyBorder="1" applyAlignment="1">
      <alignment horizontal="center" vertical="center"/>
    </xf>
    <xf numFmtId="165" fontId="5" fillId="0" borderId="27" xfId="0" applyNumberFormat="1" applyFont="1" applyBorder="1" applyAlignment="1">
      <alignment horizontal="center" vertical="center"/>
    </xf>
    <xf numFmtId="165" fontId="5" fillId="0" borderId="28" xfId="0" applyNumberFormat="1" applyFont="1" applyBorder="1" applyAlignment="1">
      <alignment horizontal="center" vertical="center"/>
    </xf>
    <xf numFmtId="165" fontId="5" fillId="0" borderId="29" xfId="0" applyNumberFormat="1" applyFont="1" applyBorder="1" applyAlignment="1">
      <alignment horizontal="center" vertical="center"/>
    </xf>
    <xf numFmtId="165" fontId="5" fillId="0" borderId="30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3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164" fontId="4" fillId="0" borderId="0" xfId="0" applyNumberFormat="1" applyFont="1"/>
    <xf numFmtId="164" fontId="3" fillId="0" borderId="0" xfId="0" applyNumberFormat="1" applyFont="1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164" fontId="14" fillId="0" borderId="0" xfId="0" applyNumberFormat="1" applyFont="1"/>
    <xf numFmtId="0" fontId="17" fillId="0" borderId="1" xfId="0" applyFont="1" applyBorder="1" applyAlignment="1">
      <alignment horizontal="left"/>
    </xf>
    <xf numFmtId="164" fontId="16" fillId="0" borderId="0" xfId="0" applyNumberFormat="1" applyFont="1"/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wrapText="1"/>
    </xf>
    <xf numFmtId="0" fontId="15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Font="1" applyBorder="1" applyAlignment="1">
      <alignment wrapText="1"/>
    </xf>
    <xf numFmtId="0" fontId="15" fillId="0" borderId="1" xfId="0" applyFont="1" applyBorder="1"/>
    <xf numFmtId="2" fontId="15" fillId="0" borderId="1" xfId="0" applyNumberFormat="1" applyFont="1" applyBorder="1" applyAlignment="1">
      <alignment horizontal="left" vertical="center" wrapText="1"/>
    </xf>
    <xf numFmtId="164" fontId="18" fillId="0" borderId="0" xfId="1" applyNumberFormat="1" applyFont="1" applyFill="1" applyBorder="1" applyAlignment="1">
      <alignment horizontal="left" vertical="center"/>
    </xf>
    <xf numFmtId="165" fontId="5" fillId="0" borderId="33" xfId="0" applyNumberFormat="1" applyFont="1" applyBorder="1" applyAlignment="1">
      <alignment horizontal="center" vertical="center"/>
    </xf>
    <xf numFmtId="165" fontId="5" fillId="0" borderId="34" xfId="0" applyNumberFormat="1" applyFont="1" applyBorder="1" applyAlignment="1">
      <alignment horizontal="center" vertical="center"/>
    </xf>
    <xf numFmtId="165" fontId="5" fillId="0" borderId="35" xfId="0" applyNumberFormat="1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165" fontId="5" fillId="0" borderId="36" xfId="0" applyNumberFormat="1" applyFont="1" applyBorder="1" applyAlignment="1">
      <alignment horizontal="center" vertical="center"/>
    </xf>
    <xf numFmtId="165" fontId="5" fillId="0" borderId="37" xfId="0" applyNumberFormat="1" applyFont="1" applyBorder="1" applyAlignment="1">
      <alignment horizontal="center" vertical="center"/>
    </xf>
    <xf numFmtId="165" fontId="5" fillId="0" borderId="38" xfId="0" applyNumberFormat="1" applyFont="1" applyBorder="1" applyAlignment="1">
      <alignment horizontal="center" vertical="center"/>
    </xf>
    <xf numFmtId="165" fontId="5" fillId="0" borderId="39" xfId="0" applyNumberFormat="1" applyFont="1" applyBorder="1" applyAlignment="1">
      <alignment horizontal="center" vertical="center"/>
    </xf>
    <xf numFmtId="165" fontId="5" fillId="0" borderId="25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wrapText="1"/>
    </xf>
    <xf numFmtId="3" fontId="15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 wrapText="1"/>
    </xf>
    <xf numFmtId="165" fontId="5" fillId="0" borderId="40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justify" vertical="center" wrapText="1"/>
    </xf>
    <xf numFmtId="0" fontId="0" fillId="0" borderId="0" xfId="0" applyAlignment="1">
      <alignment horizontal="justify" vertical="center"/>
    </xf>
    <xf numFmtId="0" fontId="4" fillId="0" borderId="2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 vertical="top" wrapText="1"/>
    </xf>
    <xf numFmtId="0" fontId="3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17" fillId="0" borderId="2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 vertical="top" wrapText="1"/>
    </xf>
    <xf numFmtId="0" fontId="17" fillId="0" borderId="17" xfId="0" applyFont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top" wrapText="1"/>
    </xf>
    <xf numFmtId="0" fontId="15" fillId="0" borderId="31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top" wrapText="1"/>
    </xf>
    <xf numFmtId="0" fontId="15" fillId="0" borderId="17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3" fillId="0" borderId="3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justify" vertical="top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7" xfId="0" applyBorder="1" applyAlignment="1">
      <alignment horizontal="center" vertical="top" wrapText="1"/>
    </xf>
    <xf numFmtId="0" fontId="7" fillId="0" borderId="18" xfId="0" applyFont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0" fillId="0" borderId="0" xfId="0"/>
    <xf numFmtId="165" fontId="4" fillId="0" borderId="0" xfId="0" applyNumberFormat="1" applyFont="1"/>
    <xf numFmtId="165" fontId="0" fillId="0" borderId="0" xfId="0" applyNumberFormat="1" applyAlignment="1">
      <alignment vertic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22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5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D6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E6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F6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F6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F6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F6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F6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5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5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5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5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5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5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6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C6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AFB5FF-CE07-474F-9410-90DEE1643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1" y="0"/>
          <a:ext cx="391046" cy="41726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1428751</xdr:colOff>
      <xdr:row>0</xdr:row>
      <xdr:rowOff>0</xdr:rowOff>
    </xdr:from>
    <xdr:ext cx="391046" cy="417267"/>
    <xdr:pic>
      <xdr:nvPicPr>
        <xdr:cNvPr id="4" name="Рисунок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57096-0CA2-415B-BB1F-3D32E5594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0101" y="0"/>
          <a:ext cx="391046" cy="417267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9F0F3-1A5D-409E-B2BB-35AC5C83F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0101" y="0"/>
          <a:ext cx="391046" cy="4172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7914B-0F15-4129-8420-221E78697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1" y="0"/>
          <a:ext cx="391046" cy="4172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302B95-0DB1-44FE-8457-ACB3C2933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1" y="0"/>
          <a:ext cx="391046" cy="41726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E6C581-47C3-4689-AA33-5AC23E4FC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1" y="0"/>
          <a:ext cx="391046" cy="41726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3D68B6-8842-481D-8BBF-A8C2489F0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1" y="0"/>
          <a:ext cx="391046" cy="41726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AF4741-5688-41A8-BAA1-3E3CC55CE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1" y="0"/>
          <a:ext cx="391046" cy="41726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A9CF16-9FA2-431C-A168-5C642BB2A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1" y="0"/>
          <a:ext cx="391046" cy="41726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1428751</xdr:colOff>
      <xdr:row>0</xdr:row>
      <xdr:rowOff>0</xdr:rowOff>
    </xdr:from>
    <xdr:ext cx="391046" cy="417267"/>
    <xdr:pic>
      <xdr:nvPicPr>
        <xdr:cNvPr id="5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1428751</xdr:colOff>
      <xdr:row>0</xdr:row>
      <xdr:rowOff>0</xdr:rowOff>
    </xdr:from>
    <xdr:ext cx="391046" cy="417267"/>
    <xdr:pic>
      <xdr:nvPicPr>
        <xdr:cNvPr id="4" name="Рисунок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YandexDisk\Work\Russia\SocEc\inputs\3.%20&#1055;&#1083;&#1059;&#1089;&#1083;&#1091;&#1075;&#1080;.xlsx" TargetMode="External"/><Relationship Id="rId1" Type="http://schemas.openxmlformats.org/officeDocument/2006/relationships/externalLinkPath" Target="/YandexDisk/Work/Russia/SocEc/inputs/3.%20&#1055;&#1083;&#1059;&#1089;&#1083;&#1091;&#1075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Базис (первое наблюдение)"/>
      <sheetName val="Парсер"/>
      <sheetName val="YoY2009"/>
      <sheetName val="YoY2017"/>
    </sheetNames>
    <sheetDataSet>
      <sheetData sheetId="0">
        <row r="1">
          <cell r="C1" t="str">
            <v>name2009</v>
          </cell>
          <cell r="D1" t="str">
            <v>region_OKATO</v>
          </cell>
        </row>
        <row r="2">
          <cell r="C2" t="str">
            <v>Алтайский край</v>
          </cell>
          <cell r="D2" t="str">
            <v>Алтайский край</v>
          </cell>
        </row>
        <row r="3">
          <cell r="C3" t="str">
            <v>Амурская область</v>
          </cell>
          <cell r="D3" t="str">
            <v>Амурская область</v>
          </cell>
        </row>
        <row r="4">
          <cell r="C4" t="str">
            <v>Архангельская область</v>
          </cell>
          <cell r="D4" t="str">
            <v>Архангельская область</v>
          </cell>
        </row>
        <row r="5">
          <cell r="C5" t="str">
            <v>Архангельская область без авт. округа 5</v>
          </cell>
          <cell r="D5" t="str">
            <v>Архангельская область (кроме Ненецкого автономного округа)</v>
          </cell>
        </row>
        <row r="6">
          <cell r="C6" t="str">
            <v>Астраханская область</v>
          </cell>
          <cell r="D6" t="str">
            <v>Астраханская область</v>
          </cell>
        </row>
        <row r="7">
          <cell r="C7" t="str">
            <v>Белгородская область</v>
          </cell>
          <cell r="D7" t="str">
            <v>Белгородская область</v>
          </cell>
        </row>
        <row r="8">
          <cell r="C8" t="str">
            <v>Брянская область</v>
          </cell>
          <cell r="D8" t="str">
            <v>Брянская область</v>
          </cell>
        </row>
        <row r="9">
          <cell r="C9" t="str">
            <v>Владимирская область</v>
          </cell>
          <cell r="D9" t="str">
            <v>Владимирская область</v>
          </cell>
        </row>
        <row r="10">
          <cell r="C10" t="str">
            <v>Волгоградская область</v>
          </cell>
          <cell r="D10" t="str">
            <v>Волгоградская область</v>
          </cell>
        </row>
        <row r="11">
          <cell r="C11" t="str">
            <v>Вологодская область</v>
          </cell>
          <cell r="D11" t="str">
            <v>Вологодская область</v>
          </cell>
        </row>
        <row r="12">
          <cell r="C12" t="str">
            <v>Воронежская область</v>
          </cell>
          <cell r="D12" t="str">
            <v>Воронежская область</v>
          </cell>
        </row>
        <row r="13">
          <cell r="C13" t="str">
            <v>Еврейская авт.область</v>
          </cell>
          <cell r="D13" t="str">
            <v>Еврейская автономная область</v>
          </cell>
        </row>
        <row r="14">
          <cell r="C14" t="str">
            <v>Забайкальский край</v>
          </cell>
          <cell r="D14" t="str">
            <v>Забайкальский край</v>
          </cell>
        </row>
        <row r="15">
          <cell r="C15" t="str">
            <v>Ивановская область</v>
          </cell>
          <cell r="D15" t="str">
            <v>Ивановская область</v>
          </cell>
        </row>
        <row r="16">
          <cell r="C16" t="str">
            <v>Иркутская область</v>
          </cell>
          <cell r="D16" t="str">
            <v>Иркутская область</v>
          </cell>
        </row>
        <row r="17">
          <cell r="C17" t="str">
            <v>Кабардино-Балкарская Республика</v>
          </cell>
          <cell r="D17" t="str">
            <v>Кабардино-Балкарская Республика</v>
          </cell>
        </row>
        <row r="18">
          <cell r="C18" t="str">
            <v>Калининградская область</v>
          </cell>
          <cell r="D18" t="str">
            <v>Калининградская область</v>
          </cell>
        </row>
        <row r="19">
          <cell r="C19" t="str">
            <v>Калужская область</v>
          </cell>
          <cell r="D19" t="str">
            <v>Калужская область</v>
          </cell>
        </row>
        <row r="20">
          <cell r="C20" t="str">
            <v>Камчатский край</v>
          </cell>
          <cell r="D20" t="str">
            <v>Камчатский край</v>
          </cell>
        </row>
        <row r="21">
          <cell r="C21" t="str">
            <v>Карачаево-Черкесская Республика</v>
          </cell>
          <cell r="D21" t="str">
            <v>Карачаево-Черкесская Республика</v>
          </cell>
        </row>
        <row r="22">
          <cell r="C22" t="str">
            <v>Кемеровская область</v>
          </cell>
          <cell r="D22" t="str">
            <v>Кемеровская область - Кузбасс</v>
          </cell>
        </row>
        <row r="23">
          <cell r="C23" t="str">
            <v>Кировская область</v>
          </cell>
          <cell r="D23" t="str">
            <v>Кировская область</v>
          </cell>
        </row>
        <row r="24">
          <cell r="C24" t="str">
            <v>Костромская область</v>
          </cell>
          <cell r="D24" t="str">
            <v>Костромская область</v>
          </cell>
        </row>
        <row r="25">
          <cell r="C25" t="str">
            <v>Краснодарский край</v>
          </cell>
          <cell r="D25" t="str">
            <v>Краснодарский край</v>
          </cell>
        </row>
        <row r="26">
          <cell r="C26" t="str">
            <v>Красноярский край</v>
          </cell>
          <cell r="D26" t="str">
            <v>Красноярский край</v>
          </cell>
        </row>
        <row r="27">
          <cell r="C27" t="str">
            <v>Курганская область</v>
          </cell>
          <cell r="D27" t="str">
            <v>Курганская область</v>
          </cell>
        </row>
        <row r="28">
          <cell r="C28" t="str">
            <v>Курская область</v>
          </cell>
          <cell r="D28" t="str">
            <v>Курская область</v>
          </cell>
        </row>
        <row r="29">
          <cell r="C29" t="str">
            <v>Ленинградская область</v>
          </cell>
          <cell r="D29" t="str">
            <v>Ленинградская область</v>
          </cell>
        </row>
        <row r="30">
          <cell r="C30" t="str">
            <v>Липецкая область</v>
          </cell>
          <cell r="D30" t="str">
            <v>Липецкая область</v>
          </cell>
        </row>
        <row r="31">
          <cell r="C31" t="str">
            <v>Магаданская область</v>
          </cell>
          <cell r="D31" t="str">
            <v>Магаданская область</v>
          </cell>
        </row>
        <row r="32">
          <cell r="C32" t="str">
            <v>Московская область 4</v>
          </cell>
          <cell r="D32" t="str">
            <v>Московская область</v>
          </cell>
        </row>
        <row r="33">
          <cell r="C33" t="str">
            <v>Мурманская область</v>
          </cell>
          <cell r="D33" t="str">
            <v>Мурманская область</v>
          </cell>
        </row>
        <row r="34">
          <cell r="C34" t="str">
            <v>в том числе               Ненецкий авт.округ</v>
          </cell>
          <cell r="D34" t="str">
            <v>Ненецкий автономный округ (Архангельская область)</v>
          </cell>
        </row>
        <row r="35">
          <cell r="C35" t="str">
            <v>Нижегородская область</v>
          </cell>
          <cell r="D35" t="str">
            <v>Нижегородская область</v>
          </cell>
        </row>
        <row r="36">
          <cell r="C36" t="str">
            <v>Новгородская область</v>
          </cell>
          <cell r="D36" t="str">
            <v>Новгородская область</v>
          </cell>
        </row>
        <row r="37">
          <cell r="C37" t="str">
            <v>Новосибирская область</v>
          </cell>
          <cell r="D37" t="str">
            <v>Новосибирская область</v>
          </cell>
        </row>
        <row r="38">
          <cell r="C38" t="str">
            <v>Омская область</v>
          </cell>
          <cell r="D38" t="str">
            <v>Омская область</v>
          </cell>
        </row>
        <row r="39">
          <cell r="C39" t="str">
            <v>Оренбургская область</v>
          </cell>
          <cell r="D39" t="str">
            <v>Оренбургская область</v>
          </cell>
        </row>
        <row r="40">
          <cell r="C40" t="str">
            <v>Орловская область</v>
          </cell>
          <cell r="D40" t="str">
            <v>Орловская область</v>
          </cell>
        </row>
        <row r="41">
          <cell r="C41" t="str">
            <v>Пензенская область</v>
          </cell>
          <cell r="D41" t="str">
            <v>Пензенская область</v>
          </cell>
        </row>
        <row r="42">
          <cell r="C42" t="str">
            <v>Пермский край</v>
          </cell>
          <cell r="D42" t="str">
            <v>Пермский край</v>
          </cell>
        </row>
        <row r="43">
          <cell r="C43" t="str">
            <v>Приморский край</v>
          </cell>
          <cell r="D43" t="str">
            <v>Приморский край</v>
          </cell>
        </row>
        <row r="44">
          <cell r="C44" t="str">
            <v>Псковская область</v>
          </cell>
          <cell r="D44" t="str">
            <v>Псковская область</v>
          </cell>
        </row>
        <row r="45">
          <cell r="C45" t="str">
            <v>Республика Адыгея</v>
          </cell>
          <cell r="D45" t="str">
            <v>Республика Адыгея (Адыгея)</v>
          </cell>
        </row>
        <row r="46">
          <cell r="C46" t="str">
            <v>Республика Алтай</v>
          </cell>
          <cell r="D46" t="str">
            <v>Республика Алтай</v>
          </cell>
        </row>
        <row r="47">
          <cell r="C47" t="str">
            <v>Республика Башкортостан</v>
          </cell>
          <cell r="D47" t="str">
            <v>Республика Башкортостан</v>
          </cell>
        </row>
        <row r="48">
          <cell r="C48" t="str">
            <v>Республика Бурятия</v>
          </cell>
          <cell r="D48" t="str">
            <v>Республика Бурятия</v>
          </cell>
        </row>
        <row r="49">
          <cell r="C49" t="str">
            <v>Республика Дагестан</v>
          </cell>
          <cell r="D49" t="str">
            <v>Республика Дагестан</v>
          </cell>
        </row>
        <row r="50">
          <cell r="C50" t="str">
            <v>Республика Ингушетия</v>
          </cell>
          <cell r="D50" t="str">
            <v>Республика Ингушетия</v>
          </cell>
        </row>
        <row r="51">
          <cell r="C51" t="str">
            <v>Республика Калмыкия</v>
          </cell>
          <cell r="D51" t="str">
            <v>Республика Калмыкия</v>
          </cell>
        </row>
        <row r="52">
          <cell r="C52" t="str">
            <v>Республика Карелия</v>
          </cell>
          <cell r="D52" t="str">
            <v>Республика Карелия</v>
          </cell>
        </row>
        <row r="53">
          <cell r="C53" t="str">
            <v>Республика Коми</v>
          </cell>
          <cell r="D53" t="str">
            <v>Республика Коми</v>
          </cell>
        </row>
        <row r="54">
          <cell r="C54" t="str">
            <v>Республика Крым</v>
          </cell>
          <cell r="D54" t="str">
            <v>Республика Крым</v>
          </cell>
        </row>
        <row r="55">
          <cell r="C55" t="str">
            <v>Республика Марий Эл</v>
          </cell>
          <cell r="D55" t="str">
            <v>Республика Марий Эл</v>
          </cell>
        </row>
        <row r="56">
          <cell r="C56" t="str">
            <v>Республика Мордовия</v>
          </cell>
          <cell r="D56" t="str">
            <v>Республика Мордовия</v>
          </cell>
        </row>
        <row r="57">
          <cell r="C57" t="str">
            <v>Республика Саха (Якутия)</v>
          </cell>
          <cell r="D57" t="str">
            <v>Республика Саха (Якутия)</v>
          </cell>
        </row>
        <row r="58">
          <cell r="C58" t="str">
            <v>Республика Северная  Осетия - Алания</v>
          </cell>
          <cell r="D58" t="str">
            <v>Республика Северная Осетия-Алания</v>
          </cell>
        </row>
        <row r="59">
          <cell r="C59" t="str">
            <v>Республика Татарстан</v>
          </cell>
          <cell r="D59" t="str">
            <v>Республика Татарстан (Татарстан)</v>
          </cell>
        </row>
        <row r="60">
          <cell r="C60" t="str">
            <v>Республика Тыва</v>
          </cell>
          <cell r="D60" t="str">
            <v>Республика Тыва</v>
          </cell>
        </row>
        <row r="61">
          <cell r="C61" t="str">
            <v>Республика Хакасия</v>
          </cell>
          <cell r="D61" t="str">
            <v>Республика Хакасия</v>
          </cell>
        </row>
        <row r="62">
          <cell r="C62" t="str">
            <v>Российская Федерация3</v>
          </cell>
          <cell r="D62" t="str">
            <v>Российская Федерация</v>
          </cell>
        </row>
        <row r="63">
          <cell r="C63" t="str">
            <v>Ростовская область</v>
          </cell>
          <cell r="D63" t="str">
            <v>Ростовская область</v>
          </cell>
        </row>
        <row r="64">
          <cell r="C64" t="str">
            <v>Рязанская область</v>
          </cell>
          <cell r="D64" t="str">
            <v>Рязанская область</v>
          </cell>
        </row>
        <row r="65">
          <cell r="C65" t="str">
            <v>Самарская область</v>
          </cell>
          <cell r="D65" t="str">
            <v>Самарская область</v>
          </cell>
        </row>
        <row r="66">
          <cell r="C66" t="str">
            <v>Саратовская область</v>
          </cell>
          <cell r="D66" t="str">
            <v>Саратовская область</v>
          </cell>
        </row>
        <row r="67">
          <cell r="C67" t="str">
            <v>Сахалинская область</v>
          </cell>
          <cell r="D67" t="str">
            <v>Сахалинская область</v>
          </cell>
        </row>
        <row r="68">
          <cell r="C68" t="str">
            <v>Свердловская область</v>
          </cell>
          <cell r="D68" t="str">
            <v>Свердловская область</v>
          </cell>
        </row>
        <row r="69">
          <cell r="C69" t="str">
            <v>Смоленская область</v>
          </cell>
          <cell r="D69" t="str">
            <v>Смоленская область</v>
          </cell>
        </row>
        <row r="70">
          <cell r="C70" t="str">
            <v>Ставропольский край</v>
          </cell>
          <cell r="D70" t="str">
            <v>Ставропольский край</v>
          </cell>
        </row>
        <row r="71">
          <cell r="C71" t="str">
            <v>Тамбовская область</v>
          </cell>
          <cell r="D71" t="str">
            <v>Тамбовская область</v>
          </cell>
        </row>
        <row r="72">
          <cell r="C72" t="str">
            <v>Тверская область</v>
          </cell>
          <cell r="D72" t="str">
            <v>Тверская область</v>
          </cell>
        </row>
        <row r="73">
          <cell r="C73" t="str">
            <v>Томская область</v>
          </cell>
          <cell r="D73" t="str">
            <v>Томская область</v>
          </cell>
        </row>
        <row r="74">
          <cell r="C74" t="str">
            <v>Тульская область</v>
          </cell>
          <cell r="D74" t="str">
            <v>Тульская область</v>
          </cell>
        </row>
        <row r="75">
          <cell r="C75" t="str">
            <v>Тюменская область</v>
          </cell>
          <cell r="D75" t="str">
            <v>Тюменская область</v>
          </cell>
        </row>
        <row r="76">
          <cell r="C76" t="str">
            <v>Тюменская область без авт. округов 5</v>
          </cell>
          <cell r="D76" t="str">
            <v>Тюменская область (кроме Ханты-Мансийского автономного округа-Югры и Ямало-Ненецкого автономного округа)</v>
          </cell>
        </row>
        <row r="77">
          <cell r="C77" t="str">
            <v>Удмуртская Республика</v>
          </cell>
          <cell r="D77" t="str">
            <v>Удмуртская Республика</v>
          </cell>
        </row>
        <row r="78">
          <cell r="C78" t="str">
            <v>Ульяновская область</v>
          </cell>
          <cell r="D78" t="str">
            <v>Ульяновская область</v>
          </cell>
        </row>
        <row r="79">
          <cell r="C79" t="str">
            <v>Хабаровский край</v>
          </cell>
          <cell r="D79" t="str">
            <v>Хабаровский край</v>
          </cell>
        </row>
        <row r="80">
          <cell r="C80" t="str">
            <v>в том числе:                     Ханты-Мансийский       авт. округ - Югра</v>
          </cell>
          <cell r="D80" t="str">
            <v>Ханты-Мансийский автономный округ - Югра (Тюменская область)</v>
          </cell>
        </row>
        <row r="81">
          <cell r="C81" t="str">
            <v>Челябинская область</v>
          </cell>
          <cell r="D81" t="str">
            <v>Челябинская область</v>
          </cell>
        </row>
        <row r="82">
          <cell r="C82" t="str">
            <v>Чеченская Республика</v>
          </cell>
          <cell r="D82" t="str">
            <v>Чеченская Республика</v>
          </cell>
        </row>
        <row r="83">
          <cell r="C83" t="str">
            <v>Чувашская Республика</v>
          </cell>
          <cell r="D83" t="str">
            <v>Чувашская Республика - Чувашия</v>
          </cell>
        </row>
        <row r="84">
          <cell r="C84" t="str">
            <v>Чукотский авт.округ</v>
          </cell>
          <cell r="D84" t="str">
            <v>Чукотский автономный округ</v>
          </cell>
        </row>
        <row r="85">
          <cell r="C85" t="str">
            <v>Ямало-Ненецкий             авт. округ</v>
          </cell>
          <cell r="D85" t="str">
            <v>Ямало-Ненецкий автономный округ (Тюменская область)</v>
          </cell>
        </row>
        <row r="86">
          <cell r="C86" t="str">
            <v>Ярославская область</v>
          </cell>
          <cell r="D86" t="str">
            <v>Ярославская область</v>
          </cell>
        </row>
        <row r="87">
          <cell r="C87" t="str">
            <v>г.Москва 4</v>
          </cell>
          <cell r="D87" t="str">
            <v>Город Москва столица Российской Федерации город федерального значения</v>
          </cell>
        </row>
        <row r="88">
          <cell r="C88" t="str">
            <v>г.Санкт-Петербург</v>
          </cell>
          <cell r="D88" t="str">
            <v>Город Санкт-Петербург город федерального значения</v>
          </cell>
        </row>
        <row r="89">
          <cell r="C89" t="str">
            <v>г. Севастополь</v>
          </cell>
          <cell r="D89" t="str">
            <v>Город федерального значения Севастополь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D372C-0A19-47B7-B807-0340E45793CD}">
  <dimension ref="A1:S129"/>
  <sheetViews>
    <sheetView tabSelected="1" zoomScale="76" workbookViewId="0">
      <pane xSplit="2" ySplit="7" topLeftCell="C94" activePane="bottomRight" state="frozen"/>
      <selection activeCell="A84" sqref="A84"/>
      <selection pane="topRight" activeCell="A84" sqref="A84"/>
      <selection pane="bottomLeft" activeCell="A84" sqref="A84"/>
      <selection pane="bottomRight" activeCell="A102" sqref="A102:XFD103"/>
    </sheetView>
  </sheetViews>
  <sheetFormatPr defaultColWidth="9.1796875" defaultRowHeight="15.5" x14ac:dyDescent="0.35"/>
  <cols>
    <col min="1" max="1" width="9.1796875" style="1"/>
    <col min="2" max="2" width="45.453125" style="1" customWidth="1"/>
    <col min="3" max="3" width="17" style="1" customWidth="1"/>
    <col min="4" max="4" width="13.1796875" style="13" customWidth="1"/>
    <col min="5" max="5" width="15.54296875" style="1" customWidth="1"/>
    <col min="6" max="6" width="12.81640625" style="1" customWidth="1"/>
    <col min="7" max="7" width="18.54296875" style="1" customWidth="1"/>
    <col min="8" max="8" width="16.7265625" style="1" customWidth="1"/>
    <col min="9" max="9" width="16.81640625" style="1" customWidth="1"/>
    <col min="10" max="10" width="19.453125" style="1" customWidth="1"/>
    <col min="11" max="11" width="13" style="1" customWidth="1"/>
    <col min="12" max="12" width="12.453125" style="1" customWidth="1"/>
    <col min="13" max="13" width="15" style="1" customWidth="1"/>
    <col min="14" max="14" width="14.26953125" style="1" customWidth="1"/>
    <col min="15" max="15" width="18.453125" style="1" customWidth="1"/>
    <col min="16" max="16" width="14" style="1" customWidth="1"/>
    <col min="17" max="17" width="19.453125" style="1" customWidth="1"/>
    <col min="18" max="18" width="16.81640625" style="1" customWidth="1"/>
    <col min="19" max="19" width="11.1796875" style="1" customWidth="1"/>
    <col min="20" max="16384" width="9.1796875" style="1"/>
  </cols>
  <sheetData>
    <row r="1" spans="1:19" ht="33" customHeight="1" x14ac:dyDescent="0.35">
      <c r="B1" s="49" t="s">
        <v>117</v>
      </c>
    </row>
    <row r="2" spans="1:19" s="62" customFormat="1" ht="30" customHeight="1" x14ac:dyDescent="0.3">
      <c r="B2" s="110" t="s">
        <v>191</v>
      </c>
      <c r="C2" s="110"/>
      <c r="D2" s="110"/>
      <c r="E2" s="110"/>
      <c r="F2" s="110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</row>
    <row r="3" spans="1:19" ht="15" customHeight="1" x14ac:dyDescent="0.35">
      <c r="B3" s="102"/>
      <c r="C3" s="105" t="s">
        <v>81</v>
      </c>
      <c r="D3" s="106" t="s">
        <v>80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8"/>
    </row>
    <row r="4" spans="1:19" ht="15" customHeight="1" x14ac:dyDescent="0.35">
      <c r="B4" s="103"/>
      <c r="C4" s="105"/>
      <c r="D4" s="51" t="s">
        <v>76</v>
      </c>
      <c r="E4" s="51" t="s">
        <v>75</v>
      </c>
      <c r="F4" s="51" t="s">
        <v>74</v>
      </c>
      <c r="G4" s="51" t="s">
        <v>73</v>
      </c>
      <c r="H4" s="51" t="s">
        <v>72</v>
      </c>
      <c r="I4" s="51" t="s">
        <v>71</v>
      </c>
      <c r="J4" s="51" t="s">
        <v>70</v>
      </c>
      <c r="K4" s="51" t="s">
        <v>69</v>
      </c>
      <c r="L4" s="51" t="s">
        <v>68</v>
      </c>
      <c r="M4" s="51" t="s">
        <v>67</v>
      </c>
      <c r="N4" s="51" t="s">
        <v>66</v>
      </c>
      <c r="O4" s="51" t="s">
        <v>65</v>
      </c>
      <c r="P4" s="51" t="s">
        <v>64</v>
      </c>
      <c r="Q4" s="51" t="s">
        <v>63</v>
      </c>
      <c r="R4" s="51" t="s">
        <v>62</v>
      </c>
    </row>
    <row r="5" spans="1:19" ht="15" customHeight="1" x14ac:dyDescent="0.35">
      <c r="B5" s="103"/>
      <c r="C5" s="105"/>
      <c r="D5" s="109" t="s">
        <v>179</v>
      </c>
      <c r="E5" s="109" t="s">
        <v>180</v>
      </c>
      <c r="F5" s="109" t="s">
        <v>61</v>
      </c>
      <c r="G5" s="109" t="s">
        <v>60</v>
      </c>
      <c r="H5" s="109" t="s">
        <v>181</v>
      </c>
      <c r="I5" s="109" t="s">
        <v>59</v>
      </c>
      <c r="J5" s="109" t="s">
        <v>182</v>
      </c>
      <c r="K5" s="109" t="s">
        <v>183</v>
      </c>
      <c r="L5" s="109" t="s">
        <v>184</v>
      </c>
      <c r="M5" s="109" t="s">
        <v>185</v>
      </c>
      <c r="N5" s="109" t="s">
        <v>186</v>
      </c>
      <c r="O5" s="109" t="s">
        <v>190</v>
      </c>
      <c r="P5" s="109" t="s">
        <v>58</v>
      </c>
      <c r="Q5" s="109" t="s">
        <v>188</v>
      </c>
      <c r="R5" s="109" t="s">
        <v>189</v>
      </c>
    </row>
    <row r="6" spans="1:19" ht="15" customHeight="1" x14ac:dyDescent="0.35">
      <c r="B6" s="103"/>
      <c r="C6" s="105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</row>
    <row r="7" spans="1:19" ht="110.15" customHeight="1" x14ac:dyDescent="0.35">
      <c r="A7" s="1" t="s">
        <v>223</v>
      </c>
      <c r="B7" s="104"/>
      <c r="C7" s="105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</row>
    <row r="8" spans="1:19" s="13" customFormat="1" ht="15" customHeight="1" x14ac:dyDescent="0.3">
      <c r="A8" s="98" t="s">
        <v>233</v>
      </c>
      <c r="B8" s="15" t="s">
        <v>79</v>
      </c>
      <c r="C8" s="40">
        <f t="shared" ref="C8:C39" si="0">SUM(D8:R8)</f>
        <v>100</v>
      </c>
      <c r="D8" s="40">
        <v>4.9000000000000004</v>
      </c>
      <c r="E8" s="40">
        <v>0.3</v>
      </c>
      <c r="F8" s="40">
        <v>9.6999999999999993</v>
      </c>
      <c r="G8" s="40">
        <v>17.100000000000001</v>
      </c>
      <c r="H8" s="40">
        <v>4.3</v>
      </c>
      <c r="I8" s="40">
        <v>6.7</v>
      </c>
      <c r="J8" s="40">
        <v>18.600000000000001</v>
      </c>
      <c r="K8" s="40">
        <v>1</v>
      </c>
      <c r="L8" s="40">
        <v>10.4</v>
      </c>
      <c r="M8" s="40">
        <v>0.5</v>
      </c>
      <c r="N8" s="40">
        <v>11.7</v>
      </c>
      <c r="O8" s="40">
        <v>5.5</v>
      </c>
      <c r="P8" s="40">
        <v>3.5</v>
      </c>
      <c r="Q8" s="40">
        <v>4.2</v>
      </c>
      <c r="R8" s="40">
        <v>1.6</v>
      </c>
      <c r="S8" s="61"/>
    </row>
    <row r="9" spans="1:19" s="13" customFormat="1" ht="15" customHeight="1" x14ac:dyDescent="0.3">
      <c r="A9" s="13" t="e">
        <f>INDEX('[1]Базис (первое наблюдение)'!$D:$D,MATCH(TRIM(B9),'[1]Базис (первое наблюдение)'!$C:$C,0))</f>
        <v>#N/A</v>
      </c>
      <c r="B9" s="3" t="s">
        <v>0</v>
      </c>
      <c r="C9" s="40">
        <f t="shared" si="0"/>
        <v>100</v>
      </c>
      <c r="D9" s="40">
        <v>2.8</v>
      </c>
      <c r="E9" s="40">
        <v>0</v>
      </c>
      <c r="F9" s="40">
        <v>0.4</v>
      </c>
      <c r="G9" s="40">
        <v>17.2</v>
      </c>
      <c r="H9" s="40">
        <v>4.2</v>
      </c>
      <c r="I9" s="40">
        <v>4.5</v>
      </c>
      <c r="J9" s="40">
        <v>27.7</v>
      </c>
      <c r="K9" s="40">
        <v>1</v>
      </c>
      <c r="L9" s="40">
        <v>9.4</v>
      </c>
      <c r="M9" s="40">
        <v>0.9</v>
      </c>
      <c r="N9" s="40">
        <v>17.899999999999999</v>
      </c>
      <c r="O9" s="40">
        <v>4.8</v>
      </c>
      <c r="P9" s="40">
        <v>3.1</v>
      </c>
      <c r="Q9" s="40">
        <v>3.7</v>
      </c>
      <c r="R9" s="40">
        <v>2.4</v>
      </c>
      <c r="S9" s="61"/>
    </row>
    <row r="10" spans="1:19" ht="15" customHeight="1" x14ac:dyDescent="0.35">
      <c r="A10" s="13" t="str">
        <f>INDEX('[1]Базис (первое наблюдение)'!$D:$D,MATCH(TRIM(B10),'[1]Базис (первое наблюдение)'!$C:$C,0))</f>
        <v>Белгородская область</v>
      </c>
      <c r="B10" s="4" t="s">
        <v>111</v>
      </c>
      <c r="C10" s="40">
        <f t="shared" si="0"/>
        <v>100</v>
      </c>
      <c r="D10" s="52">
        <v>16.2</v>
      </c>
      <c r="E10" s="53">
        <v>0</v>
      </c>
      <c r="F10" s="27">
        <v>8.4</v>
      </c>
      <c r="G10" s="27">
        <v>20.8</v>
      </c>
      <c r="H10" s="27">
        <v>4.2</v>
      </c>
      <c r="I10" s="27">
        <v>7.6</v>
      </c>
      <c r="J10" s="27">
        <v>17.2</v>
      </c>
      <c r="K10" s="53">
        <v>0.7</v>
      </c>
      <c r="L10" s="53">
        <v>6.6</v>
      </c>
      <c r="M10" s="27">
        <v>0.3</v>
      </c>
      <c r="N10" s="27">
        <v>6.3</v>
      </c>
      <c r="O10" s="53">
        <v>4.0999999999999996</v>
      </c>
      <c r="P10" s="53">
        <v>3.4</v>
      </c>
      <c r="Q10" s="53">
        <v>3.2</v>
      </c>
      <c r="R10" s="54">
        <v>1</v>
      </c>
      <c r="S10" s="60"/>
    </row>
    <row r="11" spans="1:19" ht="15" customHeight="1" x14ac:dyDescent="0.35">
      <c r="A11" s="13" t="str">
        <f>INDEX('[1]Базис (первое наблюдение)'!$D:$D,MATCH(TRIM(B11),'[1]Базис (первое наблюдение)'!$C:$C,0))</f>
        <v>Брянская область</v>
      </c>
      <c r="B11" s="4" t="s">
        <v>57</v>
      </c>
      <c r="C11" s="40">
        <f t="shared" si="0"/>
        <v>100.00000000000001</v>
      </c>
      <c r="D11" s="37">
        <v>11</v>
      </c>
      <c r="E11" s="27">
        <v>0</v>
      </c>
      <c r="F11" s="27">
        <v>0.1</v>
      </c>
      <c r="G11" s="27">
        <v>17.100000000000001</v>
      </c>
      <c r="H11" s="27">
        <v>4.5</v>
      </c>
      <c r="I11" s="27">
        <v>4.9000000000000004</v>
      </c>
      <c r="J11" s="27">
        <v>18.7</v>
      </c>
      <c r="K11" s="27">
        <v>1.6</v>
      </c>
      <c r="L11" s="27">
        <v>13.6</v>
      </c>
      <c r="M11" s="27">
        <v>0.5</v>
      </c>
      <c r="N11" s="27">
        <v>7.2</v>
      </c>
      <c r="O11" s="27">
        <v>9.4</v>
      </c>
      <c r="P11" s="27">
        <v>4.9000000000000004</v>
      </c>
      <c r="Q11" s="27">
        <v>5.5</v>
      </c>
      <c r="R11" s="28">
        <v>1</v>
      </c>
      <c r="S11" s="60"/>
    </row>
    <row r="12" spans="1:19" ht="15" customHeight="1" x14ac:dyDescent="0.35">
      <c r="A12" s="13" t="str">
        <f>INDEX('[1]Базис (первое наблюдение)'!$D:$D,MATCH(TRIM(B12),'[1]Базис (первое наблюдение)'!$C:$C,0))</f>
        <v>Владимирская область</v>
      </c>
      <c r="B12" s="4" t="s">
        <v>112</v>
      </c>
      <c r="C12" s="40">
        <f t="shared" si="0"/>
        <v>100.00000000000003</v>
      </c>
      <c r="D12" s="37">
        <v>7.5</v>
      </c>
      <c r="E12" s="27">
        <v>0</v>
      </c>
      <c r="F12" s="27">
        <v>0.4</v>
      </c>
      <c r="G12" s="27">
        <v>30.1</v>
      </c>
      <c r="H12" s="27">
        <v>4.5</v>
      </c>
      <c r="I12" s="27">
        <v>6.1</v>
      </c>
      <c r="J12" s="27">
        <v>13.6</v>
      </c>
      <c r="K12" s="27">
        <v>1.1000000000000001</v>
      </c>
      <c r="L12" s="27">
        <v>9.5</v>
      </c>
      <c r="M12" s="27">
        <v>0.4</v>
      </c>
      <c r="N12" s="27">
        <v>8.9</v>
      </c>
      <c r="O12" s="27">
        <v>7.2</v>
      </c>
      <c r="P12" s="27">
        <v>4</v>
      </c>
      <c r="Q12" s="27">
        <v>5</v>
      </c>
      <c r="R12" s="28">
        <v>1.7</v>
      </c>
      <c r="S12" s="60"/>
    </row>
    <row r="13" spans="1:19" ht="15" customHeight="1" x14ac:dyDescent="0.35">
      <c r="A13" s="13" t="str">
        <f>INDEX('[1]Базис (первое наблюдение)'!$D:$D,MATCH(TRIM(B13),'[1]Базис (первое наблюдение)'!$C:$C,0))</f>
        <v>Воронежская область</v>
      </c>
      <c r="B13" s="4" t="s">
        <v>56</v>
      </c>
      <c r="C13" s="40">
        <f t="shared" si="0"/>
        <v>100.00000000000001</v>
      </c>
      <c r="D13" s="37">
        <v>11.9</v>
      </c>
      <c r="E13" s="27">
        <v>0</v>
      </c>
      <c r="F13" s="27">
        <v>0.5</v>
      </c>
      <c r="G13" s="27">
        <v>15.6</v>
      </c>
      <c r="H13" s="27">
        <v>6.1</v>
      </c>
      <c r="I13" s="27">
        <v>7.1</v>
      </c>
      <c r="J13" s="27">
        <v>20.3</v>
      </c>
      <c r="K13" s="27">
        <v>0.7</v>
      </c>
      <c r="L13" s="27">
        <v>10.4</v>
      </c>
      <c r="M13" s="27">
        <v>0.5</v>
      </c>
      <c r="N13" s="27">
        <v>9.6</v>
      </c>
      <c r="O13" s="27">
        <v>7.4</v>
      </c>
      <c r="P13" s="27">
        <v>4.5</v>
      </c>
      <c r="Q13" s="27">
        <v>4.4000000000000004</v>
      </c>
      <c r="R13" s="28">
        <v>1</v>
      </c>
      <c r="S13" s="60"/>
    </row>
    <row r="14" spans="1:19" ht="15" customHeight="1" x14ac:dyDescent="0.35">
      <c r="A14" s="13" t="str">
        <f>INDEX('[1]Базис (первое наблюдение)'!$D:$D,MATCH(TRIM(B14),'[1]Базис (первое наблюдение)'!$C:$C,0))</f>
        <v>Ивановская область</v>
      </c>
      <c r="B14" s="4" t="s">
        <v>55</v>
      </c>
      <c r="C14" s="40">
        <f t="shared" si="0"/>
        <v>100</v>
      </c>
      <c r="D14" s="37">
        <v>5.9</v>
      </c>
      <c r="E14" s="27">
        <v>0</v>
      </c>
      <c r="F14" s="27">
        <v>0.2</v>
      </c>
      <c r="G14" s="27">
        <v>18.2</v>
      </c>
      <c r="H14" s="27">
        <v>6.6</v>
      </c>
      <c r="I14" s="27">
        <v>8.6999999999999993</v>
      </c>
      <c r="J14" s="27">
        <v>16</v>
      </c>
      <c r="K14" s="27">
        <v>1.2</v>
      </c>
      <c r="L14" s="27">
        <v>9.3000000000000007</v>
      </c>
      <c r="M14" s="27">
        <v>0.6</v>
      </c>
      <c r="N14" s="27">
        <v>5.7</v>
      </c>
      <c r="O14" s="27">
        <v>11.4</v>
      </c>
      <c r="P14" s="27">
        <v>6.3</v>
      </c>
      <c r="Q14" s="27">
        <v>7.5</v>
      </c>
      <c r="R14" s="28">
        <v>2.4</v>
      </c>
      <c r="S14" s="60"/>
    </row>
    <row r="15" spans="1:19" ht="15" customHeight="1" x14ac:dyDescent="0.35">
      <c r="A15" s="13" t="str">
        <f>INDEX('[1]Базис (первое наблюдение)'!$D:$D,MATCH(TRIM(B15),'[1]Базис (первое наблюдение)'!$C:$C,0))</f>
        <v>Калужская область</v>
      </c>
      <c r="B15" s="4" t="s">
        <v>113</v>
      </c>
      <c r="C15" s="40">
        <f t="shared" si="0"/>
        <v>100</v>
      </c>
      <c r="D15" s="37">
        <v>9.1</v>
      </c>
      <c r="E15" s="27">
        <v>0</v>
      </c>
      <c r="F15" s="27">
        <v>0.6</v>
      </c>
      <c r="G15" s="27">
        <v>29.2</v>
      </c>
      <c r="H15" s="27">
        <v>3.6</v>
      </c>
      <c r="I15" s="27">
        <v>9.4</v>
      </c>
      <c r="J15" s="27">
        <v>14.3</v>
      </c>
      <c r="K15" s="27">
        <v>0.8</v>
      </c>
      <c r="L15" s="27">
        <v>6.8</v>
      </c>
      <c r="M15" s="27">
        <v>0.4</v>
      </c>
      <c r="N15" s="27">
        <v>8.3000000000000007</v>
      </c>
      <c r="O15" s="27">
        <v>7.4</v>
      </c>
      <c r="P15" s="27">
        <v>4.0999999999999996</v>
      </c>
      <c r="Q15" s="27">
        <v>4.7</v>
      </c>
      <c r="R15" s="28">
        <v>1.3</v>
      </c>
      <c r="S15" s="60"/>
    </row>
    <row r="16" spans="1:19" ht="15" customHeight="1" x14ac:dyDescent="0.35">
      <c r="A16" s="13" t="str">
        <f>INDEX('[1]Базис (первое наблюдение)'!$D:$D,MATCH(TRIM(B16),'[1]Базис (первое наблюдение)'!$C:$C,0))</f>
        <v>Костромская область</v>
      </c>
      <c r="B16" s="4" t="s">
        <v>54</v>
      </c>
      <c r="C16" s="40">
        <f t="shared" si="0"/>
        <v>100</v>
      </c>
      <c r="D16" s="37">
        <v>11.8</v>
      </c>
      <c r="E16" s="27">
        <v>0</v>
      </c>
      <c r="F16" s="27">
        <v>0.1</v>
      </c>
      <c r="G16" s="27">
        <v>20.6</v>
      </c>
      <c r="H16" s="27">
        <v>10</v>
      </c>
      <c r="I16" s="27">
        <v>4.5999999999999996</v>
      </c>
      <c r="J16" s="27">
        <v>13.2</v>
      </c>
      <c r="K16" s="27">
        <v>1</v>
      </c>
      <c r="L16" s="27">
        <v>10.3</v>
      </c>
      <c r="M16" s="27">
        <v>0.4</v>
      </c>
      <c r="N16" s="27">
        <v>5.3</v>
      </c>
      <c r="O16" s="27">
        <v>10.7</v>
      </c>
      <c r="P16" s="27">
        <v>4.7</v>
      </c>
      <c r="Q16" s="27">
        <v>5.8</v>
      </c>
      <c r="R16" s="28">
        <v>1.5</v>
      </c>
      <c r="S16" s="60"/>
    </row>
    <row r="17" spans="1:19" ht="15" customHeight="1" x14ac:dyDescent="0.35">
      <c r="A17" s="13" t="str">
        <f>INDEX('[1]Базис (первое наблюдение)'!$D:$D,MATCH(TRIM(B17),'[1]Базис (первое наблюдение)'!$C:$C,0))</f>
        <v>Курская область</v>
      </c>
      <c r="B17" s="4" t="s">
        <v>53</v>
      </c>
      <c r="C17" s="40">
        <f t="shared" si="0"/>
        <v>99.999999999999972</v>
      </c>
      <c r="D17" s="37">
        <v>13.2</v>
      </c>
      <c r="E17" s="27">
        <v>0</v>
      </c>
      <c r="F17" s="27">
        <v>6.6</v>
      </c>
      <c r="G17" s="27">
        <v>16</v>
      </c>
      <c r="H17" s="27">
        <v>16.3</v>
      </c>
      <c r="I17" s="27">
        <v>5</v>
      </c>
      <c r="J17" s="27">
        <v>12.6</v>
      </c>
      <c r="K17" s="27">
        <v>0.5</v>
      </c>
      <c r="L17" s="27">
        <v>7.6</v>
      </c>
      <c r="M17" s="27">
        <v>0.3</v>
      </c>
      <c r="N17" s="27">
        <v>5.8</v>
      </c>
      <c r="O17" s="27">
        <v>7.1</v>
      </c>
      <c r="P17" s="27">
        <v>4.2</v>
      </c>
      <c r="Q17" s="27">
        <v>3.8</v>
      </c>
      <c r="R17" s="28">
        <v>1</v>
      </c>
      <c r="S17" s="60"/>
    </row>
    <row r="18" spans="1:19" ht="15" customHeight="1" x14ac:dyDescent="0.35">
      <c r="A18" s="13" t="str">
        <f>INDEX('[1]Базис (первое наблюдение)'!$D:$D,MATCH(TRIM(B18),'[1]Базис (первое наблюдение)'!$C:$C,0))</f>
        <v>Липецкая область</v>
      </c>
      <c r="B18" s="4" t="s">
        <v>52</v>
      </c>
      <c r="C18" s="40">
        <f t="shared" si="0"/>
        <v>100</v>
      </c>
      <c r="D18" s="37">
        <v>8.9</v>
      </c>
      <c r="E18" s="27">
        <v>0</v>
      </c>
      <c r="F18" s="27">
        <v>0.7</v>
      </c>
      <c r="G18" s="27">
        <v>42.6</v>
      </c>
      <c r="H18" s="27">
        <v>3.4</v>
      </c>
      <c r="I18" s="27">
        <v>10.5</v>
      </c>
      <c r="J18" s="27">
        <v>9.4</v>
      </c>
      <c r="K18" s="27">
        <v>0.5</v>
      </c>
      <c r="L18" s="27">
        <v>6.2</v>
      </c>
      <c r="M18" s="27">
        <v>0.3</v>
      </c>
      <c r="N18" s="27">
        <v>5.0999999999999996</v>
      </c>
      <c r="O18" s="27">
        <v>4.9000000000000004</v>
      </c>
      <c r="P18" s="27">
        <v>2.8</v>
      </c>
      <c r="Q18" s="27">
        <v>3.5</v>
      </c>
      <c r="R18" s="28">
        <v>1.2</v>
      </c>
      <c r="S18" s="60"/>
    </row>
    <row r="19" spans="1:19" ht="15" customHeight="1" x14ac:dyDescent="0.35">
      <c r="A19" s="98" t="s">
        <v>224</v>
      </c>
      <c r="B19" s="4" t="s">
        <v>114</v>
      </c>
      <c r="C19" s="40">
        <f t="shared" si="0"/>
        <v>100</v>
      </c>
      <c r="D19" s="37">
        <v>2.7</v>
      </c>
      <c r="E19" s="27">
        <v>0</v>
      </c>
      <c r="F19" s="27">
        <v>0.3</v>
      </c>
      <c r="G19" s="27">
        <v>21.7</v>
      </c>
      <c r="H19" s="27">
        <v>5.3</v>
      </c>
      <c r="I19" s="27">
        <v>6.4</v>
      </c>
      <c r="J19" s="27">
        <v>20.9</v>
      </c>
      <c r="K19" s="27">
        <v>1.5</v>
      </c>
      <c r="L19" s="27">
        <v>9.8000000000000007</v>
      </c>
      <c r="M19" s="27">
        <v>0.5</v>
      </c>
      <c r="N19" s="27">
        <v>14.9</v>
      </c>
      <c r="O19" s="27">
        <v>6.1</v>
      </c>
      <c r="P19" s="27">
        <v>3.4</v>
      </c>
      <c r="Q19" s="27">
        <v>5</v>
      </c>
      <c r="R19" s="28">
        <v>1.5</v>
      </c>
      <c r="S19" s="60"/>
    </row>
    <row r="20" spans="1:19" ht="15" customHeight="1" x14ac:dyDescent="0.35">
      <c r="A20" s="13" t="str">
        <f>INDEX('[1]Базис (первое наблюдение)'!$D:$D,MATCH(TRIM(B20),'[1]Базис (первое наблюдение)'!$C:$C,0))</f>
        <v>Орловская область</v>
      </c>
      <c r="B20" s="4" t="s">
        <v>51</v>
      </c>
      <c r="C20" s="40">
        <f t="shared" si="0"/>
        <v>100.00000000000001</v>
      </c>
      <c r="D20" s="37">
        <v>13.1</v>
      </c>
      <c r="E20" s="27">
        <v>0</v>
      </c>
      <c r="F20" s="27">
        <v>0.1</v>
      </c>
      <c r="G20" s="27">
        <v>17.5</v>
      </c>
      <c r="H20" s="27">
        <v>4.2</v>
      </c>
      <c r="I20" s="27">
        <v>3.9</v>
      </c>
      <c r="J20" s="27">
        <v>16.3</v>
      </c>
      <c r="K20" s="27">
        <v>0.8</v>
      </c>
      <c r="L20" s="27">
        <v>15.7</v>
      </c>
      <c r="M20" s="27">
        <v>0.2</v>
      </c>
      <c r="N20" s="27">
        <v>5.7</v>
      </c>
      <c r="O20" s="27">
        <v>9.4</v>
      </c>
      <c r="P20" s="27">
        <v>7.2</v>
      </c>
      <c r="Q20" s="27">
        <v>4.7</v>
      </c>
      <c r="R20" s="28">
        <v>1.2</v>
      </c>
      <c r="S20" s="60"/>
    </row>
    <row r="21" spans="1:19" ht="15" customHeight="1" x14ac:dyDescent="0.35">
      <c r="A21" s="13" t="str">
        <f>INDEX('[1]Базис (первое наблюдение)'!$D:$D,MATCH(TRIM(B21),'[1]Базис (первое наблюдение)'!$C:$C,0))</f>
        <v>Рязанская область</v>
      </c>
      <c r="B21" s="4" t="s">
        <v>50</v>
      </c>
      <c r="C21" s="40">
        <f t="shared" si="0"/>
        <v>99.999999999999986</v>
      </c>
      <c r="D21" s="37">
        <v>11.5</v>
      </c>
      <c r="E21" s="27">
        <v>0.1</v>
      </c>
      <c r="F21" s="27">
        <v>0.3</v>
      </c>
      <c r="G21" s="27">
        <v>24.8</v>
      </c>
      <c r="H21" s="27">
        <v>5.7</v>
      </c>
      <c r="I21" s="27">
        <v>3.8</v>
      </c>
      <c r="J21" s="27">
        <v>16</v>
      </c>
      <c r="K21" s="27">
        <v>0.8</v>
      </c>
      <c r="L21" s="27">
        <v>10.3</v>
      </c>
      <c r="M21" s="27">
        <v>0.6</v>
      </c>
      <c r="N21" s="27">
        <v>6.9</v>
      </c>
      <c r="O21" s="27">
        <v>8.1999999999999993</v>
      </c>
      <c r="P21" s="27">
        <v>5.0999999999999996</v>
      </c>
      <c r="Q21" s="27">
        <v>4.8</v>
      </c>
      <c r="R21" s="28">
        <v>1.1000000000000001</v>
      </c>
      <c r="S21" s="60"/>
    </row>
    <row r="22" spans="1:19" ht="15" customHeight="1" x14ac:dyDescent="0.35">
      <c r="A22" s="13" t="str">
        <f>INDEX('[1]Базис (первое наблюдение)'!$D:$D,MATCH(TRIM(B22),'[1]Базис (первое наблюдение)'!$C:$C,0))</f>
        <v>Смоленская область</v>
      </c>
      <c r="B22" s="4" t="s">
        <v>49</v>
      </c>
      <c r="C22" s="40">
        <f t="shared" si="0"/>
        <v>100</v>
      </c>
      <c r="D22" s="37">
        <v>7.5</v>
      </c>
      <c r="E22" s="27">
        <v>0</v>
      </c>
      <c r="F22" s="27">
        <v>0.5</v>
      </c>
      <c r="G22" s="27">
        <v>20</v>
      </c>
      <c r="H22" s="27">
        <v>8.4</v>
      </c>
      <c r="I22" s="27">
        <v>8</v>
      </c>
      <c r="J22" s="27">
        <v>19.399999999999999</v>
      </c>
      <c r="K22" s="27">
        <v>0.9</v>
      </c>
      <c r="L22" s="27">
        <v>10</v>
      </c>
      <c r="M22" s="27">
        <v>0.5</v>
      </c>
      <c r="N22" s="27">
        <v>5.0999999999999996</v>
      </c>
      <c r="O22" s="27">
        <v>8.8000000000000007</v>
      </c>
      <c r="P22" s="27">
        <v>4.9000000000000004</v>
      </c>
      <c r="Q22" s="27">
        <v>5</v>
      </c>
      <c r="R22" s="28">
        <v>1</v>
      </c>
      <c r="S22" s="60"/>
    </row>
    <row r="23" spans="1:19" ht="15" customHeight="1" x14ac:dyDescent="0.35">
      <c r="A23" s="13" t="str">
        <f>INDEX('[1]Базис (первое наблюдение)'!$D:$D,MATCH(TRIM(B23),'[1]Базис (первое наблюдение)'!$C:$C,0))</f>
        <v>Тамбовская область</v>
      </c>
      <c r="B23" s="4" t="s">
        <v>48</v>
      </c>
      <c r="C23" s="40">
        <f t="shared" si="0"/>
        <v>100</v>
      </c>
      <c r="D23" s="37">
        <v>15.3</v>
      </c>
      <c r="E23" s="27">
        <v>0</v>
      </c>
      <c r="F23" s="27">
        <v>0</v>
      </c>
      <c r="G23" s="27">
        <v>11.9</v>
      </c>
      <c r="H23" s="27">
        <v>2.8</v>
      </c>
      <c r="I23" s="27">
        <v>10.1</v>
      </c>
      <c r="J23" s="27">
        <v>25.2</v>
      </c>
      <c r="K23" s="27">
        <v>0.7</v>
      </c>
      <c r="L23" s="27">
        <v>11.4</v>
      </c>
      <c r="M23" s="27">
        <v>0.3</v>
      </c>
      <c r="N23" s="27">
        <v>4.8</v>
      </c>
      <c r="O23" s="27">
        <v>7.8</v>
      </c>
      <c r="P23" s="27">
        <v>4.4000000000000004</v>
      </c>
      <c r="Q23" s="27">
        <v>4.2</v>
      </c>
      <c r="R23" s="28">
        <v>1.1000000000000001</v>
      </c>
      <c r="S23" s="60"/>
    </row>
    <row r="24" spans="1:19" ht="15" customHeight="1" x14ac:dyDescent="0.35">
      <c r="A24" s="13" t="str">
        <f>INDEX('[1]Базис (первое наблюдение)'!$D:$D,MATCH(TRIM(B24),'[1]Базис (первое наблюдение)'!$C:$C,0))</f>
        <v>Тверская область</v>
      </c>
      <c r="B24" s="4" t="s">
        <v>115</v>
      </c>
      <c r="C24" s="40">
        <f t="shared" si="0"/>
        <v>100.00000000000003</v>
      </c>
      <c r="D24" s="37">
        <v>5.9</v>
      </c>
      <c r="E24" s="27">
        <v>0</v>
      </c>
      <c r="F24" s="27">
        <v>0.2</v>
      </c>
      <c r="G24" s="27">
        <v>16.600000000000001</v>
      </c>
      <c r="H24" s="27">
        <v>10</v>
      </c>
      <c r="I24" s="27">
        <v>9.9</v>
      </c>
      <c r="J24" s="27">
        <v>17.600000000000001</v>
      </c>
      <c r="K24" s="27">
        <v>1.1000000000000001</v>
      </c>
      <c r="L24" s="27">
        <v>11</v>
      </c>
      <c r="M24" s="27">
        <v>0.4</v>
      </c>
      <c r="N24" s="27">
        <v>8.4</v>
      </c>
      <c r="O24" s="27">
        <v>8.3000000000000007</v>
      </c>
      <c r="P24" s="27">
        <v>4.3</v>
      </c>
      <c r="Q24" s="27">
        <v>4.9000000000000004</v>
      </c>
      <c r="R24" s="28">
        <v>1.4</v>
      </c>
      <c r="S24" s="60"/>
    </row>
    <row r="25" spans="1:19" ht="15" customHeight="1" x14ac:dyDescent="0.35">
      <c r="A25" s="13" t="str">
        <f>INDEX('[1]Базис (первое наблюдение)'!$D:$D,MATCH(TRIM(B25),'[1]Базис (первое наблюдение)'!$C:$C,0))</f>
        <v>Тульская область</v>
      </c>
      <c r="B25" s="4" t="s">
        <v>116</v>
      </c>
      <c r="C25" s="40">
        <f t="shared" si="0"/>
        <v>100</v>
      </c>
      <c r="D25" s="37">
        <v>7</v>
      </c>
      <c r="E25" s="27">
        <v>0</v>
      </c>
      <c r="F25" s="27">
        <v>0.3</v>
      </c>
      <c r="G25" s="27">
        <v>27.5</v>
      </c>
      <c r="H25" s="27">
        <v>4.2</v>
      </c>
      <c r="I25" s="27">
        <v>6.8</v>
      </c>
      <c r="J25" s="27">
        <v>14.2</v>
      </c>
      <c r="K25" s="27">
        <v>0.8</v>
      </c>
      <c r="L25" s="27">
        <v>8.1</v>
      </c>
      <c r="M25" s="27">
        <v>0.7</v>
      </c>
      <c r="N25" s="27">
        <v>13</v>
      </c>
      <c r="O25" s="27">
        <v>6.9</v>
      </c>
      <c r="P25" s="27">
        <v>4</v>
      </c>
      <c r="Q25" s="27">
        <v>5.2</v>
      </c>
      <c r="R25" s="28">
        <v>1.3</v>
      </c>
      <c r="S25" s="60"/>
    </row>
    <row r="26" spans="1:19" ht="15" customHeight="1" x14ac:dyDescent="0.35">
      <c r="A26" s="13" t="str">
        <f>INDEX('[1]Базис (первое наблюдение)'!$D:$D,MATCH(TRIM(B26),'[1]Базис (первое наблюдение)'!$C:$C,0))</f>
        <v>Ярославская область</v>
      </c>
      <c r="B26" s="4" t="s">
        <v>47</v>
      </c>
      <c r="C26" s="40">
        <f t="shared" si="0"/>
        <v>100</v>
      </c>
      <c r="D26" s="37">
        <v>4.3</v>
      </c>
      <c r="E26" s="27">
        <v>0</v>
      </c>
      <c r="F26" s="27">
        <v>0.1</v>
      </c>
      <c r="G26" s="27">
        <v>25</v>
      </c>
      <c r="H26" s="27">
        <v>5.5</v>
      </c>
      <c r="I26" s="27">
        <v>7.2</v>
      </c>
      <c r="J26" s="27">
        <v>14</v>
      </c>
      <c r="K26" s="27">
        <v>1.1000000000000001</v>
      </c>
      <c r="L26" s="27">
        <v>17.7</v>
      </c>
      <c r="M26" s="27">
        <v>0.3</v>
      </c>
      <c r="N26" s="27">
        <v>7.7</v>
      </c>
      <c r="O26" s="27">
        <v>6.8</v>
      </c>
      <c r="P26" s="27">
        <v>4.0999999999999996</v>
      </c>
      <c r="Q26" s="27">
        <v>4.4000000000000004</v>
      </c>
      <c r="R26" s="28">
        <v>1.8</v>
      </c>
      <c r="S26" s="60"/>
    </row>
    <row r="27" spans="1:19" ht="15" customHeight="1" x14ac:dyDescent="0.35">
      <c r="A27" s="98" t="s">
        <v>225</v>
      </c>
      <c r="B27" s="4" t="s">
        <v>46</v>
      </c>
      <c r="C27" s="40">
        <f t="shared" si="0"/>
        <v>99.999999999999986</v>
      </c>
      <c r="D27" s="37">
        <v>0</v>
      </c>
      <c r="E27" s="27">
        <v>0</v>
      </c>
      <c r="F27" s="27">
        <v>0</v>
      </c>
      <c r="G27" s="27">
        <v>14.1</v>
      </c>
      <c r="H27" s="27">
        <v>3.3</v>
      </c>
      <c r="I27" s="27">
        <v>3</v>
      </c>
      <c r="J27" s="27">
        <v>33.5</v>
      </c>
      <c r="K27" s="27">
        <v>1</v>
      </c>
      <c r="L27" s="27">
        <v>9.1</v>
      </c>
      <c r="M27" s="27">
        <v>1.1000000000000001</v>
      </c>
      <c r="N27" s="27">
        <v>22.5</v>
      </c>
      <c r="O27" s="27">
        <v>3.6</v>
      </c>
      <c r="P27" s="27">
        <v>2.6</v>
      </c>
      <c r="Q27" s="27">
        <v>3.2</v>
      </c>
      <c r="R27" s="28">
        <v>3</v>
      </c>
      <c r="S27" s="60"/>
    </row>
    <row r="28" spans="1:19" s="13" customFormat="1" ht="15" customHeight="1" x14ac:dyDescent="0.3">
      <c r="A28" s="13" t="e">
        <f>INDEX('[1]Базис (первое наблюдение)'!$D:$D,MATCH(TRIM(B28),'[1]Базис (первое наблюдение)'!$C:$C,0))</f>
        <v>#N/A</v>
      </c>
      <c r="B28" s="3" t="s">
        <v>1</v>
      </c>
      <c r="C28" s="40">
        <f t="shared" si="0"/>
        <v>100.00000000000001</v>
      </c>
      <c r="D28" s="40">
        <v>2.4</v>
      </c>
      <c r="E28" s="40">
        <v>0.7</v>
      </c>
      <c r="F28" s="40">
        <v>7.1</v>
      </c>
      <c r="G28" s="40">
        <v>21.5</v>
      </c>
      <c r="H28" s="40">
        <v>4.5</v>
      </c>
      <c r="I28" s="40">
        <v>8.1</v>
      </c>
      <c r="J28" s="40">
        <v>15.1</v>
      </c>
      <c r="K28" s="40">
        <v>1</v>
      </c>
      <c r="L28" s="40">
        <v>11.2</v>
      </c>
      <c r="M28" s="40">
        <v>0.4</v>
      </c>
      <c r="N28" s="40">
        <v>11.3</v>
      </c>
      <c r="O28" s="40">
        <v>6</v>
      </c>
      <c r="P28" s="40">
        <v>3.8</v>
      </c>
      <c r="Q28" s="40">
        <v>5</v>
      </c>
      <c r="R28" s="40">
        <v>1.9</v>
      </c>
      <c r="S28" s="61"/>
    </row>
    <row r="29" spans="1:19" ht="15" customHeight="1" x14ac:dyDescent="0.35">
      <c r="A29" s="13" t="str">
        <f>INDEX('[1]Базис (первое наблюдение)'!$D:$D,MATCH(TRIM(B29),'[1]Базис (первое наблюдение)'!$C:$C,0))</f>
        <v>Республика Карелия</v>
      </c>
      <c r="B29" s="4" t="s">
        <v>87</v>
      </c>
      <c r="C29" s="40">
        <f t="shared" si="0"/>
        <v>100</v>
      </c>
      <c r="D29" s="52">
        <v>4.8</v>
      </c>
      <c r="E29" s="53">
        <v>1.1000000000000001</v>
      </c>
      <c r="F29" s="27">
        <v>4.8</v>
      </c>
      <c r="G29" s="27">
        <v>14.2</v>
      </c>
      <c r="H29" s="27">
        <v>5.2</v>
      </c>
      <c r="I29" s="27">
        <v>4.5999999999999996</v>
      </c>
      <c r="J29" s="27">
        <v>11.7</v>
      </c>
      <c r="K29" s="53">
        <v>0.9</v>
      </c>
      <c r="L29" s="53">
        <v>17.600000000000001</v>
      </c>
      <c r="M29" s="27">
        <v>0.2</v>
      </c>
      <c r="N29" s="27">
        <v>7</v>
      </c>
      <c r="O29" s="53">
        <v>13.2</v>
      </c>
      <c r="P29" s="53">
        <v>5.4</v>
      </c>
      <c r="Q29" s="53">
        <v>7.7</v>
      </c>
      <c r="R29" s="54">
        <v>1.6</v>
      </c>
      <c r="S29" s="60"/>
    </row>
    <row r="30" spans="1:19" ht="15" customHeight="1" x14ac:dyDescent="0.35">
      <c r="A30" s="13" t="str">
        <f>INDEX('[1]Базис (первое наблюдение)'!$D:$D,MATCH(TRIM(B30),'[1]Базис (первое наблюдение)'!$C:$C,0))</f>
        <v>Республика Коми</v>
      </c>
      <c r="B30" s="4" t="s">
        <v>45</v>
      </c>
      <c r="C30" s="40">
        <f t="shared" si="0"/>
        <v>100</v>
      </c>
      <c r="D30" s="37">
        <v>2.1</v>
      </c>
      <c r="E30" s="27">
        <v>0</v>
      </c>
      <c r="F30" s="27">
        <v>29.4</v>
      </c>
      <c r="G30" s="27">
        <v>9.4</v>
      </c>
      <c r="H30" s="27">
        <v>5.2</v>
      </c>
      <c r="I30" s="27">
        <v>10.6</v>
      </c>
      <c r="J30" s="27">
        <v>8.3000000000000007</v>
      </c>
      <c r="K30" s="27">
        <v>0.5</v>
      </c>
      <c r="L30" s="27">
        <v>9.1</v>
      </c>
      <c r="M30" s="27">
        <v>0.2</v>
      </c>
      <c r="N30" s="27">
        <v>9.8000000000000007</v>
      </c>
      <c r="O30" s="27">
        <v>7.3</v>
      </c>
      <c r="P30" s="27">
        <v>3</v>
      </c>
      <c r="Q30" s="27">
        <v>4.2</v>
      </c>
      <c r="R30" s="28">
        <v>0.9</v>
      </c>
      <c r="S30" s="60"/>
    </row>
    <row r="31" spans="1:19" ht="15" customHeight="1" x14ac:dyDescent="0.35">
      <c r="A31" s="13" t="str">
        <f>INDEX('[1]Базис (первое наблюдение)'!$D:$D,MATCH(TRIM(B31),'[1]Базис (первое наблюдение)'!$C:$C,0))</f>
        <v>Архангельская область</v>
      </c>
      <c r="B31" s="4" t="s">
        <v>44</v>
      </c>
      <c r="C31" s="40">
        <f t="shared" si="0"/>
        <v>100</v>
      </c>
      <c r="D31" s="37">
        <v>3</v>
      </c>
      <c r="E31" s="27">
        <v>1.5</v>
      </c>
      <c r="F31" s="27">
        <v>31.5</v>
      </c>
      <c r="G31" s="27">
        <v>12.1</v>
      </c>
      <c r="H31" s="27">
        <v>1.8</v>
      </c>
      <c r="I31" s="27">
        <v>5.7</v>
      </c>
      <c r="J31" s="27">
        <v>9.1</v>
      </c>
      <c r="K31" s="27">
        <v>0.8</v>
      </c>
      <c r="L31" s="27">
        <v>13.3</v>
      </c>
      <c r="M31" s="27">
        <v>0.2</v>
      </c>
      <c r="N31" s="27">
        <v>4.8</v>
      </c>
      <c r="O31" s="27">
        <v>7.5</v>
      </c>
      <c r="P31" s="27">
        <v>3.4</v>
      </c>
      <c r="Q31" s="27">
        <v>4.3</v>
      </c>
      <c r="R31" s="28">
        <v>1</v>
      </c>
      <c r="S31" s="60"/>
    </row>
    <row r="32" spans="1:19" ht="15" customHeight="1" x14ac:dyDescent="0.35">
      <c r="A32" s="99" t="s">
        <v>237</v>
      </c>
      <c r="B32" s="4" t="s">
        <v>43</v>
      </c>
      <c r="C32" s="40">
        <f t="shared" si="0"/>
        <v>99.999999999999986</v>
      </c>
      <c r="D32" s="37">
        <v>0.3</v>
      </c>
      <c r="E32" s="27">
        <v>0.4</v>
      </c>
      <c r="F32" s="27">
        <v>77.3</v>
      </c>
      <c r="G32" s="27">
        <v>0.2</v>
      </c>
      <c r="H32" s="27">
        <v>1</v>
      </c>
      <c r="I32" s="27">
        <v>6.6</v>
      </c>
      <c r="J32" s="27">
        <v>0.8</v>
      </c>
      <c r="K32" s="27">
        <v>0.3</v>
      </c>
      <c r="L32" s="27">
        <v>7.1</v>
      </c>
      <c r="M32" s="27">
        <v>0</v>
      </c>
      <c r="N32" s="27">
        <v>2.1</v>
      </c>
      <c r="O32" s="27">
        <v>1.7</v>
      </c>
      <c r="P32" s="27">
        <v>0.9</v>
      </c>
      <c r="Q32" s="27">
        <v>1</v>
      </c>
      <c r="R32" s="28">
        <v>0.3</v>
      </c>
      <c r="S32" s="60"/>
    </row>
    <row r="33" spans="1:19" ht="15" customHeight="1" x14ac:dyDescent="0.35">
      <c r="A33" s="13" t="str">
        <f>INDEX('[1]Базис (первое наблюдение)'!$D:$D,MATCH(TRIM(B33),'[1]Базис (первое наблюдение)'!$C:$C,0))</f>
        <v>Вологодская область</v>
      </c>
      <c r="B33" s="4" t="s">
        <v>88</v>
      </c>
      <c r="C33" s="40">
        <f t="shared" si="0"/>
        <v>100</v>
      </c>
      <c r="D33" s="37">
        <v>6.1</v>
      </c>
      <c r="E33" s="27">
        <v>0.1</v>
      </c>
      <c r="F33" s="27">
        <v>0.1</v>
      </c>
      <c r="G33" s="27">
        <v>36.4</v>
      </c>
      <c r="H33" s="27">
        <v>4.9000000000000004</v>
      </c>
      <c r="I33" s="27">
        <v>6.8</v>
      </c>
      <c r="J33" s="27">
        <v>9</v>
      </c>
      <c r="K33" s="27">
        <v>0.7</v>
      </c>
      <c r="L33" s="27">
        <v>13.3</v>
      </c>
      <c r="M33" s="27">
        <v>0.5</v>
      </c>
      <c r="N33" s="27">
        <v>4.8</v>
      </c>
      <c r="O33" s="27">
        <v>7.2</v>
      </c>
      <c r="P33" s="27">
        <v>3.5</v>
      </c>
      <c r="Q33" s="27">
        <v>5.2</v>
      </c>
      <c r="R33" s="28">
        <v>1.4</v>
      </c>
      <c r="S33" s="60"/>
    </row>
    <row r="34" spans="1:19" ht="15" customHeight="1" x14ac:dyDescent="0.35">
      <c r="A34" s="13" t="str">
        <f>INDEX('[1]Базис (первое наблюдение)'!$D:$D,MATCH(TRIM(B34),'[1]Базис (первое наблюдение)'!$C:$C,0))</f>
        <v>Калининградская область</v>
      </c>
      <c r="B34" s="4" t="s">
        <v>42</v>
      </c>
      <c r="C34" s="40">
        <f t="shared" si="0"/>
        <v>100</v>
      </c>
      <c r="D34" s="37">
        <v>5.8</v>
      </c>
      <c r="E34" s="27">
        <v>1.6</v>
      </c>
      <c r="F34" s="27">
        <v>7.3</v>
      </c>
      <c r="G34" s="27">
        <v>16.5</v>
      </c>
      <c r="H34" s="27">
        <v>2.2999999999999998</v>
      </c>
      <c r="I34" s="27">
        <v>7.7</v>
      </c>
      <c r="J34" s="27">
        <v>20.8</v>
      </c>
      <c r="K34" s="27">
        <v>0.9</v>
      </c>
      <c r="L34" s="27">
        <v>6.6</v>
      </c>
      <c r="M34" s="27">
        <v>0.2</v>
      </c>
      <c r="N34" s="27">
        <v>11.5</v>
      </c>
      <c r="O34" s="27">
        <v>8</v>
      </c>
      <c r="P34" s="27">
        <v>3.8</v>
      </c>
      <c r="Q34" s="27">
        <v>4.8</v>
      </c>
      <c r="R34" s="28">
        <v>2.2000000000000002</v>
      </c>
      <c r="S34" s="60"/>
    </row>
    <row r="35" spans="1:19" ht="15" customHeight="1" x14ac:dyDescent="0.35">
      <c r="A35" s="13" t="str">
        <f>INDEX('[1]Базис (первое наблюдение)'!$D:$D,MATCH(TRIM(B35),'[1]Базис (первое наблюдение)'!$C:$C,0))</f>
        <v>Ленинградская область</v>
      </c>
      <c r="B35" s="4" t="s">
        <v>89</v>
      </c>
      <c r="C35" s="40">
        <f t="shared" si="0"/>
        <v>100.00000000000001</v>
      </c>
      <c r="D35" s="37">
        <v>6</v>
      </c>
      <c r="E35" s="27">
        <v>0.1</v>
      </c>
      <c r="F35" s="27">
        <v>2.7</v>
      </c>
      <c r="G35" s="27">
        <v>29.7</v>
      </c>
      <c r="H35" s="27">
        <v>6.3</v>
      </c>
      <c r="I35" s="27">
        <v>14.7</v>
      </c>
      <c r="J35" s="27">
        <v>9.6999999999999993</v>
      </c>
      <c r="K35" s="27">
        <v>0.7</v>
      </c>
      <c r="L35" s="27">
        <v>13</v>
      </c>
      <c r="M35" s="27">
        <v>0.3</v>
      </c>
      <c r="N35" s="27">
        <v>6.5</v>
      </c>
      <c r="O35" s="27">
        <v>3.9</v>
      </c>
      <c r="P35" s="27">
        <v>2.1</v>
      </c>
      <c r="Q35" s="27">
        <v>3.4</v>
      </c>
      <c r="R35" s="28">
        <v>0.9</v>
      </c>
      <c r="S35" s="60"/>
    </row>
    <row r="36" spans="1:19" ht="15" customHeight="1" x14ac:dyDescent="0.35">
      <c r="A36" s="13" t="str">
        <f>INDEX('[1]Базис (первое наблюдение)'!$D:$D,MATCH(TRIM(B36),'[1]Базис (первое наблюдение)'!$C:$C,0))</f>
        <v>Мурманская область</v>
      </c>
      <c r="B36" s="4" t="s">
        <v>41</v>
      </c>
      <c r="C36" s="40">
        <f t="shared" si="0"/>
        <v>99.999999999999986</v>
      </c>
      <c r="D36" s="37">
        <v>0.8</v>
      </c>
      <c r="E36" s="27">
        <v>7.6</v>
      </c>
      <c r="F36" s="27">
        <v>11.1</v>
      </c>
      <c r="G36" s="27">
        <v>16.7</v>
      </c>
      <c r="H36" s="27">
        <v>6.1</v>
      </c>
      <c r="I36" s="27">
        <v>3.3</v>
      </c>
      <c r="J36" s="27">
        <v>10.5</v>
      </c>
      <c r="K36" s="27">
        <v>1.3</v>
      </c>
      <c r="L36" s="27">
        <v>11.8</v>
      </c>
      <c r="M36" s="27">
        <v>0.3</v>
      </c>
      <c r="N36" s="27">
        <v>6.3</v>
      </c>
      <c r="O36" s="27">
        <v>10.6</v>
      </c>
      <c r="P36" s="27">
        <v>4.5999999999999996</v>
      </c>
      <c r="Q36" s="27">
        <v>7.3</v>
      </c>
      <c r="R36" s="28">
        <v>1.7</v>
      </c>
      <c r="S36" s="60"/>
    </row>
    <row r="37" spans="1:19" ht="15" customHeight="1" x14ac:dyDescent="0.35">
      <c r="A37" s="13" t="str">
        <f>INDEX('[1]Базис (первое наблюдение)'!$D:$D,MATCH(TRIM(B37),'[1]Базис (первое наблюдение)'!$C:$C,0))</f>
        <v>Новгородская область</v>
      </c>
      <c r="B37" s="4" t="s">
        <v>40</v>
      </c>
      <c r="C37" s="40">
        <f t="shared" si="0"/>
        <v>100</v>
      </c>
      <c r="D37" s="27">
        <v>5.9</v>
      </c>
      <c r="E37" s="27">
        <v>0.1</v>
      </c>
      <c r="F37" s="27">
        <v>0.1</v>
      </c>
      <c r="G37" s="27">
        <v>32.200000000000003</v>
      </c>
      <c r="H37" s="27">
        <v>5.0999999999999996</v>
      </c>
      <c r="I37" s="27">
        <v>7.3</v>
      </c>
      <c r="J37" s="27">
        <v>14.4</v>
      </c>
      <c r="K37" s="27">
        <v>1.3</v>
      </c>
      <c r="L37" s="27">
        <v>11.9</v>
      </c>
      <c r="M37" s="27">
        <v>0.3</v>
      </c>
      <c r="N37" s="27">
        <v>5.3</v>
      </c>
      <c r="O37" s="27">
        <v>7.1</v>
      </c>
      <c r="P37" s="27">
        <v>2.9</v>
      </c>
      <c r="Q37" s="27">
        <v>4.8</v>
      </c>
      <c r="R37" s="28">
        <v>1.3</v>
      </c>
      <c r="S37" s="60"/>
    </row>
    <row r="38" spans="1:19" ht="15" customHeight="1" x14ac:dyDescent="0.35">
      <c r="A38" s="13" t="str">
        <f>INDEX('[1]Базис (первое наблюдение)'!$D:$D,MATCH(TRIM(B38),'[1]Базис (первое наблюдение)'!$C:$C,0))</f>
        <v>Псковская область</v>
      </c>
      <c r="B38" s="4" t="s">
        <v>90</v>
      </c>
      <c r="C38" s="40">
        <f t="shared" si="0"/>
        <v>100</v>
      </c>
      <c r="D38" s="27">
        <v>6.7</v>
      </c>
      <c r="E38" s="27">
        <v>0.1</v>
      </c>
      <c r="F38" s="27">
        <v>0.2</v>
      </c>
      <c r="G38" s="27">
        <v>17.7</v>
      </c>
      <c r="H38" s="27">
        <v>4.8</v>
      </c>
      <c r="I38" s="27">
        <v>4</v>
      </c>
      <c r="J38" s="27">
        <v>20</v>
      </c>
      <c r="K38" s="27">
        <v>1.4</v>
      </c>
      <c r="L38" s="27">
        <v>15.3</v>
      </c>
      <c r="M38" s="27">
        <v>0.5</v>
      </c>
      <c r="N38" s="27">
        <v>4.5</v>
      </c>
      <c r="O38" s="27">
        <v>11.8</v>
      </c>
      <c r="P38" s="27">
        <v>4.9000000000000004</v>
      </c>
      <c r="Q38" s="27">
        <v>6.1</v>
      </c>
      <c r="R38" s="28">
        <v>2</v>
      </c>
      <c r="S38" s="60"/>
    </row>
    <row r="39" spans="1:19" ht="15" customHeight="1" x14ac:dyDescent="0.35">
      <c r="A39" s="13" t="str">
        <f>INDEX('[1]Базис (первое наблюдение)'!$D:$D,MATCH(TRIM(B39),'[1]Базис (первое наблюдение)'!$C:$C,0))</f>
        <v>Город Санкт-Петербург город федерального значения</v>
      </c>
      <c r="B39" s="4" t="s">
        <v>39</v>
      </c>
      <c r="C39" s="40">
        <f t="shared" si="0"/>
        <v>99.999999999999986</v>
      </c>
      <c r="D39" s="27">
        <v>0</v>
      </c>
      <c r="E39" s="27">
        <v>0</v>
      </c>
      <c r="F39" s="27">
        <v>0</v>
      </c>
      <c r="G39" s="27">
        <v>22.6</v>
      </c>
      <c r="H39" s="27">
        <v>4.2</v>
      </c>
      <c r="I39" s="27">
        <v>7.5</v>
      </c>
      <c r="J39" s="27">
        <v>20.3</v>
      </c>
      <c r="K39" s="27">
        <v>1.3</v>
      </c>
      <c r="L39" s="27">
        <v>10</v>
      </c>
      <c r="M39" s="27">
        <v>0.6</v>
      </c>
      <c r="N39" s="27">
        <v>17.2</v>
      </c>
      <c r="O39" s="27">
        <v>4.2</v>
      </c>
      <c r="P39" s="27">
        <v>4.3</v>
      </c>
      <c r="Q39" s="27">
        <v>5.2</v>
      </c>
      <c r="R39" s="28">
        <v>2.6</v>
      </c>
      <c r="S39" s="60"/>
    </row>
    <row r="40" spans="1:19" s="13" customFormat="1" ht="15" customHeight="1" x14ac:dyDescent="0.3">
      <c r="A40" s="13" t="e">
        <f>INDEX('[1]Базис (первое наблюдение)'!$D:$D,MATCH(TRIM(B40),'[1]Базис (первое наблюдение)'!$C:$C,0))</f>
        <v>#N/A</v>
      </c>
      <c r="B40" s="5" t="s">
        <v>2</v>
      </c>
      <c r="C40" s="40">
        <f t="shared" ref="C40:C71" si="1">SUM(D40:R40)</f>
        <v>99.999999999999986</v>
      </c>
      <c r="D40" s="40">
        <v>12.4</v>
      </c>
      <c r="E40" s="40">
        <v>0.1</v>
      </c>
      <c r="F40" s="40">
        <v>1.8</v>
      </c>
      <c r="G40" s="40">
        <v>15.1</v>
      </c>
      <c r="H40" s="40">
        <v>3.4</v>
      </c>
      <c r="I40" s="40">
        <v>10.9</v>
      </c>
      <c r="J40" s="40">
        <v>16.2</v>
      </c>
      <c r="K40" s="40">
        <v>1.9</v>
      </c>
      <c r="L40" s="40">
        <v>13.4</v>
      </c>
      <c r="M40" s="40">
        <v>0.4</v>
      </c>
      <c r="N40" s="40">
        <v>7.6</v>
      </c>
      <c r="O40" s="40">
        <v>6.3</v>
      </c>
      <c r="P40" s="40">
        <v>4.0999999999999996</v>
      </c>
      <c r="Q40" s="40">
        <v>5.2</v>
      </c>
      <c r="R40" s="40">
        <v>1.2</v>
      </c>
      <c r="S40" s="61"/>
    </row>
    <row r="41" spans="1:19" ht="15" customHeight="1" x14ac:dyDescent="0.35">
      <c r="A41" s="13" t="str">
        <f>INDEX('[1]Базис (первое наблюдение)'!$D:$D,MATCH(TRIM(B41),'[1]Базис (первое наблюдение)'!$C:$C,0))</f>
        <v>Республика Адыгея (Адыгея)</v>
      </c>
      <c r="B41" s="4" t="s">
        <v>38</v>
      </c>
      <c r="C41" s="40">
        <f t="shared" si="1"/>
        <v>100.00000000000001</v>
      </c>
      <c r="D41" s="27">
        <v>16.7</v>
      </c>
      <c r="E41" s="27">
        <v>0</v>
      </c>
      <c r="F41" s="27">
        <v>1</v>
      </c>
      <c r="G41" s="27">
        <v>13.6</v>
      </c>
      <c r="H41" s="27">
        <v>1.9</v>
      </c>
      <c r="I41" s="27">
        <v>10.1</v>
      </c>
      <c r="J41" s="27">
        <v>20.5</v>
      </c>
      <c r="K41" s="27">
        <v>1</v>
      </c>
      <c r="L41" s="27">
        <v>4.2</v>
      </c>
      <c r="M41" s="27">
        <v>0.2</v>
      </c>
      <c r="N41" s="27">
        <v>6</v>
      </c>
      <c r="O41" s="27">
        <v>11</v>
      </c>
      <c r="P41" s="27">
        <v>6.2</v>
      </c>
      <c r="Q41" s="27">
        <v>6.2</v>
      </c>
      <c r="R41" s="28">
        <v>1.4</v>
      </c>
      <c r="S41" s="60"/>
    </row>
    <row r="42" spans="1:19" ht="15" customHeight="1" x14ac:dyDescent="0.35">
      <c r="A42" s="13" t="str">
        <f>INDEX('[1]Базис (первое наблюдение)'!$D:$D,MATCH(TRIM(B42),'[1]Базис (первое наблюдение)'!$C:$C,0))</f>
        <v>Республика Калмыкия</v>
      </c>
      <c r="B42" s="4" t="s">
        <v>37</v>
      </c>
      <c r="C42" s="40">
        <f t="shared" si="1"/>
        <v>99.999999999999986</v>
      </c>
      <c r="D42" s="27">
        <v>30.9</v>
      </c>
      <c r="E42" s="27">
        <v>0.1</v>
      </c>
      <c r="F42" s="27">
        <v>2.5</v>
      </c>
      <c r="G42" s="27">
        <v>3.4</v>
      </c>
      <c r="H42" s="27">
        <v>2.5</v>
      </c>
      <c r="I42" s="27">
        <v>6.8</v>
      </c>
      <c r="J42" s="27">
        <v>8.1</v>
      </c>
      <c r="K42" s="27">
        <v>0.6</v>
      </c>
      <c r="L42" s="27">
        <v>6.2</v>
      </c>
      <c r="M42" s="27">
        <v>0.4</v>
      </c>
      <c r="N42" s="27">
        <v>5.2</v>
      </c>
      <c r="O42" s="27">
        <v>16.899999999999999</v>
      </c>
      <c r="P42" s="27">
        <v>7.6</v>
      </c>
      <c r="Q42" s="27">
        <v>7.2</v>
      </c>
      <c r="R42" s="28">
        <v>1.6</v>
      </c>
      <c r="S42" s="60"/>
    </row>
    <row r="43" spans="1:19" ht="15" customHeight="1" x14ac:dyDescent="0.35">
      <c r="A43" s="13" t="str">
        <f>INDEX('[1]Базис (первое наблюдение)'!$D:$D,MATCH(TRIM(B43),'[1]Базис (первое наблюдение)'!$C:$C,0))</f>
        <v>Краснодарский край</v>
      </c>
      <c r="B43" s="4" t="s">
        <v>36</v>
      </c>
      <c r="C43" s="40">
        <f t="shared" si="1"/>
        <v>100</v>
      </c>
      <c r="D43" s="27">
        <v>12.6</v>
      </c>
      <c r="E43" s="27">
        <v>0.1</v>
      </c>
      <c r="F43" s="27">
        <v>0.8</v>
      </c>
      <c r="G43" s="27">
        <v>10.199999999999999</v>
      </c>
      <c r="H43" s="27">
        <v>2.7</v>
      </c>
      <c r="I43" s="27">
        <v>13.7</v>
      </c>
      <c r="J43" s="27">
        <v>16.899999999999999</v>
      </c>
      <c r="K43" s="27">
        <v>2.8</v>
      </c>
      <c r="L43" s="27">
        <v>17.100000000000001</v>
      </c>
      <c r="M43" s="27">
        <v>0.4</v>
      </c>
      <c r="N43" s="27">
        <v>7</v>
      </c>
      <c r="O43" s="27">
        <v>5.5</v>
      </c>
      <c r="P43" s="27">
        <v>3.5</v>
      </c>
      <c r="Q43" s="27">
        <v>5.3</v>
      </c>
      <c r="R43" s="28">
        <v>1.4</v>
      </c>
      <c r="S43" s="60"/>
    </row>
    <row r="44" spans="1:19" ht="15" customHeight="1" x14ac:dyDescent="0.35">
      <c r="A44" s="13" t="str">
        <f>INDEX('[1]Базис (первое наблюдение)'!$D:$D,MATCH(TRIM(B44),'[1]Базис (первое наблюдение)'!$C:$C,0))</f>
        <v>Астраханская область</v>
      </c>
      <c r="B44" s="4" t="s">
        <v>91</v>
      </c>
      <c r="C44" s="40">
        <f t="shared" si="1"/>
        <v>100.00000000000001</v>
      </c>
      <c r="D44" s="27">
        <v>9.1</v>
      </c>
      <c r="E44" s="27">
        <v>0.7</v>
      </c>
      <c r="F44" s="27">
        <v>2.7</v>
      </c>
      <c r="G44" s="27">
        <v>14.8</v>
      </c>
      <c r="H44" s="27">
        <v>3.4</v>
      </c>
      <c r="I44" s="27">
        <v>14.5</v>
      </c>
      <c r="J44" s="27">
        <v>10</v>
      </c>
      <c r="K44" s="27">
        <v>1.6</v>
      </c>
      <c r="L44" s="27">
        <v>13.7</v>
      </c>
      <c r="M44" s="27">
        <v>0.4</v>
      </c>
      <c r="N44" s="27">
        <v>9.9</v>
      </c>
      <c r="O44" s="27">
        <v>7.7</v>
      </c>
      <c r="P44" s="27">
        <v>4.3</v>
      </c>
      <c r="Q44" s="27">
        <v>6</v>
      </c>
      <c r="R44" s="28">
        <v>1.2</v>
      </c>
      <c r="S44" s="60"/>
    </row>
    <row r="45" spans="1:19" ht="15" customHeight="1" x14ac:dyDescent="0.35">
      <c r="A45" s="13" t="str">
        <f>INDEX('[1]Базис (первое наблюдение)'!$D:$D,MATCH(TRIM(B45),'[1]Базис (первое наблюдение)'!$C:$C,0))</f>
        <v>Волгоградская область</v>
      </c>
      <c r="B45" s="4" t="s">
        <v>35</v>
      </c>
      <c r="C45" s="40">
        <f t="shared" si="1"/>
        <v>100</v>
      </c>
      <c r="D45" s="27">
        <v>12.2</v>
      </c>
      <c r="E45" s="27">
        <v>0</v>
      </c>
      <c r="F45" s="27">
        <v>5</v>
      </c>
      <c r="G45" s="27">
        <v>23.1</v>
      </c>
      <c r="H45" s="27">
        <v>3.6</v>
      </c>
      <c r="I45" s="27">
        <v>5</v>
      </c>
      <c r="J45" s="27">
        <v>14.3</v>
      </c>
      <c r="K45" s="27">
        <v>0.8</v>
      </c>
      <c r="L45" s="27">
        <v>10.9</v>
      </c>
      <c r="M45" s="27">
        <v>0.4</v>
      </c>
      <c r="N45" s="27">
        <v>7.9</v>
      </c>
      <c r="O45" s="27">
        <v>6.5</v>
      </c>
      <c r="P45" s="27">
        <v>4.0999999999999996</v>
      </c>
      <c r="Q45" s="27">
        <v>5.0999999999999996</v>
      </c>
      <c r="R45" s="28">
        <v>1.1000000000000001</v>
      </c>
      <c r="S45" s="60"/>
    </row>
    <row r="46" spans="1:19" ht="15" customHeight="1" x14ac:dyDescent="0.35">
      <c r="A46" s="13" t="str">
        <f>INDEX('[1]Базис (первое наблюдение)'!$D:$D,MATCH(TRIM(B46),'[1]Базис (первое наблюдение)'!$C:$C,0))</f>
        <v>Ростовская область</v>
      </c>
      <c r="B46" s="4" t="s">
        <v>92</v>
      </c>
      <c r="C46" s="40">
        <f t="shared" si="1"/>
        <v>100.00000000000001</v>
      </c>
      <c r="D46" s="27">
        <v>11.8</v>
      </c>
      <c r="E46" s="27">
        <v>0.1</v>
      </c>
      <c r="F46" s="27">
        <v>0.9</v>
      </c>
      <c r="G46" s="27">
        <v>18</v>
      </c>
      <c r="H46" s="27">
        <v>4.4000000000000004</v>
      </c>
      <c r="I46" s="27">
        <v>10.1</v>
      </c>
      <c r="J46" s="27">
        <v>17.7</v>
      </c>
      <c r="K46" s="27">
        <v>1.3</v>
      </c>
      <c r="L46" s="27">
        <v>10.4</v>
      </c>
      <c r="M46" s="27">
        <v>0.5</v>
      </c>
      <c r="N46" s="27">
        <v>8</v>
      </c>
      <c r="O46" s="27">
        <v>6.4</v>
      </c>
      <c r="P46" s="27">
        <v>4.5</v>
      </c>
      <c r="Q46" s="27">
        <v>4.7</v>
      </c>
      <c r="R46" s="28">
        <v>1.2</v>
      </c>
      <c r="S46" s="60"/>
    </row>
    <row r="47" spans="1:19" s="13" customFormat="1" ht="15" customHeight="1" x14ac:dyDescent="0.3">
      <c r="A47" s="13" t="e">
        <f>INDEX('[1]Базис (первое наблюдение)'!$D:$D,MATCH(TRIM(B47),'[1]Базис (первое наблюдение)'!$C:$C,0))</f>
        <v>#N/A</v>
      </c>
      <c r="B47" s="5" t="s">
        <v>8</v>
      </c>
      <c r="C47" s="40">
        <f t="shared" si="1"/>
        <v>100.00000000000001</v>
      </c>
      <c r="D47" s="40">
        <v>14</v>
      </c>
      <c r="E47" s="40">
        <v>0.1</v>
      </c>
      <c r="F47" s="40">
        <v>0.9</v>
      </c>
      <c r="G47" s="40">
        <v>8.1999999999999993</v>
      </c>
      <c r="H47" s="40">
        <v>3.8</v>
      </c>
      <c r="I47" s="40">
        <v>12.7</v>
      </c>
      <c r="J47" s="40">
        <v>21.5</v>
      </c>
      <c r="K47" s="40">
        <v>2</v>
      </c>
      <c r="L47" s="40">
        <v>9.5</v>
      </c>
      <c r="M47" s="40">
        <v>0.4</v>
      </c>
      <c r="N47" s="40">
        <v>4</v>
      </c>
      <c r="O47" s="40">
        <v>9.6999999999999993</v>
      </c>
      <c r="P47" s="40">
        <v>5.9</v>
      </c>
      <c r="Q47" s="40">
        <v>6</v>
      </c>
      <c r="R47" s="40">
        <v>1.3</v>
      </c>
      <c r="S47" s="61"/>
    </row>
    <row r="48" spans="1:19" ht="15" customHeight="1" x14ac:dyDescent="0.35">
      <c r="A48" s="13" t="str">
        <f>INDEX('[1]Базис (первое наблюдение)'!$D:$D,MATCH(TRIM(B48),'[1]Базис (первое наблюдение)'!$C:$C,0))</f>
        <v>Республика Дагестан</v>
      </c>
      <c r="B48" s="4" t="s">
        <v>34</v>
      </c>
      <c r="C48" s="40">
        <f t="shared" si="1"/>
        <v>100</v>
      </c>
      <c r="D48" s="27">
        <v>15</v>
      </c>
      <c r="E48" s="27">
        <v>0.1</v>
      </c>
      <c r="F48" s="27">
        <v>0.5</v>
      </c>
      <c r="G48" s="27">
        <v>3.7</v>
      </c>
      <c r="H48" s="27">
        <v>1.7</v>
      </c>
      <c r="I48" s="27">
        <v>20</v>
      </c>
      <c r="J48" s="27">
        <v>26.6</v>
      </c>
      <c r="K48" s="27">
        <v>3.3</v>
      </c>
      <c r="L48" s="27">
        <v>10.4</v>
      </c>
      <c r="M48" s="27">
        <v>0.2</v>
      </c>
      <c r="N48" s="27">
        <v>2.1</v>
      </c>
      <c r="O48" s="27">
        <v>6</v>
      </c>
      <c r="P48" s="27">
        <v>5</v>
      </c>
      <c r="Q48" s="27">
        <v>4</v>
      </c>
      <c r="R48" s="28">
        <v>1.4</v>
      </c>
      <c r="S48" s="60"/>
    </row>
    <row r="49" spans="1:19" ht="15" customHeight="1" x14ac:dyDescent="0.35">
      <c r="A49" s="13" t="str">
        <f>INDEX('[1]Базис (первое наблюдение)'!$D:$D,MATCH(TRIM(B49),'[1]Базис (первое наблюдение)'!$C:$C,0))</f>
        <v>Республика Ингушетия</v>
      </c>
      <c r="B49" s="4" t="s">
        <v>93</v>
      </c>
      <c r="C49" s="40">
        <f t="shared" si="1"/>
        <v>100</v>
      </c>
      <c r="D49" s="27">
        <v>8.9</v>
      </c>
      <c r="E49" s="27">
        <v>0</v>
      </c>
      <c r="F49" s="27">
        <v>2.4</v>
      </c>
      <c r="G49" s="27">
        <v>2.2999999999999998</v>
      </c>
      <c r="H49" s="27">
        <v>2</v>
      </c>
      <c r="I49" s="27">
        <v>17.5</v>
      </c>
      <c r="J49" s="27">
        <v>11.6</v>
      </c>
      <c r="K49" s="27">
        <v>0.2</v>
      </c>
      <c r="L49" s="27">
        <v>9.1999999999999993</v>
      </c>
      <c r="M49" s="27">
        <v>0.6</v>
      </c>
      <c r="N49" s="27">
        <v>2.5</v>
      </c>
      <c r="O49" s="27">
        <v>22.9</v>
      </c>
      <c r="P49" s="27">
        <v>10.3</v>
      </c>
      <c r="Q49" s="27">
        <v>8</v>
      </c>
      <c r="R49" s="28">
        <v>1.6</v>
      </c>
      <c r="S49" s="60"/>
    </row>
    <row r="50" spans="1:19" ht="15" customHeight="1" x14ac:dyDescent="0.35">
      <c r="A50" s="98" t="s">
        <v>226</v>
      </c>
      <c r="B50" s="4" t="s">
        <v>84</v>
      </c>
      <c r="C50" s="40">
        <f t="shared" si="1"/>
        <v>100.00000000000001</v>
      </c>
      <c r="D50" s="27">
        <v>20.100000000000001</v>
      </c>
      <c r="E50" s="27">
        <v>0</v>
      </c>
      <c r="F50" s="27">
        <v>0.1</v>
      </c>
      <c r="G50" s="27">
        <v>11.4</v>
      </c>
      <c r="H50" s="27">
        <v>3.5</v>
      </c>
      <c r="I50" s="27">
        <v>8.9</v>
      </c>
      <c r="J50" s="27">
        <v>19.2</v>
      </c>
      <c r="K50" s="27">
        <v>1</v>
      </c>
      <c r="L50" s="27">
        <v>7.2</v>
      </c>
      <c r="M50" s="27">
        <v>0.5</v>
      </c>
      <c r="N50" s="27">
        <v>3</v>
      </c>
      <c r="O50" s="27">
        <v>10.4</v>
      </c>
      <c r="P50" s="27">
        <v>7.9</v>
      </c>
      <c r="Q50" s="27">
        <v>5.7</v>
      </c>
      <c r="R50" s="28">
        <v>1.1000000000000001</v>
      </c>
      <c r="S50" s="60"/>
    </row>
    <row r="51" spans="1:19" ht="15" customHeight="1" x14ac:dyDescent="0.35">
      <c r="A51" s="98" t="s">
        <v>227</v>
      </c>
      <c r="B51" s="4" t="s">
        <v>83</v>
      </c>
      <c r="C51" s="40">
        <f t="shared" si="1"/>
        <v>100</v>
      </c>
      <c r="D51" s="27">
        <v>23.4</v>
      </c>
      <c r="E51" s="27">
        <v>0</v>
      </c>
      <c r="F51" s="27">
        <v>1.5</v>
      </c>
      <c r="G51" s="27">
        <v>11.1</v>
      </c>
      <c r="H51" s="27">
        <v>7.3</v>
      </c>
      <c r="I51" s="27">
        <v>8</v>
      </c>
      <c r="J51" s="27">
        <v>12.3</v>
      </c>
      <c r="K51" s="27">
        <v>1</v>
      </c>
      <c r="L51" s="27">
        <v>5</v>
      </c>
      <c r="M51" s="27">
        <v>0.6</v>
      </c>
      <c r="N51" s="27">
        <v>5.9</v>
      </c>
      <c r="O51" s="27">
        <v>10.4</v>
      </c>
      <c r="P51" s="27">
        <v>5.3</v>
      </c>
      <c r="Q51" s="27">
        <v>6.8</v>
      </c>
      <c r="R51" s="28">
        <v>1.4</v>
      </c>
      <c r="S51" s="60"/>
    </row>
    <row r="52" spans="1:19" ht="15" customHeight="1" x14ac:dyDescent="0.35">
      <c r="A52" s="98" t="s">
        <v>228</v>
      </c>
      <c r="B52" s="4" t="s">
        <v>82</v>
      </c>
      <c r="C52" s="40">
        <f t="shared" si="1"/>
        <v>100</v>
      </c>
      <c r="D52" s="27">
        <v>18.399999999999999</v>
      </c>
      <c r="E52" s="27">
        <v>0</v>
      </c>
      <c r="F52" s="27">
        <v>0.3</v>
      </c>
      <c r="G52" s="27">
        <v>9.8000000000000007</v>
      </c>
      <c r="H52" s="27">
        <v>3.9</v>
      </c>
      <c r="I52" s="27">
        <v>6.8</v>
      </c>
      <c r="J52" s="27">
        <v>21.2</v>
      </c>
      <c r="K52" s="27">
        <v>0.6</v>
      </c>
      <c r="L52" s="27">
        <v>7.7</v>
      </c>
      <c r="M52" s="27">
        <v>0.2</v>
      </c>
      <c r="N52" s="27">
        <v>4.4000000000000004</v>
      </c>
      <c r="O52" s="27">
        <v>12.8</v>
      </c>
      <c r="P52" s="27">
        <v>6.7</v>
      </c>
      <c r="Q52" s="27">
        <v>5.8</v>
      </c>
      <c r="R52" s="28">
        <v>1.4</v>
      </c>
      <c r="S52" s="60"/>
    </row>
    <row r="53" spans="1:19" ht="15" customHeight="1" x14ac:dyDescent="0.35">
      <c r="A53" s="13" t="str">
        <f>INDEX('[1]Базис (первое наблюдение)'!$D:$D,MATCH(TRIM(B53),'[1]Базис (первое наблюдение)'!$C:$C,0))</f>
        <v>Чеченская Республика</v>
      </c>
      <c r="B53" s="4" t="s">
        <v>33</v>
      </c>
      <c r="C53" s="42">
        <f t="shared" si="1"/>
        <v>100</v>
      </c>
      <c r="D53" s="27">
        <v>10.6</v>
      </c>
      <c r="E53" s="27">
        <v>0</v>
      </c>
      <c r="F53" s="27">
        <v>3.5</v>
      </c>
      <c r="G53" s="27">
        <v>1.9</v>
      </c>
      <c r="H53" s="27">
        <v>0.9</v>
      </c>
      <c r="I53" s="27">
        <v>17.2</v>
      </c>
      <c r="J53" s="27">
        <v>16.3</v>
      </c>
      <c r="K53" s="27">
        <v>1.1000000000000001</v>
      </c>
      <c r="L53" s="27">
        <v>6.9</v>
      </c>
      <c r="M53" s="27">
        <v>0.4</v>
      </c>
      <c r="N53" s="27">
        <v>3.2</v>
      </c>
      <c r="O53" s="27">
        <v>22.3</v>
      </c>
      <c r="P53" s="27">
        <v>8.6999999999999993</v>
      </c>
      <c r="Q53" s="27">
        <v>5.6</v>
      </c>
      <c r="R53" s="28">
        <v>1.4</v>
      </c>
      <c r="S53" s="60"/>
    </row>
    <row r="54" spans="1:19" ht="15" customHeight="1" x14ac:dyDescent="0.35">
      <c r="A54" s="13" t="str">
        <f>INDEX('[1]Базис (первое наблюдение)'!$D:$D,MATCH(TRIM(B54),'[1]Базис (первое наблюдение)'!$C:$C,0))</f>
        <v>Ставропольский край</v>
      </c>
      <c r="B54" s="4" t="s">
        <v>94</v>
      </c>
      <c r="C54" s="40">
        <f t="shared" si="1"/>
        <v>100</v>
      </c>
      <c r="D54" s="27">
        <v>10.6</v>
      </c>
      <c r="E54" s="27">
        <v>0.1</v>
      </c>
      <c r="F54" s="27">
        <v>0.8</v>
      </c>
      <c r="G54" s="27">
        <v>12.6</v>
      </c>
      <c r="H54" s="27">
        <v>6.1</v>
      </c>
      <c r="I54" s="27">
        <v>7.3</v>
      </c>
      <c r="J54" s="27">
        <v>20.7</v>
      </c>
      <c r="K54" s="27">
        <v>1.9</v>
      </c>
      <c r="L54" s="27">
        <v>11</v>
      </c>
      <c r="M54" s="27">
        <v>0.5</v>
      </c>
      <c r="N54" s="27">
        <v>5.9</v>
      </c>
      <c r="O54" s="27">
        <v>8.3000000000000007</v>
      </c>
      <c r="P54" s="27">
        <v>5.2</v>
      </c>
      <c r="Q54" s="27">
        <v>7.9</v>
      </c>
      <c r="R54" s="28">
        <v>1.1000000000000001</v>
      </c>
      <c r="S54" s="60"/>
    </row>
    <row r="55" spans="1:19" s="13" customFormat="1" ht="15" customHeight="1" x14ac:dyDescent="0.3">
      <c r="A55" s="13" t="e">
        <f>INDEX('[1]Базис (первое наблюдение)'!$D:$D,MATCH(TRIM(B55),'[1]Базис (первое наблюдение)'!$C:$C,0))</f>
        <v>#N/A</v>
      </c>
      <c r="B55" s="3" t="s">
        <v>3</v>
      </c>
      <c r="C55" s="40">
        <f t="shared" si="1"/>
        <v>99.999999999999972</v>
      </c>
      <c r="D55" s="40">
        <v>7.6</v>
      </c>
      <c r="E55" s="40">
        <v>0</v>
      </c>
      <c r="F55" s="40">
        <v>12.4</v>
      </c>
      <c r="G55" s="40">
        <v>20.100000000000001</v>
      </c>
      <c r="H55" s="40">
        <v>4.8</v>
      </c>
      <c r="I55" s="40">
        <v>6.8</v>
      </c>
      <c r="J55" s="40">
        <v>13.7</v>
      </c>
      <c r="K55" s="40">
        <v>1.1000000000000001</v>
      </c>
      <c r="L55" s="40">
        <v>10.199999999999999</v>
      </c>
      <c r="M55" s="40">
        <v>0.4</v>
      </c>
      <c r="N55" s="40">
        <v>8.6</v>
      </c>
      <c r="O55" s="40">
        <v>5.3</v>
      </c>
      <c r="P55" s="40">
        <v>3.8</v>
      </c>
      <c r="Q55" s="40">
        <v>4.0999999999999996</v>
      </c>
      <c r="R55" s="40">
        <v>1.1000000000000001</v>
      </c>
      <c r="S55" s="61"/>
    </row>
    <row r="56" spans="1:19" ht="15" customHeight="1" x14ac:dyDescent="0.35">
      <c r="A56" s="13" t="str">
        <f>INDEX('[1]Базис (первое наблюдение)'!$D:$D,MATCH(TRIM(B56),'[1]Базис (первое наблюдение)'!$C:$C,0))</f>
        <v>Республика Башкортостан</v>
      </c>
      <c r="B56" s="8" t="s">
        <v>95</v>
      </c>
      <c r="C56" s="40">
        <f t="shared" si="1"/>
        <v>100</v>
      </c>
      <c r="D56" s="27">
        <v>9.8000000000000007</v>
      </c>
      <c r="E56" s="27">
        <v>0</v>
      </c>
      <c r="F56" s="27">
        <v>8</v>
      </c>
      <c r="G56" s="27">
        <v>21.7</v>
      </c>
      <c r="H56" s="27">
        <v>3.9</v>
      </c>
      <c r="I56" s="27">
        <v>6.5</v>
      </c>
      <c r="J56" s="27">
        <v>16.7</v>
      </c>
      <c r="K56" s="27">
        <v>1.2</v>
      </c>
      <c r="L56" s="27">
        <v>10.8</v>
      </c>
      <c r="M56" s="27">
        <v>0.3</v>
      </c>
      <c r="N56" s="27">
        <v>7</v>
      </c>
      <c r="O56" s="27">
        <v>4.2</v>
      </c>
      <c r="P56" s="27">
        <v>4.4000000000000004</v>
      </c>
      <c r="Q56" s="27">
        <v>4.4000000000000004</v>
      </c>
      <c r="R56" s="28">
        <v>1.1000000000000001</v>
      </c>
      <c r="S56" s="60"/>
    </row>
    <row r="57" spans="1:19" ht="15" customHeight="1" x14ac:dyDescent="0.35">
      <c r="A57" s="13" t="str">
        <f>INDEX('[1]Базис (первое наблюдение)'!$D:$D,MATCH(TRIM(B57),'[1]Базис (первое наблюдение)'!$C:$C,0))</f>
        <v>Республика Марий Эл</v>
      </c>
      <c r="B57" s="8" t="s">
        <v>32</v>
      </c>
      <c r="C57" s="40">
        <f t="shared" si="1"/>
        <v>99.999999999999986</v>
      </c>
      <c r="D57" s="27">
        <v>16.8</v>
      </c>
      <c r="E57" s="27">
        <v>0</v>
      </c>
      <c r="F57" s="27">
        <v>0</v>
      </c>
      <c r="G57" s="27">
        <v>21.4</v>
      </c>
      <c r="H57" s="27">
        <v>5.4</v>
      </c>
      <c r="I57" s="27">
        <v>7.7</v>
      </c>
      <c r="J57" s="27">
        <v>10.199999999999999</v>
      </c>
      <c r="K57" s="27">
        <v>1.1000000000000001</v>
      </c>
      <c r="L57" s="27">
        <v>7.9</v>
      </c>
      <c r="M57" s="27">
        <v>0.6</v>
      </c>
      <c r="N57" s="27">
        <v>5.9</v>
      </c>
      <c r="O57" s="27">
        <v>10.3</v>
      </c>
      <c r="P57" s="27">
        <v>5.6</v>
      </c>
      <c r="Q57" s="27">
        <v>5</v>
      </c>
      <c r="R57" s="28">
        <v>2.1</v>
      </c>
      <c r="S57" s="60"/>
    </row>
    <row r="58" spans="1:19" ht="15" customHeight="1" x14ac:dyDescent="0.35">
      <c r="A58" s="13" t="str">
        <f>INDEX('[1]Базис (первое наблюдение)'!$D:$D,MATCH(TRIM(B58),'[1]Базис (первое наблюдение)'!$C:$C,0))</f>
        <v>Республика Мордовия</v>
      </c>
      <c r="B58" s="8" t="s">
        <v>31</v>
      </c>
      <c r="C58" s="40">
        <f t="shared" si="1"/>
        <v>100</v>
      </c>
      <c r="D58" s="27">
        <v>13.7</v>
      </c>
      <c r="E58" s="27">
        <v>0</v>
      </c>
      <c r="F58" s="27">
        <v>0</v>
      </c>
      <c r="G58" s="27">
        <v>21.5</v>
      </c>
      <c r="H58" s="27">
        <v>5</v>
      </c>
      <c r="I58" s="27">
        <v>9.8000000000000007</v>
      </c>
      <c r="J58" s="27">
        <v>13.6</v>
      </c>
      <c r="K58" s="27">
        <v>0.7</v>
      </c>
      <c r="L58" s="27">
        <v>8.9</v>
      </c>
      <c r="M58" s="27">
        <v>0.6</v>
      </c>
      <c r="N58" s="27">
        <v>6.7</v>
      </c>
      <c r="O58" s="27">
        <v>9.6</v>
      </c>
      <c r="P58" s="27">
        <v>4.7</v>
      </c>
      <c r="Q58" s="27">
        <v>4.2</v>
      </c>
      <c r="R58" s="28">
        <v>1</v>
      </c>
      <c r="S58" s="60"/>
    </row>
    <row r="59" spans="1:19" ht="15" customHeight="1" x14ac:dyDescent="0.35">
      <c r="A59" s="13" t="str">
        <f>INDEX('[1]Базис (первое наблюдение)'!$D:$D,MATCH(TRIM(B59),'[1]Базис (первое наблюдение)'!$C:$C,0))</f>
        <v>Республика Татарстан (Татарстан)</v>
      </c>
      <c r="B59" s="8" t="s">
        <v>30</v>
      </c>
      <c r="C59" s="40">
        <f t="shared" si="1"/>
        <v>100.00000000000001</v>
      </c>
      <c r="D59" s="27">
        <v>7.3</v>
      </c>
      <c r="E59" s="27">
        <v>0</v>
      </c>
      <c r="F59" s="27">
        <v>22.8</v>
      </c>
      <c r="G59" s="27">
        <v>15.3</v>
      </c>
      <c r="H59" s="27">
        <v>3</v>
      </c>
      <c r="I59" s="27">
        <v>9</v>
      </c>
      <c r="J59" s="27">
        <v>13.5</v>
      </c>
      <c r="K59" s="27">
        <v>1.2</v>
      </c>
      <c r="L59" s="27">
        <v>8.1999999999999993</v>
      </c>
      <c r="M59" s="27">
        <v>0.5</v>
      </c>
      <c r="N59" s="27">
        <v>9.9</v>
      </c>
      <c r="O59" s="27">
        <v>3.2</v>
      </c>
      <c r="P59" s="27">
        <v>2.8</v>
      </c>
      <c r="Q59" s="27">
        <v>2.2000000000000002</v>
      </c>
      <c r="R59" s="28">
        <v>1.1000000000000001</v>
      </c>
      <c r="S59" s="60"/>
    </row>
    <row r="60" spans="1:19" ht="15" customHeight="1" x14ac:dyDescent="0.35">
      <c r="A60" s="13" t="str">
        <f>INDEX('[1]Базис (первое наблюдение)'!$D:$D,MATCH(TRIM(B60),'[1]Базис (первое наблюдение)'!$C:$C,0))</f>
        <v>Удмуртская Республика</v>
      </c>
      <c r="B60" s="8" t="s">
        <v>29</v>
      </c>
      <c r="C60" s="40">
        <f t="shared" si="1"/>
        <v>99.999999999999986</v>
      </c>
      <c r="D60" s="27">
        <v>8.1999999999999993</v>
      </c>
      <c r="E60" s="27">
        <v>0</v>
      </c>
      <c r="F60" s="27">
        <v>24.2</v>
      </c>
      <c r="G60" s="27">
        <v>18.7</v>
      </c>
      <c r="H60" s="27">
        <v>2.9</v>
      </c>
      <c r="I60" s="27">
        <v>4.9000000000000004</v>
      </c>
      <c r="J60" s="27">
        <v>10.3</v>
      </c>
      <c r="K60" s="27">
        <v>1.1000000000000001</v>
      </c>
      <c r="L60" s="27">
        <v>7.9</v>
      </c>
      <c r="M60" s="27">
        <v>0.4</v>
      </c>
      <c r="N60" s="27">
        <v>5.9</v>
      </c>
      <c r="O60" s="27">
        <v>5.6</v>
      </c>
      <c r="P60" s="27">
        <v>4</v>
      </c>
      <c r="Q60" s="27">
        <v>4.8</v>
      </c>
      <c r="R60" s="28">
        <v>1.1000000000000001</v>
      </c>
      <c r="S60" s="60"/>
    </row>
    <row r="61" spans="1:19" ht="15" customHeight="1" x14ac:dyDescent="0.35">
      <c r="A61" s="13" t="str">
        <f>INDEX('[1]Базис (первое наблюдение)'!$D:$D,MATCH(TRIM(B61),'[1]Базис (первое наблюдение)'!$C:$C,0))</f>
        <v>Чувашская Республика - Чувашия</v>
      </c>
      <c r="B61" s="8" t="s">
        <v>28</v>
      </c>
      <c r="C61" s="40">
        <f t="shared" si="1"/>
        <v>100</v>
      </c>
      <c r="D61" s="27">
        <v>9.6999999999999993</v>
      </c>
      <c r="E61" s="27">
        <v>0</v>
      </c>
      <c r="F61" s="27">
        <v>0</v>
      </c>
      <c r="G61" s="27">
        <v>24.8</v>
      </c>
      <c r="H61" s="27">
        <v>6.7</v>
      </c>
      <c r="I61" s="27">
        <v>7.8</v>
      </c>
      <c r="J61" s="27">
        <v>14.2</v>
      </c>
      <c r="K61" s="27">
        <v>0.9</v>
      </c>
      <c r="L61" s="27">
        <v>7.1</v>
      </c>
      <c r="M61" s="27">
        <v>0.7</v>
      </c>
      <c r="N61" s="27">
        <v>8.8000000000000007</v>
      </c>
      <c r="O61" s="27">
        <v>6.8</v>
      </c>
      <c r="P61" s="27">
        <v>5.0999999999999996</v>
      </c>
      <c r="Q61" s="27">
        <v>5.9</v>
      </c>
      <c r="R61" s="28">
        <v>1.5</v>
      </c>
      <c r="S61" s="60"/>
    </row>
    <row r="62" spans="1:19" ht="15" customHeight="1" x14ac:dyDescent="0.35">
      <c r="A62" s="13" t="str">
        <f>INDEX('[1]Базис (первое наблюдение)'!$D:$D,MATCH(TRIM(B62),'[1]Базис (первое наблюдение)'!$C:$C,0))</f>
        <v>Пермский край</v>
      </c>
      <c r="B62" s="4" t="s">
        <v>27</v>
      </c>
      <c r="C62" s="40">
        <f t="shared" si="1"/>
        <v>99.999999999999986</v>
      </c>
      <c r="D62" s="27">
        <v>2.9</v>
      </c>
      <c r="E62" s="27">
        <v>0</v>
      </c>
      <c r="F62" s="27">
        <v>13.3</v>
      </c>
      <c r="G62" s="27">
        <v>26.8</v>
      </c>
      <c r="H62" s="27">
        <v>4</v>
      </c>
      <c r="I62" s="27">
        <v>5.7</v>
      </c>
      <c r="J62" s="27">
        <v>13.1</v>
      </c>
      <c r="K62" s="27">
        <v>1.2</v>
      </c>
      <c r="L62" s="27">
        <v>9.6</v>
      </c>
      <c r="M62" s="27">
        <v>0.3</v>
      </c>
      <c r="N62" s="27">
        <v>9.8000000000000007</v>
      </c>
      <c r="O62" s="27">
        <v>5.2</v>
      </c>
      <c r="P62" s="27">
        <v>3.3</v>
      </c>
      <c r="Q62" s="27">
        <v>4</v>
      </c>
      <c r="R62" s="28">
        <v>0.8</v>
      </c>
      <c r="S62" s="60"/>
    </row>
    <row r="63" spans="1:19" ht="15" customHeight="1" x14ac:dyDescent="0.35">
      <c r="A63" s="13" t="str">
        <f>INDEX('[1]Базис (первое наблюдение)'!$D:$D,MATCH(TRIM(B63),'[1]Базис (первое наблюдение)'!$C:$C,0))</f>
        <v>Кировская область</v>
      </c>
      <c r="B63" s="4" t="s">
        <v>96</v>
      </c>
      <c r="C63" s="40">
        <f t="shared" si="1"/>
        <v>100</v>
      </c>
      <c r="D63" s="27">
        <v>9.9</v>
      </c>
      <c r="E63" s="27">
        <v>0</v>
      </c>
      <c r="F63" s="27">
        <v>0.3</v>
      </c>
      <c r="G63" s="27">
        <v>20.399999999999999</v>
      </c>
      <c r="H63" s="27">
        <v>4.9000000000000004</v>
      </c>
      <c r="I63" s="27">
        <v>5.4</v>
      </c>
      <c r="J63" s="27">
        <v>13.6</v>
      </c>
      <c r="K63" s="27">
        <v>1.5</v>
      </c>
      <c r="L63" s="27">
        <v>12</v>
      </c>
      <c r="M63" s="27">
        <v>0.5</v>
      </c>
      <c r="N63" s="27">
        <v>7.9</v>
      </c>
      <c r="O63" s="27">
        <v>10.1</v>
      </c>
      <c r="P63" s="27">
        <v>5</v>
      </c>
      <c r="Q63" s="27">
        <v>6.8</v>
      </c>
      <c r="R63" s="28">
        <v>1.7</v>
      </c>
      <c r="S63" s="60"/>
    </row>
    <row r="64" spans="1:19" ht="15" customHeight="1" x14ac:dyDescent="0.35">
      <c r="A64" s="13" t="str">
        <f>INDEX('[1]Базис (первое наблюдение)'!$D:$D,MATCH(TRIM(B64),'[1]Базис (первое наблюдение)'!$C:$C,0))</f>
        <v>Нижегородская область</v>
      </c>
      <c r="B64" s="4" t="s">
        <v>97</v>
      </c>
      <c r="C64" s="40">
        <f t="shared" si="1"/>
        <v>100</v>
      </c>
      <c r="D64" s="27">
        <v>4.0999999999999996</v>
      </c>
      <c r="E64" s="27">
        <v>0</v>
      </c>
      <c r="F64" s="27">
        <v>0.1</v>
      </c>
      <c r="G64" s="27">
        <v>26.5</v>
      </c>
      <c r="H64" s="27">
        <v>4.5</v>
      </c>
      <c r="I64" s="27">
        <v>9.5</v>
      </c>
      <c r="J64" s="27">
        <v>16</v>
      </c>
      <c r="K64" s="27">
        <v>1.1000000000000001</v>
      </c>
      <c r="L64" s="27">
        <v>12</v>
      </c>
      <c r="M64" s="27">
        <v>0.3</v>
      </c>
      <c r="N64" s="27">
        <v>10.7</v>
      </c>
      <c r="O64" s="27">
        <v>6</v>
      </c>
      <c r="P64" s="27">
        <v>3.6</v>
      </c>
      <c r="Q64" s="27">
        <v>4.5</v>
      </c>
      <c r="R64" s="28">
        <v>1.1000000000000001</v>
      </c>
      <c r="S64" s="60"/>
    </row>
    <row r="65" spans="1:19" ht="15" customHeight="1" x14ac:dyDescent="0.35">
      <c r="A65" s="13" t="str">
        <f>INDEX('[1]Базис (первое наблюдение)'!$D:$D,MATCH(TRIM(B65),'[1]Базис (первое наблюдение)'!$C:$C,0))</f>
        <v>Оренбургская область</v>
      </c>
      <c r="B65" s="4" t="s">
        <v>98</v>
      </c>
      <c r="C65" s="40">
        <f t="shared" si="1"/>
        <v>100.00000000000001</v>
      </c>
      <c r="D65" s="27">
        <v>8.6999999999999993</v>
      </c>
      <c r="E65" s="27">
        <v>0</v>
      </c>
      <c r="F65" s="27">
        <v>34.799999999999997</v>
      </c>
      <c r="G65" s="27">
        <v>10.3</v>
      </c>
      <c r="H65" s="27">
        <v>8.1</v>
      </c>
      <c r="I65" s="27">
        <v>5</v>
      </c>
      <c r="J65" s="27">
        <v>8.6999999999999993</v>
      </c>
      <c r="K65" s="27">
        <v>0.9</v>
      </c>
      <c r="L65" s="27">
        <v>7.7</v>
      </c>
      <c r="M65" s="27">
        <v>0.3</v>
      </c>
      <c r="N65" s="27">
        <v>3.8</v>
      </c>
      <c r="O65" s="27">
        <v>4.4000000000000004</v>
      </c>
      <c r="P65" s="27">
        <v>3</v>
      </c>
      <c r="Q65" s="27">
        <v>3.6</v>
      </c>
      <c r="R65" s="28">
        <v>0.7</v>
      </c>
      <c r="S65" s="60"/>
    </row>
    <row r="66" spans="1:19" ht="15" customHeight="1" x14ac:dyDescent="0.35">
      <c r="A66" s="13" t="str">
        <f>INDEX('[1]Базис (первое наблюдение)'!$D:$D,MATCH(TRIM(B66),'[1]Базис (первое наблюдение)'!$C:$C,0))</f>
        <v>Пензенская область</v>
      </c>
      <c r="B66" s="4" t="s">
        <v>26</v>
      </c>
      <c r="C66" s="40">
        <f t="shared" si="1"/>
        <v>100</v>
      </c>
      <c r="D66" s="27">
        <v>12.5</v>
      </c>
      <c r="E66" s="27">
        <v>0</v>
      </c>
      <c r="F66" s="27">
        <v>0.5</v>
      </c>
      <c r="G66" s="27">
        <v>18.100000000000001</v>
      </c>
      <c r="H66" s="27">
        <v>4.0999999999999996</v>
      </c>
      <c r="I66" s="27">
        <v>7</v>
      </c>
      <c r="J66" s="27">
        <v>16.100000000000001</v>
      </c>
      <c r="K66" s="27">
        <v>0.9</v>
      </c>
      <c r="L66" s="27">
        <v>9.6</v>
      </c>
      <c r="M66" s="27">
        <v>0.5</v>
      </c>
      <c r="N66" s="27">
        <v>10.199999999999999</v>
      </c>
      <c r="O66" s="27">
        <v>8.1999999999999993</v>
      </c>
      <c r="P66" s="27">
        <v>4.8</v>
      </c>
      <c r="Q66" s="27">
        <v>6.1</v>
      </c>
      <c r="R66" s="28">
        <v>1.4</v>
      </c>
      <c r="S66" s="60"/>
    </row>
    <row r="67" spans="1:19" ht="15" customHeight="1" x14ac:dyDescent="0.35">
      <c r="A67" s="13" t="str">
        <f>INDEX('[1]Базис (первое наблюдение)'!$D:$D,MATCH(TRIM(B67),'[1]Базис (первое наблюдение)'!$C:$C,0))</f>
        <v>Самарская область</v>
      </c>
      <c r="B67" s="4" t="s">
        <v>25</v>
      </c>
      <c r="C67" s="40">
        <f t="shared" si="1"/>
        <v>100</v>
      </c>
      <c r="D67" s="27">
        <v>5.0999999999999996</v>
      </c>
      <c r="E67" s="27">
        <v>0</v>
      </c>
      <c r="F67" s="27">
        <v>11.8</v>
      </c>
      <c r="G67" s="27">
        <v>20.5</v>
      </c>
      <c r="H67" s="27">
        <v>4.4000000000000004</v>
      </c>
      <c r="I67" s="27">
        <v>4.2</v>
      </c>
      <c r="J67" s="27">
        <v>14.6</v>
      </c>
      <c r="K67" s="27">
        <v>1.3</v>
      </c>
      <c r="L67" s="27">
        <v>12.8</v>
      </c>
      <c r="M67" s="27">
        <v>0.6</v>
      </c>
      <c r="N67" s="27">
        <v>11.1</v>
      </c>
      <c r="O67" s="27">
        <v>5</v>
      </c>
      <c r="P67" s="27">
        <v>3.7</v>
      </c>
      <c r="Q67" s="27">
        <v>3.9</v>
      </c>
      <c r="R67" s="28">
        <v>1</v>
      </c>
      <c r="S67" s="60"/>
    </row>
    <row r="68" spans="1:19" ht="15" customHeight="1" x14ac:dyDescent="0.35">
      <c r="A68" s="13" t="str">
        <f>INDEX('[1]Базис (первое наблюдение)'!$D:$D,MATCH(TRIM(B68),'[1]Базис (первое наблюдение)'!$C:$C,0))</f>
        <v>Саратовская область</v>
      </c>
      <c r="B68" s="8" t="s">
        <v>24</v>
      </c>
      <c r="C68" s="40">
        <f t="shared" si="1"/>
        <v>100.00000000000001</v>
      </c>
      <c r="D68" s="27">
        <v>12.5</v>
      </c>
      <c r="E68" s="27">
        <v>0</v>
      </c>
      <c r="F68" s="27">
        <v>2.8</v>
      </c>
      <c r="G68" s="27">
        <v>19.600000000000001</v>
      </c>
      <c r="H68" s="27">
        <v>10.6</v>
      </c>
      <c r="I68" s="27">
        <v>5.6</v>
      </c>
      <c r="J68" s="27">
        <v>10.1</v>
      </c>
      <c r="K68" s="27">
        <v>1</v>
      </c>
      <c r="L68" s="27">
        <v>12.1</v>
      </c>
      <c r="M68" s="27">
        <v>0.2</v>
      </c>
      <c r="N68" s="27">
        <v>6.5</v>
      </c>
      <c r="O68" s="27">
        <v>7</v>
      </c>
      <c r="P68" s="27">
        <v>5.5</v>
      </c>
      <c r="Q68" s="27">
        <v>5.4</v>
      </c>
      <c r="R68" s="28">
        <v>1.1000000000000001</v>
      </c>
      <c r="S68" s="60"/>
    </row>
    <row r="69" spans="1:19" ht="15" customHeight="1" x14ac:dyDescent="0.35">
      <c r="A69" s="13" t="str">
        <f>INDEX('[1]Базис (первое наблюдение)'!$D:$D,MATCH(TRIM(B69),'[1]Базис (первое наблюдение)'!$C:$C,0))</f>
        <v>Ульяновская область</v>
      </c>
      <c r="B69" s="8" t="s">
        <v>23</v>
      </c>
      <c r="C69" s="40">
        <f t="shared" si="1"/>
        <v>99.999999999999986</v>
      </c>
      <c r="D69" s="27">
        <v>7.4</v>
      </c>
      <c r="E69" s="27">
        <v>0</v>
      </c>
      <c r="F69" s="27">
        <v>2</v>
      </c>
      <c r="G69" s="27">
        <v>17.5</v>
      </c>
      <c r="H69" s="27">
        <v>5.8</v>
      </c>
      <c r="I69" s="27">
        <v>7.8</v>
      </c>
      <c r="J69" s="27">
        <v>16.8</v>
      </c>
      <c r="K69" s="27">
        <v>0.6</v>
      </c>
      <c r="L69" s="27">
        <v>14.8</v>
      </c>
      <c r="M69" s="27">
        <v>0.6</v>
      </c>
      <c r="N69" s="27">
        <v>8.1</v>
      </c>
      <c r="O69" s="27">
        <v>7.6</v>
      </c>
      <c r="P69" s="27">
        <v>4.4000000000000004</v>
      </c>
      <c r="Q69" s="27">
        <v>5.3</v>
      </c>
      <c r="R69" s="28">
        <v>1.3</v>
      </c>
      <c r="S69" s="60"/>
    </row>
    <row r="70" spans="1:19" s="13" customFormat="1" ht="15" customHeight="1" x14ac:dyDescent="0.3">
      <c r="A70" s="13" t="e">
        <f>INDEX('[1]Базис (первое наблюдение)'!$D:$D,MATCH(TRIM(B70),'[1]Базис (первое наблюдение)'!$C:$C,0))</f>
        <v>#N/A</v>
      </c>
      <c r="B70" s="5" t="s">
        <v>4</v>
      </c>
      <c r="C70" s="40">
        <f t="shared" si="1"/>
        <v>99.999999999999986</v>
      </c>
      <c r="D70" s="40">
        <v>2.9</v>
      </c>
      <c r="E70" s="40">
        <v>0</v>
      </c>
      <c r="F70" s="40">
        <v>33.9</v>
      </c>
      <c r="G70" s="40">
        <v>13.9</v>
      </c>
      <c r="H70" s="40">
        <v>3.4</v>
      </c>
      <c r="I70" s="40">
        <v>6.9</v>
      </c>
      <c r="J70" s="40">
        <v>11.8</v>
      </c>
      <c r="K70" s="40">
        <v>0.8</v>
      </c>
      <c r="L70" s="40">
        <v>8.4</v>
      </c>
      <c r="M70" s="40">
        <v>0.3</v>
      </c>
      <c r="N70" s="40">
        <v>7.9</v>
      </c>
      <c r="O70" s="40">
        <v>3.6</v>
      </c>
      <c r="P70" s="40">
        <v>2.2999999999999998</v>
      </c>
      <c r="Q70" s="40">
        <v>3.1</v>
      </c>
      <c r="R70" s="40">
        <v>0.8</v>
      </c>
      <c r="S70" s="61"/>
    </row>
    <row r="71" spans="1:19" ht="15" customHeight="1" x14ac:dyDescent="0.35">
      <c r="A71" s="13" t="str">
        <f>INDEX('[1]Базис (первое наблюдение)'!$D:$D,MATCH(TRIM(B71),'[1]Базис (первое наблюдение)'!$C:$C,0))</f>
        <v>Курганская область</v>
      </c>
      <c r="B71" s="7" t="s">
        <v>99</v>
      </c>
      <c r="C71" s="40">
        <f t="shared" si="1"/>
        <v>100</v>
      </c>
      <c r="D71" s="27">
        <v>14.1</v>
      </c>
      <c r="E71" s="27">
        <v>0</v>
      </c>
      <c r="F71" s="27">
        <v>0.6</v>
      </c>
      <c r="G71" s="27">
        <v>15.5</v>
      </c>
      <c r="H71" s="27">
        <v>2.7</v>
      </c>
      <c r="I71" s="27">
        <v>7.6</v>
      </c>
      <c r="J71" s="27">
        <v>14.1</v>
      </c>
      <c r="K71" s="27">
        <v>1.2</v>
      </c>
      <c r="L71" s="27">
        <v>16.7</v>
      </c>
      <c r="M71" s="27">
        <v>0.5</v>
      </c>
      <c r="N71" s="27">
        <v>5.0999999999999996</v>
      </c>
      <c r="O71" s="27">
        <v>9.5</v>
      </c>
      <c r="P71" s="27">
        <v>5.4</v>
      </c>
      <c r="Q71" s="27">
        <v>5.9</v>
      </c>
      <c r="R71" s="28">
        <v>1.1000000000000001</v>
      </c>
      <c r="S71" s="60"/>
    </row>
    <row r="72" spans="1:19" ht="15" customHeight="1" x14ac:dyDescent="0.35">
      <c r="A72" s="13" t="str">
        <f>INDEX('[1]Базис (первое наблюдение)'!$D:$D,MATCH(TRIM(B72),'[1]Базис (первое наблюдение)'!$C:$C,0))</f>
        <v>Свердловская область</v>
      </c>
      <c r="B72" s="7" t="s">
        <v>22</v>
      </c>
      <c r="C72" s="40">
        <f t="shared" ref="C72:C99" si="2">SUM(D72:R72)</f>
        <v>100.00000000000001</v>
      </c>
      <c r="D72" s="27">
        <v>3.5</v>
      </c>
      <c r="E72" s="27">
        <v>0</v>
      </c>
      <c r="F72" s="27">
        <v>2.7</v>
      </c>
      <c r="G72" s="27">
        <v>27.8</v>
      </c>
      <c r="H72" s="27">
        <v>5.0999999999999996</v>
      </c>
      <c r="I72" s="27">
        <v>5.0999999999999996</v>
      </c>
      <c r="J72" s="27">
        <v>20</v>
      </c>
      <c r="K72" s="27">
        <v>1.2</v>
      </c>
      <c r="L72" s="27">
        <v>9.1999999999999993</v>
      </c>
      <c r="M72" s="27">
        <v>0.3</v>
      </c>
      <c r="N72" s="27">
        <v>9.3000000000000007</v>
      </c>
      <c r="O72" s="27">
        <v>5.4</v>
      </c>
      <c r="P72" s="27">
        <v>3.9</v>
      </c>
      <c r="Q72" s="27">
        <v>5.3</v>
      </c>
      <c r="R72" s="28">
        <v>1.2</v>
      </c>
      <c r="S72" s="60"/>
    </row>
    <row r="73" spans="1:19" ht="15" customHeight="1" x14ac:dyDescent="0.35">
      <c r="A73" s="13" t="str">
        <f>INDEX('[1]Базис (первое наблюдение)'!$D:$D,MATCH(TRIM(B73),'[1]Базис (первое наблюдение)'!$C:$C,0))</f>
        <v>Тюменская область</v>
      </c>
      <c r="B73" s="7" t="s">
        <v>100</v>
      </c>
      <c r="C73" s="40">
        <f t="shared" si="2"/>
        <v>99.999999999999986</v>
      </c>
      <c r="D73" s="27">
        <v>1.2</v>
      </c>
      <c r="E73" s="27">
        <v>0</v>
      </c>
      <c r="F73" s="27">
        <v>50.5</v>
      </c>
      <c r="G73" s="27">
        <v>6</v>
      </c>
      <c r="H73" s="27">
        <v>3</v>
      </c>
      <c r="I73" s="27">
        <v>7.8</v>
      </c>
      <c r="J73" s="27">
        <v>8.6999999999999993</v>
      </c>
      <c r="K73" s="27">
        <v>0.6</v>
      </c>
      <c r="L73" s="27">
        <v>7.6</v>
      </c>
      <c r="M73" s="27">
        <v>0.2</v>
      </c>
      <c r="N73" s="27">
        <v>7.8</v>
      </c>
      <c r="O73" s="27">
        <v>2.5</v>
      </c>
      <c r="P73" s="27">
        <v>1.5</v>
      </c>
      <c r="Q73" s="27">
        <v>2</v>
      </c>
      <c r="R73" s="28">
        <v>0.6</v>
      </c>
      <c r="S73" s="60"/>
    </row>
    <row r="74" spans="1:19" ht="15" customHeight="1" x14ac:dyDescent="0.35">
      <c r="A74" s="99" t="s">
        <v>238</v>
      </c>
      <c r="B74" s="59" t="s">
        <v>86</v>
      </c>
      <c r="C74" s="40">
        <f t="shared" si="2"/>
        <v>99.999999999999986</v>
      </c>
      <c r="D74" s="27">
        <v>0.3</v>
      </c>
      <c r="E74" s="27">
        <v>0</v>
      </c>
      <c r="F74" s="27">
        <v>63.4</v>
      </c>
      <c r="G74" s="27">
        <v>2.7</v>
      </c>
      <c r="H74" s="27">
        <v>2.9</v>
      </c>
      <c r="I74" s="27">
        <v>6.1</v>
      </c>
      <c r="J74" s="27">
        <v>4.8</v>
      </c>
      <c r="K74" s="27">
        <v>0.4</v>
      </c>
      <c r="L74" s="27">
        <v>6.7</v>
      </c>
      <c r="M74" s="27">
        <v>0.1</v>
      </c>
      <c r="N74" s="27">
        <v>7</v>
      </c>
      <c r="O74" s="27">
        <v>1.8</v>
      </c>
      <c r="P74" s="27">
        <v>1.3</v>
      </c>
      <c r="Q74" s="27">
        <v>1.9</v>
      </c>
      <c r="R74" s="28">
        <v>0.6</v>
      </c>
      <c r="S74" s="60"/>
    </row>
    <row r="75" spans="1:19" ht="15" customHeight="1" x14ac:dyDescent="0.35">
      <c r="A75" s="98" t="s">
        <v>229</v>
      </c>
      <c r="B75" s="59" t="s">
        <v>21</v>
      </c>
      <c r="C75" s="40">
        <f t="shared" si="2"/>
        <v>100</v>
      </c>
      <c r="D75" s="27">
        <v>0.2</v>
      </c>
      <c r="E75" s="27">
        <v>0</v>
      </c>
      <c r="F75" s="27">
        <v>47.7</v>
      </c>
      <c r="G75" s="27">
        <v>1.5</v>
      </c>
      <c r="H75" s="27">
        <v>3.1</v>
      </c>
      <c r="I75" s="27">
        <v>13.5</v>
      </c>
      <c r="J75" s="27">
        <v>11.1</v>
      </c>
      <c r="K75" s="27">
        <v>0.7</v>
      </c>
      <c r="L75" s="27">
        <v>6.9</v>
      </c>
      <c r="M75" s="27">
        <v>0.1</v>
      </c>
      <c r="N75" s="27">
        <v>8</v>
      </c>
      <c r="O75" s="27">
        <v>3.2</v>
      </c>
      <c r="P75" s="27">
        <v>1.5</v>
      </c>
      <c r="Q75" s="27">
        <v>1.8</v>
      </c>
      <c r="R75" s="28">
        <v>0.7</v>
      </c>
      <c r="S75" s="60"/>
    </row>
    <row r="76" spans="1:19" ht="15" customHeight="1" x14ac:dyDescent="0.35">
      <c r="A76" s="13" t="str">
        <f>INDEX('[1]Базис (первое наблюдение)'!$D:$D,MATCH(TRIM(B76),'[1]Базис (первое наблюдение)'!$C:$C,0))</f>
        <v>Челябинская область</v>
      </c>
      <c r="B76" s="7" t="s">
        <v>101</v>
      </c>
      <c r="C76" s="40">
        <f t="shared" si="2"/>
        <v>100.00000000000001</v>
      </c>
      <c r="D76" s="27">
        <v>8.3000000000000007</v>
      </c>
      <c r="E76" s="27">
        <v>0</v>
      </c>
      <c r="F76" s="27">
        <v>1</v>
      </c>
      <c r="G76" s="27">
        <v>33.6</v>
      </c>
      <c r="H76" s="27">
        <v>3</v>
      </c>
      <c r="I76" s="27">
        <v>5.4</v>
      </c>
      <c r="J76" s="27">
        <v>15</v>
      </c>
      <c r="K76" s="27">
        <v>1.1000000000000001</v>
      </c>
      <c r="L76" s="27">
        <v>10</v>
      </c>
      <c r="M76" s="27">
        <v>0.4</v>
      </c>
      <c r="N76" s="27">
        <v>7</v>
      </c>
      <c r="O76" s="27">
        <v>5.7</v>
      </c>
      <c r="P76" s="27">
        <v>3.7</v>
      </c>
      <c r="Q76" s="27">
        <v>4.7</v>
      </c>
      <c r="R76" s="28">
        <v>1.1000000000000001</v>
      </c>
      <c r="S76" s="60"/>
    </row>
    <row r="77" spans="1:19" s="13" customFormat="1" ht="15" customHeight="1" x14ac:dyDescent="0.3">
      <c r="A77" s="13" t="e">
        <f>INDEX('[1]Базис (первое наблюдение)'!$D:$D,MATCH(TRIM(B77),'[1]Базис (первое наблюдение)'!$C:$C,0))</f>
        <v>#N/A</v>
      </c>
      <c r="B77" s="6" t="s">
        <v>5</v>
      </c>
      <c r="C77" s="40">
        <f t="shared" si="2"/>
        <v>100</v>
      </c>
      <c r="D77" s="40">
        <v>7.5</v>
      </c>
      <c r="E77" s="40">
        <v>0</v>
      </c>
      <c r="F77" s="40">
        <v>8.8000000000000007</v>
      </c>
      <c r="G77" s="40">
        <v>22.3</v>
      </c>
      <c r="H77" s="40">
        <v>5.0999999999999996</v>
      </c>
      <c r="I77" s="40">
        <v>5.7</v>
      </c>
      <c r="J77" s="40">
        <v>12.3</v>
      </c>
      <c r="K77" s="40">
        <v>0.8</v>
      </c>
      <c r="L77" s="40">
        <v>11.8</v>
      </c>
      <c r="M77" s="40">
        <v>0.4</v>
      </c>
      <c r="N77" s="40">
        <v>8.1</v>
      </c>
      <c r="O77" s="40">
        <v>6.9</v>
      </c>
      <c r="P77" s="40">
        <v>4.3</v>
      </c>
      <c r="Q77" s="40">
        <v>4.8</v>
      </c>
      <c r="R77" s="40">
        <v>1.2</v>
      </c>
      <c r="S77" s="61"/>
    </row>
    <row r="78" spans="1:19" ht="15" customHeight="1" x14ac:dyDescent="0.35">
      <c r="A78" s="13" t="str">
        <f>INDEX('[1]Базис (первое наблюдение)'!$D:$D,MATCH(TRIM(B78),'[1]Базис (первое наблюдение)'!$C:$C,0))</f>
        <v>Республика Алтай</v>
      </c>
      <c r="B78" s="7" t="s">
        <v>20</v>
      </c>
      <c r="C78" s="40">
        <f t="shared" si="2"/>
        <v>99.999999999999986</v>
      </c>
      <c r="D78" s="27">
        <v>18.100000000000001</v>
      </c>
      <c r="E78" s="27">
        <v>0</v>
      </c>
      <c r="F78" s="27">
        <v>1.6</v>
      </c>
      <c r="G78" s="27">
        <v>2.8</v>
      </c>
      <c r="H78" s="27">
        <v>3.6</v>
      </c>
      <c r="I78" s="27">
        <v>11.3</v>
      </c>
      <c r="J78" s="27">
        <v>8.9</v>
      </c>
      <c r="K78" s="27">
        <v>1.3</v>
      </c>
      <c r="L78" s="27">
        <v>6.5</v>
      </c>
      <c r="M78" s="27">
        <v>0.4</v>
      </c>
      <c r="N78" s="27">
        <v>5.7</v>
      </c>
      <c r="O78" s="27">
        <v>19.8</v>
      </c>
      <c r="P78" s="27">
        <v>10.1</v>
      </c>
      <c r="Q78" s="27">
        <v>8.1</v>
      </c>
      <c r="R78" s="28">
        <v>1.8</v>
      </c>
      <c r="S78" s="60"/>
    </row>
    <row r="79" spans="1:19" ht="15" customHeight="1" x14ac:dyDescent="0.35">
      <c r="A79" s="13" t="str">
        <f>INDEX('[1]Базис (первое наблюдение)'!$D:$D,MATCH(TRIM(B79),'[1]Базис (первое наблюдение)'!$C:$C,0))</f>
        <v>Республика Тыва</v>
      </c>
      <c r="B79" s="7" t="s">
        <v>19</v>
      </c>
      <c r="C79" s="40">
        <f t="shared" si="2"/>
        <v>100.00000000000001</v>
      </c>
      <c r="D79" s="27">
        <v>7</v>
      </c>
      <c r="E79" s="27">
        <v>0</v>
      </c>
      <c r="F79" s="27">
        <v>4.7</v>
      </c>
      <c r="G79" s="27">
        <v>3</v>
      </c>
      <c r="H79" s="27">
        <v>2.7</v>
      </c>
      <c r="I79" s="27">
        <v>4.7</v>
      </c>
      <c r="J79" s="27">
        <v>11.8</v>
      </c>
      <c r="K79" s="27">
        <v>0.6</v>
      </c>
      <c r="L79" s="27">
        <v>7.5</v>
      </c>
      <c r="M79" s="27">
        <v>0.2</v>
      </c>
      <c r="N79" s="27">
        <v>5.5</v>
      </c>
      <c r="O79" s="27">
        <v>23.5</v>
      </c>
      <c r="P79" s="27">
        <v>14.2</v>
      </c>
      <c r="Q79" s="27">
        <v>12.7</v>
      </c>
      <c r="R79" s="28">
        <v>1.9</v>
      </c>
      <c r="S79" s="60"/>
    </row>
    <row r="80" spans="1:19" ht="15" customHeight="1" x14ac:dyDescent="0.35">
      <c r="A80" s="13" t="str">
        <f>INDEX('[1]Базис (первое наблюдение)'!$D:$D,MATCH(TRIM(B80),'[1]Базис (первое наблюдение)'!$C:$C,0))</f>
        <v>Республика Хакасия</v>
      </c>
      <c r="B80" s="7" t="s">
        <v>18</v>
      </c>
      <c r="C80" s="40">
        <f t="shared" si="2"/>
        <v>100</v>
      </c>
      <c r="D80" s="27">
        <v>5.3</v>
      </c>
      <c r="E80" s="27">
        <v>0</v>
      </c>
      <c r="F80" s="27">
        <v>10.3</v>
      </c>
      <c r="G80" s="27">
        <v>12.9</v>
      </c>
      <c r="H80" s="27">
        <v>16.8</v>
      </c>
      <c r="I80" s="27">
        <v>5</v>
      </c>
      <c r="J80" s="27">
        <v>8.9</v>
      </c>
      <c r="K80" s="27">
        <v>1.1000000000000001</v>
      </c>
      <c r="L80" s="27">
        <v>11.5</v>
      </c>
      <c r="M80" s="27">
        <v>0.3</v>
      </c>
      <c r="N80" s="27">
        <v>7.1</v>
      </c>
      <c r="O80" s="27">
        <v>9.9</v>
      </c>
      <c r="P80" s="27">
        <v>4.5</v>
      </c>
      <c r="Q80" s="27">
        <v>5.2</v>
      </c>
      <c r="R80" s="28">
        <v>1.2</v>
      </c>
      <c r="S80" s="60"/>
    </row>
    <row r="81" spans="1:19" ht="15" customHeight="1" x14ac:dyDescent="0.35">
      <c r="A81" s="13" t="str">
        <f>INDEX('[1]Базис (первое наблюдение)'!$D:$D,MATCH(TRIM(B81),'[1]Базис (первое наблюдение)'!$C:$C,0))</f>
        <v>Алтайский край</v>
      </c>
      <c r="B81" s="7" t="s">
        <v>102</v>
      </c>
      <c r="C81" s="40">
        <f t="shared" si="2"/>
        <v>99.999999999999986</v>
      </c>
      <c r="D81" s="27">
        <v>18.3</v>
      </c>
      <c r="E81" s="27">
        <v>0</v>
      </c>
      <c r="F81" s="27">
        <v>0.8</v>
      </c>
      <c r="G81" s="27">
        <v>17.600000000000001</v>
      </c>
      <c r="H81" s="27">
        <v>4.7</v>
      </c>
      <c r="I81" s="27">
        <v>3.9</v>
      </c>
      <c r="J81" s="27">
        <v>18.899999999999999</v>
      </c>
      <c r="K81" s="27">
        <v>0.7</v>
      </c>
      <c r="L81" s="27">
        <v>8.3000000000000007</v>
      </c>
      <c r="M81" s="27">
        <v>0.3</v>
      </c>
      <c r="N81" s="27">
        <v>5.6</v>
      </c>
      <c r="O81" s="27">
        <v>8.5</v>
      </c>
      <c r="P81" s="27">
        <v>5</v>
      </c>
      <c r="Q81" s="27">
        <v>6.1</v>
      </c>
      <c r="R81" s="28">
        <v>1.3</v>
      </c>
      <c r="S81" s="60"/>
    </row>
    <row r="82" spans="1:19" ht="15" customHeight="1" x14ac:dyDescent="0.35">
      <c r="A82" s="13" t="str">
        <f>INDEX('[1]Базис (первое наблюдение)'!$D:$D,MATCH(TRIM(B82),'[1]Базис (первое наблюдение)'!$C:$C,0))</f>
        <v>Красноярский край</v>
      </c>
      <c r="B82" s="7" t="s">
        <v>103</v>
      </c>
      <c r="C82" s="40">
        <f t="shared" si="2"/>
        <v>100</v>
      </c>
      <c r="D82" s="27">
        <v>5.6</v>
      </c>
      <c r="E82" s="27">
        <v>0</v>
      </c>
      <c r="F82" s="27">
        <v>5</v>
      </c>
      <c r="G82" s="27">
        <v>34.4</v>
      </c>
      <c r="H82" s="27">
        <v>4.5999999999999996</v>
      </c>
      <c r="I82" s="27">
        <v>9.1</v>
      </c>
      <c r="J82" s="27">
        <v>9</v>
      </c>
      <c r="K82" s="27">
        <v>0.7</v>
      </c>
      <c r="L82" s="27">
        <v>10.3</v>
      </c>
      <c r="M82" s="27">
        <v>0.3</v>
      </c>
      <c r="N82" s="27">
        <v>6.2</v>
      </c>
      <c r="O82" s="27">
        <v>6.2</v>
      </c>
      <c r="P82" s="27">
        <v>3.6</v>
      </c>
      <c r="Q82" s="27">
        <v>3.9</v>
      </c>
      <c r="R82" s="28">
        <v>1.1000000000000001</v>
      </c>
      <c r="S82" s="60"/>
    </row>
    <row r="83" spans="1:19" ht="15" customHeight="1" x14ac:dyDescent="0.35">
      <c r="A83" s="13" t="str">
        <f>INDEX('[1]Базис (первое наблюдение)'!$D:$D,MATCH(TRIM(B83),'[1]Базис (первое наблюдение)'!$C:$C,0))</f>
        <v>Иркутская область</v>
      </c>
      <c r="B83" s="7" t="s">
        <v>104</v>
      </c>
      <c r="C83" s="40">
        <f t="shared" si="2"/>
        <v>100</v>
      </c>
      <c r="D83" s="27">
        <v>7.6</v>
      </c>
      <c r="E83" s="27">
        <v>0</v>
      </c>
      <c r="F83" s="27">
        <v>5.3</v>
      </c>
      <c r="G83" s="27">
        <v>15.7</v>
      </c>
      <c r="H83" s="27">
        <v>6.6</v>
      </c>
      <c r="I83" s="27">
        <v>5.8</v>
      </c>
      <c r="J83" s="27">
        <v>11.9</v>
      </c>
      <c r="K83" s="27">
        <v>0.7</v>
      </c>
      <c r="L83" s="27">
        <v>21.3</v>
      </c>
      <c r="M83" s="27">
        <v>0.7</v>
      </c>
      <c r="N83" s="27">
        <v>6.4</v>
      </c>
      <c r="O83" s="27">
        <v>7.5</v>
      </c>
      <c r="P83" s="27">
        <v>4.4000000000000004</v>
      </c>
      <c r="Q83" s="27">
        <v>5</v>
      </c>
      <c r="R83" s="28">
        <v>1.1000000000000001</v>
      </c>
      <c r="S83" s="60"/>
    </row>
    <row r="84" spans="1:19" ht="15" customHeight="1" x14ac:dyDescent="0.35">
      <c r="A84" s="98" t="s">
        <v>230</v>
      </c>
      <c r="B84" s="39" t="s">
        <v>168</v>
      </c>
      <c r="C84" s="40">
        <f t="shared" si="2"/>
        <v>100.00000000000003</v>
      </c>
      <c r="D84" s="27">
        <v>3.5</v>
      </c>
      <c r="E84" s="27">
        <v>0</v>
      </c>
      <c r="F84" s="27">
        <v>25.2</v>
      </c>
      <c r="G84" s="27">
        <v>16.3</v>
      </c>
      <c r="H84" s="27">
        <v>5.2</v>
      </c>
      <c r="I84" s="27">
        <v>4.2</v>
      </c>
      <c r="J84" s="27">
        <v>14.2</v>
      </c>
      <c r="K84" s="27">
        <v>0.9</v>
      </c>
      <c r="L84" s="27">
        <v>8.5</v>
      </c>
      <c r="M84" s="27">
        <v>0.4</v>
      </c>
      <c r="N84" s="27">
        <v>6.9</v>
      </c>
      <c r="O84" s="27">
        <v>5.5</v>
      </c>
      <c r="P84" s="27">
        <v>3.4</v>
      </c>
      <c r="Q84" s="27">
        <v>4.7</v>
      </c>
      <c r="R84" s="28">
        <v>1.1000000000000001</v>
      </c>
      <c r="S84" s="60"/>
    </row>
    <row r="85" spans="1:19" ht="15" customHeight="1" x14ac:dyDescent="0.35">
      <c r="A85" s="13" t="str">
        <f>INDEX('[1]Базис (первое наблюдение)'!$D:$D,MATCH(TRIM(B85),'[1]Базис (первое наблюдение)'!$C:$C,0))</f>
        <v>Новосибирская область</v>
      </c>
      <c r="B85" s="7" t="s">
        <v>105</v>
      </c>
      <c r="C85" s="40">
        <f t="shared" si="2"/>
        <v>100.00000000000003</v>
      </c>
      <c r="D85" s="27">
        <v>7.9</v>
      </c>
      <c r="E85" s="27">
        <v>0</v>
      </c>
      <c r="F85" s="27">
        <v>3.6</v>
      </c>
      <c r="G85" s="27">
        <v>16</v>
      </c>
      <c r="H85" s="27">
        <v>4.7</v>
      </c>
      <c r="I85" s="27">
        <v>3.4</v>
      </c>
      <c r="J85" s="27">
        <v>14.6</v>
      </c>
      <c r="K85" s="27">
        <v>0.9</v>
      </c>
      <c r="L85" s="27">
        <v>13.8</v>
      </c>
      <c r="M85" s="27">
        <v>0.4</v>
      </c>
      <c r="N85" s="27">
        <v>15.4</v>
      </c>
      <c r="O85" s="27">
        <v>7</v>
      </c>
      <c r="P85" s="27">
        <v>5.4</v>
      </c>
      <c r="Q85" s="27">
        <v>5.4</v>
      </c>
      <c r="R85" s="28">
        <v>1.5</v>
      </c>
      <c r="S85" s="60"/>
    </row>
    <row r="86" spans="1:19" ht="15" customHeight="1" x14ac:dyDescent="0.35">
      <c r="A86" s="13" t="str">
        <f>INDEX('[1]Базис (первое наблюдение)'!$D:$D,MATCH(TRIM(B86),'[1]Базис (первое наблюдение)'!$C:$C,0))</f>
        <v>Омская область</v>
      </c>
      <c r="B86" s="7" t="s">
        <v>17</v>
      </c>
      <c r="C86" s="40">
        <f t="shared" si="2"/>
        <v>99.999999999999986</v>
      </c>
      <c r="D86" s="27">
        <v>10.6</v>
      </c>
      <c r="E86" s="27">
        <v>0</v>
      </c>
      <c r="F86" s="27">
        <v>0.1</v>
      </c>
      <c r="G86" s="27">
        <v>35.9</v>
      </c>
      <c r="H86" s="27">
        <v>3.6</v>
      </c>
      <c r="I86" s="27">
        <v>5</v>
      </c>
      <c r="J86" s="27">
        <v>12.6</v>
      </c>
      <c r="K86" s="27">
        <v>0.7</v>
      </c>
      <c r="L86" s="27">
        <v>8.3000000000000007</v>
      </c>
      <c r="M86" s="27">
        <v>0.5</v>
      </c>
      <c r="N86" s="27">
        <v>6.9</v>
      </c>
      <c r="O86" s="27">
        <v>6</v>
      </c>
      <c r="P86" s="27">
        <v>4.0999999999999996</v>
      </c>
      <c r="Q86" s="27">
        <v>4.5999999999999996</v>
      </c>
      <c r="R86" s="28">
        <v>1.1000000000000001</v>
      </c>
      <c r="S86" s="60"/>
    </row>
    <row r="87" spans="1:19" ht="15" customHeight="1" x14ac:dyDescent="0.35">
      <c r="A87" s="13" t="str">
        <f>INDEX('[1]Базис (первое наблюдение)'!$D:$D,MATCH(TRIM(B87),'[1]Базис (первое наблюдение)'!$C:$C,0))</f>
        <v>Томская область</v>
      </c>
      <c r="B87" s="7" t="s">
        <v>16</v>
      </c>
      <c r="C87" s="40">
        <f t="shared" si="2"/>
        <v>99.999999999999986</v>
      </c>
      <c r="D87" s="27">
        <v>4.5999999999999996</v>
      </c>
      <c r="E87" s="27">
        <v>0.1</v>
      </c>
      <c r="F87" s="27">
        <v>22</v>
      </c>
      <c r="G87" s="27">
        <v>13.5</v>
      </c>
      <c r="H87" s="27">
        <v>3.7</v>
      </c>
      <c r="I87" s="27">
        <v>4.9000000000000004</v>
      </c>
      <c r="J87" s="27">
        <v>9.1999999999999993</v>
      </c>
      <c r="K87" s="27">
        <v>0.9</v>
      </c>
      <c r="L87" s="27">
        <v>12.2</v>
      </c>
      <c r="M87" s="27">
        <v>0.3</v>
      </c>
      <c r="N87" s="27">
        <v>12.8</v>
      </c>
      <c r="O87" s="27">
        <v>6</v>
      </c>
      <c r="P87" s="27">
        <v>4.5999999999999996</v>
      </c>
      <c r="Q87" s="27">
        <v>4</v>
      </c>
      <c r="R87" s="28">
        <v>1.2</v>
      </c>
      <c r="S87" s="60"/>
    </row>
    <row r="88" spans="1:19" s="13" customFormat="1" ht="15" customHeight="1" x14ac:dyDescent="0.3">
      <c r="A88" s="13" t="e">
        <f>INDEX('[1]Базис (первое наблюдение)'!$D:$D,MATCH(TRIM(B88),'[1]Базис (первое наблюдение)'!$C:$C,0))</f>
        <v>#N/A</v>
      </c>
      <c r="B88" s="16" t="s">
        <v>6</v>
      </c>
      <c r="C88" s="40">
        <f t="shared" si="2"/>
        <v>99.999999999999972</v>
      </c>
      <c r="D88" s="40">
        <v>4.4000000000000004</v>
      </c>
      <c r="E88" s="40">
        <v>2.9</v>
      </c>
      <c r="F88" s="40">
        <v>19.600000000000001</v>
      </c>
      <c r="G88" s="40">
        <v>5.7</v>
      </c>
      <c r="H88" s="40">
        <v>4.4000000000000004</v>
      </c>
      <c r="I88" s="40">
        <v>10.7</v>
      </c>
      <c r="J88" s="40">
        <v>11.4</v>
      </c>
      <c r="K88" s="40">
        <v>1</v>
      </c>
      <c r="L88" s="40">
        <v>14</v>
      </c>
      <c r="M88" s="40">
        <v>0.3</v>
      </c>
      <c r="N88" s="40">
        <v>6.1</v>
      </c>
      <c r="O88" s="40">
        <v>9</v>
      </c>
      <c r="P88" s="40">
        <v>4.3</v>
      </c>
      <c r="Q88" s="40">
        <v>5.0999999999999996</v>
      </c>
      <c r="R88" s="40">
        <v>1.1000000000000001</v>
      </c>
      <c r="S88" s="61"/>
    </row>
    <row r="89" spans="1:19" ht="15" customHeight="1" x14ac:dyDescent="0.35">
      <c r="A89" s="13" t="str">
        <f>INDEX('[1]Базис (первое наблюдение)'!$D:$D,MATCH(TRIM(B89),'[1]Базис (первое наблюдение)'!$C:$C,0))</f>
        <v>Республика Бурятия</v>
      </c>
      <c r="B89" s="7" t="s">
        <v>106</v>
      </c>
      <c r="C89" s="40">
        <f t="shared" si="2"/>
        <v>100</v>
      </c>
      <c r="D89" s="27">
        <v>7.2</v>
      </c>
      <c r="E89" s="27">
        <v>0.1</v>
      </c>
      <c r="F89" s="27">
        <v>4.5999999999999996</v>
      </c>
      <c r="G89" s="27">
        <v>12</v>
      </c>
      <c r="H89" s="27">
        <v>3.7</v>
      </c>
      <c r="I89" s="27">
        <v>4.8</v>
      </c>
      <c r="J89" s="27">
        <v>12.3</v>
      </c>
      <c r="K89" s="27">
        <v>1.6</v>
      </c>
      <c r="L89" s="27">
        <v>23.9</v>
      </c>
      <c r="M89" s="27">
        <v>0.3</v>
      </c>
      <c r="N89" s="27">
        <v>4.5999999999999996</v>
      </c>
      <c r="O89" s="27">
        <v>11.2</v>
      </c>
      <c r="P89" s="27">
        <v>6.2</v>
      </c>
      <c r="Q89" s="27">
        <v>6</v>
      </c>
      <c r="R89" s="28">
        <v>1.5</v>
      </c>
      <c r="S89" s="60"/>
    </row>
    <row r="90" spans="1:19" ht="15" customHeight="1" x14ac:dyDescent="0.35">
      <c r="A90" s="13" t="str">
        <f>INDEX('[1]Базис (первое наблюдение)'!$D:$D,MATCH(TRIM(B90),'[1]Базис (первое наблюдение)'!$C:$C,0))</f>
        <v>Республика Саха (Якутия)</v>
      </c>
      <c r="B90" s="7" t="s">
        <v>107</v>
      </c>
      <c r="C90" s="40">
        <f t="shared" si="2"/>
        <v>100</v>
      </c>
      <c r="D90" s="27">
        <v>3.6</v>
      </c>
      <c r="E90" s="27">
        <v>0</v>
      </c>
      <c r="F90" s="27">
        <v>28.3</v>
      </c>
      <c r="G90" s="27">
        <v>1.9</v>
      </c>
      <c r="H90" s="27">
        <v>4.3</v>
      </c>
      <c r="I90" s="27">
        <v>16.8</v>
      </c>
      <c r="J90" s="27">
        <v>8.4</v>
      </c>
      <c r="K90" s="27">
        <v>0.9</v>
      </c>
      <c r="L90" s="27">
        <v>11.5</v>
      </c>
      <c r="M90" s="27">
        <v>0.3</v>
      </c>
      <c r="N90" s="27">
        <v>5.5</v>
      </c>
      <c r="O90" s="27">
        <v>6.8</v>
      </c>
      <c r="P90" s="27">
        <v>5.5</v>
      </c>
      <c r="Q90" s="27">
        <v>4.7</v>
      </c>
      <c r="R90" s="28">
        <v>1.5</v>
      </c>
      <c r="S90" s="60"/>
    </row>
    <row r="91" spans="1:19" ht="15" customHeight="1" x14ac:dyDescent="0.35">
      <c r="A91" s="13" t="str">
        <f>INDEX('[1]Базис (первое наблюдение)'!$D:$D,MATCH(TRIM(B91),'[1]Базис (первое наблюдение)'!$C:$C,0))</f>
        <v>Забайкальский край</v>
      </c>
      <c r="B91" s="7" t="s">
        <v>7</v>
      </c>
      <c r="C91" s="40">
        <f t="shared" si="2"/>
        <v>100.00000000000001</v>
      </c>
      <c r="D91" s="27">
        <v>6</v>
      </c>
      <c r="E91" s="27">
        <v>0</v>
      </c>
      <c r="F91" s="27">
        <v>7.1</v>
      </c>
      <c r="G91" s="27">
        <v>4</v>
      </c>
      <c r="H91" s="27">
        <v>3.9</v>
      </c>
      <c r="I91" s="27">
        <v>5.3</v>
      </c>
      <c r="J91" s="27">
        <v>14.3</v>
      </c>
      <c r="K91" s="27">
        <v>1.1000000000000001</v>
      </c>
      <c r="L91" s="27">
        <v>24.1</v>
      </c>
      <c r="M91" s="27">
        <v>0.4</v>
      </c>
      <c r="N91" s="27">
        <v>5.8</v>
      </c>
      <c r="O91" s="27">
        <v>12.4</v>
      </c>
      <c r="P91" s="27">
        <v>5.8</v>
      </c>
      <c r="Q91" s="27">
        <v>8.5</v>
      </c>
      <c r="R91" s="28">
        <v>1.3</v>
      </c>
      <c r="S91" s="60"/>
    </row>
    <row r="92" spans="1:19" ht="15" customHeight="1" x14ac:dyDescent="0.35">
      <c r="A92" s="13" t="str">
        <f>INDEX('[1]Базис (первое наблюдение)'!$D:$D,MATCH(TRIM(B92),'[1]Базис (первое наблюдение)'!$C:$C,0))</f>
        <v>Камчатский край</v>
      </c>
      <c r="B92" s="7" t="s">
        <v>15</v>
      </c>
      <c r="C92" s="40">
        <f t="shared" si="2"/>
        <v>100</v>
      </c>
      <c r="D92" s="27">
        <v>3.4</v>
      </c>
      <c r="E92" s="27">
        <v>22</v>
      </c>
      <c r="F92" s="27">
        <v>4.0999999999999996</v>
      </c>
      <c r="G92" s="27">
        <v>7.6</v>
      </c>
      <c r="H92" s="27">
        <v>7.4</v>
      </c>
      <c r="I92" s="27">
        <v>5.2</v>
      </c>
      <c r="J92" s="27">
        <v>9.9</v>
      </c>
      <c r="K92" s="27">
        <v>1.3</v>
      </c>
      <c r="L92" s="27">
        <v>5.5</v>
      </c>
      <c r="M92" s="27">
        <v>0.2</v>
      </c>
      <c r="N92" s="27">
        <v>4.5</v>
      </c>
      <c r="O92" s="27">
        <v>15.5</v>
      </c>
      <c r="P92" s="27">
        <v>5.0999999999999996</v>
      </c>
      <c r="Q92" s="27">
        <v>7.1</v>
      </c>
      <c r="R92" s="28">
        <v>1.2</v>
      </c>
      <c r="S92" s="60"/>
    </row>
    <row r="93" spans="1:19" ht="15" customHeight="1" x14ac:dyDescent="0.35">
      <c r="A93" s="13" t="str">
        <f>INDEX('[1]Базис (первое наблюдение)'!$D:$D,MATCH(TRIM(B93),'[1]Базис (первое наблюдение)'!$C:$C,0))</f>
        <v>Приморский край</v>
      </c>
      <c r="B93" s="7" t="s">
        <v>108</v>
      </c>
      <c r="C93" s="40">
        <f t="shared" si="2"/>
        <v>100</v>
      </c>
      <c r="D93" s="27">
        <v>4.5999999999999996</v>
      </c>
      <c r="E93" s="27">
        <v>5.3</v>
      </c>
      <c r="F93" s="27">
        <v>1.2</v>
      </c>
      <c r="G93" s="27">
        <v>7.4</v>
      </c>
      <c r="H93" s="27">
        <v>4.9000000000000004</v>
      </c>
      <c r="I93" s="27">
        <v>12.4</v>
      </c>
      <c r="J93" s="27">
        <v>18</v>
      </c>
      <c r="K93" s="27">
        <v>1</v>
      </c>
      <c r="L93" s="27">
        <v>17.600000000000001</v>
      </c>
      <c r="M93" s="27">
        <v>0.5</v>
      </c>
      <c r="N93" s="27">
        <v>8.3000000000000007</v>
      </c>
      <c r="O93" s="27">
        <v>9.1</v>
      </c>
      <c r="P93" s="27">
        <v>3.9</v>
      </c>
      <c r="Q93" s="27">
        <v>4.7</v>
      </c>
      <c r="R93" s="28">
        <v>1.1000000000000001</v>
      </c>
      <c r="S93" s="60"/>
    </row>
    <row r="94" spans="1:19" ht="15" customHeight="1" x14ac:dyDescent="0.35">
      <c r="A94" s="13" t="str">
        <f>INDEX('[1]Базис (первое наблюдение)'!$D:$D,MATCH(TRIM(B94),'[1]Базис (первое наблюдение)'!$C:$C,0))</f>
        <v>Хабаровский край</v>
      </c>
      <c r="B94" s="7" t="s">
        <v>14</v>
      </c>
      <c r="C94" s="40">
        <f t="shared" si="2"/>
        <v>100</v>
      </c>
      <c r="D94" s="27">
        <v>6.4</v>
      </c>
      <c r="E94" s="27">
        <v>1.5</v>
      </c>
      <c r="F94" s="27">
        <v>4.8</v>
      </c>
      <c r="G94" s="27">
        <v>8.6</v>
      </c>
      <c r="H94" s="27">
        <v>4.5999999999999996</v>
      </c>
      <c r="I94" s="27">
        <v>9.5</v>
      </c>
      <c r="J94" s="27">
        <v>15</v>
      </c>
      <c r="K94" s="27">
        <v>0.9</v>
      </c>
      <c r="L94" s="27">
        <v>16.100000000000001</v>
      </c>
      <c r="M94" s="27">
        <v>0.2</v>
      </c>
      <c r="N94" s="27">
        <v>10</v>
      </c>
      <c r="O94" s="27">
        <v>10.6</v>
      </c>
      <c r="P94" s="27">
        <v>5.0999999999999996</v>
      </c>
      <c r="Q94" s="27">
        <v>5.4</v>
      </c>
      <c r="R94" s="28">
        <v>1.3</v>
      </c>
      <c r="S94" s="60"/>
    </row>
    <row r="95" spans="1:19" ht="15" customHeight="1" x14ac:dyDescent="0.35">
      <c r="A95" s="13" t="str">
        <f>INDEX('[1]Базис (первое наблюдение)'!$D:$D,MATCH(TRIM(B95),'[1]Базис (первое наблюдение)'!$C:$C,0))</f>
        <v>Амурская область</v>
      </c>
      <c r="B95" s="7" t="s">
        <v>13</v>
      </c>
      <c r="C95" s="40">
        <f t="shared" si="2"/>
        <v>99.999999999999986</v>
      </c>
      <c r="D95" s="27">
        <v>7.5</v>
      </c>
      <c r="E95" s="27">
        <v>0</v>
      </c>
      <c r="F95" s="27">
        <v>10.5</v>
      </c>
      <c r="G95" s="27">
        <v>4.5999999999999996</v>
      </c>
      <c r="H95" s="27">
        <v>6.1</v>
      </c>
      <c r="I95" s="27">
        <v>13.1</v>
      </c>
      <c r="J95" s="27">
        <v>10.7</v>
      </c>
      <c r="K95" s="27">
        <v>0.8</v>
      </c>
      <c r="L95" s="27">
        <v>21.9</v>
      </c>
      <c r="M95" s="27">
        <v>0.4</v>
      </c>
      <c r="N95" s="27">
        <v>4.3</v>
      </c>
      <c r="O95" s="27">
        <v>9.5</v>
      </c>
      <c r="P95" s="27">
        <v>4.5</v>
      </c>
      <c r="Q95" s="27">
        <v>5.3</v>
      </c>
      <c r="R95" s="28">
        <v>0.8</v>
      </c>
      <c r="S95" s="60"/>
    </row>
    <row r="96" spans="1:19" ht="15" customHeight="1" x14ac:dyDescent="0.35">
      <c r="A96" s="13" t="str">
        <f>INDEX('[1]Базис (первое наблюдение)'!$D:$D,MATCH(TRIM(B96),'[1]Базис (первое наблюдение)'!$C:$C,0))</f>
        <v>Магаданская область</v>
      </c>
      <c r="B96" s="7" t="s">
        <v>109</v>
      </c>
      <c r="C96" s="40">
        <f t="shared" si="2"/>
        <v>100.00000000000001</v>
      </c>
      <c r="D96" s="27">
        <v>2.4</v>
      </c>
      <c r="E96" s="27">
        <v>5.4</v>
      </c>
      <c r="F96" s="27">
        <v>18.600000000000001</v>
      </c>
      <c r="G96" s="27">
        <v>2.5</v>
      </c>
      <c r="H96" s="27">
        <v>7.6</v>
      </c>
      <c r="I96" s="27">
        <v>5.7</v>
      </c>
      <c r="J96" s="27">
        <v>9.3000000000000007</v>
      </c>
      <c r="K96" s="27">
        <v>0.7</v>
      </c>
      <c r="L96" s="27">
        <v>7.2</v>
      </c>
      <c r="M96" s="27">
        <v>0.3</v>
      </c>
      <c r="N96" s="27">
        <v>5.9</v>
      </c>
      <c r="O96" s="27">
        <v>20.5</v>
      </c>
      <c r="P96" s="27">
        <v>5.2</v>
      </c>
      <c r="Q96" s="27">
        <v>7.2</v>
      </c>
      <c r="R96" s="28">
        <v>1.5</v>
      </c>
      <c r="S96" s="60"/>
    </row>
    <row r="97" spans="1:19" ht="15" customHeight="1" x14ac:dyDescent="0.35">
      <c r="A97" s="13" t="str">
        <f>INDEX('[1]Базис (первое наблюдение)'!$D:$D,MATCH(TRIM(B97),'[1]Базис (первое наблюдение)'!$C:$C,0))</f>
        <v>Сахалинская область</v>
      </c>
      <c r="B97" s="7" t="s">
        <v>110</v>
      </c>
      <c r="C97" s="40">
        <f t="shared" si="2"/>
        <v>100</v>
      </c>
      <c r="D97" s="27">
        <v>0.9</v>
      </c>
      <c r="E97" s="27">
        <v>2.8</v>
      </c>
      <c r="F97" s="27">
        <v>55.7</v>
      </c>
      <c r="G97" s="27">
        <v>4.8</v>
      </c>
      <c r="H97" s="27">
        <v>1.6</v>
      </c>
      <c r="I97" s="27">
        <v>9.4</v>
      </c>
      <c r="J97" s="27">
        <v>5.4</v>
      </c>
      <c r="K97" s="27">
        <v>0.8</v>
      </c>
      <c r="L97" s="27">
        <v>4.9000000000000004</v>
      </c>
      <c r="M97" s="27">
        <v>0.2</v>
      </c>
      <c r="N97" s="27">
        <v>4</v>
      </c>
      <c r="O97" s="27">
        <v>4.0999999999999996</v>
      </c>
      <c r="P97" s="27">
        <v>1.7</v>
      </c>
      <c r="Q97" s="27">
        <v>3.1</v>
      </c>
      <c r="R97" s="28">
        <v>0.6</v>
      </c>
      <c r="S97" s="60"/>
    </row>
    <row r="98" spans="1:19" ht="15" customHeight="1" x14ac:dyDescent="0.35">
      <c r="A98" s="98" t="s">
        <v>232</v>
      </c>
      <c r="B98" s="7" t="s">
        <v>85</v>
      </c>
      <c r="C98" s="40">
        <f t="shared" si="2"/>
        <v>100.00000000000003</v>
      </c>
      <c r="D98" s="27">
        <v>13.2</v>
      </c>
      <c r="E98" s="27">
        <v>0</v>
      </c>
      <c r="F98" s="27">
        <v>0.3</v>
      </c>
      <c r="G98" s="27">
        <v>5.4</v>
      </c>
      <c r="H98" s="27">
        <v>5.6</v>
      </c>
      <c r="I98" s="27">
        <v>11.8</v>
      </c>
      <c r="J98" s="27">
        <v>9.6999999999999993</v>
      </c>
      <c r="K98" s="27">
        <v>1</v>
      </c>
      <c r="L98" s="27">
        <v>17.399999999999999</v>
      </c>
      <c r="M98" s="27">
        <v>0.2</v>
      </c>
      <c r="N98" s="27">
        <v>5.2</v>
      </c>
      <c r="O98" s="27">
        <v>15.2</v>
      </c>
      <c r="P98" s="27">
        <v>4.9000000000000004</v>
      </c>
      <c r="Q98" s="27">
        <v>8.4</v>
      </c>
      <c r="R98" s="28">
        <v>1.7</v>
      </c>
      <c r="S98" s="60"/>
    </row>
    <row r="99" spans="1:19" ht="15" customHeight="1" x14ac:dyDescent="0.35">
      <c r="A99" s="98" t="s">
        <v>231</v>
      </c>
      <c r="B99" s="7" t="s">
        <v>12</v>
      </c>
      <c r="C99" s="40">
        <f t="shared" si="2"/>
        <v>100.00000000000001</v>
      </c>
      <c r="D99" s="34">
        <v>1</v>
      </c>
      <c r="E99" s="34">
        <v>0.9</v>
      </c>
      <c r="F99" s="34">
        <v>40.799999999999997</v>
      </c>
      <c r="G99" s="34">
        <v>0.4</v>
      </c>
      <c r="H99" s="34">
        <v>13.5</v>
      </c>
      <c r="I99" s="34">
        <v>13.8</v>
      </c>
      <c r="J99" s="34">
        <v>4.5</v>
      </c>
      <c r="K99" s="34">
        <v>0.4</v>
      </c>
      <c r="L99" s="34">
        <v>4.7</v>
      </c>
      <c r="M99" s="34">
        <v>0</v>
      </c>
      <c r="N99" s="34">
        <v>1.7</v>
      </c>
      <c r="O99" s="34">
        <v>9.9</v>
      </c>
      <c r="P99" s="34">
        <v>3.1</v>
      </c>
      <c r="Q99" s="34">
        <v>4.4000000000000004</v>
      </c>
      <c r="R99" s="35">
        <v>0.9</v>
      </c>
      <c r="S99" s="60"/>
    </row>
    <row r="100" spans="1:19" x14ac:dyDescent="0.35">
      <c r="A100" s="98" t="s">
        <v>234</v>
      </c>
      <c r="B100" s="8" t="s">
        <v>78</v>
      </c>
      <c r="C100" s="145">
        <f>C31</f>
        <v>100</v>
      </c>
      <c r="D100" s="145">
        <f t="shared" ref="D100:R100" si="3">D31</f>
        <v>3</v>
      </c>
      <c r="E100" s="145">
        <f t="shared" si="3"/>
        <v>1.5</v>
      </c>
      <c r="F100" s="145">
        <f t="shared" si="3"/>
        <v>31.5</v>
      </c>
      <c r="G100" s="145">
        <f t="shared" si="3"/>
        <v>12.1</v>
      </c>
      <c r="H100" s="145">
        <f t="shared" si="3"/>
        <v>1.8</v>
      </c>
      <c r="I100" s="145">
        <f t="shared" si="3"/>
        <v>5.7</v>
      </c>
      <c r="J100" s="145">
        <f t="shared" si="3"/>
        <v>9.1</v>
      </c>
      <c r="K100" s="145">
        <f t="shared" si="3"/>
        <v>0.8</v>
      </c>
      <c r="L100" s="145">
        <f t="shared" si="3"/>
        <v>13.3</v>
      </c>
      <c r="M100" s="145">
        <f t="shared" si="3"/>
        <v>0.2</v>
      </c>
      <c r="N100" s="145">
        <f t="shared" si="3"/>
        <v>4.8</v>
      </c>
      <c r="O100" s="145">
        <f t="shared" si="3"/>
        <v>7.5</v>
      </c>
      <c r="P100" s="145">
        <f t="shared" si="3"/>
        <v>3.4</v>
      </c>
      <c r="Q100" s="145">
        <f t="shared" si="3"/>
        <v>4.3</v>
      </c>
      <c r="R100" s="145">
        <f t="shared" si="3"/>
        <v>1</v>
      </c>
      <c r="S100" s="60"/>
    </row>
    <row r="101" spans="1:19" ht="15.75" customHeight="1" x14ac:dyDescent="0.35">
      <c r="A101" s="98" t="s">
        <v>235</v>
      </c>
      <c r="B101" s="74" t="s">
        <v>9</v>
      </c>
      <c r="C101" s="146">
        <f>C73</f>
        <v>99.999999999999986</v>
      </c>
      <c r="D101" s="146">
        <f t="shared" ref="D101:R101" si="4">D73</f>
        <v>1.2</v>
      </c>
      <c r="E101" s="146">
        <f t="shared" si="4"/>
        <v>0</v>
      </c>
      <c r="F101" s="146">
        <f t="shared" si="4"/>
        <v>50.5</v>
      </c>
      <c r="G101" s="146">
        <f t="shared" si="4"/>
        <v>6</v>
      </c>
      <c r="H101" s="146">
        <f t="shared" si="4"/>
        <v>3</v>
      </c>
      <c r="I101" s="146">
        <f t="shared" si="4"/>
        <v>7.8</v>
      </c>
      <c r="J101" s="146">
        <f t="shared" si="4"/>
        <v>8.6999999999999993</v>
      </c>
      <c r="K101" s="146">
        <f t="shared" si="4"/>
        <v>0.6</v>
      </c>
      <c r="L101" s="146">
        <f t="shared" si="4"/>
        <v>7.6</v>
      </c>
      <c r="M101" s="146">
        <f t="shared" si="4"/>
        <v>0.2</v>
      </c>
      <c r="N101" s="146">
        <f t="shared" si="4"/>
        <v>7.8</v>
      </c>
      <c r="O101" s="146">
        <f t="shared" si="4"/>
        <v>2.5</v>
      </c>
      <c r="P101" s="146">
        <f t="shared" si="4"/>
        <v>1.5</v>
      </c>
      <c r="Q101" s="146">
        <f t="shared" si="4"/>
        <v>2</v>
      </c>
      <c r="R101" s="146">
        <f t="shared" si="4"/>
        <v>0.6</v>
      </c>
      <c r="S101" s="60"/>
    </row>
    <row r="102" spans="1:19" x14ac:dyDescent="0.35">
      <c r="A102" s="98" t="s">
        <v>10</v>
      </c>
      <c r="B102" s="4" t="s">
        <v>10</v>
      </c>
      <c r="D102" s="1"/>
    </row>
    <row r="103" spans="1:19" x14ac:dyDescent="0.35">
      <c r="A103" s="98" t="s">
        <v>236</v>
      </c>
      <c r="B103" s="4" t="s">
        <v>11</v>
      </c>
      <c r="D103" s="1"/>
    </row>
    <row r="104" spans="1:19" x14ac:dyDescent="0.35">
      <c r="D104" s="1"/>
    </row>
    <row r="105" spans="1:19" x14ac:dyDescent="0.35">
      <c r="D105" s="1"/>
    </row>
    <row r="106" spans="1:19" x14ac:dyDescent="0.35">
      <c r="D106" s="1"/>
    </row>
    <row r="107" spans="1:19" x14ac:dyDescent="0.35">
      <c r="D107" s="1"/>
    </row>
    <row r="108" spans="1:19" x14ac:dyDescent="0.35">
      <c r="D108" s="1"/>
    </row>
    <row r="109" spans="1:19" x14ac:dyDescent="0.35">
      <c r="D109" s="1"/>
    </row>
    <row r="110" spans="1:19" x14ac:dyDescent="0.35">
      <c r="D110" s="1"/>
    </row>
    <row r="111" spans="1:19" x14ac:dyDescent="0.35">
      <c r="D111" s="1"/>
    </row>
    <row r="112" spans="1:19" x14ac:dyDescent="0.35">
      <c r="D112" s="1"/>
    </row>
    <row r="113" spans="4:4" x14ac:dyDescent="0.35">
      <c r="D113" s="1"/>
    </row>
    <row r="114" spans="4:4" x14ac:dyDescent="0.35">
      <c r="D114" s="1"/>
    </row>
    <row r="115" spans="4:4" x14ac:dyDescent="0.35">
      <c r="D115" s="1"/>
    </row>
    <row r="116" spans="4:4" x14ac:dyDescent="0.35">
      <c r="D116" s="1"/>
    </row>
    <row r="117" spans="4:4" x14ac:dyDescent="0.35">
      <c r="D117" s="1"/>
    </row>
    <row r="118" spans="4:4" x14ac:dyDescent="0.35">
      <c r="D118" s="1"/>
    </row>
    <row r="119" spans="4:4" x14ac:dyDescent="0.35">
      <c r="D119" s="1"/>
    </row>
    <row r="120" spans="4:4" x14ac:dyDescent="0.35">
      <c r="D120" s="1"/>
    </row>
    <row r="121" spans="4:4" x14ac:dyDescent="0.35">
      <c r="D121" s="1"/>
    </row>
    <row r="122" spans="4:4" x14ac:dyDescent="0.35">
      <c r="D122" s="1"/>
    </row>
    <row r="123" spans="4:4" x14ac:dyDescent="0.35">
      <c r="D123" s="1"/>
    </row>
    <row r="124" spans="4:4" x14ac:dyDescent="0.35">
      <c r="D124" s="1"/>
    </row>
    <row r="125" spans="4:4" x14ac:dyDescent="0.35">
      <c r="D125" s="1"/>
    </row>
    <row r="126" spans="4:4" x14ac:dyDescent="0.35">
      <c r="D126" s="1"/>
    </row>
    <row r="127" spans="4:4" x14ac:dyDescent="0.35">
      <c r="D127" s="1"/>
    </row>
    <row r="128" spans="4:4" x14ac:dyDescent="0.35">
      <c r="D128" s="1"/>
    </row>
    <row r="129" spans="4:4" x14ac:dyDescent="0.35">
      <c r="D129" s="1"/>
    </row>
  </sheetData>
  <mergeCells count="19">
    <mergeCell ref="J5:J7"/>
    <mergeCell ref="K5:K7"/>
    <mergeCell ref="G5:G7"/>
    <mergeCell ref="B2:F2"/>
    <mergeCell ref="B3:B7"/>
    <mergeCell ref="C3:C7"/>
    <mergeCell ref="D3:R3"/>
    <mergeCell ref="P5:P7"/>
    <mergeCell ref="Q5:Q7"/>
    <mergeCell ref="R5:R7"/>
    <mergeCell ref="E5:E7"/>
    <mergeCell ref="F5:F7"/>
    <mergeCell ref="L5:L7"/>
    <mergeCell ref="M5:M7"/>
    <mergeCell ref="N5:N7"/>
    <mergeCell ref="O5:O7"/>
    <mergeCell ref="H5:H7"/>
    <mergeCell ref="D5:D7"/>
    <mergeCell ref="I5:I7"/>
  </mergeCells>
  <conditionalFormatting sqref="B11:B99 B102:B103">
    <cfRule type="cellIs" dxfId="21" priority="6" stopIfTrue="1" operator="lessThan">
      <formula>0</formula>
    </cfRule>
  </conditionalFormatting>
  <conditionalFormatting sqref="B101">
    <cfRule type="cellIs" dxfId="20" priority="2" stopIfTrue="1" operator="lessThan">
      <formula>0</formula>
    </cfRule>
  </conditionalFormatting>
  <conditionalFormatting sqref="B100">
    <cfRule type="cellIs" dxfId="19" priority="1" stopIfTrue="1" operator="lessThan">
      <formula>0</formula>
    </cfRule>
  </conditionalFormatting>
  <hyperlinks>
    <hyperlink ref="B1" location="Содержание!A1" display="          К содержанию" xr:uid="{0DB45A0C-CEBB-4B14-9AFA-72153C247AA8}"/>
  </hyperlinks>
  <printOptions gridLines="1"/>
  <pageMargins left="0" right="0" top="0" bottom="0" header="0" footer="0"/>
  <pageSetup paperSize="9" scale="85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28">
    <tabColor theme="0" tint="-0.14999847407452621"/>
  </sheetPr>
  <dimension ref="A1:W130"/>
  <sheetViews>
    <sheetView zoomScale="70" zoomScaleNormal="70" workbookViewId="0">
      <pane ySplit="6" topLeftCell="A77" activePane="bottomLeft" state="frozen"/>
      <selection activeCell="D16" sqref="D16"/>
      <selection pane="bottomLeft" activeCell="A6" sqref="A6"/>
    </sheetView>
  </sheetViews>
  <sheetFormatPr defaultColWidth="9.1796875" defaultRowHeight="15.5" x14ac:dyDescent="0.35"/>
  <cols>
    <col min="1" max="1" width="9.1796875" style="9"/>
    <col min="2" max="2" width="31.54296875" style="9" customWidth="1"/>
    <col min="3" max="3" width="14.1796875" style="9" customWidth="1"/>
    <col min="4" max="4" width="19" style="10" customWidth="1"/>
    <col min="5" max="5" width="12.54296875" style="9" customWidth="1"/>
    <col min="6" max="6" width="19.1796875" style="9" customWidth="1"/>
    <col min="7" max="7" width="15.453125" style="9" customWidth="1"/>
    <col min="8" max="8" width="17.26953125" style="9" customWidth="1"/>
    <col min="9" max="9" width="16.26953125" style="9" customWidth="1"/>
    <col min="10" max="10" width="14.1796875" style="9" customWidth="1"/>
    <col min="11" max="11" width="18.81640625" style="9" customWidth="1"/>
    <col min="12" max="12" width="17.1796875" style="9" customWidth="1"/>
    <col min="13" max="13" width="14.7265625" style="9" customWidth="1"/>
    <col min="14" max="14" width="14.453125" style="9" customWidth="1"/>
    <col min="15" max="15" width="17" style="9" customWidth="1"/>
    <col min="16" max="16" width="14" style="9" customWidth="1"/>
    <col min="17" max="17" width="21.26953125" style="9" customWidth="1"/>
    <col min="18" max="18" width="17.54296875" style="9" customWidth="1"/>
    <col min="19" max="19" width="14.26953125" style="9" customWidth="1"/>
    <col min="20" max="20" width="19.26953125" style="9" customWidth="1"/>
    <col min="21" max="21" width="15.453125" style="9" customWidth="1"/>
    <col min="22" max="22" width="17.7265625" style="9" customWidth="1"/>
    <col min="23" max="23" width="24.453125" style="9" customWidth="1"/>
    <col min="24" max="16384" width="9.1796875" style="9"/>
  </cols>
  <sheetData>
    <row r="1" spans="1:23" ht="33" customHeight="1" x14ac:dyDescent="0.35">
      <c r="B1" s="14" t="s">
        <v>117</v>
      </c>
      <c r="D1" s="9"/>
    </row>
    <row r="2" spans="1:23" ht="51.75" customHeight="1" x14ac:dyDescent="0.35">
      <c r="B2" s="120" t="s">
        <v>173</v>
      </c>
      <c r="C2" s="120"/>
      <c r="D2" s="120"/>
      <c r="E2" s="120"/>
      <c r="F2" s="120"/>
      <c r="G2" s="10"/>
    </row>
    <row r="3" spans="1:23" ht="15.75" customHeight="1" x14ac:dyDescent="0.35">
      <c r="B3" s="102"/>
      <c r="C3" s="125" t="s">
        <v>81</v>
      </c>
      <c r="D3" s="137" t="s">
        <v>80</v>
      </c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7"/>
      <c r="T3" s="138"/>
      <c r="U3" s="138"/>
      <c r="V3" s="138"/>
      <c r="W3" s="138"/>
    </row>
    <row r="4" spans="1:23" ht="26.25" customHeight="1" x14ac:dyDescent="0.35">
      <c r="B4" s="103"/>
      <c r="C4" s="126"/>
      <c r="D4" s="2" t="s">
        <v>76</v>
      </c>
      <c r="E4" s="2" t="s">
        <v>75</v>
      </c>
      <c r="F4" s="2" t="s">
        <v>74</v>
      </c>
      <c r="G4" s="2" t="s">
        <v>73</v>
      </c>
      <c r="H4" s="2" t="s">
        <v>72</v>
      </c>
      <c r="I4" s="2" t="s">
        <v>71</v>
      </c>
      <c r="J4" s="2" t="s">
        <v>70</v>
      </c>
      <c r="K4" s="2" t="s">
        <v>69</v>
      </c>
      <c r="L4" s="2" t="s">
        <v>68</v>
      </c>
      <c r="M4" s="2" t="s">
        <v>67</v>
      </c>
      <c r="N4" s="2" t="s">
        <v>66</v>
      </c>
      <c r="O4" s="2" t="s">
        <v>65</v>
      </c>
      <c r="P4" s="2" t="s">
        <v>64</v>
      </c>
      <c r="Q4" s="2" t="s">
        <v>63</v>
      </c>
      <c r="R4" s="2" t="s">
        <v>62</v>
      </c>
      <c r="S4" s="2" t="s">
        <v>77</v>
      </c>
      <c r="T4" s="2" t="s">
        <v>118</v>
      </c>
      <c r="U4" s="2" t="s">
        <v>119</v>
      </c>
      <c r="V4" s="2" t="s">
        <v>120</v>
      </c>
      <c r="W4" s="2" t="s">
        <v>121</v>
      </c>
    </row>
    <row r="5" spans="1:23" ht="145.5" customHeight="1" x14ac:dyDescent="0.35">
      <c r="A5" s="62" t="s">
        <v>223</v>
      </c>
      <c r="B5" s="104"/>
      <c r="C5" s="139"/>
      <c r="D5" s="11" t="s">
        <v>122</v>
      </c>
      <c r="E5" s="11" t="s">
        <v>61</v>
      </c>
      <c r="F5" s="11" t="s">
        <v>60</v>
      </c>
      <c r="G5" s="11" t="s">
        <v>123</v>
      </c>
      <c r="H5" s="11" t="s">
        <v>124</v>
      </c>
      <c r="I5" s="11" t="s">
        <v>59</v>
      </c>
      <c r="J5" s="11" t="s">
        <v>125</v>
      </c>
      <c r="K5" s="11" t="s">
        <v>126</v>
      </c>
      <c r="L5" s="11" t="s">
        <v>127</v>
      </c>
      <c r="M5" s="11" t="s">
        <v>128</v>
      </c>
      <c r="N5" s="11" t="s">
        <v>129</v>
      </c>
      <c r="O5" s="11" t="s">
        <v>130</v>
      </c>
      <c r="P5" s="11" t="s">
        <v>131</v>
      </c>
      <c r="Q5" s="11" t="s">
        <v>132</v>
      </c>
      <c r="R5" s="11" t="s">
        <v>133</v>
      </c>
      <c r="S5" s="11" t="s">
        <v>58</v>
      </c>
      <c r="T5" s="11" t="s">
        <v>134</v>
      </c>
      <c r="U5" s="11" t="s">
        <v>135</v>
      </c>
      <c r="V5" s="11" t="s">
        <v>136</v>
      </c>
      <c r="W5" s="11" t="s">
        <v>169</v>
      </c>
    </row>
    <row r="6" spans="1:23" s="10" customFormat="1" ht="49.5" customHeight="1" x14ac:dyDescent="0.35">
      <c r="A6" s="98" t="s">
        <v>233</v>
      </c>
      <c r="B6" s="15" t="s">
        <v>137</v>
      </c>
      <c r="C6" s="20">
        <v>100.00000000000001</v>
      </c>
      <c r="D6" s="20">
        <v>4</v>
      </c>
      <c r="E6" s="20">
        <v>13.9</v>
      </c>
      <c r="F6" s="20">
        <v>17.3</v>
      </c>
      <c r="G6" s="20">
        <v>2.9</v>
      </c>
      <c r="H6" s="20">
        <v>0.6</v>
      </c>
      <c r="I6" s="20">
        <v>5.2</v>
      </c>
      <c r="J6" s="20">
        <v>14.6</v>
      </c>
      <c r="K6" s="20">
        <v>7.2</v>
      </c>
      <c r="L6" s="21">
        <v>1</v>
      </c>
      <c r="M6" s="21">
        <v>2.8</v>
      </c>
      <c r="N6" s="21">
        <v>0.5</v>
      </c>
      <c r="O6" s="21">
        <v>10</v>
      </c>
      <c r="P6" s="21">
        <v>4.0999999999999996</v>
      </c>
      <c r="Q6" s="21">
        <v>2.2000000000000002</v>
      </c>
      <c r="R6" s="21">
        <v>5.5</v>
      </c>
      <c r="S6" s="21">
        <v>2.9</v>
      </c>
      <c r="T6" s="21">
        <v>3.9</v>
      </c>
      <c r="U6" s="21">
        <v>0.9</v>
      </c>
      <c r="V6" s="21">
        <v>0.5</v>
      </c>
      <c r="W6" s="21">
        <v>0</v>
      </c>
    </row>
    <row r="7" spans="1:23" s="10" customFormat="1" ht="30.5" x14ac:dyDescent="0.35">
      <c r="A7" s="13" t="e">
        <f>INDEX('2009'!A:A,MATCH(B7,'2009'!B:B,0))</f>
        <v>#N/A</v>
      </c>
      <c r="B7" s="5" t="s">
        <v>0</v>
      </c>
      <c r="C7" s="20">
        <v>100</v>
      </c>
      <c r="D7" s="20">
        <v>2.9</v>
      </c>
      <c r="E7" s="20">
        <v>0.8</v>
      </c>
      <c r="F7" s="20">
        <v>18.399999999999999</v>
      </c>
      <c r="G7" s="20">
        <v>2.8</v>
      </c>
      <c r="H7" s="20">
        <v>0.5</v>
      </c>
      <c r="I7" s="20">
        <v>4.0999999999999996</v>
      </c>
      <c r="J7" s="20">
        <v>22.700000000000003</v>
      </c>
      <c r="K7" s="20">
        <v>6.3</v>
      </c>
      <c r="L7" s="21">
        <v>0.9</v>
      </c>
      <c r="M7" s="21">
        <v>4.5</v>
      </c>
      <c r="N7" s="21">
        <v>1.1000000000000001</v>
      </c>
      <c r="O7" s="21">
        <v>12.6</v>
      </c>
      <c r="P7" s="21">
        <v>6.4</v>
      </c>
      <c r="Q7" s="21">
        <v>2.6</v>
      </c>
      <c r="R7" s="21">
        <v>5.7</v>
      </c>
      <c r="S7" s="21">
        <v>2.6</v>
      </c>
      <c r="T7" s="21">
        <v>3.4</v>
      </c>
      <c r="U7" s="21">
        <v>1</v>
      </c>
      <c r="V7" s="21">
        <v>0.7</v>
      </c>
      <c r="W7" s="21">
        <v>0</v>
      </c>
    </row>
    <row r="8" spans="1:23" x14ac:dyDescent="0.35">
      <c r="A8" s="13" t="str">
        <f>INDEX('2009'!A:A,MATCH(B8,'2009'!B:B,0))</f>
        <v>Белгородская область</v>
      </c>
      <c r="B8" s="5" t="s">
        <v>138</v>
      </c>
      <c r="C8" s="22">
        <v>100.00000000000001</v>
      </c>
      <c r="D8" s="23">
        <v>17.3</v>
      </c>
      <c r="E8" s="24">
        <v>18.399999999999999</v>
      </c>
      <c r="F8" s="24">
        <v>17.5</v>
      </c>
      <c r="G8" s="24">
        <v>1.7</v>
      </c>
      <c r="H8" s="24">
        <v>0.4</v>
      </c>
      <c r="I8" s="24">
        <v>4.8</v>
      </c>
      <c r="J8" s="24">
        <v>12.5</v>
      </c>
      <c r="K8" s="24">
        <v>4.2</v>
      </c>
      <c r="L8" s="24">
        <v>0.4</v>
      </c>
      <c r="M8" s="24">
        <v>1.4</v>
      </c>
      <c r="N8" s="24">
        <v>0.2</v>
      </c>
      <c r="O8" s="24">
        <v>8.5</v>
      </c>
      <c r="P8" s="24">
        <v>1.3</v>
      </c>
      <c r="Q8" s="24">
        <v>1</v>
      </c>
      <c r="R8" s="24">
        <v>3.8</v>
      </c>
      <c r="S8" s="24">
        <v>2.4</v>
      </c>
      <c r="T8" s="24">
        <v>3.2</v>
      </c>
      <c r="U8" s="24">
        <v>0.6</v>
      </c>
      <c r="V8" s="24">
        <v>0.4</v>
      </c>
      <c r="W8" s="25">
        <v>0</v>
      </c>
    </row>
    <row r="9" spans="1:23" x14ac:dyDescent="0.35">
      <c r="A9" s="13" t="str">
        <f>INDEX('2009'!A:A,MATCH(B9,'2009'!B:B,0))</f>
        <v>Брянская область</v>
      </c>
      <c r="B9" s="4" t="s">
        <v>57</v>
      </c>
      <c r="C9" s="20">
        <v>99.999999999999986</v>
      </c>
      <c r="D9" s="26">
        <v>16.899999999999999</v>
      </c>
      <c r="E9" s="27">
        <v>0</v>
      </c>
      <c r="F9" s="27">
        <v>16</v>
      </c>
      <c r="G9" s="27">
        <v>2.8</v>
      </c>
      <c r="H9" s="27">
        <v>0.8</v>
      </c>
      <c r="I9" s="27">
        <v>3.8</v>
      </c>
      <c r="J9" s="27">
        <v>15.7</v>
      </c>
      <c r="K9" s="27">
        <v>8.3000000000000007</v>
      </c>
      <c r="L9" s="27">
        <v>1.4</v>
      </c>
      <c r="M9" s="27">
        <v>2</v>
      </c>
      <c r="N9" s="27">
        <v>0.3</v>
      </c>
      <c r="O9" s="27">
        <v>11.7</v>
      </c>
      <c r="P9" s="27">
        <v>1.3</v>
      </c>
      <c r="Q9" s="27">
        <v>1.7</v>
      </c>
      <c r="R9" s="27">
        <v>7.1</v>
      </c>
      <c r="S9" s="27">
        <v>3.6</v>
      </c>
      <c r="T9" s="27">
        <v>4.5</v>
      </c>
      <c r="U9" s="27">
        <v>1.7</v>
      </c>
      <c r="V9" s="27">
        <v>0.4</v>
      </c>
      <c r="W9" s="28">
        <v>0</v>
      </c>
    </row>
    <row r="10" spans="1:23" x14ac:dyDescent="0.35">
      <c r="A10" s="13" t="str">
        <f>INDEX('2009'!A:A,MATCH(B10,'2009'!B:B,0))</f>
        <v>Владимирская область</v>
      </c>
      <c r="B10" s="5" t="s">
        <v>139</v>
      </c>
      <c r="C10" s="20">
        <v>100</v>
      </c>
      <c r="D10" s="26">
        <v>3.6</v>
      </c>
      <c r="E10" s="27">
        <v>0.4</v>
      </c>
      <c r="F10" s="27">
        <v>31.2</v>
      </c>
      <c r="G10" s="27">
        <v>2.6</v>
      </c>
      <c r="H10" s="27">
        <v>1.3</v>
      </c>
      <c r="I10" s="27">
        <v>4.2</v>
      </c>
      <c r="J10" s="27">
        <v>14</v>
      </c>
      <c r="K10" s="27">
        <v>5.3</v>
      </c>
      <c r="L10" s="27">
        <v>0.8</v>
      </c>
      <c r="M10" s="27">
        <v>2.1</v>
      </c>
      <c r="N10" s="27">
        <v>0.4</v>
      </c>
      <c r="O10" s="27">
        <v>13.5</v>
      </c>
      <c r="P10" s="27">
        <v>3.3</v>
      </c>
      <c r="Q10" s="27">
        <v>1.6</v>
      </c>
      <c r="R10" s="27">
        <v>6</v>
      </c>
      <c r="S10" s="27">
        <v>3.2</v>
      </c>
      <c r="T10" s="27">
        <v>4.9000000000000004</v>
      </c>
      <c r="U10" s="27">
        <v>1.1000000000000001</v>
      </c>
      <c r="V10" s="27">
        <v>0.5</v>
      </c>
      <c r="W10" s="28">
        <v>0</v>
      </c>
    </row>
    <row r="11" spans="1:23" x14ac:dyDescent="0.35">
      <c r="A11" s="13" t="str">
        <f>INDEX('2009'!A:A,MATCH(B11,'2009'!B:B,0))</f>
        <v>Воронежская область</v>
      </c>
      <c r="B11" s="4" t="s">
        <v>56</v>
      </c>
      <c r="C11" s="20">
        <v>99.999999999999986</v>
      </c>
      <c r="D11" s="26">
        <v>13.6</v>
      </c>
      <c r="E11" s="27">
        <v>0.5</v>
      </c>
      <c r="F11" s="27">
        <v>14.6</v>
      </c>
      <c r="G11" s="27">
        <v>2.5</v>
      </c>
      <c r="H11" s="27">
        <v>0.7</v>
      </c>
      <c r="I11" s="27">
        <v>8.1999999999999993</v>
      </c>
      <c r="J11" s="27">
        <v>18.400000000000002</v>
      </c>
      <c r="K11" s="27">
        <v>7.1</v>
      </c>
      <c r="L11" s="27">
        <v>0.8</v>
      </c>
      <c r="M11" s="27">
        <v>2.2999999999999998</v>
      </c>
      <c r="N11" s="27">
        <v>0.3</v>
      </c>
      <c r="O11" s="27">
        <v>10</v>
      </c>
      <c r="P11" s="27">
        <v>4.2</v>
      </c>
      <c r="Q11" s="27">
        <v>1.9</v>
      </c>
      <c r="R11" s="27">
        <v>6.1</v>
      </c>
      <c r="S11" s="27">
        <v>3.7</v>
      </c>
      <c r="T11" s="27">
        <v>4.0999999999999996</v>
      </c>
      <c r="U11" s="27">
        <v>0.6</v>
      </c>
      <c r="V11" s="27">
        <v>0.4</v>
      </c>
      <c r="W11" s="28">
        <v>0</v>
      </c>
    </row>
    <row r="12" spans="1:23" x14ac:dyDescent="0.35">
      <c r="A12" s="13" t="str">
        <f>INDEX('2009'!A:A,MATCH(B12,'2009'!B:B,0))</f>
        <v>Ивановская область</v>
      </c>
      <c r="B12" s="4" t="s">
        <v>55</v>
      </c>
      <c r="C12" s="20">
        <v>100.00000000000001</v>
      </c>
      <c r="D12" s="26">
        <v>3.3</v>
      </c>
      <c r="E12" s="27">
        <v>0.2</v>
      </c>
      <c r="F12" s="27">
        <v>16.8</v>
      </c>
      <c r="G12" s="27">
        <v>4</v>
      </c>
      <c r="H12" s="27">
        <v>1.1000000000000001</v>
      </c>
      <c r="I12" s="27">
        <v>5.0999999999999996</v>
      </c>
      <c r="J12" s="27">
        <v>16.399999999999999</v>
      </c>
      <c r="K12" s="27">
        <v>5.9</v>
      </c>
      <c r="L12" s="27">
        <v>1.1000000000000001</v>
      </c>
      <c r="M12" s="27">
        <v>2.6</v>
      </c>
      <c r="N12" s="27">
        <v>0.3</v>
      </c>
      <c r="O12" s="27">
        <v>14.8</v>
      </c>
      <c r="P12" s="27">
        <v>2.9</v>
      </c>
      <c r="Q12" s="27">
        <v>1.6</v>
      </c>
      <c r="R12" s="27">
        <v>10.4</v>
      </c>
      <c r="S12" s="27">
        <v>4.5</v>
      </c>
      <c r="T12" s="27">
        <v>6.9</v>
      </c>
      <c r="U12" s="27">
        <v>1.2</v>
      </c>
      <c r="V12" s="27">
        <v>0.9</v>
      </c>
      <c r="W12" s="28">
        <v>0</v>
      </c>
    </row>
    <row r="13" spans="1:23" x14ac:dyDescent="0.35">
      <c r="A13" s="13" t="str">
        <f>INDEX('2009'!A:A,MATCH(B13,'2009'!B:B,0))</f>
        <v>Калужская область</v>
      </c>
      <c r="B13" s="5" t="s">
        <v>140</v>
      </c>
      <c r="C13" s="20">
        <v>100</v>
      </c>
      <c r="D13" s="26">
        <v>5.2</v>
      </c>
      <c r="E13" s="27">
        <v>0.3</v>
      </c>
      <c r="F13" s="27">
        <v>38.800000000000004</v>
      </c>
      <c r="G13" s="27">
        <v>1.3</v>
      </c>
      <c r="H13" s="27">
        <v>0.8</v>
      </c>
      <c r="I13" s="27">
        <v>4.8</v>
      </c>
      <c r="J13" s="27">
        <v>10.8</v>
      </c>
      <c r="K13" s="27">
        <v>2.9</v>
      </c>
      <c r="L13" s="27">
        <v>1</v>
      </c>
      <c r="M13" s="27">
        <v>1.6</v>
      </c>
      <c r="N13" s="27">
        <v>0.3</v>
      </c>
      <c r="O13" s="27">
        <v>13.8</v>
      </c>
      <c r="P13" s="27">
        <v>3.7</v>
      </c>
      <c r="Q13" s="27">
        <v>1.4</v>
      </c>
      <c r="R13" s="27">
        <v>5.3</v>
      </c>
      <c r="S13" s="27">
        <v>2.6</v>
      </c>
      <c r="T13" s="27">
        <v>3.9</v>
      </c>
      <c r="U13" s="27">
        <v>0.9</v>
      </c>
      <c r="V13" s="27">
        <v>0.6</v>
      </c>
      <c r="W13" s="28">
        <v>0</v>
      </c>
    </row>
    <row r="14" spans="1:23" x14ac:dyDescent="0.35">
      <c r="A14" s="13" t="str">
        <f>INDEX('2009'!A:A,MATCH(B14,'2009'!B:B,0))</f>
        <v>Костромская область</v>
      </c>
      <c r="B14" s="4" t="s">
        <v>54</v>
      </c>
      <c r="C14" s="20">
        <v>99.999999999999972</v>
      </c>
      <c r="D14" s="26">
        <v>6.8</v>
      </c>
      <c r="E14" s="27">
        <v>0.1</v>
      </c>
      <c r="F14" s="27">
        <v>22.5</v>
      </c>
      <c r="G14" s="27">
        <v>7.4</v>
      </c>
      <c r="H14" s="27">
        <v>0.9</v>
      </c>
      <c r="I14" s="27">
        <v>4.4000000000000004</v>
      </c>
      <c r="J14" s="27">
        <v>13.5</v>
      </c>
      <c r="K14" s="27">
        <v>6</v>
      </c>
      <c r="L14" s="27">
        <v>1.1000000000000001</v>
      </c>
      <c r="M14" s="27">
        <v>2.6</v>
      </c>
      <c r="N14" s="27">
        <v>0.3</v>
      </c>
      <c r="O14" s="27">
        <v>10.6</v>
      </c>
      <c r="P14" s="27">
        <v>1.6</v>
      </c>
      <c r="Q14" s="27">
        <v>1.7</v>
      </c>
      <c r="R14" s="27">
        <v>9</v>
      </c>
      <c r="S14" s="27">
        <v>4.5999999999999996</v>
      </c>
      <c r="T14" s="27">
        <v>5.0999999999999996</v>
      </c>
      <c r="U14" s="27">
        <v>1.2</v>
      </c>
      <c r="V14" s="27">
        <v>0.6</v>
      </c>
      <c r="W14" s="28">
        <v>0</v>
      </c>
    </row>
    <row r="15" spans="1:23" x14ac:dyDescent="0.35">
      <c r="A15" s="13" t="str">
        <f>INDEX('2009'!A:A,MATCH(B15,'2009'!B:B,0))</f>
        <v>Курская область</v>
      </c>
      <c r="B15" s="4" t="s">
        <v>53</v>
      </c>
      <c r="C15" s="20">
        <v>100.00000000000001</v>
      </c>
      <c r="D15" s="26">
        <v>17.2</v>
      </c>
      <c r="E15" s="27">
        <v>11</v>
      </c>
      <c r="F15" s="27">
        <v>15.9</v>
      </c>
      <c r="G15" s="27">
        <v>6</v>
      </c>
      <c r="H15" s="27">
        <v>0.8</v>
      </c>
      <c r="I15" s="27">
        <v>6.2</v>
      </c>
      <c r="J15" s="27">
        <v>10.8</v>
      </c>
      <c r="K15" s="27">
        <v>4.4000000000000004</v>
      </c>
      <c r="L15" s="27">
        <v>0.8</v>
      </c>
      <c r="M15" s="27">
        <v>1</v>
      </c>
      <c r="N15" s="27">
        <v>0.2</v>
      </c>
      <c r="O15" s="27">
        <v>7.8</v>
      </c>
      <c r="P15" s="27">
        <v>1.8</v>
      </c>
      <c r="Q15" s="27">
        <v>1.1000000000000001</v>
      </c>
      <c r="R15" s="27">
        <v>5.4</v>
      </c>
      <c r="S15" s="27">
        <v>3.9</v>
      </c>
      <c r="T15" s="27">
        <v>4.5</v>
      </c>
      <c r="U15" s="27">
        <v>0.7</v>
      </c>
      <c r="V15" s="27">
        <v>0.5</v>
      </c>
      <c r="W15" s="28">
        <v>0</v>
      </c>
    </row>
    <row r="16" spans="1:23" x14ac:dyDescent="0.35">
      <c r="A16" s="13" t="str">
        <f>INDEX('2009'!A:A,MATCH(B16,'2009'!B:B,0))</f>
        <v>Липецкая область</v>
      </c>
      <c r="B16" s="4" t="s">
        <v>52</v>
      </c>
      <c r="C16" s="20">
        <v>100.00000000000003</v>
      </c>
      <c r="D16" s="26">
        <v>10.7</v>
      </c>
      <c r="E16" s="27">
        <v>0.4</v>
      </c>
      <c r="F16" s="27">
        <v>42.9</v>
      </c>
      <c r="G16" s="27">
        <v>1.7</v>
      </c>
      <c r="H16" s="27">
        <v>0.5</v>
      </c>
      <c r="I16" s="27">
        <v>5.6</v>
      </c>
      <c r="J16" s="27">
        <v>9</v>
      </c>
      <c r="K16" s="27">
        <v>3.9</v>
      </c>
      <c r="L16" s="27">
        <v>0.8</v>
      </c>
      <c r="M16" s="27">
        <v>2</v>
      </c>
      <c r="N16" s="27">
        <v>0.2</v>
      </c>
      <c r="O16" s="27">
        <v>9.4</v>
      </c>
      <c r="P16" s="27">
        <v>1.2</v>
      </c>
      <c r="Q16" s="27">
        <v>1</v>
      </c>
      <c r="R16" s="27">
        <v>4.2</v>
      </c>
      <c r="S16" s="27">
        <v>2.4</v>
      </c>
      <c r="T16" s="27">
        <v>3.1</v>
      </c>
      <c r="U16" s="27">
        <v>0.5</v>
      </c>
      <c r="V16" s="27">
        <v>0.5</v>
      </c>
      <c r="W16" s="28">
        <v>0</v>
      </c>
    </row>
    <row r="17" spans="1:23" x14ac:dyDescent="0.35">
      <c r="A17" s="13" t="str">
        <f>INDEX('2009'!A:A,MATCH(B17,'2009'!B:B,0))</f>
        <v>Московская область</v>
      </c>
      <c r="B17" s="5" t="s">
        <v>141</v>
      </c>
      <c r="C17" s="20">
        <v>99.999999999999972</v>
      </c>
      <c r="D17" s="26">
        <v>1.6</v>
      </c>
      <c r="E17" s="27">
        <v>0.1</v>
      </c>
      <c r="F17" s="27">
        <v>18.600000000000001</v>
      </c>
      <c r="G17" s="27">
        <v>2.5</v>
      </c>
      <c r="H17" s="27">
        <v>0.7</v>
      </c>
      <c r="I17" s="27">
        <v>4.7</v>
      </c>
      <c r="J17" s="27">
        <v>21.7</v>
      </c>
      <c r="K17" s="27">
        <v>6</v>
      </c>
      <c r="L17" s="27">
        <v>1.2</v>
      </c>
      <c r="M17" s="27">
        <v>1.5</v>
      </c>
      <c r="N17" s="27">
        <v>0.4</v>
      </c>
      <c r="O17" s="27">
        <v>16.3</v>
      </c>
      <c r="P17" s="27">
        <v>5.6</v>
      </c>
      <c r="Q17" s="27">
        <v>2.1</v>
      </c>
      <c r="R17" s="27">
        <v>8.4</v>
      </c>
      <c r="S17" s="27">
        <v>2.8</v>
      </c>
      <c r="T17" s="27">
        <v>4.0999999999999996</v>
      </c>
      <c r="U17" s="27">
        <v>1.1000000000000001</v>
      </c>
      <c r="V17" s="27">
        <v>0.6</v>
      </c>
      <c r="W17" s="28">
        <v>0</v>
      </c>
    </row>
    <row r="18" spans="1:23" x14ac:dyDescent="0.35">
      <c r="A18" s="13" t="str">
        <f>INDEX('2009'!A:A,MATCH(B18,'2009'!B:B,0))</f>
        <v>Орловская область</v>
      </c>
      <c r="B18" s="4" t="s">
        <v>51</v>
      </c>
      <c r="C18" s="20">
        <v>100</v>
      </c>
      <c r="D18" s="26">
        <v>18.5</v>
      </c>
      <c r="E18" s="27">
        <v>0.1</v>
      </c>
      <c r="F18" s="27">
        <v>14.2</v>
      </c>
      <c r="G18" s="27">
        <v>3.3</v>
      </c>
      <c r="H18" s="27">
        <v>0.6</v>
      </c>
      <c r="I18" s="27">
        <v>6.7</v>
      </c>
      <c r="J18" s="27">
        <v>14</v>
      </c>
      <c r="K18" s="27">
        <v>7.7</v>
      </c>
      <c r="L18" s="27">
        <v>0.7</v>
      </c>
      <c r="M18" s="27">
        <v>2.2000000000000002</v>
      </c>
      <c r="N18" s="27">
        <v>0.2</v>
      </c>
      <c r="O18" s="27">
        <v>10</v>
      </c>
      <c r="P18" s="27">
        <v>1.2</v>
      </c>
      <c r="Q18" s="27">
        <v>1</v>
      </c>
      <c r="R18" s="27">
        <v>7</v>
      </c>
      <c r="S18" s="27">
        <v>6.1</v>
      </c>
      <c r="T18" s="27">
        <v>5</v>
      </c>
      <c r="U18" s="27">
        <v>1</v>
      </c>
      <c r="V18" s="27">
        <v>0.5</v>
      </c>
      <c r="W18" s="28">
        <v>0</v>
      </c>
    </row>
    <row r="19" spans="1:23" x14ac:dyDescent="0.35">
      <c r="A19" s="13" t="str">
        <f>INDEX('2009'!A:A,MATCH(B19,'2009'!B:B,0))</f>
        <v>Рязанская область</v>
      </c>
      <c r="B19" s="4" t="s">
        <v>50</v>
      </c>
      <c r="C19" s="20">
        <v>100</v>
      </c>
      <c r="D19" s="26">
        <v>7.2</v>
      </c>
      <c r="E19" s="27">
        <v>0.2</v>
      </c>
      <c r="F19" s="27">
        <v>26.8</v>
      </c>
      <c r="G19" s="27">
        <v>3.5</v>
      </c>
      <c r="H19" s="27">
        <v>0.6</v>
      </c>
      <c r="I19" s="27">
        <v>4.5</v>
      </c>
      <c r="J19" s="27">
        <v>14.9</v>
      </c>
      <c r="K19" s="27">
        <v>6.2</v>
      </c>
      <c r="L19" s="27">
        <v>0.6</v>
      </c>
      <c r="M19" s="27">
        <v>2.5</v>
      </c>
      <c r="N19" s="27">
        <v>0.4</v>
      </c>
      <c r="O19" s="27">
        <v>12.5</v>
      </c>
      <c r="P19" s="27">
        <v>2</v>
      </c>
      <c r="Q19" s="27">
        <v>1.3</v>
      </c>
      <c r="R19" s="27">
        <v>6.6</v>
      </c>
      <c r="S19" s="27">
        <v>4.2</v>
      </c>
      <c r="T19" s="27">
        <v>4.8</v>
      </c>
      <c r="U19" s="27">
        <v>0.8</v>
      </c>
      <c r="V19" s="27">
        <v>0.4</v>
      </c>
      <c r="W19" s="28">
        <v>0</v>
      </c>
    </row>
    <row r="20" spans="1:23" x14ac:dyDescent="0.35">
      <c r="A20" s="13" t="str">
        <f>INDEX('2009'!A:A,MATCH(B20,'2009'!B:B,0))</f>
        <v>Смоленская область</v>
      </c>
      <c r="B20" s="4" t="s">
        <v>49</v>
      </c>
      <c r="C20" s="20">
        <v>100.00000000000001</v>
      </c>
      <c r="D20" s="26">
        <v>4.2</v>
      </c>
      <c r="E20" s="27">
        <v>0.3</v>
      </c>
      <c r="F20" s="27">
        <v>19.899999999999999</v>
      </c>
      <c r="G20" s="27">
        <v>11.7</v>
      </c>
      <c r="H20" s="27">
        <v>0.7</v>
      </c>
      <c r="I20" s="27">
        <v>4.2</v>
      </c>
      <c r="J20" s="27">
        <v>16</v>
      </c>
      <c r="K20" s="27">
        <v>9.6999999999999993</v>
      </c>
      <c r="L20" s="27">
        <v>0.9</v>
      </c>
      <c r="M20" s="27">
        <v>1.6</v>
      </c>
      <c r="N20" s="27">
        <v>0.5</v>
      </c>
      <c r="O20" s="27">
        <v>9.6999999999999993</v>
      </c>
      <c r="P20" s="27">
        <v>1.7</v>
      </c>
      <c r="Q20" s="27">
        <v>1.7</v>
      </c>
      <c r="R20" s="27">
        <v>6.8</v>
      </c>
      <c r="S20" s="27">
        <v>3.9</v>
      </c>
      <c r="T20" s="27">
        <v>5.2</v>
      </c>
      <c r="U20" s="27">
        <v>0.8</v>
      </c>
      <c r="V20" s="27">
        <v>0.5</v>
      </c>
      <c r="W20" s="28">
        <v>0</v>
      </c>
    </row>
    <row r="21" spans="1:23" x14ac:dyDescent="0.35">
      <c r="A21" s="13" t="str">
        <f>INDEX('2009'!A:A,MATCH(B21,'2009'!B:B,0))</f>
        <v>Тамбовская область</v>
      </c>
      <c r="B21" s="4" t="s">
        <v>48</v>
      </c>
      <c r="C21" s="20">
        <v>100.00000000000001</v>
      </c>
      <c r="D21" s="26">
        <v>23.6</v>
      </c>
      <c r="E21" s="27">
        <v>0</v>
      </c>
      <c r="F21" s="27">
        <v>12</v>
      </c>
      <c r="G21" s="27">
        <v>2.1</v>
      </c>
      <c r="H21" s="27">
        <v>0.4</v>
      </c>
      <c r="I21" s="27">
        <v>11.6</v>
      </c>
      <c r="J21" s="27">
        <v>14.9</v>
      </c>
      <c r="K21" s="27">
        <v>6.3</v>
      </c>
      <c r="L21" s="27">
        <v>0.7</v>
      </c>
      <c r="M21" s="27">
        <v>1.6</v>
      </c>
      <c r="N21" s="27">
        <v>0.2</v>
      </c>
      <c r="O21" s="27">
        <v>8.1999999999999993</v>
      </c>
      <c r="P21" s="27">
        <v>1.3</v>
      </c>
      <c r="Q21" s="27">
        <v>1.3</v>
      </c>
      <c r="R21" s="27">
        <v>6.9</v>
      </c>
      <c r="S21" s="27">
        <v>3.5</v>
      </c>
      <c r="T21" s="27">
        <v>4.2</v>
      </c>
      <c r="U21" s="27">
        <v>0.7</v>
      </c>
      <c r="V21" s="27">
        <v>0.5</v>
      </c>
      <c r="W21" s="28">
        <v>0</v>
      </c>
    </row>
    <row r="22" spans="1:23" x14ac:dyDescent="0.35">
      <c r="A22" s="13" t="str">
        <f>INDEX('2009'!A:A,MATCH(B22,'2009'!B:B,0))</f>
        <v>Тверская область</v>
      </c>
      <c r="B22" s="5" t="s">
        <v>142</v>
      </c>
      <c r="C22" s="20">
        <v>100.00000000000001</v>
      </c>
      <c r="D22" s="26">
        <v>6.2</v>
      </c>
      <c r="E22" s="27">
        <v>0.1</v>
      </c>
      <c r="F22" s="27">
        <v>20.5</v>
      </c>
      <c r="G22" s="27">
        <v>8.1</v>
      </c>
      <c r="H22" s="27">
        <v>0.7</v>
      </c>
      <c r="I22" s="27">
        <v>5.9</v>
      </c>
      <c r="J22" s="27">
        <v>12.6</v>
      </c>
      <c r="K22" s="27">
        <v>7.5</v>
      </c>
      <c r="L22" s="27">
        <v>1.2</v>
      </c>
      <c r="M22" s="27">
        <v>2.9</v>
      </c>
      <c r="N22" s="27">
        <v>0.3</v>
      </c>
      <c r="O22" s="27">
        <v>11.4</v>
      </c>
      <c r="P22" s="27">
        <v>3.4</v>
      </c>
      <c r="Q22" s="27">
        <v>2.7</v>
      </c>
      <c r="R22" s="27">
        <v>6.9</v>
      </c>
      <c r="S22" s="27">
        <v>3.6</v>
      </c>
      <c r="T22" s="27">
        <v>4.8</v>
      </c>
      <c r="U22" s="27">
        <v>0.9</v>
      </c>
      <c r="V22" s="27">
        <v>0.3</v>
      </c>
      <c r="W22" s="28">
        <v>0</v>
      </c>
    </row>
    <row r="23" spans="1:23" x14ac:dyDescent="0.35">
      <c r="A23" s="13" t="str">
        <f>INDEX('2009'!A:A,MATCH(B23,'2009'!B:B,0))</f>
        <v>Тульская область</v>
      </c>
      <c r="B23" s="5" t="s">
        <v>143</v>
      </c>
      <c r="C23" s="20">
        <v>99.999999999999986</v>
      </c>
      <c r="D23" s="26">
        <v>5.7</v>
      </c>
      <c r="E23" s="27">
        <v>0.4</v>
      </c>
      <c r="F23" s="27">
        <v>42.3</v>
      </c>
      <c r="G23" s="27">
        <v>3.4</v>
      </c>
      <c r="H23" s="27">
        <v>0.5</v>
      </c>
      <c r="I23" s="27">
        <v>4.8</v>
      </c>
      <c r="J23" s="27">
        <v>9.4</v>
      </c>
      <c r="K23" s="27">
        <v>4.4000000000000004</v>
      </c>
      <c r="L23" s="27">
        <v>0.8</v>
      </c>
      <c r="M23" s="27">
        <v>2.1</v>
      </c>
      <c r="N23" s="27">
        <v>0.3</v>
      </c>
      <c r="O23" s="27">
        <v>10.4</v>
      </c>
      <c r="P23" s="27">
        <v>2</v>
      </c>
      <c r="Q23" s="27">
        <v>1.3</v>
      </c>
      <c r="R23" s="27">
        <v>4.0999999999999996</v>
      </c>
      <c r="S23" s="27">
        <v>2.8</v>
      </c>
      <c r="T23" s="27">
        <v>4</v>
      </c>
      <c r="U23" s="27">
        <v>0.8</v>
      </c>
      <c r="V23" s="27">
        <v>0.5</v>
      </c>
      <c r="W23" s="28">
        <v>0</v>
      </c>
    </row>
    <row r="24" spans="1:23" x14ac:dyDescent="0.35">
      <c r="A24" s="13" t="str">
        <f>INDEX('2009'!A:A,MATCH(B24,'2009'!B:B,0))</f>
        <v>Ярославская область</v>
      </c>
      <c r="B24" s="4" t="s">
        <v>47</v>
      </c>
      <c r="C24" s="20">
        <v>100.00000000000001</v>
      </c>
      <c r="D24" s="26">
        <v>3</v>
      </c>
      <c r="E24" s="27">
        <v>0.1</v>
      </c>
      <c r="F24" s="27">
        <v>27.5</v>
      </c>
      <c r="G24" s="27">
        <v>2.9</v>
      </c>
      <c r="H24" s="27">
        <v>1</v>
      </c>
      <c r="I24" s="27">
        <v>5</v>
      </c>
      <c r="J24" s="27">
        <v>15.3</v>
      </c>
      <c r="K24" s="27">
        <v>12.2</v>
      </c>
      <c r="L24" s="27">
        <v>0.9</v>
      </c>
      <c r="M24" s="27">
        <v>2.2999999999999998</v>
      </c>
      <c r="N24" s="27">
        <v>0.2</v>
      </c>
      <c r="O24" s="27">
        <v>10.1</v>
      </c>
      <c r="P24" s="27">
        <v>2.5</v>
      </c>
      <c r="Q24" s="27">
        <v>2.2000000000000002</v>
      </c>
      <c r="R24" s="27">
        <v>4.9000000000000004</v>
      </c>
      <c r="S24" s="27">
        <v>3.2</v>
      </c>
      <c r="T24" s="27">
        <v>4.8</v>
      </c>
      <c r="U24" s="27">
        <v>1.4</v>
      </c>
      <c r="V24" s="27">
        <v>0.5</v>
      </c>
      <c r="W24" s="28">
        <v>0</v>
      </c>
    </row>
    <row r="25" spans="1:23" x14ac:dyDescent="0.35">
      <c r="A25" s="13" t="str">
        <f>INDEX('2009'!A:A,MATCH(B25,'2009'!B:B,0))</f>
        <v>Город Москва столица Российской Федерации город федерального значения</v>
      </c>
      <c r="B25" s="4" t="s">
        <v>46</v>
      </c>
      <c r="C25" s="29">
        <v>100</v>
      </c>
      <c r="D25" s="30">
        <v>0.1</v>
      </c>
      <c r="E25" s="31">
        <v>0</v>
      </c>
      <c r="F25" s="31">
        <v>15.8</v>
      </c>
      <c r="G25" s="31">
        <v>2.6</v>
      </c>
      <c r="H25" s="31">
        <v>0.4</v>
      </c>
      <c r="I25" s="31">
        <v>3.2</v>
      </c>
      <c r="J25" s="31">
        <v>26.5</v>
      </c>
      <c r="K25" s="31">
        <v>6.5</v>
      </c>
      <c r="L25" s="31">
        <v>0.9</v>
      </c>
      <c r="M25" s="31">
        <v>6.2</v>
      </c>
      <c r="N25" s="31">
        <v>1.7</v>
      </c>
      <c r="O25" s="31">
        <v>12.6</v>
      </c>
      <c r="P25" s="31">
        <v>8.3000000000000007</v>
      </c>
      <c r="Q25" s="31">
        <v>3.2</v>
      </c>
      <c r="R25" s="31">
        <v>5</v>
      </c>
      <c r="S25" s="31">
        <v>2.2000000000000002</v>
      </c>
      <c r="T25" s="31">
        <v>2.9</v>
      </c>
      <c r="U25" s="31">
        <v>1.1000000000000001</v>
      </c>
      <c r="V25" s="31">
        <v>0.8</v>
      </c>
      <c r="W25" s="32">
        <v>0</v>
      </c>
    </row>
    <row r="26" spans="1:23" s="10" customFormat="1" ht="30.5" x14ac:dyDescent="0.35">
      <c r="A26" s="13" t="e">
        <f>INDEX('2009'!A:A,MATCH(B26,'2009'!B:B,0))</f>
        <v>#N/A</v>
      </c>
      <c r="B26" s="5" t="s">
        <v>1</v>
      </c>
      <c r="C26" s="20">
        <v>99.999999999999986</v>
      </c>
      <c r="D26" s="20">
        <v>2.9</v>
      </c>
      <c r="E26" s="20">
        <v>7.3</v>
      </c>
      <c r="F26" s="20">
        <v>18.8</v>
      </c>
      <c r="G26" s="20">
        <v>2.8</v>
      </c>
      <c r="H26" s="20">
        <v>0.8</v>
      </c>
      <c r="I26" s="20">
        <v>5.5</v>
      </c>
      <c r="J26" s="20">
        <v>12.1</v>
      </c>
      <c r="K26" s="20">
        <v>9.5</v>
      </c>
      <c r="L26" s="21">
        <v>1.1000000000000001</v>
      </c>
      <c r="M26" s="21">
        <v>3.1</v>
      </c>
      <c r="N26" s="21">
        <v>0.3</v>
      </c>
      <c r="O26" s="21">
        <v>12.6</v>
      </c>
      <c r="P26" s="21">
        <v>4.5999999999999996</v>
      </c>
      <c r="Q26" s="21">
        <v>2.6</v>
      </c>
      <c r="R26" s="21">
        <v>6</v>
      </c>
      <c r="S26" s="21">
        <v>3.2</v>
      </c>
      <c r="T26" s="21">
        <v>5</v>
      </c>
      <c r="U26" s="21">
        <v>1.2</v>
      </c>
      <c r="V26" s="21">
        <v>0.6</v>
      </c>
      <c r="W26" s="21">
        <v>0</v>
      </c>
    </row>
    <row r="27" spans="1:23" x14ac:dyDescent="0.35">
      <c r="A27" s="13" t="str">
        <f>INDEX('2009'!A:A,MATCH(B27,'2009'!B:B,0))</f>
        <v>Республика Карелия</v>
      </c>
      <c r="B27" s="5" t="s">
        <v>144</v>
      </c>
      <c r="C27" s="22">
        <v>100.00000000000004</v>
      </c>
      <c r="D27" s="23">
        <v>6.1</v>
      </c>
      <c r="E27" s="24">
        <v>15.9</v>
      </c>
      <c r="F27" s="24">
        <v>19.2</v>
      </c>
      <c r="G27" s="24">
        <v>2.7</v>
      </c>
      <c r="H27" s="24">
        <v>0.8</v>
      </c>
      <c r="I27" s="24">
        <v>3.6</v>
      </c>
      <c r="J27" s="24">
        <v>6.6</v>
      </c>
      <c r="K27" s="24">
        <v>9.4</v>
      </c>
      <c r="L27" s="24">
        <v>0.9</v>
      </c>
      <c r="M27" s="24">
        <v>1.1000000000000001</v>
      </c>
      <c r="N27" s="24">
        <v>0.3</v>
      </c>
      <c r="O27" s="24">
        <v>7.9</v>
      </c>
      <c r="P27" s="24">
        <v>2.2000000000000002</v>
      </c>
      <c r="Q27" s="24">
        <v>1.7</v>
      </c>
      <c r="R27" s="24">
        <v>9.9</v>
      </c>
      <c r="S27" s="24">
        <v>3.9</v>
      </c>
      <c r="T27" s="24">
        <v>6.7</v>
      </c>
      <c r="U27" s="24">
        <v>0.9</v>
      </c>
      <c r="V27" s="24">
        <v>0.2</v>
      </c>
      <c r="W27" s="25">
        <v>0</v>
      </c>
    </row>
    <row r="28" spans="1:23" x14ac:dyDescent="0.35">
      <c r="A28" s="13" t="str">
        <f>INDEX('2009'!A:A,MATCH(B28,'2009'!B:B,0))</f>
        <v>Республика Коми</v>
      </c>
      <c r="B28" s="4" t="s">
        <v>45</v>
      </c>
      <c r="C28" s="20">
        <v>99.999999999999957</v>
      </c>
      <c r="D28" s="26">
        <v>1.4</v>
      </c>
      <c r="E28" s="27">
        <v>42.300000000000004</v>
      </c>
      <c r="F28" s="27">
        <v>11</v>
      </c>
      <c r="G28" s="27">
        <v>2.4</v>
      </c>
      <c r="H28" s="27">
        <v>0.4</v>
      </c>
      <c r="I28" s="27">
        <v>5.6</v>
      </c>
      <c r="J28" s="27">
        <v>4.5</v>
      </c>
      <c r="K28" s="27">
        <v>6.6</v>
      </c>
      <c r="L28" s="27">
        <v>0.6</v>
      </c>
      <c r="M28" s="27">
        <v>1.1000000000000001</v>
      </c>
      <c r="N28" s="27">
        <v>0.1</v>
      </c>
      <c r="O28" s="27">
        <v>5.0999999999999996</v>
      </c>
      <c r="P28" s="27">
        <v>1.6</v>
      </c>
      <c r="Q28" s="27">
        <v>3.5</v>
      </c>
      <c r="R28" s="27">
        <v>6</v>
      </c>
      <c r="S28" s="27">
        <v>3</v>
      </c>
      <c r="T28" s="27">
        <v>4</v>
      </c>
      <c r="U28" s="27">
        <v>0.6</v>
      </c>
      <c r="V28" s="27">
        <v>0.2</v>
      </c>
      <c r="W28" s="28">
        <v>0</v>
      </c>
    </row>
    <row r="29" spans="1:23" x14ac:dyDescent="0.35">
      <c r="A29" s="13" t="str">
        <f>INDEX('2009'!A:A,MATCH(B29,'2009'!B:B,0))</f>
        <v>Архангельская область</v>
      </c>
      <c r="B29" s="4" t="s">
        <v>44</v>
      </c>
      <c r="C29" s="20">
        <v>99.999999999999972</v>
      </c>
      <c r="D29" s="26">
        <v>4</v>
      </c>
      <c r="E29" s="27">
        <v>32.199999999999996</v>
      </c>
      <c r="F29" s="27">
        <v>16.299999999999997</v>
      </c>
      <c r="G29" s="27">
        <v>1.9</v>
      </c>
      <c r="H29" s="27">
        <v>0.3</v>
      </c>
      <c r="I29" s="27">
        <v>5.3</v>
      </c>
      <c r="J29" s="27">
        <v>6.4</v>
      </c>
      <c r="K29" s="27">
        <v>8.9</v>
      </c>
      <c r="L29" s="27">
        <v>1</v>
      </c>
      <c r="M29" s="27">
        <v>1</v>
      </c>
      <c r="N29" s="27">
        <v>0.2</v>
      </c>
      <c r="O29" s="27">
        <v>5.5</v>
      </c>
      <c r="P29" s="27">
        <v>1.1000000000000001</v>
      </c>
      <c r="Q29" s="27">
        <v>1.1000000000000001</v>
      </c>
      <c r="R29" s="27">
        <v>7</v>
      </c>
      <c r="S29" s="27">
        <v>2.6</v>
      </c>
      <c r="T29" s="27">
        <v>4.3</v>
      </c>
      <c r="U29" s="27">
        <v>0.6</v>
      </c>
      <c r="V29" s="27">
        <v>0.3</v>
      </c>
      <c r="W29" s="28">
        <v>0</v>
      </c>
    </row>
    <row r="30" spans="1:23" ht="31" x14ac:dyDescent="0.35">
      <c r="A30" s="13" t="str">
        <f>INDEX('2009'!A:A,MATCH(B30,'2009'!B:B,0))</f>
        <v>Ненецкий автономный округ (Архангельская область)</v>
      </c>
      <c r="B30" s="4" t="s">
        <v>43</v>
      </c>
      <c r="C30" s="20">
        <v>100.00000000000001</v>
      </c>
      <c r="D30" s="26">
        <v>0.7</v>
      </c>
      <c r="E30" s="27">
        <v>79.2</v>
      </c>
      <c r="F30" s="27">
        <v>0.2</v>
      </c>
      <c r="G30" s="27">
        <v>0.7</v>
      </c>
      <c r="H30" s="27">
        <v>0</v>
      </c>
      <c r="I30" s="27">
        <v>5.9</v>
      </c>
      <c r="J30" s="27">
        <v>0.6</v>
      </c>
      <c r="K30" s="27">
        <v>5.5</v>
      </c>
      <c r="L30" s="27">
        <v>0.3</v>
      </c>
      <c r="M30" s="27">
        <v>0.4</v>
      </c>
      <c r="N30" s="27">
        <v>0</v>
      </c>
      <c r="O30" s="27">
        <v>0.7</v>
      </c>
      <c r="P30" s="27">
        <v>0.4</v>
      </c>
      <c r="Q30" s="27">
        <v>0.4</v>
      </c>
      <c r="R30" s="27">
        <v>3.1</v>
      </c>
      <c r="S30" s="27">
        <v>0.6</v>
      </c>
      <c r="T30" s="27">
        <v>1</v>
      </c>
      <c r="U30" s="27">
        <v>0.2</v>
      </c>
      <c r="V30" s="27">
        <v>0.1</v>
      </c>
      <c r="W30" s="28">
        <v>0</v>
      </c>
    </row>
    <row r="31" spans="1:23" ht="31" x14ac:dyDescent="0.35">
      <c r="A31" s="13" t="str">
        <f>INDEX('2009'!A:A,MATCH(B31,'2009'!B:B,0))</f>
        <v>Архангельская область (кроме Ненецкого автономного округа)</v>
      </c>
      <c r="B31" s="4" t="s">
        <v>78</v>
      </c>
      <c r="C31" s="20">
        <v>100.00000000000001</v>
      </c>
      <c r="D31" s="26">
        <v>5.9</v>
      </c>
      <c r="E31" s="27">
        <v>4.8</v>
      </c>
      <c r="F31" s="27">
        <v>26</v>
      </c>
      <c r="G31" s="27">
        <v>2.5</v>
      </c>
      <c r="H31" s="27">
        <v>0.5</v>
      </c>
      <c r="I31" s="27">
        <v>4.9000000000000004</v>
      </c>
      <c r="J31" s="27">
        <v>9.6999999999999993</v>
      </c>
      <c r="K31" s="27">
        <v>10.9</v>
      </c>
      <c r="L31" s="27">
        <v>1.4</v>
      </c>
      <c r="M31" s="27">
        <v>1.3</v>
      </c>
      <c r="N31" s="27">
        <v>0.3</v>
      </c>
      <c r="O31" s="27">
        <v>8.3000000000000007</v>
      </c>
      <c r="P31" s="27">
        <v>1.5</v>
      </c>
      <c r="Q31" s="27">
        <v>1.4</v>
      </c>
      <c r="R31" s="27">
        <v>9.3000000000000007</v>
      </c>
      <c r="S31" s="27">
        <v>3.7</v>
      </c>
      <c r="T31" s="27">
        <v>6.3</v>
      </c>
      <c r="U31" s="27">
        <v>0.9</v>
      </c>
      <c r="V31" s="27">
        <v>0.4</v>
      </c>
      <c r="W31" s="28">
        <v>0</v>
      </c>
    </row>
    <row r="32" spans="1:23" x14ac:dyDescent="0.35">
      <c r="A32" s="13" t="str">
        <f>INDEX('2009'!A:A,MATCH(B32,'2009'!B:B,0))</f>
        <v>Вологодская область</v>
      </c>
      <c r="B32" s="5" t="s">
        <v>145</v>
      </c>
      <c r="C32" s="20">
        <v>100.00000000000001</v>
      </c>
      <c r="D32" s="26">
        <v>3.8</v>
      </c>
      <c r="E32" s="27">
        <v>0</v>
      </c>
      <c r="F32" s="27">
        <v>40</v>
      </c>
      <c r="G32" s="27">
        <v>2.7</v>
      </c>
      <c r="H32" s="27">
        <v>0.6</v>
      </c>
      <c r="I32" s="27">
        <v>6.3</v>
      </c>
      <c r="J32" s="27">
        <v>11.3</v>
      </c>
      <c r="K32" s="27">
        <v>10.7</v>
      </c>
      <c r="L32" s="27">
        <v>0.6</v>
      </c>
      <c r="M32" s="27">
        <v>1.5</v>
      </c>
      <c r="N32" s="27">
        <v>0.3</v>
      </c>
      <c r="O32" s="27">
        <v>6.9</v>
      </c>
      <c r="P32" s="27">
        <v>1.8</v>
      </c>
      <c r="Q32" s="27">
        <v>1.2</v>
      </c>
      <c r="R32" s="27">
        <v>5.2</v>
      </c>
      <c r="S32" s="27">
        <v>2.2000000000000002</v>
      </c>
      <c r="T32" s="27">
        <v>3.6</v>
      </c>
      <c r="U32" s="27">
        <v>0.9</v>
      </c>
      <c r="V32" s="27">
        <v>0.4</v>
      </c>
      <c r="W32" s="28">
        <v>0</v>
      </c>
    </row>
    <row r="33" spans="1:23" x14ac:dyDescent="0.35">
      <c r="A33" s="13" t="str">
        <f>INDEX('2009'!A:A,MATCH(B33,'2009'!B:B,0))</f>
        <v>Калининградская область</v>
      </c>
      <c r="B33" s="4" t="s">
        <v>42</v>
      </c>
      <c r="C33" s="20">
        <v>100</v>
      </c>
      <c r="D33" s="26">
        <v>6.1</v>
      </c>
      <c r="E33" s="27">
        <v>3.1</v>
      </c>
      <c r="F33" s="27">
        <v>21.2</v>
      </c>
      <c r="G33" s="27">
        <v>4.2</v>
      </c>
      <c r="H33" s="27">
        <v>0.8</v>
      </c>
      <c r="I33" s="27">
        <v>7.7</v>
      </c>
      <c r="J33" s="27">
        <v>11.1</v>
      </c>
      <c r="K33" s="27">
        <v>8</v>
      </c>
      <c r="L33" s="27">
        <v>1</v>
      </c>
      <c r="M33" s="27">
        <v>1.8</v>
      </c>
      <c r="N33" s="27">
        <v>0.3</v>
      </c>
      <c r="O33" s="27">
        <v>14.5</v>
      </c>
      <c r="P33" s="27">
        <v>2.7</v>
      </c>
      <c r="Q33" s="27">
        <v>2.6</v>
      </c>
      <c r="R33" s="27">
        <v>6.5</v>
      </c>
      <c r="S33" s="27">
        <v>2.9</v>
      </c>
      <c r="T33" s="27">
        <v>4.0999999999999996</v>
      </c>
      <c r="U33" s="27">
        <v>0.9</v>
      </c>
      <c r="V33" s="27">
        <v>0.5</v>
      </c>
      <c r="W33" s="28">
        <v>0</v>
      </c>
    </row>
    <row r="34" spans="1:23" x14ac:dyDescent="0.35">
      <c r="A34" s="13" t="str">
        <f>INDEX('2009'!A:A,MATCH(B34,'2009'!B:B,0))</f>
        <v>Ленинградская область</v>
      </c>
      <c r="B34" s="5" t="s">
        <v>146</v>
      </c>
      <c r="C34" s="20">
        <v>99.999999999999986</v>
      </c>
      <c r="D34" s="26">
        <v>4.7</v>
      </c>
      <c r="E34" s="27">
        <v>0.7</v>
      </c>
      <c r="F34" s="27">
        <v>30.099999999999998</v>
      </c>
      <c r="G34" s="27">
        <v>5.3</v>
      </c>
      <c r="H34" s="27">
        <v>0.6</v>
      </c>
      <c r="I34" s="27">
        <v>10.3</v>
      </c>
      <c r="J34" s="27">
        <v>10.3</v>
      </c>
      <c r="K34" s="27">
        <v>12.6</v>
      </c>
      <c r="L34" s="27">
        <v>0.7</v>
      </c>
      <c r="M34" s="27">
        <v>0.6</v>
      </c>
      <c r="N34" s="27">
        <v>0.1</v>
      </c>
      <c r="O34" s="27">
        <v>8.5</v>
      </c>
      <c r="P34" s="27">
        <v>2.5</v>
      </c>
      <c r="Q34" s="27">
        <v>1.7</v>
      </c>
      <c r="R34" s="27">
        <v>4.3</v>
      </c>
      <c r="S34" s="27">
        <v>2.1</v>
      </c>
      <c r="T34" s="27">
        <v>3.6</v>
      </c>
      <c r="U34" s="27">
        <v>0.9</v>
      </c>
      <c r="V34" s="27">
        <v>0.4</v>
      </c>
      <c r="W34" s="28">
        <v>0</v>
      </c>
    </row>
    <row r="35" spans="1:23" x14ac:dyDescent="0.35">
      <c r="A35" s="13" t="str">
        <f>INDEX('2009'!A:A,MATCH(B35,'2009'!B:B,0))</f>
        <v>Мурманская область</v>
      </c>
      <c r="B35" s="4" t="s">
        <v>41</v>
      </c>
      <c r="C35" s="20">
        <v>99.999999999999986</v>
      </c>
      <c r="D35" s="26">
        <v>13.4</v>
      </c>
      <c r="E35" s="27">
        <v>11.2</v>
      </c>
      <c r="F35" s="27">
        <v>10.6</v>
      </c>
      <c r="G35" s="27">
        <v>3.3</v>
      </c>
      <c r="H35" s="27">
        <v>1</v>
      </c>
      <c r="I35" s="27">
        <v>6.4</v>
      </c>
      <c r="J35" s="27">
        <v>8.1999999999999993</v>
      </c>
      <c r="K35" s="27">
        <v>9.8000000000000007</v>
      </c>
      <c r="L35" s="27">
        <v>1.6</v>
      </c>
      <c r="M35" s="27">
        <v>1.2</v>
      </c>
      <c r="N35" s="27">
        <v>0.2</v>
      </c>
      <c r="O35" s="27">
        <v>5.6</v>
      </c>
      <c r="P35" s="27">
        <v>2.9</v>
      </c>
      <c r="Q35" s="27">
        <v>1.7</v>
      </c>
      <c r="R35" s="27">
        <v>11.6</v>
      </c>
      <c r="S35" s="27">
        <v>3.2</v>
      </c>
      <c r="T35" s="27">
        <v>6.3</v>
      </c>
      <c r="U35" s="27">
        <v>1.2</v>
      </c>
      <c r="V35" s="27">
        <v>0.6</v>
      </c>
      <c r="W35" s="28">
        <v>0</v>
      </c>
    </row>
    <row r="36" spans="1:23" x14ac:dyDescent="0.35">
      <c r="A36" s="13" t="str">
        <f>INDEX('2009'!A:A,MATCH(B36,'2009'!B:B,0))</f>
        <v>Новгородская область</v>
      </c>
      <c r="B36" s="4" t="s">
        <v>40</v>
      </c>
      <c r="C36" s="20">
        <v>100</v>
      </c>
      <c r="D36" s="26">
        <v>7.7</v>
      </c>
      <c r="E36" s="27">
        <v>0.4</v>
      </c>
      <c r="F36" s="27">
        <v>33.4</v>
      </c>
      <c r="G36" s="27">
        <v>4</v>
      </c>
      <c r="H36" s="27">
        <v>0.9</v>
      </c>
      <c r="I36" s="27">
        <v>7.2</v>
      </c>
      <c r="J36" s="27">
        <v>9.8000000000000007</v>
      </c>
      <c r="K36" s="27">
        <v>7.3</v>
      </c>
      <c r="L36" s="27">
        <v>1.2</v>
      </c>
      <c r="M36" s="27">
        <v>1.5</v>
      </c>
      <c r="N36" s="27">
        <v>0.2</v>
      </c>
      <c r="O36" s="27">
        <v>8</v>
      </c>
      <c r="P36" s="27">
        <v>1.6</v>
      </c>
      <c r="Q36" s="27">
        <v>0.8</v>
      </c>
      <c r="R36" s="27">
        <v>6.1</v>
      </c>
      <c r="S36" s="27">
        <v>3.2</v>
      </c>
      <c r="T36" s="27">
        <v>4.8</v>
      </c>
      <c r="U36" s="27">
        <v>1.5</v>
      </c>
      <c r="V36" s="27">
        <v>0.4</v>
      </c>
      <c r="W36" s="28">
        <v>0</v>
      </c>
    </row>
    <row r="37" spans="1:23" x14ac:dyDescent="0.35">
      <c r="A37" s="13" t="str">
        <f>INDEX('2009'!A:A,MATCH(B37,'2009'!B:B,0))</f>
        <v>Псковская область</v>
      </c>
      <c r="B37" s="5" t="s">
        <v>147</v>
      </c>
      <c r="C37" s="20">
        <v>100</v>
      </c>
      <c r="D37" s="26">
        <v>10.7</v>
      </c>
      <c r="E37" s="27">
        <v>0.4</v>
      </c>
      <c r="F37" s="27">
        <v>15.5</v>
      </c>
      <c r="G37" s="27">
        <v>3.3</v>
      </c>
      <c r="H37" s="27">
        <v>1.6</v>
      </c>
      <c r="I37" s="27">
        <v>6.3</v>
      </c>
      <c r="J37" s="27">
        <v>14.2</v>
      </c>
      <c r="K37" s="27">
        <v>8.3000000000000007</v>
      </c>
      <c r="L37" s="27">
        <v>1.6</v>
      </c>
      <c r="M37" s="27">
        <v>2.6</v>
      </c>
      <c r="N37" s="27">
        <v>0.4</v>
      </c>
      <c r="O37" s="27">
        <v>10</v>
      </c>
      <c r="P37" s="27">
        <v>1.1000000000000001</v>
      </c>
      <c r="Q37" s="27">
        <v>1.4</v>
      </c>
      <c r="R37" s="27">
        <v>10.5</v>
      </c>
      <c r="S37" s="27">
        <v>3.9</v>
      </c>
      <c r="T37" s="27">
        <v>6.1</v>
      </c>
      <c r="U37" s="27">
        <v>1.3</v>
      </c>
      <c r="V37" s="27">
        <v>0.8</v>
      </c>
      <c r="W37" s="28">
        <v>0</v>
      </c>
    </row>
    <row r="38" spans="1:23" x14ac:dyDescent="0.35">
      <c r="A38" s="13" t="str">
        <f>INDEX('2009'!A:A,MATCH(B38,'2009'!B:B,0))</f>
        <v>Город Санкт-Петербург город федерального значения</v>
      </c>
      <c r="B38" s="4" t="s">
        <v>39</v>
      </c>
      <c r="C38" s="29">
        <v>100</v>
      </c>
      <c r="D38" s="30">
        <v>0.1</v>
      </c>
      <c r="E38" s="31">
        <v>0.3</v>
      </c>
      <c r="F38" s="31">
        <v>14.9</v>
      </c>
      <c r="G38" s="31">
        <v>2.2000000000000002</v>
      </c>
      <c r="H38" s="31">
        <v>0.9</v>
      </c>
      <c r="I38" s="31">
        <v>3.9</v>
      </c>
      <c r="J38" s="31">
        <v>15.6</v>
      </c>
      <c r="K38" s="31">
        <v>9.5</v>
      </c>
      <c r="L38" s="31">
        <v>1.2</v>
      </c>
      <c r="M38" s="31">
        <v>5.0999999999999996</v>
      </c>
      <c r="N38" s="31">
        <v>0.5</v>
      </c>
      <c r="O38" s="31">
        <v>17.899999999999999</v>
      </c>
      <c r="P38" s="31">
        <v>7.4</v>
      </c>
      <c r="Q38" s="31">
        <v>3.5</v>
      </c>
      <c r="R38" s="31">
        <v>5.2</v>
      </c>
      <c r="S38" s="31">
        <v>3.7</v>
      </c>
      <c r="T38" s="31">
        <v>5.6</v>
      </c>
      <c r="U38" s="31">
        <v>1.6</v>
      </c>
      <c r="V38" s="31">
        <v>0.9</v>
      </c>
      <c r="W38" s="32">
        <v>0</v>
      </c>
    </row>
    <row r="39" spans="1:23" s="10" customFormat="1" x14ac:dyDescent="0.35">
      <c r="A39" s="13" t="e">
        <f>INDEX('2009'!A:A,MATCH(B39,'2009'!B:B,0))</f>
        <v>#N/A</v>
      </c>
      <c r="B39" s="5" t="s">
        <v>2</v>
      </c>
      <c r="C39" s="20">
        <v>99.999999999999986</v>
      </c>
      <c r="D39" s="20">
        <v>8.5</v>
      </c>
      <c r="E39" s="20">
        <v>6.2</v>
      </c>
      <c r="F39" s="20">
        <v>14.3</v>
      </c>
      <c r="G39" s="20">
        <v>2.8</v>
      </c>
      <c r="H39" s="20">
        <v>0.8</v>
      </c>
      <c r="I39" s="20">
        <v>6.3</v>
      </c>
      <c r="J39" s="20">
        <v>14.1</v>
      </c>
      <c r="K39" s="20">
        <v>10.1</v>
      </c>
      <c r="L39" s="21">
        <v>1.9</v>
      </c>
      <c r="M39" s="21">
        <v>2</v>
      </c>
      <c r="N39" s="21">
        <v>0.2</v>
      </c>
      <c r="O39" s="21">
        <v>11.6</v>
      </c>
      <c r="P39" s="21">
        <v>2.5</v>
      </c>
      <c r="Q39" s="21">
        <v>2</v>
      </c>
      <c r="R39" s="21">
        <v>6.6</v>
      </c>
      <c r="S39" s="21">
        <v>3.3</v>
      </c>
      <c r="T39" s="21">
        <v>5</v>
      </c>
      <c r="U39" s="21">
        <v>1.1000000000000001</v>
      </c>
      <c r="V39" s="21">
        <v>0.7</v>
      </c>
      <c r="W39" s="21">
        <v>0</v>
      </c>
    </row>
    <row r="40" spans="1:23" x14ac:dyDescent="0.35">
      <c r="A40" s="13" t="str">
        <f>INDEX('2009'!A:A,MATCH(B40,'2009'!B:B,0))</f>
        <v>Республика Адыгея (Адыгея)</v>
      </c>
      <c r="B40" s="4" t="s">
        <v>38</v>
      </c>
      <c r="C40" s="22">
        <v>100.00000000000001</v>
      </c>
      <c r="D40" s="23">
        <v>12.299999999999999</v>
      </c>
      <c r="E40" s="24">
        <v>1.5</v>
      </c>
      <c r="F40" s="24">
        <v>14.2</v>
      </c>
      <c r="G40" s="24">
        <v>1.4</v>
      </c>
      <c r="H40" s="24">
        <v>0.7</v>
      </c>
      <c r="I40" s="24">
        <v>6.4</v>
      </c>
      <c r="J40" s="24">
        <v>12</v>
      </c>
      <c r="K40" s="24">
        <v>4.3</v>
      </c>
      <c r="L40" s="24">
        <v>1.5</v>
      </c>
      <c r="M40" s="24">
        <v>2</v>
      </c>
      <c r="N40" s="24">
        <v>0.1</v>
      </c>
      <c r="O40" s="24">
        <v>17.899999999999999</v>
      </c>
      <c r="P40" s="24">
        <v>2.5</v>
      </c>
      <c r="Q40" s="24">
        <v>2.4</v>
      </c>
      <c r="R40" s="24">
        <v>8.1999999999999993</v>
      </c>
      <c r="S40" s="24">
        <v>4.9000000000000004</v>
      </c>
      <c r="T40" s="24">
        <v>6</v>
      </c>
      <c r="U40" s="24">
        <v>1.4</v>
      </c>
      <c r="V40" s="24">
        <v>0.3</v>
      </c>
      <c r="W40" s="25">
        <v>0</v>
      </c>
    </row>
    <row r="41" spans="1:23" x14ac:dyDescent="0.35">
      <c r="A41" s="13" t="str">
        <f>INDEX('2009'!A:A,MATCH(B41,'2009'!B:B,0))</f>
        <v>Республика Калмыкия</v>
      </c>
      <c r="B41" s="4" t="s">
        <v>37</v>
      </c>
      <c r="C41" s="20">
        <v>99.999999999999986</v>
      </c>
      <c r="D41" s="26">
        <v>22.2</v>
      </c>
      <c r="E41" s="27">
        <v>1.1000000000000001</v>
      </c>
      <c r="F41" s="27">
        <v>0.6</v>
      </c>
      <c r="G41" s="27">
        <v>0.9</v>
      </c>
      <c r="H41" s="27">
        <v>0.3</v>
      </c>
      <c r="I41" s="27">
        <v>7.3</v>
      </c>
      <c r="J41" s="27">
        <v>4.8</v>
      </c>
      <c r="K41" s="27">
        <v>25.400000000000002</v>
      </c>
      <c r="L41" s="27">
        <v>0.3</v>
      </c>
      <c r="M41" s="27">
        <v>1.9</v>
      </c>
      <c r="N41" s="27">
        <v>0.1</v>
      </c>
      <c r="O41" s="27">
        <v>6</v>
      </c>
      <c r="P41" s="27">
        <v>0.9</v>
      </c>
      <c r="Q41" s="27">
        <v>1.1000000000000001</v>
      </c>
      <c r="R41" s="27">
        <v>15.7</v>
      </c>
      <c r="S41" s="27">
        <v>5</v>
      </c>
      <c r="T41" s="27">
        <v>5.3</v>
      </c>
      <c r="U41" s="27">
        <v>1</v>
      </c>
      <c r="V41" s="27">
        <v>0.1</v>
      </c>
      <c r="W41" s="28">
        <v>0</v>
      </c>
    </row>
    <row r="42" spans="1:23" x14ac:dyDescent="0.35">
      <c r="A42" s="13" t="str">
        <f>INDEX('2009'!A:A,MATCH(B42,'2009'!B:B,0))</f>
        <v>Республика Крым</v>
      </c>
      <c r="B42" s="4" t="s">
        <v>10</v>
      </c>
      <c r="C42" s="20">
        <v>100</v>
      </c>
      <c r="D42" s="26">
        <v>5.8</v>
      </c>
      <c r="E42" s="27">
        <v>2.6</v>
      </c>
      <c r="F42" s="27">
        <v>8.1999999999999993</v>
      </c>
      <c r="G42" s="27">
        <v>4</v>
      </c>
      <c r="H42" s="27">
        <v>1</v>
      </c>
      <c r="I42" s="27">
        <v>11.5</v>
      </c>
      <c r="J42" s="27">
        <v>14.9</v>
      </c>
      <c r="K42" s="27">
        <v>5.3</v>
      </c>
      <c r="L42" s="27">
        <v>2.6</v>
      </c>
      <c r="M42" s="27">
        <v>2</v>
      </c>
      <c r="N42" s="27">
        <v>0.2</v>
      </c>
      <c r="O42" s="27">
        <v>14.2</v>
      </c>
      <c r="P42" s="27">
        <v>2.1</v>
      </c>
      <c r="Q42" s="27">
        <v>1.9</v>
      </c>
      <c r="R42" s="27">
        <v>9.5</v>
      </c>
      <c r="S42" s="27">
        <v>3.7</v>
      </c>
      <c r="T42" s="27">
        <v>7.8</v>
      </c>
      <c r="U42" s="27">
        <v>1.5</v>
      </c>
      <c r="V42" s="27">
        <v>1.2</v>
      </c>
      <c r="W42" s="28">
        <v>0</v>
      </c>
    </row>
    <row r="43" spans="1:23" x14ac:dyDescent="0.35">
      <c r="A43" s="13" t="str">
        <f>INDEX('2009'!A:A,MATCH(B43,'2009'!B:B,0))</f>
        <v>Краснодарский край</v>
      </c>
      <c r="B43" s="4" t="s">
        <v>36</v>
      </c>
      <c r="C43" s="20">
        <v>99.999999999999986</v>
      </c>
      <c r="D43" s="26">
        <v>8.3000000000000007</v>
      </c>
      <c r="E43" s="27">
        <v>0.5</v>
      </c>
      <c r="F43" s="27">
        <v>11.8</v>
      </c>
      <c r="G43" s="27">
        <v>2.2000000000000002</v>
      </c>
      <c r="H43" s="27">
        <v>0.8</v>
      </c>
      <c r="I43" s="27">
        <v>6.6</v>
      </c>
      <c r="J43" s="27">
        <v>15.4</v>
      </c>
      <c r="K43" s="27">
        <v>15.5</v>
      </c>
      <c r="L43" s="27">
        <v>2.9</v>
      </c>
      <c r="M43" s="27">
        <v>2.2999999999999998</v>
      </c>
      <c r="N43" s="27">
        <v>0.3</v>
      </c>
      <c r="O43" s="27">
        <v>12.1</v>
      </c>
      <c r="P43" s="27">
        <v>2.6</v>
      </c>
      <c r="Q43" s="27">
        <v>2.4</v>
      </c>
      <c r="R43" s="27">
        <v>5.5</v>
      </c>
      <c r="S43" s="27">
        <v>3.2</v>
      </c>
      <c r="T43" s="27">
        <v>5.2</v>
      </c>
      <c r="U43" s="27">
        <v>1.6</v>
      </c>
      <c r="V43" s="27">
        <v>0.8</v>
      </c>
      <c r="W43" s="28">
        <v>0</v>
      </c>
    </row>
    <row r="44" spans="1:23" x14ac:dyDescent="0.35">
      <c r="A44" s="13" t="str">
        <f>INDEX('2009'!A:A,MATCH(B44,'2009'!B:B,0))</f>
        <v>Астраханская область</v>
      </c>
      <c r="B44" s="5" t="s">
        <v>148</v>
      </c>
      <c r="C44" s="20">
        <v>100</v>
      </c>
      <c r="D44" s="26">
        <v>4.9000000000000004</v>
      </c>
      <c r="E44" s="27">
        <v>50.5</v>
      </c>
      <c r="F44" s="27">
        <v>2.6</v>
      </c>
      <c r="G44" s="27">
        <v>1.8</v>
      </c>
      <c r="H44" s="27">
        <v>0.4</v>
      </c>
      <c r="I44" s="27">
        <v>5</v>
      </c>
      <c r="J44" s="27">
        <v>6.3</v>
      </c>
      <c r="K44" s="27">
        <v>6</v>
      </c>
      <c r="L44" s="27">
        <v>0.9</v>
      </c>
      <c r="M44" s="27">
        <v>0.9</v>
      </c>
      <c r="N44" s="27">
        <v>0.2</v>
      </c>
      <c r="O44" s="27">
        <v>5.5</v>
      </c>
      <c r="P44" s="27">
        <v>1</v>
      </c>
      <c r="Q44" s="27">
        <v>1.7</v>
      </c>
      <c r="R44" s="27">
        <v>6.2</v>
      </c>
      <c r="S44" s="27">
        <v>2.1</v>
      </c>
      <c r="T44" s="27">
        <v>3.3</v>
      </c>
      <c r="U44" s="27">
        <v>0.4</v>
      </c>
      <c r="V44" s="27">
        <v>0.3</v>
      </c>
      <c r="W44" s="28">
        <v>0</v>
      </c>
    </row>
    <row r="45" spans="1:23" x14ac:dyDescent="0.35">
      <c r="A45" s="13" t="str">
        <f>INDEX('2009'!A:A,MATCH(B45,'2009'!B:B,0))</f>
        <v>Волгоградская область</v>
      </c>
      <c r="B45" s="4" t="s">
        <v>35</v>
      </c>
      <c r="C45" s="20">
        <v>99.999999999999986</v>
      </c>
      <c r="D45" s="26">
        <v>9.6</v>
      </c>
      <c r="E45" s="27">
        <v>5.9</v>
      </c>
      <c r="F45" s="27">
        <v>25.2</v>
      </c>
      <c r="G45" s="27">
        <v>2.2999999999999998</v>
      </c>
      <c r="H45" s="27">
        <v>0.8</v>
      </c>
      <c r="I45" s="27">
        <v>5.6</v>
      </c>
      <c r="J45" s="27">
        <v>12.1</v>
      </c>
      <c r="K45" s="27">
        <v>5.0999999999999996</v>
      </c>
      <c r="L45" s="27">
        <v>0.7</v>
      </c>
      <c r="M45" s="27">
        <v>2.1</v>
      </c>
      <c r="N45" s="27">
        <v>0.2</v>
      </c>
      <c r="O45" s="27">
        <v>9.3000000000000007</v>
      </c>
      <c r="P45" s="27">
        <v>3.1</v>
      </c>
      <c r="Q45" s="27">
        <v>1.6</v>
      </c>
      <c r="R45" s="27">
        <v>7.4</v>
      </c>
      <c r="S45" s="27">
        <v>3.4</v>
      </c>
      <c r="T45" s="27">
        <v>4.3</v>
      </c>
      <c r="U45" s="27">
        <v>0.7</v>
      </c>
      <c r="V45" s="27">
        <v>0.6</v>
      </c>
      <c r="W45" s="28">
        <v>0</v>
      </c>
    </row>
    <row r="46" spans="1:23" x14ac:dyDescent="0.35">
      <c r="A46" s="13" t="str">
        <f>INDEX('2009'!A:A,MATCH(B46,'2009'!B:B,0))</f>
        <v>Ростовская область</v>
      </c>
      <c r="B46" s="5" t="s">
        <v>149</v>
      </c>
      <c r="C46" s="20">
        <v>100</v>
      </c>
      <c r="D46" s="26">
        <v>9.6</v>
      </c>
      <c r="E46" s="27">
        <v>1.1000000000000001</v>
      </c>
      <c r="F46" s="27">
        <v>19.400000000000002</v>
      </c>
      <c r="G46" s="27">
        <v>4.2</v>
      </c>
      <c r="H46" s="27">
        <v>1</v>
      </c>
      <c r="I46" s="27">
        <v>5.4</v>
      </c>
      <c r="J46" s="27">
        <v>16.8</v>
      </c>
      <c r="K46" s="27">
        <v>7.3</v>
      </c>
      <c r="L46" s="27">
        <v>1.3</v>
      </c>
      <c r="M46" s="27">
        <v>2.1</v>
      </c>
      <c r="N46" s="27">
        <v>0.2</v>
      </c>
      <c r="O46" s="27">
        <v>12.2</v>
      </c>
      <c r="P46" s="27">
        <v>2.7</v>
      </c>
      <c r="Q46" s="27">
        <v>1.6</v>
      </c>
      <c r="R46" s="27">
        <v>5.7</v>
      </c>
      <c r="S46" s="27">
        <v>3.4</v>
      </c>
      <c r="T46" s="27">
        <v>4.8</v>
      </c>
      <c r="U46" s="27">
        <v>0.7</v>
      </c>
      <c r="V46" s="27">
        <v>0.5</v>
      </c>
      <c r="W46" s="28">
        <v>0</v>
      </c>
    </row>
    <row r="47" spans="1:23" x14ac:dyDescent="0.35">
      <c r="A47" s="13" t="str">
        <f>INDEX('2009'!A:A,MATCH(B47,'2009'!B:B,0))</f>
        <v>Город федерального значения Севастополь</v>
      </c>
      <c r="B47" s="4" t="s">
        <v>11</v>
      </c>
      <c r="C47" s="29">
        <v>99.999999999999986</v>
      </c>
      <c r="D47" s="30">
        <v>2.4</v>
      </c>
      <c r="E47" s="31">
        <v>1.2</v>
      </c>
      <c r="F47" s="31">
        <v>5.5</v>
      </c>
      <c r="G47" s="31">
        <v>2.8</v>
      </c>
      <c r="H47" s="31">
        <v>1</v>
      </c>
      <c r="I47" s="31">
        <v>4.8</v>
      </c>
      <c r="J47" s="31">
        <v>13.3</v>
      </c>
      <c r="K47" s="31">
        <v>2.8</v>
      </c>
      <c r="L47" s="31">
        <v>2.8</v>
      </c>
      <c r="M47" s="31">
        <v>1.7</v>
      </c>
      <c r="N47" s="31">
        <v>0.1</v>
      </c>
      <c r="O47" s="31">
        <v>27.7</v>
      </c>
      <c r="P47" s="31">
        <v>2.5</v>
      </c>
      <c r="Q47" s="31">
        <v>2.2999999999999998</v>
      </c>
      <c r="R47" s="31">
        <v>17.399999999999999</v>
      </c>
      <c r="S47" s="31">
        <v>2.7</v>
      </c>
      <c r="T47" s="31">
        <v>4.9000000000000004</v>
      </c>
      <c r="U47" s="31">
        <v>2</v>
      </c>
      <c r="V47" s="31">
        <v>2.1</v>
      </c>
      <c r="W47" s="32">
        <v>0</v>
      </c>
    </row>
    <row r="48" spans="1:23" s="10" customFormat="1" ht="30.5" x14ac:dyDescent="0.35">
      <c r="A48" s="13" t="e">
        <f>INDEX('2009'!A:A,MATCH(B48,'2009'!B:B,0))</f>
        <v>#N/A</v>
      </c>
      <c r="B48" s="5" t="s">
        <v>8</v>
      </c>
      <c r="C48" s="20">
        <v>99.999999999999972</v>
      </c>
      <c r="D48" s="20">
        <v>14</v>
      </c>
      <c r="E48" s="20">
        <v>0.6</v>
      </c>
      <c r="F48" s="20">
        <v>7.9</v>
      </c>
      <c r="G48" s="20">
        <v>2.9</v>
      </c>
      <c r="H48" s="20">
        <v>0.5</v>
      </c>
      <c r="I48" s="20">
        <v>9.9</v>
      </c>
      <c r="J48" s="20">
        <v>16.099999999999998</v>
      </c>
      <c r="K48" s="20">
        <v>5.3</v>
      </c>
      <c r="L48" s="21">
        <v>3</v>
      </c>
      <c r="M48" s="21">
        <v>2</v>
      </c>
      <c r="N48" s="21">
        <v>0</v>
      </c>
      <c r="O48" s="21">
        <v>10</v>
      </c>
      <c r="P48" s="21">
        <v>1.1000000000000001</v>
      </c>
      <c r="Q48" s="21">
        <v>0.9</v>
      </c>
      <c r="R48" s="21">
        <v>11.1</v>
      </c>
      <c r="S48" s="21">
        <v>5.9</v>
      </c>
      <c r="T48" s="21">
        <v>7.1</v>
      </c>
      <c r="U48" s="21">
        <v>1.1000000000000001</v>
      </c>
      <c r="V48" s="21">
        <v>0.6</v>
      </c>
      <c r="W48" s="21">
        <v>0</v>
      </c>
    </row>
    <row r="49" spans="1:23" x14ac:dyDescent="0.35">
      <c r="A49" s="13" t="str">
        <f>INDEX('2009'!A:A,MATCH(B49,'2009'!B:B,0))</f>
        <v>Республика Дагестан</v>
      </c>
      <c r="B49" s="4" t="s">
        <v>34</v>
      </c>
      <c r="C49" s="22">
        <v>100.00000000000003</v>
      </c>
      <c r="D49" s="23">
        <v>16.2</v>
      </c>
      <c r="E49" s="24">
        <v>0.5</v>
      </c>
      <c r="F49" s="24">
        <v>4.5</v>
      </c>
      <c r="G49" s="24">
        <v>1.7</v>
      </c>
      <c r="H49" s="24">
        <v>0.1</v>
      </c>
      <c r="I49" s="24">
        <v>15.1</v>
      </c>
      <c r="J49" s="24">
        <v>21.3</v>
      </c>
      <c r="K49" s="24">
        <v>5.4</v>
      </c>
      <c r="L49" s="24">
        <v>5.2</v>
      </c>
      <c r="M49" s="24">
        <v>1.7</v>
      </c>
      <c r="N49" s="24">
        <v>0</v>
      </c>
      <c r="O49" s="24">
        <v>7.7</v>
      </c>
      <c r="P49" s="24">
        <v>0.4</v>
      </c>
      <c r="Q49" s="24">
        <v>0.9</v>
      </c>
      <c r="R49" s="24">
        <v>6.9</v>
      </c>
      <c r="S49" s="24">
        <v>5.5</v>
      </c>
      <c r="T49" s="24">
        <v>5.3</v>
      </c>
      <c r="U49" s="24">
        <v>0.8</v>
      </c>
      <c r="V49" s="24">
        <v>0.8</v>
      </c>
      <c r="W49" s="25">
        <v>0</v>
      </c>
    </row>
    <row r="50" spans="1:23" x14ac:dyDescent="0.35">
      <c r="A50" s="13" t="str">
        <f>INDEX('2009'!A:A,MATCH(B50,'2009'!B:B,0))</f>
        <v>Республика Ингушетия</v>
      </c>
      <c r="B50" s="5" t="s">
        <v>150</v>
      </c>
      <c r="C50" s="20">
        <v>99.999999999999986</v>
      </c>
      <c r="D50" s="26">
        <v>10.9</v>
      </c>
      <c r="E50" s="27">
        <v>1.5</v>
      </c>
      <c r="F50" s="27">
        <v>4.9000000000000004</v>
      </c>
      <c r="G50" s="27">
        <v>1.7</v>
      </c>
      <c r="H50" s="27">
        <v>0.5</v>
      </c>
      <c r="I50" s="27">
        <v>10.5</v>
      </c>
      <c r="J50" s="27">
        <v>9.9</v>
      </c>
      <c r="K50" s="27">
        <v>2.4</v>
      </c>
      <c r="L50" s="27">
        <v>0.4</v>
      </c>
      <c r="M50" s="27">
        <v>2.5</v>
      </c>
      <c r="N50" s="27">
        <v>0</v>
      </c>
      <c r="O50" s="27">
        <v>7.9</v>
      </c>
      <c r="P50" s="27">
        <v>0.2</v>
      </c>
      <c r="Q50" s="27">
        <v>0.5</v>
      </c>
      <c r="R50" s="27">
        <v>24.9</v>
      </c>
      <c r="S50" s="27">
        <v>9.6999999999999993</v>
      </c>
      <c r="T50" s="27">
        <v>8.5</v>
      </c>
      <c r="U50" s="27">
        <v>3</v>
      </c>
      <c r="V50" s="27">
        <v>0.1</v>
      </c>
      <c r="W50" s="28">
        <v>0</v>
      </c>
    </row>
    <row r="51" spans="1:23" x14ac:dyDescent="0.35">
      <c r="A51" s="13" t="str">
        <f>INDEX('2009'!A:A,MATCH(B51,'2009'!B:B,0))</f>
        <v>Кабардино-Балкарская Республика</v>
      </c>
      <c r="B51" s="4" t="s">
        <v>84</v>
      </c>
      <c r="C51" s="20">
        <v>100</v>
      </c>
      <c r="D51" s="26">
        <v>17.299999999999997</v>
      </c>
      <c r="E51" s="27">
        <v>0.1</v>
      </c>
      <c r="F51" s="27">
        <v>8.8000000000000007</v>
      </c>
      <c r="G51" s="27">
        <v>3.3</v>
      </c>
      <c r="H51" s="27">
        <v>0.4</v>
      </c>
      <c r="I51" s="27">
        <v>10.199999999999999</v>
      </c>
      <c r="J51" s="27">
        <v>14.5</v>
      </c>
      <c r="K51" s="27">
        <v>2.5</v>
      </c>
      <c r="L51" s="27">
        <v>1.8</v>
      </c>
      <c r="M51" s="27">
        <v>2</v>
      </c>
      <c r="N51" s="27">
        <v>0.1</v>
      </c>
      <c r="O51" s="27">
        <v>9.1</v>
      </c>
      <c r="P51" s="27">
        <v>1.3</v>
      </c>
      <c r="Q51" s="27">
        <v>1</v>
      </c>
      <c r="R51" s="27">
        <v>12.2</v>
      </c>
      <c r="S51" s="27">
        <v>6.8</v>
      </c>
      <c r="T51" s="27">
        <v>6.9</v>
      </c>
      <c r="U51" s="27">
        <v>1.3</v>
      </c>
      <c r="V51" s="27">
        <v>0.4</v>
      </c>
      <c r="W51" s="28">
        <v>0</v>
      </c>
    </row>
    <row r="52" spans="1:23" x14ac:dyDescent="0.35">
      <c r="A52" s="13" t="str">
        <f>INDEX('2009'!A:A,MATCH(B52,'2009'!B:B,0))</f>
        <v>Карачаево-Черкесская Республика</v>
      </c>
      <c r="B52" s="4" t="s">
        <v>83</v>
      </c>
      <c r="C52" s="20">
        <v>99.999999999999972</v>
      </c>
      <c r="D52" s="26">
        <v>17.2</v>
      </c>
      <c r="E52" s="27">
        <v>2</v>
      </c>
      <c r="F52" s="27">
        <v>10.1</v>
      </c>
      <c r="G52" s="27">
        <v>6.8</v>
      </c>
      <c r="H52" s="27">
        <v>0.6</v>
      </c>
      <c r="I52" s="27">
        <v>6.3</v>
      </c>
      <c r="J52" s="27">
        <v>9.1999999999999993</v>
      </c>
      <c r="K52" s="27">
        <v>2.6</v>
      </c>
      <c r="L52" s="27">
        <v>0.8</v>
      </c>
      <c r="M52" s="27">
        <v>1.7</v>
      </c>
      <c r="N52" s="27">
        <v>0</v>
      </c>
      <c r="O52" s="27">
        <v>8.4</v>
      </c>
      <c r="P52" s="27">
        <v>1.3</v>
      </c>
      <c r="Q52" s="27">
        <v>1.8</v>
      </c>
      <c r="R52" s="27">
        <v>15.1</v>
      </c>
      <c r="S52" s="27">
        <v>6.7</v>
      </c>
      <c r="T52" s="27">
        <v>7</v>
      </c>
      <c r="U52" s="27">
        <v>1.8</v>
      </c>
      <c r="V52" s="27">
        <v>0.6</v>
      </c>
      <c r="W52" s="28">
        <v>0</v>
      </c>
    </row>
    <row r="53" spans="1:23" x14ac:dyDescent="0.35">
      <c r="A53" s="13" t="str">
        <f>INDEX('2009'!A:A,MATCH(B53,'2009'!B:B,0))</f>
        <v>Республика Северная Осетия-Алания</v>
      </c>
      <c r="B53" s="4" t="s">
        <v>82</v>
      </c>
      <c r="C53" s="20">
        <v>100</v>
      </c>
      <c r="D53" s="26">
        <v>9.6</v>
      </c>
      <c r="E53" s="27">
        <v>0.3</v>
      </c>
      <c r="F53" s="27">
        <v>5.6</v>
      </c>
      <c r="G53" s="27">
        <v>0.8</v>
      </c>
      <c r="H53" s="27">
        <v>0.7</v>
      </c>
      <c r="I53" s="27">
        <v>7</v>
      </c>
      <c r="J53" s="27">
        <v>15.399999999999999</v>
      </c>
      <c r="K53" s="27">
        <v>4.7</v>
      </c>
      <c r="L53" s="27">
        <v>1.5</v>
      </c>
      <c r="M53" s="27">
        <v>2.6</v>
      </c>
      <c r="N53" s="27">
        <v>0</v>
      </c>
      <c r="O53" s="27">
        <v>18.2</v>
      </c>
      <c r="P53" s="27">
        <v>0.6</v>
      </c>
      <c r="Q53" s="27">
        <v>0.6</v>
      </c>
      <c r="R53" s="27">
        <v>16.100000000000001</v>
      </c>
      <c r="S53" s="27">
        <v>6.7</v>
      </c>
      <c r="T53" s="27">
        <v>7.4</v>
      </c>
      <c r="U53" s="27">
        <v>1.4</v>
      </c>
      <c r="V53" s="27">
        <v>0.8</v>
      </c>
      <c r="W53" s="28">
        <v>0</v>
      </c>
    </row>
    <row r="54" spans="1:23" x14ac:dyDescent="0.35">
      <c r="A54" s="13" t="str">
        <f>INDEX('2009'!A:A,MATCH(B54,'2009'!B:B,0))</f>
        <v>Чеченская Республика</v>
      </c>
      <c r="B54" s="4" t="s">
        <v>33</v>
      </c>
      <c r="C54" s="20">
        <v>100</v>
      </c>
      <c r="D54" s="26">
        <v>9.6</v>
      </c>
      <c r="E54" s="27">
        <v>1.1000000000000001</v>
      </c>
      <c r="F54" s="27">
        <v>2</v>
      </c>
      <c r="G54" s="27">
        <v>1.4</v>
      </c>
      <c r="H54" s="27">
        <v>0.3</v>
      </c>
      <c r="I54" s="27">
        <v>10.3</v>
      </c>
      <c r="J54" s="27">
        <v>13.3</v>
      </c>
      <c r="K54" s="27">
        <v>3.4</v>
      </c>
      <c r="L54" s="27">
        <v>3</v>
      </c>
      <c r="M54" s="27">
        <v>1.9</v>
      </c>
      <c r="N54" s="27">
        <v>0</v>
      </c>
      <c r="O54" s="27">
        <v>10.9</v>
      </c>
      <c r="P54" s="27">
        <v>0.9</v>
      </c>
      <c r="Q54" s="27">
        <v>0.4</v>
      </c>
      <c r="R54" s="27">
        <v>20.5</v>
      </c>
      <c r="S54" s="27">
        <v>10.9</v>
      </c>
      <c r="T54" s="27">
        <v>8.1999999999999993</v>
      </c>
      <c r="U54" s="27">
        <v>1.6</v>
      </c>
      <c r="V54" s="27">
        <v>0.3</v>
      </c>
      <c r="W54" s="28">
        <v>0</v>
      </c>
    </row>
    <row r="55" spans="1:23" x14ac:dyDescent="0.35">
      <c r="A55" s="13" t="str">
        <f>INDEX('2009'!A:A,MATCH(B55,'2009'!B:B,0))</f>
        <v>Ставропольский край</v>
      </c>
      <c r="B55" s="5" t="s">
        <v>151</v>
      </c>
      <c r="C55" s="29">
        <v>99.999999999999986</v>
      </c>
      <c r="D55" s="30">
        <v>13.4</v>
      </c>
      <c r="E55" s="31">
        <v>0.5</v>
      </c>
      <c r="F55" s="31">
        <v>12.7</v>
      </c>
      <c r="G55" s="31">
        <v>4.4000000000000004</v>
      </c>
      <c r="H55" s="31">
        <v>0.8</v>
      </c>
      <c r="I55" s="31">
        <v>6.3</v>
      </c>
      <c r="J55" s="31">
        <v>14.3</v>
      </c>
      <c r="K55" s="31">
        <v>6.9</v>
      </c>
      <c r="L55" s="31">
        <v>2.1</v>
      </c>
      <c r="M55" s="31">
        <v>2.2999999999999998</v>
      </c>
      <c r="N55" s="31">
        <v>0.1</v>
      </c>
      <c r="O55" s="31">
        <v>10.6</v>
      </c>
      <c r="P55" s="31">
        <v>1.7</v>
      </c>
      <c r="Q55" s="31">
        <v>1.1000000000000001</v>
      </c>
      <c r="R55" s="31">
        <v>9.3000000000000007</v>
      </c>
      <c r="S55" s="31">
        <v>4</v>
      </c>
      <c r="T55" s="31">
        <v>8.1</v>
      </c>
      <c r="U55" s="31">
        <v>0.8</v>
      </c>
      <c r="V55" s="31">
        <v>0.6</v>
      </c>
      <c r="W55" s="32">
        <v>0</v>
      </c>
    </row>
    <row r="56" spans="1:23" s="10" customFormat="1" ht="30.5" x14ac:dyDescent="0.35">
      <c r="A56" s="13" t="e">
        <f>INDEX('2009'!A:A,MATCH(B56,'2009'!B:B,0))</f>
        <v>#N/A</v>
      </c>
      <c r="B56" s="5" t="s">
        <v>3</v>
      </c>
      <c r="C56" s="20">
        <v>100</v>
      </c>
      <c r="D56" s="20">
        <v>5.5</v>
      </c>
      <c r="E56" s="20">
        <v>15.6</v>
      </c>
      <c r="F56" s="20">
        <v>22.5</v>
      </c>
      <c r="G56" s="20">
        <v>3</v>
      </c>
      <c r="H56" s="20">
        <v>0.7</v>
      </c>
      <c r="I56" s="20">
        <v>5.6</v>
      </c>
      <c r="J56" s="20">
        <v>11.1</v>
      </c>
      <c r="K56" s="20">
        <v>5.8</v>
      </c>
      <c r="L56" s="21">
        <v>0.9</v>
      </c>
      <c r="M56" s="21">
        <v>2.1</v>
      </c>
      <c r="N56" s="21">
        <v>0.3</v>
      </c>
      <c r="O56" s="21">
        <v>9.1</v>
      </c>
      <c r="P56" s="21">
        <v>3.2</v>
      </c>
      <c r="Q56" s="21">
        <v>1.7</v>
      </c>
      <c r="R56" s="21">
        <v>4.7</v>
      </c>
      <c r="S56" s="21">
        <v>3.1</v>
      </c>
      <c r="T56" s="21">
        <v>3.9</v>
      </c>
      <c r="U56" s="21">
        <v>0.8</v>
      </c>
      <c r="V56" s="21">
        <v>0.4</v>
      </c>
      <c r="W56" s="21">
        <v>0</v>
      </c>
    </row>
    <row r="57" spans="1:23" x14ac:dyDescent="0.35">
      <c r="A57" s="13" t="str">
        <f>INDEX('2009'!A:A,MATCH(B57,'2009'!B:B,0))</f>
        <v>Республика Башкортостан</v>
      </c>
      <c r="B57" s="5" t="s">
        <v>152</v>
      </c>
      <c r="C57" s="22">
        <v>100</v>
      </c>
      <c r="D57" s="23">
        <v>5.6</v>
      </c>
      <c r="E57" s="24">
        <v>3.2</v>
      </c>
      <c r="F57" s="24">
        <v>33.6</v>
      </c>
      <c r="G57" s="24">
        <v>2.5</v>
      </c>
      <c r="H57" s="24">
        <v>0.6</v>
      </c>
      <c r="I57" s="24">
        <v>5.6</v>
      </c>
      <c r="J57" s="24">
        <v>12.6</v>
      </c>
      <c r="K57" s="24">
        <v>6.1</v>
      </c>
      <c r="L57" s="24">
        <v>1</v>
      </c>
      <c r="M57" s="24">
        <v>2.1</v>
      </c>
      <c r="N57" s="24">
        <v>0.3</v>
      </c>
      <c r="O57" s="24">
        <v>8.3000000000000007</v>
      </c>
      <c r="P57" s="24">
        <v>4.0999999999999996</v>
      </c>
      <c r="Q57" s="24">
        <v>1.8</v>
      </c>
      <c r="R57" s="24">
        <v>3.9</v>
      </c>
      <c r="S57" s="24">
        <v>3.6</v>
      </c>
      <c r="T57" s="24">
        <v>4.2</v>
      </c>
      <c r="U57" s="24">
        <v>0.5</v>
      </c>
      <c r="V57" s="24">
        <v>0.4</v>
      </c>
      <c r="W57" s="25">
        <v>0</v>
      </c>
    </row>
    <row r="58" spans="1:23" x14ac:dyDescent="0.35">
      <c r="A58" s="13" t="str">
        <f>INDEX('2009'!A:A,MATCH(B58,'2009'!B:B,0))</f>
        <v>Республика Марий Эл</v>
      </c>
      <c r="B58" s="4" t="s">
        <v>32</v>
      </c>
      <c r="C58" s="20">
        <v>100.00000000000003</v>
      </c>
      <c r="D58" s="26">
        <v>15.8</v>
      </c>
      <c r="E58" s="27">
        <v>0.1</v>
      </c>
      <c r="F58" s="27">
        <v>27.8</v>
      </c>
      <c r="G58" s="27">
        <v>2.7</v>
      </c>
      <c r="H58" s="27">
        <v>1.3</v>
      </c>
      <c r="I58" s="27">
        <v>3.6</v>
      </c>
      <c r="J58" s="27">
        <v>9.5</v>
      </c>
      <c r="K58" s="27">
        <v>4.5999999999999996</v>
      </c>
      <c r="L58" s="27">
        <v>1.2</v>
      </c>
      <c r="M58" s="27">
        <v>2.9</v>
      </c>
      <c r="N58" s="27">
        <v>0.3</v>
      </c>
      <c r="O58" s="27">
        <v>10.199999999999999</v>
      </c>
      <c r="P58" s="27">
        <v>1.5</v>
      </c>
      <c r="Q58" s="27">
        <v>1.2</v>
      </c>
      <c r="R58" s="27">
        <v>7.3</v>
      </c>
      <c r="S58" s="27">
        <v>3.7</v>
      </c>
      <c r="T58" s="27">
        <v>4.7</v>
      </c>
      <c r="U58" s="27">
        <v>1.2</v>
      </c>
      <c r="V58" s="27">
        <v>0.4</v>
      </c>
      <c r="W58" s="28">
        <v>0</v>
      </c>
    </row>
    <row r="59" spans="1:23" x14ac:dyDescent="0.35">
      <c r="A59" s="13" t="str">
        <f>INDEX('2009'!A:A,MATCH(B59,'2009'!B:B,0))</f>
        <v>Республика Мордовия</v>
      </c>
      <c r="B59" s="4" t="s">
        <v>31</v>
      </c>
      <c r="C59" s="20">
        <v>100.00000000000001</v>
      </c>
      <c r="D59" s="26">
        <v>13</v>
      </c>
      <c r="E59" s="27">
        <v>0</v>
      </c>
      <c r="F59" s="27">
        <v>24</v>
      </c>
      <c r="G59" s="27">
        <v>4</v>
      </c>
      <c r="H59" s="27">
        <v>0.6</v>
      </c>
      <c r="I59" s="27">
        <v>6.7</v>
      </c>
      <c r="J59" s="27">
        <v>10</v>
      </c>
      <c r="K59" s="27">
        <v>5.5</v>
      </c>
      <c r="L59" s="27">
        <v>1.1000000000000001</v>
      </c>
      <c r="M59" s="27">
        <v>2.2000000000000002</v>
      </c>
      <c r="N59" s="27">
        <v>0.3</v>
      </c>
      <c r="O59" s="27">
        <v>10.6</v>
      </c>
      <c r="P59" s="27">
        <v>1.4</v>
      </c>
      <c r="Q59" s="27">
        <v>1.9</v>
      </c>
      <c r="R59" s="27">
        <v>8.5</v>
      </c>
      <c r="S59" s="27">
        <v>3.9</v>
      </c>
      <c r="T59" s="27">
        <v>5</v>
      </c>
      <c r="U59" s="27">
        <v>1</v>
      </c>
      <c r="V59" s="27">
        <v>0.3</v>
      </c>
      <c r="W59" s="28">
        <v>0</v>
      </c>
    </row>
    <row r="60" spans="1:23" x14ac:dyDescent="0.35">
      <c r="A60" s="13" t="str">
        <f>INDEX('2009'!A:A,MATCH(B60,'2009'!B:B,0))</f>
        <v>Республика Татарстан (Татарстан)</v>
      </c>
      <c r="B60" s="4" t="s">
        <v>30</v>
      </c>
      <c r="C60" s="20">
        <v>100</v>
      </c>
      <c r="D60" s="26">
        <v>5.3</v>
      </c>
      <c r="E60" s="27">
        <v>28.7</v>
      </c>
      <c r="F60" s="27">
        <v>14.9</v>
      </c>
      <c r="G60" s="27">
        <v>1.9</v>
      </c>
      <c r="H60" s="27">
        <v>0.4</v>
      </c>
      <c r="I60" s="27">
        <v>7.8</v>
      </c>
      <c r="J60" s="27">
        <v>10.8</v>
      </c>
      <c r="K60" s="27">
        <v>5.6</v>
      </c>
      <c r="L60" s="27">
        <v>0.9</v>
      </c>
      <c r="M60" s="27">
        <v>1.9</v>
      </c>
      <c r="N60" s="27">
        <v>0.3</v>
      </c>
      <c r="O60" s="27">
        <v>7.5</v>
      </c>
      <c r="P60" s="27">
        <v>3.2</v>
      </c>
      <c r="Q60" s="27">
        <v>1.3</v>
      </c>
      <c r="R60" s="27">
        <v>3.3</v>
      </c>
      <c r="S60" s="27">
        <v>2.4</v>
      </c>
      <c r="T60" s="27">
        <v>2.2999999999999998</v>
      </c>
      <c r="U60" s="27">
        <v>1</v>
      </c>
      <c r="V60" s="27">
        <v>0.5</v>
      </c>
      <c r="W60" s="28">
        <v>0</v>
      </c>
    </row>
    <row r="61" spans="1:23" x14ac:dyDescent="0.35">
      <c r="A61" s="13" t="str">
        <f>INDEX('2009'!A:A,MATCH(B61,'2009'!B:B,0))</f>
        <v>Удмуртская Республика</v>
      </c>
      <c r="B61" s="4" t="s">
        <v>29</v>
      </c>
      <c r="C61" s="20">
        <v>99.999999999999986</v>
      </c>
      <c r="D61" s="26">
        <v>5.9</v>
      </c>
      <c r="E61" s="27">
        <v>26.2</v>
      </c>
      <c r="F61" s="27">
        <v>17.899999999999999</v>
      </c>
      <c r="G61" s="27">
        <v>2.2999999999999998</v>
      </c>
      <c r="H61" s="27">
        <v>0.4</v>
      </c>
      <c r="I61" s="27">
        <v>4.4000000000000004</v>
      </c>
      <c r="J61" s="27">
        <v>8.5</v>
      </c>
      <c r="K61" s="27">
        <v>5.0999999999999996</v>
      </c>
      <c r="L61" s="27">
        <v>0.8</v>
      </c>
      <c r="M61" s="27">
        <v>1.4</v>
      </c>
      <c r="N61" s="27">
        <v>0.3</v>
      </c>
      <c r="O61" s="27">
        <v>8.8000000000000007</v>
      </c>
      <c r="P61" s="27">
        <v>2.7</v>
      </c>
      <c r="Q61" s="27">
        <v>1.4</v>
      </c>
      <c r="R61" s="27">
        <v>4.7</v>
      </c>
      <c r="S61" s="27">
        <v>3.1</v>
      </c>
      <c r="T61" s="27">
        <v>4.8</v>
      </c>
      <c r="U61" s="27">
        <v>0.8</v>
      </c>
      <c r="V61" s="27">
        <v>0.5</v>
      </c>
      <c r="W61" s="28">
        <v>0</v>
      </c>
    </row>
    <row r="62" spans="1:23" x14ac:dyDescent="0.35">
      <c r="A62" s="13" t="str">
        <f>INDEX('2009'!A:A,MATCH(B62,'2009'!B:B,0))</f>
        <v>Чувашская Республика - Чувашия</v>
      </c>
      <c r="B62" s="4" t="s">
        <v>28</v>
      </c>
      <c r="C62" s="20">
        <v>100.00000000000003</v>
      </c>
      <c r="D62" s="26">
        <v>7.8</v>
      </c>
      <c r="E62" s="27">
        <v>0.1</v>
      </c>
      <c r="F62" s="27">
        <v>25.9</v>
      </c>
      <c r="G62" s="27">
        <v>3.7</v>
      </c>
      <c r="H62" s="27">
        <v>0.7</v>
      </c>
      <c r="I62" s="27">
        <v>5.9</v>
      </c>
      <c r="J62" s="27">
        <v>12.700000000000001</v>
      </c>
      <c r="K62" s="27">
        <v>5.3</v>
      </c>
      <c r="L62" s="27">
        <v>1.5</v>
      </c>
      <c r="M62" s="27">
        <v>2.6</v>
      </c>
      <c r="N62" s="27">
        <v>0.4</v>
      </c>
      <c r="O62" s="27">
        <v>12.2</v>
      </c>
      <c r="P62" s="27">
        <v>2.7</v>
      </c>
      <c r="Q62" s="27">
        <v>0.9</v>
      </c>
      <c r="R62" s="27">
        <v>6.5</v>
      </c>
      <c r="S62" s="27">
        <v>4.2</v>
      </c>
      <c r="T62" s="27">
        <v>5.4</v>
      </c>
      <c r="U62" s="27">
        <v>1</v>
      </c>
      <c r="V62" s="27">
        <v>0.5</v>
      </c>
      <c r="W62" s="28">
        <v>0</v>
      </c>
    </row>
    <row r="63" spans="1:23" x14ac:dyDescent="0.35">
      <c r="A63" s="13" t="str">
        <f>INDEX('2009'!A:A,MATCH(B63,'2009'!B:B,0))</f>
        <v>Пермский край</v>
      </c>
      <c r="B63" s="4" t="s">
        <v>27</v>
      </c>
      <c r="C63" s="20">
        <v>99.999999999999972</v>
      </c>
      <c r="D63" s="26">
        <v>1.9</v>
      </c>
      <c r="E63" s="27">
        <v>22.9</v>
      </c>
      <c r="F63" s="27">
        <v>28.3</v>
      </c>
      <c r="G63" s="27">
        <v>2.5</v>
      </c>
      <c r="H63" s="27">
        <v>0.8</v>
      </c>
      <c r="I63" s="27">
        <v>4.2</v>
      </c>
      <c r="J63" s="27">
        <v>9.5</v>
      </c>
      <c r="K63" s="27">
        <v>4.3</v>
      </c>
      <c r="L63" s="27">
        <v>0.7</v>
      </c>
      <c r="M63" s="27">
        <v>2.1</v>
      </c>
      <c r="N63" s="27">
        <v>0.3</v>
      </c>
      <c r="O63" s="27">
        <v>7.5</v>
      </c>
      <c r="P63" s="27">
        <v>2.5</v>
      </c>
      <c r="Q63" s="27">
        <v>1.3</v>
      </c>
      <c r="R63" s="27">
        <v>4.3</v>
      </c>
      <c r="S63" s="27">
        <v>2.6</v>
      </c>
      <c r="T63" s="27">
        <v>3.4</v>
      </c>
      <c r="U63" s="27">
        <v>0.6</v>
      </c>
      <c r="V63" s="27">
        <v>0.3</v>
      </c>
      <c r="W63" s="28">
        <v>0</v>
      </c>
    </row>
    <row r="64" spans="1:23" x14ac:dyDescent="0.35">
      <c r="A64" s="13" t="str">
        <f>INDEX('2009'!A:A,MATCH(B64,'2009'!B:B,0))</f>
        <v>Кировская область</v>
      </c>
      <c r="B64" s="5" t="s">
        <v>153</v>
      </c>
      <c r="C64" s="20">
        <v>99.999999999999986</v>
      </c>
      <c r="D64" s="26">
        <v>7</v>
      </c>
      <c r="E64" s="27">
        <v>0.4</v>
      </c>
      <c r="F64" s="27">
        <v>26.799999999999997</v>
      </c>
      <c r="G64" s="27">
        <v>3.3</v>
      </c>
      <c r="H64" s="27">
        <v>0.8</v>
      </c>
      <c r="I64" s="27">
        <v>4</v>
      </c>
      <c r="J64" s="27">
        <v>12.2</v>
      </c>
      <c r="K64" s="27">
        <v>6.2</v>
      </c>
      <c r="L64" s="27">
        <v>1.3</v>
      </c>
      <c r="M64" s="27">
        <v>2</v>
      </c>
      <c r="N64" s="27">
        <v>0.4</v>
      </c>
      <c r="O64" s="27">
        <v>11.1</v>
      </c>
      <c r="P64" s="27">
        <v>1.9</v>
      </c>
      <c r="Q64" s="27">
        <v>2</v>
      </c>
      <c r="R64" s="27">
        <v>8.1</v>
      </c>
      <c r="S64" s="27">
        <v>4.4000000000000004</v>
      </c>
      <c r="T64" s="27">
        <v>6.3</v>
      </c>
      <c r="U64" s="27">
        <v>1</v>
      </c>
      <c r="V64" s="27">
        <v>0.8</v>
      </c>
      <c r="W64" s="28">
        <v>0</v>
      </c>
    </row>
    <row r="65" spans="1:23" x14ac:dyDescent="0.35">
      <c r="A65" s="13" t="str">
        <f>INDEX('2009'!A:A,MATCH(B65,'2009'!B:B,0))</f>
        <v>Нижегородская область</v>
      </c>
      <c r="B65" s="5" t="s">
        <v>154</v>
      </c>
      <c r="C65" s="20">
        <v>100</v>
      </c>
      <c r="D65" s="26">
        <v>2.4</v>
      </c>
      <c r="E65" s="27">
        <v>0.1</v>
      </c>
      <c r="F65" s="27">
        <v>28.9</v>
      </c>
      <c r="G65" s="27">
        <v>3.2</v>
      </c>
      <c r="H65" s="27">
        <v>0.8</v>
      </c>
      <c r="I65" s="27">
        <v>4.5</v>
      </c>
      <c r="J65" s="27">
        <v>16</v>
      </c>
      <c r="K65" s="27">
        <v>6.5</v>
      </c>
      <c r="L65" s="27">
        <v>1</v>
      </c>
      <c r="M65" s="27">
        <v>3.5</v>
      </c>
      <c r="N65" s="27">
        <v>0.3</v>
      </c>
      <c r="O65" s="27">
        <v>11.200000000000001</v>
      </c>
      <c r="P65" s="27">
        <v>5.7</v>
      </c>
      <c r="Q65" s="27">
        <v>2.5</v>
      </c>
      <c r="R65" s="27">
        <v>4.5999999999999996</v>
      </c>
      <c r="S65" s="27">
        <v>3.1</v>
      </c>
      <c r="T65" s="27">
        <v>4.2</v>
      </c>
      <c r="U65" s="27">
        <v>0.9</v>
      </c>
      <c r="V65" s="27">
        <v>0.6</v>
      </c>
      <c r="W65" s="28">
        <v>0</v>
      </c>
    </row>
    <row r="66" spans="1:23" x14ac:dyDescent="0.35">
      <c r="A66" s="13" t="str">
        <f>INDEX('2009'!A:A,MATCH(B66,'2009'!B:B,0))</f>
        <v>Оренбургская область</v>
      </c>
      <c r="B66" s="5" t="s">
        <v>155</v>
      </c>
      <c r="C66" s="20">
        <v>99.999999999999986</v>
      </c>
      <c r="D66" s="26">
        <v>6.8</v>
      </c>
      <c r="E66" s="27">
        <v>38.799999999999997</v>
      </c>
      <c r="F66" s="27">
        <v>13.1</v>
      </c>
      <c r="G66" s="27">
        <v>2.9</v>
      </c>
      <c r="H66" s="27">
        <v>0.6</v>
      </c>
      <c r="I66" s="27">
        <v>6.4</v>
      </c>
      <c r="J66" s="27">
        <v>6.3</v>
      </c>
      <c r="K66" s="27">
        <v>4.2</v>
      </c>
      <c r="L66" s="27">
        <v>0.8</v>
      </c>
      <c r="M66" s="27">
        <v>1.1000000000000001</v>
      </c>
      <c r="N66" s="27">
        <v>0.2</v>
      </c>
      <c r="O66" s="27">
        <v>5.7</v>
      </c>
      <c r="P66" s="27">
        <v>1.2</v>
      </c>
      <c r="Q66" s="27">
        <v>1</v>
      </c>
      <c r="R66" s="27">
        <v>4.0999999999999996</v>
      </c>
      <c r="S66" s="27">
        <v>2.6</v>
      </c>
      <c r="T66" s="27">
        <v>3.4</v>
      </c>
      <c r="U66" s="27">
        <v>0.5</v>
      </c>
      <c r="V66" s="27">
        <v>0.3</v>
      </c>
      <c r="W66" s="28">
        <v>0</v>
      </c>
    </row>
    <row r="67" spans="1:23" x14ac:dyDescent="0.35">
      <c r="A67" s="13" t="str">
        <f>INDEX('2009'!A:A,MATCH(B67,'2009'!B:B,0))</f>
        <v>Пензенская область</v>
      </c>
      <c r="B67" s="4" t="s">
        <v>26</v>
      </c>
      <c r="C67" s="20">
        <v>100</v>
      </c>
      <c r="D67" s="26">
        <v>11.8</v>
      </c>
      <c r="E67" s="27">
        <v>0.1</v>
      </c>
      <c r="F67" s="27">
        <v>19</v>
      </c>
      <c r="G67" s="27">
        <v>2.2000000000000002</v>
      </c>
      <c r="H67" s="27">
        <v>0.6</v>
      </c>
      <c r="I67" s="27">
        <v>6.9</v>
      </c>
      <c r="J67" s="27">
        <v>15.3</v>
      </c>
      <c r="K67" s="27">
        <v>6.6</v>
      </c>
      <c r="L67" s="27">
        <v>1.3</v>
      </c>
      <c r="M67" s="27">
        <v>2.4</v>
      </c>
      <c r="N67" s="27">
        <v>0.2</v>
      </c>
      <c r="O67" s="27">
        <v>11.4</v>
      </c>
      <c r="P67" s="27">
        <v>3.1</v>
      </c>
      <c r="Q67" s="27">
        <v>1.5</v>
      </c>
      <c r="R67" s="27">
        <v>6.1</v>
      </c>
      <c r="S67" s="27">
        <v>3.9</v>
      </c>
      <c r="T67" s="27">
        <v>6</v>
      </c>
      <c r="U67" s="27">
        <v>1.1000000000000001</v>
      </c>
      <c r="V67" s="27">
        <v>0.5</v>
      </c>
      <c r="W67" s="28">
        <v>0</v>
      </c>
    </row>
    <row r="68" spans="1:23" x14ac:dyDescent="0.35">
      <c r="A68" s="13" t="str">
        <f>INDEX('2009'!A:A,MATCH(B68,'2009'!B:B,0))</f>
        <v>Самарская область</v>
      </c>
      <c r="B68" s="4" t="s">
        <v>25</v>
      </c>
      <c r="C68" s="20">
        <v>100</v>
      </c>
      <c r="D68" s="26">
        <v>3.6</v>
      </c>
      <c r="E68" s="27">
        <v>19.3</v>
      </c>
      <c r="F68" s="27">
        <v>20.5</v>
      </c>
      <c r="G68" s="27">
        <v>3.1</v>
      </c>
      <c r="H68" s="27">
        <v>1</v>
      </c>
      <c r="I68" s="27">
        <v>3.9</v>
      </c>
      <c r="J68" s="27">
        <v>9.9</v>
      </c>
      <c r="K68" s="27">
        <v>6.7</v>
      </c>
      <c r="L68" s="27">
        <v>0.9</v>
      </c>
      <c r="M68" s="27">
        <v>2.1</v>
      </c>
      <c r="N68" s="27">
        <v>0.4</v>
      </c>
      <c r="O68" s="27">
        <v>11.1</v>
      </c>
      <c r="P68" s="27">
        <v>3.8</v>
      </c>
      <c r="Q68" s="27">
        <v>2.5</v>
      </c>
      <c r="R68" s="27">
        <v>4.0999999999999996</v>
      </c>
      <c r="S68" s="27">
        <v>2.8</v>
      </c>
      <c r="T68" s="27">
        <v>3.4</v>
      </c>
      <c r="U68" s="27">
        <v>0.5</v>
      </c>
      <c r="V68" s="27">
        <v>0.4</v>
      </c>
      <c r="W68" s="28">
        <v>0</v>
      </c>
    </row>
    <row r="69" spans="1:23" x14ac:dyDescent="0.35">
      <c r="A69" s="13" t="str">
        <f>INDEX('2009'!A:A,MATCH(B69,'2009'!B:B,0))</f>
        <v>Саратовская область</v>
      </c>
      <c r="B69" s="8" t="s">
        <v>24</v>
      </c>
      <c r="C69" s="20">
        <v>100.00000000000003</v>
      </c>
      <c r="D69" s="26">
        <v>9.6</v>
      </c>
      <c r="E69" s="27">
        <v>3.5</v>
      </c>
      <c r="F69" s="27">
        <v>19.200000000000003</v>
      </c>
      <c r="G69" s="27">
        <v>8.4</v>
      </c>
      <c r="H69" s="27">
        <v>0.7</v>
      </c>
      <c r="I69" s="27">
        <v>5.5</v>
      </c>
      <c r="J69" s="27">
        <v>10.4</v>
      </c>
      <c r="K69" s="27">
        <v>7.8</v>
      </c>
      <c r="L69" s="27">
        <v>1.1000000000000001</v>
      </c>
      <c r="M69" s="27">
        <v>2</v>
      </c>
      <c r="N69" s="27">
        <v>0.2</v>
      </c>
      <c r="O69" s="27">
        <v>10.199999999999999</v>
      </c>
      <c r="P69" s="27">
        <v>2.4</v>
      </c>
      <c r="Q69" s="27">
        <v>1.5</v>
      </c>
      <c r="R69" s="27">
        <v>6.8</v>
      </c>
      <c r="S69" s="27">
        <v>3.7</v>
      </c>
      <c r="T69" s="27">
        <v>5.9</v>
      </c>
      <c r="U69" s="27">
        <v>0.7</v>
      </c>
      <c r="V69" s="27">
        <v>0.4</v>
      </c>
      <c r="W69" s="28">
        <v>0</v>
      </c>
    </row>
    <row r="70" spans="1:23" x14ac:dyDescent="0.35">
      <c r="A70" s="13" t="str">
        <f>INDEX('2009'!A:A,MATCH(B70,'2009'!B:B,0))</f>
        <v>Ульяновская область</v>
      </c>
      <c r="B70" s="8" t="s">
        <v>23</v>
      </c>
      <c r="C70" s="29">
        <v>99.999999999999986</v>
      </c>
      <c r="D70" s="30">
        <v>5.8</v>
      </c>
      <c r="E70" s="31">
        <v>1.2</v>
      </c>
      <c r="F70" s="31">
        <v>23.8</v>
      </c>
      <c r="G70" s="31">
        <v>2.5</v>
      </c>
      <c r="H70" s="31">
        <v>0.9</v>
      </c>
      <c r="I70" s="31">
        <v>6.9</v>
      </c>
      <c r="J70" s="31">
        <v>11.3</v>
      </c>
      <c r="K70" s="31">
        <v>5.8</v>
      </c>
      <c r="L70" s="31">
        <v>0.8</v>
      </c>
      <c r="M70" s="31">
        <v>2.4</v>
      </c>
      <c r="N70" s="31">
        <v>0.4</v>
      </c>
      <c r="O70" s="31">
        <v>11.4</v>
      </c>
      <c r="P70" s="31">
        <v>2.9</v>
      </c>
      <c r="Q70" s="31">
        <v>1.6</v>
      </c>
      <c r="R70" s="31">
        <v>10.7</v>
      </c>
      <c r="S70" s="31">
        <v>4.5</v>
      </c>
      <c r="T70" s="31">
        <v>5.5</v>
      </c>
      <c r="U70" s="31">
        <v>1</v>
      </c>
      <c r="V70" s="31">
        <v>0.6</v>
      </c>
      <c r="W70" s="32">
        <v>0</v>
      </c>
    </row>
    <row r="71" spans="1:23" s="10" customFormat="1" ht="30.5" x14ac:dyDescent="0.35">
      <c r="A71" s="13" t="e">
        <f>INDEX('2009'!A:A,MATCH(B71,'2009'!B:B,0))</f>
        <v>#N/A</v>
      </c>
      <c r="B71" s="5" t="s">
        <v>4</v>
      </c>
      <c r="C71" s="20">
        <v>100</v>
      </c>
      <c r="D71" s="20">
        <v>1.6</v>
      </c>
      <c r="E71" s="20">
        <v>43.5</v>
      </c>
      <c r="F71" s="20">
        <v>14</v>
      </c>
      <c r="G71" s="20">
        <v>2.4</v>
      </c>
      <c r="H71" s="20">
        <v>0.5</v>
      </c>
      <c r="I71" s="20">
        <v>6.3</v>
      </c>
      <c r="J71" s="20">
        <v>6.4</v>
      </c>
      <c r="K71" s="20">
        <v>5.8</v>
      </c>
      <c r="L71" s="21">
        <v>0.6</v>
      </c>
      <c r="M71" s="21">
        <v>1.1000000000000001</v>
      </c>
      <c r="N71" s="21">
        <v>0.2</v>
      </c>
      <c r="O71" s="21">
        <v>5.0999999999999996</v>
      </c>
      <c r="P71" s="21">
        <v>2.6</v>
      </c>
      <c r="Q71" s="21">
        <v>1.9</v>
      </c>
      <c r="R71" s="21">
        <v>3</v>
      </c>
      <c r="S71" s="21">
        <v>1.9</v>
      </c>
      <c r="T71" s="21">
        <v>2.5</v>
      </c>
      <c r="U71" s="21">
        <v>0.4</v>
      </c>
      <c r="V71" s="21">
        <v>0.2</v>
      </c>
      <c r="W71" s="21">
        <v>0</v>
      </c>
    </row>
    <row r="72" spans="1:23" x14ac:dyDescent="0.35">
      <c r="A72" s="13" t="str">
        <f>INDEX('2009'!A:A,MATCH(B72,'2009'!B:B,0))</f>
        <v>Курганская область</v>
      </c>
      <c r="B72" s="6" t="s">
        <v>156</v>
      </c>
      <c r="C72" s="22">
        <v>100.00000000000001</v>
      </c>
      <c r="D72" s="23">
        <v>9.3000000000000007</v>
      </c>
      <c r="E72" s="24">
        <v>0.9</v>
      </c>
      <c r="F72" s="24">
        <v>20.8</v>
      </c>
      <c r="G72" s="24">
        <v>5.3</v>
      </c>
      <c r="H72" s="24">
        <v>1</v>
      </c>
      <c r="I72" s="24">
        <v>3.6</v>
      </c>
      <c r="J72" s="24">
        <v>9.3000000000000007</v>
      </c>
      <c r="K72" s="24">
        <v>10.4</v>
      </c>
      <c r="L72" s="24">
        <v>0.9</v>
      </c>
      <c r="M72" s="24">
        <v>2.7</v>
      </c>
      <c r="N72" s="24">
        <v>0.3</v>
      </c>
      <c r="O72" s="24">
        <v>8.6999999999999993</v>
      </c>
      <c r="P72" s="24">
        <v>1.5</v>
      </c>
      <c r="Q72" s="24">
        <v>1.5</v>
      </c>
      <c r="R72" s="24">
        <v>9.6999999999999993</v>
      </c>
      <c r="S72" s="24">
        <v>5.0999999999999996</v>
      </c>
      <c r="T72" s="24">
        <v>7.4</v>
      </c>
      <c r="U72" s="24">
        <v>1.2</v>
      </c>
      <c r="V72" s="24">
        <v>0.4</v>
      </c>
      <c r="W72" s="25">
        <v>0</v>
      </c>
    </row>
    <row r="73" spans="1:23" x14ac:dyDescent="0.35">
      <c r="A73" s="13" t="str">
        <f>INDEX('2009'!A:A,MATCH(B73,'2009'!B:B,0))</f>
        <v>Свердловская область</v>
      </c>
      <c r="B73" s="7" t="s">
        <v>22</v>
      </c>
      <c r="C73" s="20">
        <v>100.00000000000001</v>
      </c>
      <c r="D73" s="26">
        <v>2.2999999999999998</v>
      </c>
      <c r="E73" s="27">
        <v>1.8</v>
      </c>
      <c r="F73" s="27">
        <v>32.1</v>
      </c>
      <c r="G73" s="27">
        <v>3.9</v>
      </c>
      <c r="H73" s="27">
        <v>1</v>
      </c>
      <c r="I73" s="27">
        <v>4</v>
      </c>
      <c r="J73" s="27">
        <v>14.4</v>
      </c>
      <c r="K73" s="27">
        <v>7.2</v>
      </c>
      <c r="L73" s="27">
        <v>1</v>
      </c>
      <c r="M73" s="27">
        <v>2.4</v>
      </c>
      <c r="N73" s="27">
        <v>0.3</v>
      </c>
      <c r="O73" s="27">
        <v>9.8000000000000007</v>
      </c>
      <c r="P73" s="27">
        <v>3.9</v>
      </c>
      <c r="Q73" s="27">
        <v>2.2000000000000002</v>
      </c>
      <c r="R73" s="27">
        <v>5.6</v>
      </c>
      <c r="S73" s="27">
        <v>3</v>
      </c>
      <c r="T73" s="27">
        <v>3.9</v>
      </c>
      <c r="U73" s="27">
        <v>0.7</v>
      </c>
      <c r="V73" s="27">
        <v>0.5</v>
      </c>
      <c r="W73" s="28">
        <v>0</v>
      </c>
    </row>
    <row r="74" spans="1:23" x14ac:dyDescent="0.35">
      <c r="A74" s="13" t="str">
        <f>INDEX('2009'!A:A,MATCH(B74,'2009'!B:B,0))</f>
        <v>Тюменская область</v>
      </c>
      <c r="B74" s="6" t="s">
        <v>157</v>
      </c>
      <c r="C74" s="20">
        <v>100</v>
      </c>
      <c r="D74" s="26">
        <v>0.6</v>
      </c>
      <c r="E74" s="27">
        <v>63</v>
      </c>
      <c r="F74" s="27">
        <v>5.4</v>
      </c>
      <c r="G74" s="27">
        <v>1.8</v>
      </c>
      <c r="H74" s="27">
        <v>0.2</v>
      </c>
      <c r="I74" s="27">
        <v>7.1</v>
      </c>
      <c r="J74" s="27">
        <v>3.5</v>
      </c>
      <c r="K74" s="27">
        <v>5.2</v>
      </c>
      <c r="L74" s="27">
        <v>0.4</v>
      </c>
      <c r="M74" s="27">
        <v>0.6</v>
      </c>
      <c r="N74" s="27">
        <v>0.1</v>
      </c>
      <c r="O74" s="27">
        <v>2.9</v>
      </c>
      <c r="P74" s="27">
        <v>2.2000000000000002</v>
      </c>
      <c r="Q74" s="27">
        <v>1.9</v>
      </c>
      <c r="R74" s="27">
        <v>1.9</v>
      </c>
      <c r="S74" s="27">
        <v>1.2</v>
      </c>
      <c r="T74" s="27">
        <v>1.6</v>
      </c>
      <c r="U74" s="27">
        <v>0.3</v>
      </c>
      <c r="V74" s="27">
        <v>0.1</v>
      </c>
      <c r="W74" s="28">
        <v>0</v>
      </c>
    </row>
    <row r="75" spans="1:23" ht="31" x14ac:dyDescent="0.35">
      <c r="A75" s="13" t="str">
        <f>INDEX('2009'!A:A,MATCH(B75,'2009'!B:B,0))</f>
        <v>Ханты-Мансийский автономный округ - Югра (Тюменская область)</v>
      </c>
      <c r="B75" s="4" t="s">
        <v>86</v>
      </c>
      <c r="C75" s="20">
        <v>100</v>
      </c>
      <c r="D75" s="26">
        <v>0.2</v>
      </c>
      <c r="E75" s="27">
        <v>72.300000000000011</v>
      </c>
      <c r="F75" s="27">
        <v>1.9</v>
      </c>
      <c r="G75" s="27">
        <v>2.1</v>
      </c>
      <c r="H75" s="27">
        <v>0.2</v>
      </c>
      <c r="I75" s="27">
        <v>5.2</v>
      </c>
      <c r="J75" s="27">
        <v>2.1</v>
      </c>
      <c r="K75" s="27">
        <v>4.7</v>
      </c>
      <c r="L75" s="27">
        <v>0.3</v>
      </c>
      <c r="M75" s="27">
        <v>0.5</v>
      </c>
      <c r="N75" s="27">
        <v>0.1</v>
      </c>
      <c r="O75" s="27">
        <v>3</v>
      </c>
      <c r="P75" s="27">
        <v>0.7</v>
      </c>
      <c r="Q75" s="27">
        <v>1.8</v>
      </c>
      <c r="R75" s="27">
        <v>1.6</v>
      </c>
      <c r="S75" s="27">
        <v>1.2</v>
      </c>
      <c r="T75" s="27">
        <v>1.7</v>
      </c>
      <c r="U75" s="27">
        <v>0.3</v>
      </c>
      <c r="V75" s="27">
        <v>0.1</v>
      </c>
      <c r="W75" s="28">
        <v>0</v>
      </c>
    </row>
    <row r="76" spans="1:23" ht="31" x14ac:dyDescent="0.35">
      <c r="A76" s="13" t="str">
        <f>INDEX('2009'!A:A,MATCH(B76,'2009'!B:B,0))</f>
        <v>Ямало-Ненецкий автономный округ (Тюменская область)</v>
      </c>
      <c r="B76" s="4" t="s">
        <v>21</v>
      </c>
      <c r="C76" s="20">
        <v>100</v>
      </c>
      <c r="D76" s="26">
        <v>0.1</v>
      </c>
      <c r="E76" s="27">
        <v>68.099999999999994</v>
      </c>
      <c r="F76" s="27">
        <v>5.6</v>
      </c>
      <c r="G76" s="27">
        <v>1.1000000000000001</v>
      </c>
      <c r="H76" s="27">
        <v>0.1</v>
      </c>
      <c r="I76" s="27">
        <v>9.8000000000000007</v>
      </c>
      <c r="J76" s="27">
        <v>2.5</v>
      </c>
      <c r="K76" s="27">
        <v>4.2</v>
      </c>
      <c r="L76" s="27">
        <v>0.3</v>
      </c>
      <c r="M76" s="27">
        <v>0.4</v>
      </c>
      <c r="N76" s="27">
        <v>0</v>
      </c>
      <c r="O76" s="27">
        <v>0.9</v>
      </c>
      <c r="P76" s="27">
        <v>1.4</v>
      </c>
      <c r="Q76" s="27">
        <v>1.9</v>
      </c>
      <c r="R76" s="27">
        <v>1.4</v>
      </c>
      <c r="S76" s="27">
        <v>0.8</v>
      </c>
      <c r="T76" s="27">
        <v>1.2</v>
      </c>
      <c r="U76" s="27">
        <v>0.2</v>
      </c>
      <c r="V76" s="27">
        <v>0</v>
      </c>
      <c r="W76" s="28">
        <v>0</v>
      </c>
    </row>
    <row r="77" spans="1:23" ht="62" x14ac:dyDescent="0.35">
      <c r="A77" s="13" t="str">
        <f>INDEX('2009'!A:A,MATCH(B77,'2009'!B:B,0))</f>
        <v>Тюменская область (кроме Ханты-Мансийского автономного округа-Югры и Ямало-Ненецкого автономного округа)</v>
      </c>
      <c r="B77" s="4" t="s">
        <v>9</v>
      </c>
      <c r="C77" s="20">
        <v>100</v>
      </c>
      <c r="D77" s="26">
        <v>3</v>
      </c>
      <c r="E77" s="27">
        <v>19.399999999999999</v>
      </c>
      <c r="F77" s="27">
        <v>17.100000000000001</v>
      </c>
      <c r="G77" s="27">
        <v>2.2999999999999998</v>
      </c>
      <c r="H77" s="27">
        <v>0.4</v>
      </c>
      <c r="I77" s="27">
        <v>7.3</v>
      </c>
      <c r="J77" s="27">
        <v>10.7</v>
      </c>
      <c r="K77" s="27">
        <v>9.1999999999999993</v>
      </c>
      <c r="L77" s="27">
        <v>1.1000000000000001</v>
      </c>
      <c r="M77" s="27">
        <v>1.4</v>
      </c>
      <c r="N77" s="27">
        <v>0.3</v>
      </c>
      <c r="O77" s="27">
        <v>7.2</v>
      </c>
      <c r="P77" s="27">
        <v>8.9</v>
      </c>
      <c r="Q77" s="27">
        <v>2</v>
      </c>
      <c r="R77" s="27">
        <v>3.9</v>
      </c>
      <c r="S77" s="27">
        <v>2.5</v>
      </c>
      <c r="T77" s="27">
        <v>2.5</v>
      </c>
      <c r="U77" s="27">
        <v>0.5</v>
      </c>
      <c r="V77" s="27">
        <v>0.3</v>
      </c>
      <c r="W77" s="28">
        <v>0</v>
      </c>
    </row>
    <row r="78" spans="1:23" x14ac:dyDescent="0.35">
      <c r="A78" s="13" t="str">
        <f>INDEX('2009'!A:A,MATCH(B78,'2009'!B:B,0))</f>
        <v>Челябинская область</v>
      </c>
      <c r="B78" s="6" t="s">
        <v>158</v>
      </c>
      <c r="C78" s="29">
        <v>100</v>
      </c>
      <c r="D78" s="30">
        <v>5.2</v>
      </c>
      <c r="E78" s="31">
        <v>2.4</v>
      </c>
      <c r="F78" s="31">
        <v>34.200000000000003</v>
      </c>
      <c r="G78" s="31">
        <v>2.9</v>
      </c>
      <c r="H78" s="31">
        <v>1.3</v>
      </c>
      <c r="I78" s="31">
        <v>5.6</v>
      </c>
      <c r="J78" s="31">
        <v>10.6</v>
      </c>
      <c r="K78" s="31">
        <v>6.4</v>
      </c>
      <c r="L78" s="31">
        <v>0.7</v>
      </c>
      <c r="M78" s="31">
        <v>1.9</v>
      </c>
      <c r="N78" s="31">
        <v>0.3</v>
      </c>
      <c r="O78" s="31">
        <v>9.6</v>
      </c>
      <c r="P78" s="31">
        <v>3.5</v>
      </c>
      <c r="Q78" s="31">
        <v>1.6</v>
      </c>
      <c r="R78" s="31">
        <v>4.7</v>
      </c>
      <c r="S78" s="31">
        <v>3.2</v>
      </c>
      <c r="T78" s="31">
        <v>4.8</v>
      </c>
      <c r="U78" s="31">
        <v>0.6</v>
      </c>
      <c r="V78" s="31">
        <v>0.5</v>
      </c>
      <c r="W78" s="32">
        <v>0</v>
      </c>
    </row>
    <row r="79" spans="1:23" s="10" customFormat="1" ht="30.5" x14ac:dyDescent="0.35">
      <c r="A79" s="13" t="e">
        <f>INDEX('2009'!A:A,MATCH(B79,'2009'!B:B,0))</f>
        <v>#N/A</v>
      </c>
      <c r="B79" s="16" t="s">
        <v>5</v>
      </c>
      <c r="C79" s="20">
        <v>100</v>
      </c>
      <c r="D79" s="20">
        <v>4.2</v>
      </c>
      <c r="E79" s="20">
        <v>20.399999999999999</v>
      </c>
      <c r="F79" s="20">
        <v>19.399999999999999</v>
      </c>
      <c r="G79" s="20">
        <v>3.6</v>
      </c>
      <c r="H79" s="20">
        <v>0.6</v>
      </c>
      <c r="I79" s="20">
        <v>4.4000000000000004</v>
      </c>
      <c r="J79" s="20">
        <v>9.3000000000000007</v>
      </c>
      <c r="K79" s="20">
        <v>7.8</v>
      </c>
      <c r="L79" s="21">
        <v>0.8</v>
      </c>
      <c r="M79" s="21">
        <v>1.8</v>
      </c>
      <c r="N79" s="21">
        <v>0.2</v>
      </c>
      <c r="O79" s="21">
        <v>8</v>
      </c>
      <c r="P79" s="21">
        <v>2.6</v>
      </c>
      <c r="Q79" s="21">
        <v>2.5</v>
      </c>
      <c r="R79" s="21">
        <v>5.6</v>
      </c>
      <c r="S79" s="21">
        <v>3.4</v>
      </c>
      <c r="T79" s="21">
        <v>4.3</v>
      </c>
      <c r="U79" s="21">
        <v>0.7</v>
      </c>
      <c r="V79" s="21">
        <v>0.4</v>
      </c>
      <c r="W79" s="21">
        <v>0</v>
      </c>
    </row>
    <row r="80" spans="1:23" x14ac:dyDescent="0.35">
      <c r="A80" s="13" t="str">
        <f>INDEX('2009'!A:A,MATCH(B80,'2009'!B:B,0))</f>
        <v>Республика Алтай</v>
      </c>
      <c r="B80" s="7" t="s">
        <v>20</v>
      </c>
      <c r="C80" s="22">
        <v>100</v>
      </c>
      <c r="D80" s="23">
        <v>12.2</v>
      </c>
      <c r="E80" s="24">
        <v>0.9</v>
      </c>
      <c r="F80" s="24">
        <v>4.2</v>
      </c>
      <c r="G80" s="24">
        <v>3.3</v>
      </c>
      <c r="H80" s="24">
        <v>0.5</v>
      </c>
      <c r="I80" s="24">
        <v>8.9</v>
      </c>
      <c r="J80" s="24">
        <v>11.8</v>
      </c>
      <c r="K80" s="24">
        <v>4.5999999999999996</v>
      </c>
      <c r="L80" s="24">
        <v>1.7</v>
      </c>
      <c r="M80" s="24">
        <v>1.7</v>
      </c>
      <c r="N80" s="24">
        <v>0.7</v>
      </c>
      <c r="O80" s="24">
        <v>10</v>
      </c>
      <c r="P80" s="24">
        <v>1.3</v>
      </c>
      <c r="Q80" s="24">
        <v>0.9</v>
      </c>
      <c r="R80" s="24">
        <v>17.7</v>
      </c>
      <c r="S80" s="24">
        <v>10.199999999999999</v>
      </c>
      <c r="T80" s="24">
        <v>7</v>
      </c>
      <c r="U80" s="24">
        <v>2.1</v>
      </c>
      <c r="V80" s="24">
        <v>0.3</v>
      </c>
      <c r="W80" s="25">
        <v>0</v>
      </c>
    </row>
    <row r="81" spans="1:23" x14ac:dyDescent="0.35">
      <c r="A81" s="13" t="str">
        <f>INDEX('2009'!A:A,MATCH(B81,'2009'!B:B,0))</f>
        <v>Республика Тыва</v>
      </c>
      <c r="B81" s="7" t="s">
        <v>19</v>
      </c>
      <c r="C81" s="20">
        <v>100</v>
      </c>
      <c r="D81" s="26">
        <v>5.2</v>
      </c>
      <c r="E81" s="27">
        <v>23.3</v>
      </c>
      <c r="F81" s="27">
        <v>0.6</v>
      </c>
      <c r="G81" s="27">
        <v>2</v>
      </c>
      <c r="H81" s="27">
        <v>0.2</v>
      </c>
      <c r="I81" s="27">
        <v>5.4</v>
      </c>
      <c r="J81" s="27">
        <v>6.2</v>
      </c>
      <c r="K81" s="27">
        <v>1.6</v>
      </c>
      <c r="L81" s="27">
        <v>0.6</v>
      </c>
      <c r="M81" s="27">
        <v>1.9</v>
      </c>
      <c r="N81" s="27">
        <v>0.2</v>
      </c>
      <c r="O81" s="27">
        <v>7.8</v>
      </c>
      <c r="P81" s="27">
        <v>0.9</v>
      </c>
      <c r="Q81" s="27">
        <v>0.7</v>
      </c>
      <c r="R81" s="27">
        <v>18.3</v>
      </c>
      <c r="S81" s="27">
        <v>11.2</v>
      </c>
      <c r="T81" s="27">
        <v>11.8</v>
      </c>
      <c r="U81" s="27">
        <v>1.8</v>
      </c>
      <c r="V81" s="27">
        <v>0.3</v>
      </c>
      <c r="W81" s="28">
        <v>0</v>
      </c>
    </row>
    <row r="82" spans="1:23" x14ac:dyDescent="0.35">
      <c r="A82" s="13" t="str">
        <f>INDEX('2009'!A:A,MATCH(B82,'2009'!B:B,0))</f>
        <v>Республика Хакасия</v>
      </c>
      <c r="B82" s="7" t="s">
        <v>18</v>
      </c>
      <c r="C82" s="20">
        <v>100.00000000000001</v>
      </c>
      <c r="D82" s="26">
        <v>3.3</v>
      </c>
      <c r="E82" s="27">
        <v>16.399999999999999</v>
      </c>
      <c r="F82" s="27">
        <v>18.7</v>
      </c>
      <c r="G82" s="27">
        <v>13.3</v>
      </c>
      <c r="H82" s="27">
        <v>0.4</v>
      </c>
      <c r="I82" s="27">
        <v>3.2</v>
      </c>
      <c r="J82" s="27">
        <v>10.199999999999999</v>
      </c>
      <c r="K82" s="27">
        <v>5.8</v>
      </c>
      <c r="L82" s="27">
        <v>1.2</v>
      </c>
      <c r="M82" s="27">
        <v>1.8</v>
      </c>
      <c r="N82" s="27">
        <v>0.1</v>
      </c>
      <c r="O82" s="27">
        <v>6.4</v>
      </c>
      <c r="P82" s="27">
        <v>1.3</v>
      </c>
      <c r="Q82" s="27">
        <v>1</v>
      </c>
      <c r="R82" s="27">
        <v>7.7</v>
      </c>
      <c r="S82" s="27">
        <v>3.4</v>
      </c>
      <c r="T82" s="27">
        <v>4.9000000000000004</v>
      </c>
      <c r="U82" s="27">
        <v>0.7</v>
      </c>
      <c r="V82" s="27">
        <v>0.2</v>
      </c>
      <c r="W82" s="28">
        <v>0</v>
      </c>
    </row>
    <row r="83" spans="1:23" x14ac:dyDescent="0.35">
      <c r="A83" s="13" t="str">
        <f>INDEX('2009'!A:A,MATCH(B83,'2009'!B:B,0))</f>
        <v>Алтайский край</v>
      </c>
      <c r="B83" s="6" t="s">
        <v>159</v>
      </c>
      <c r="C83" s="20">
        <v>100.00000000000001</v>
      </c>
      <c r="D83" s="26">
        <v>12.5</v>
      </c>
      <c r="E83" s="27">
        <v>0.6</v>
      </c>
      <c r="F83" s="27">
        <v>17.7</v>
      </c>
      <c r="G83" s="27">
        <v>2.2999999999999998</v>
      </c>
      <c r="H83" s="27">
        <v>0.6</v>
      </c>
      <c r="I83" s="27">
        <v>5.6</v>
      </c>
      <c r="J83" s="27">
        <v>14.7</v>
      </c>
      <c r="K83" s="27">
        <v>5.0999999999999996</v>
      </c>
      <c r="L83" s="27">
        <v>1</v>
      </c>
      <c r="M83" s="27">
        <v>2.9</v>
      </c>
      <c r="N83" s="27">
        <v>0.3</v>
      </c>
      <c r="O83" s="27">
        <v>12.9</v>
      </c>
      <c r="P83" s="27">
        <v>1.8</v>
      </c>
      <c r="Q83" s="27">
        <v>2.7</v>
      </c>
      <c r="R83" s="27">
        <v>7.4</v>
      </c>
      <c r="S83" s="27">
        <v>4.7</v>
      </c>
      <c r="T83" s="27">
        <v>5.8</v>
      </c>
      <c r="U83" s="27">
        <v>0.7</v>
      </c>
      <c r="V83" s="27">
        <v>0.7</v>
      </c>
      <c r="W83" s="28">
        <v>0</v>
      </c>
    </row>
    <row r="84" spans="1:23" x14ac:dyDescent="0.35">
      <c r="A84" s="13" t="str">
        <f>INDEX('2009'!A:A,MATCH(B84,'2009'!B:B,0))</f>
        <v>Красноярский край</v>
      </c>
      <c r="B84" s="6" t="s">
        <v>160</v>
      </c>
      <c r="C84" s="20">
        <v>100</v>
      </c>
      <c r="D84" s="26">
        <v>2.4</v>
      </c>
      <c r="E84" s="27">
        <v>24.6</v>
      </c>
      <c r="F84" s="27">
        <v>30.6</v>
      </c>
      <c r="G84" s="27">
        <v>3.8</v>
      </c>
      <c r="H84" s="27">
        <v>0.5</v>
      </c>
      <c r="I84" s="27">
        <v>4.4000000000000004</v>
      </c>
      <c r="J84" s="27">
        <v>5.9</v>
      </c>
      <c r="K84" s="27">
        <v>5.7</v>
      </c>
      <c r="L84" s="27">
        <v>0.5</v>
      </c>
      <c r="M84" s="27">
        <v>1.1000000000000001</v>
      </c>
      <c r="N84" s="27">
        <v>0.2</v>
      </c>
      <c r="O84" s="27">
        <v>5.6</v>
      </c>
      <c r="P84" s="27">
        <v>2.1</v>
      </c>
      <c r="Q84" s="27">
        <v>1.5</v>
      </c>
      <c r="R84" s="27">
        <v>4.0999999999999996</v>
      </c>
      <c r="S84" s="27">
        <v>2.5</v>
      </c>
      <c r="T84" s="27">
        <v>3.4</v>
      </c>
      <c r="U84" s="27">
        <v>0.7</v>
      </c>
      <c r="V84" s="27">
        <v>0.4</v>
      </c>
      <c r="W84" s="28">
        <v>0</v>
      </c>
    </row>
    <row r="85" spans="1:23" x14ac:dyDescent="0.35">
      <c r="A85" s="13" t="str">
        <f>INDEX('2009'!A:A,MATCH(B85,'2009'!B:B,0))</f>
        <v>Иркутская область</v>
      </c>
      <c r="B85" s="6" t="s">
        <v>161</v>
      </c>
      <c r="C85" s="20">
        <v>99.999999999999986</v>
      </c>
      <c r="D85" s="26">
        <v>4.5</v>
      </c>
      <c r="E85" s="27">
        <v>30.200000000000003</v>
      </c>
      <c r="F85" s="27">
        <v>10.4</v>
      </c>
      <c r="G85" s="27">
        <v>4.3</v>
      </c>
      <c r="H85" s="27">
        <v>0.5</v>
      </c>
      <c r="I85" s="27">
        <v>5.6</v>
      </c>
      <c r="J85" s="27">
        <v>7.7</v>
      </c>
      <c r="K85" s="27">
        <v>9.1999999999999993</v>
      </c>
      <c r="L85" s="27">
        <v>0.6</v>
      </c>
      <c r="M85" s="27">
        <v>1.3</v>
      </c>
      <c r="N85" s="27">
        <v>0.1</v>
      </c>
      <c r="O85" s="27">
        <v>6.5</v>
      </c>
      <c r="P85" s="27">
        <v>2</v>
      </c>
      <c r="Q85" s="27">
        <v>2.2999999999999998</v>
      </c>
      <c r="R85" s="27">
        <v>6.3</v>
      </c>
      <c r="S85" s="27">
        <v>3.2</v>
      </c>
      <c r="T85" s="27">
        <v>4.5</v>
      </c>
      <c r="U85" s="27">
        <v>0.5</v>
      </c>
      <c r="V85" s="27">
        <v>0.3</v>
      </c>
      <c r="W85" s="28">
        <v>0</v>
      </c>
    </row>
    <row r="86" spans="1:23" x14ac:dyDescent="0.35">
      <c r="A86" s="13" t="str">
        <f>INDEX('2009'!A:A,MATCH(B86,'2009'!B:B,0))</f>
        <v>Кемеровская область - Кузбасс</v>
      </c>
      <c r="B86" s="39" t="s">
        <v>168</v>
      </c>
      <c r="C86" s="20">
        <v>100</v>
      </c>
      <c r="D86" s="26">
        <v>1.9</v>
      </c>
      <c r="E86" s="27">
        <v>35.9</v>
      </c>
      <c r="F86" s="27">
        <v>14.6</v>
      </c>
      <c r="G86" s="27">
        <v>3.9</v>
      </c>
      <c r="H86" s="27">
        <v>0.7</v>
      </c>
      <c r="I86" s="27">
        <v>3.6</v>
      </c>
      <c r="J86" s="27">
        <v>8.6</v>
      </c>
      <c r="K86" s="27">
        <v>6.2</v>
      </c>
      <c r="L86" s="27">
        <v>0.7</v>
      </c>
      <c r="M86" s="27">
        <v>1.1000000000000001</v>
      </c>
      <c r="N86" s="27">
        <v>0.2</v>
      </c>
      <c r="O86" s="27">
        <v>6.3</v>
      </c>
      <c r="P86" s="27">
        <v>1.8</v>
      </c>
      <c r="Q86" s="27">
        <v>1.8</v>
      </c>
      <c r="R86" s="27">
        <v>4.5</v>
      </c>
      <c r="S86" s="27">
        <v>3</v>
      </c>
      <c r="T86" s="27">
        <v>4.4000000000000004</v>
      </c>
      <c r="U86" s="27">
        <v>0.5</v>
      </c>
      <c r="V86" s="27">
        <v>0.3</v>
      </c>
      <c r="W86" s="28">
        <v>0</v>
      </c>
    </row>
    <row r="87" spans="1:23" x14ac:dyDescent="0.35">
      <c r="A87" s="13" t="str">
        <f>INDEX('2009'!A:A,MATCH(B87,'2009'!B:B,0))</f>
        <v>Новосибирская область</v>
      </c>
      <c r="B87" s="6" t="s">
        <v>162</v>
      </c>
      <c r="C87" s="20">
        <v>99.999999999999986</v>
      </c>
      <c r="D87" s="26">
        <v>3.6</v>
      </c>
      <c r="E87" s="27">
        <v>3.9</v>
      </c>
      <c r="F87" s="27">
        <v>13</v>
      </c>
      <c r="G87" s="27">
        <v>2.4</v>
      </c>
      <c r="H87" s="27">
        <v>0.6</v>
      </c>
      <c r="I87" s="27">
        <v>3.9</v>
      </c>
      <c r="J87" s="27">
        <v>15.4</v>
      </c>
      <c r="K87" s="27">
        <v>14.5</v>
      </c>
      <c r="L87" s="27">
        <v>1</v>
      </c>
      <c r="M87" s="27">
        <v>3.8</v>
      </c>
      <c r="N87" s="27">
        <v>0.3</v>
      </c>
      <c r="O87" s="27">
        <v>12</v>
      </c>
      <c r="P87" s="27">
        <v>4.5999999999999996</v>
      </c>
      <c r="Q87" s="27">
        <v>6.1</v>
      </c>
      <c r="R87" s="27">
        <v>5.3</v>
      </c>
      <c r="S87" s="27">
        <v>3.9</v>
      </c>
      <c r="T87" s="27">
        <v>4.4000000000000004</v>
      </c>
      <c r="U87" s="27">
        <v>0.8</v>
      </c>
      <c r="V87" s="27">
        <v>0.5</v>
      </c>
      <c r="W87" s="28">
        <v>0</v>
      </c>
    </row>
    <row r="88" spans="1:23" x14ac:dyDescent="0.35">
      <c r="A88" s="13" t="str">
        <f>INDEX('2009'!A:A,MATCH(B88,'2009'!B:B,0))</f>
        <v>Омская область</v>
      </c>
      <c r="B88" s="7" t="s">
        <v>17</v>
      </c>
      <c r="C88" s="20">
        <v>100</v>
      </c>
      <c r="D88" s="26">
        <v>8.1999999999999993</v>
      </c>
      <c r="E88" s="27">
        <v>0.4</v>
      </c>
      <c r="F88" s="27">
        <v>33.299999999999997</v>
      </c>
      <c r="G88" s="27">
        <v>2</v>
      </c>
      <c r="H88" s="27">
        <v>0.7</v>
      </c>
      <c r="I88" s="27">
        <v>3.8</v>
      </c>
      <c r="J88" s="27">
        <v>10.6</v>
      </c>
      <c r="K88" s="27">
        <v>6.6</v>
      </c>
      <c r="L88" s="27">
        <v>0.9</v>
      </c>
      <c r="M88" s="27">
        <v>2</v>
      </c>
      <c r="N88" s="27">
        <v>0.3</v>
      </c>
      <c r="O88" s="27">
        <v>10</v>
      </c>
      <c r="P88" s="27">
        <v>3.4</v>
      </c>
      <c r="Q88" s="27">
        <v>1.7</v>
      </c>
      <c r="R88" s="27">
        <v>6</v>
      </c>
      <c r="S88" s="27">
        <v>4.0999999999999996</v>
      </c>
      <c r="T88" s="27">
        <v>4.7</v>
      </c>
      <c r="U88" s="27">
        <v>0.7</v>
      </c>
      <c r="V88" s="27">
        <v>0.6</v>
      </c>
      <c r="W88" s="28">
        <v>0</v>
      </c>
    </row>
    <row r="89" spans="1:23" x14ac:dyDescent="0.35">
      <c r="A89" s="13" t="str">
        <f>INDEX('2009'!A:A,MATCH(B89,'2009'!B:B,0))</f>
        <v>Томская область</v>
      </c>
      <c r="B89" s="7" t="s">
        <v>16</v>
      </c>
      <c r="C89" s="29">
        <v>100.00000000000003</v>
      </c>
      <c r="D89" s="30">
        <v>3.7</v>
      </c>
      <c r="E89" s="31">
        <v>30.299999999999997</v>
      </c>
      <c r="F89" s="31">
        <v>10.4</v>
      </c>
      <c r="G89" s="31">
        <v>2.2000000000000002</v>
      </c>
      <c r="H89" s="31">
        <v>0.5</v>
      </c>
      <c r="I89" s="31">
        <v>4.2</v>
      </c>
      <c r="J89" s="31">
        <v>7.3</v>
      </c>
      <c r="K89" s="31">
        <v>7.2</v>
      </c>
      <c r="L89" s="31">
        <v>0.9</v>
      </c>
      <c r="M89" s="31">
        <v>2</v>
      </c>
      <c r="N89" s="31">
        <v>0.2</v>
      </c>
      <c r="O89" s="31">
        <v>9.9</v>
      </c>
      <c r="P89" s="31">
        <v>3.7</v>
      </c>
      <c r="Q89" s="31">
        <v>1.9</v>
      </c>
      <c r="R89" s="31">
        <v>6.4</v>
      </c>
      <c r="S89" s="31">
        <v>4</v>
      </c>
      <c r="T89" s="31">
        <v>4.2</v>
      </c>
      <c r="U89" s="31">
        <v>0.7</v>
      </c>
      <c r="V89" s="31">
        <v>0.3</v>
      </c>
      <c r="W89" s="32">
        <v>0</v>
      </c>
    </row>
    <row r="90" spans="1:23" s="10" customFormat="1" ht="30.5" x14ac:dyDescent="0.35">
      <c r="A90" s="13" t="e">
        <f>INDEX('2009'!A:A,MATCH(B90,'2009'!B:B,0))</f>
        <v>#N/A</v>
      </c>
      <c r="B90" s="16" t="s">
        <v>6</v>
      </c>
      <c r="C90" s="20">
        <v>100.00000000000003</v>
      </c>
      <c r="D90" s="20">
        <v>5.2</v>
      </c>
      <c r="E90" s="20">
        <v>30.1</v>
      </c>
      <c r="F90" s="20">
        <v>4.7</v>
      </c>
      <c r="G90" s="20">
        <v>3.2</v>
      </c>
      <c r="H90" s="20">
        <v>0.4</v>
      </c>
      <c r="I90" s="20">
        <v>6.3</v>
      </c>
      <c r="J90" s="20">
        <v>9.4</v>
      </c>
      <c r="K90" s="20">
        <v>10.6</v>
      </c>
      <c r="L90" s="21">
        <v>0.9</v>
      </c>
      <c r="M90" s="21">
        <v>1.4</v>
      </c>
      <c r="N90" s="21">
        <v>0.2</v>
      </c>
      <c r="O90" s="21">
        <v>6</v>
      </c>
      <c r="P90" s="21">
        <v>1.5</v>
      </c>
      <c r="Q90" s="21">
        <v>2</v>
      </c>
      <c r="R90" s="21">
        <v>8.5</v>
      </c>
      <c r="S90" s="21">
        <v>3.7</v>
      </c>
      <c r="T90" s="21">
        <v>4.5999999999999996</v>
      </c>
      <c r="U90" s="21">
        <v>0.9</v>
      </c>
      <c r="V90" s="21">
        <v>0.4</v>
      </c>
      <c r="W90" s="21">
        <v>0</v>
      </c>
    </row>
    <row r="91" spans="1:23" x14ac:dyDescent="0.35">
      <c r="A91" s="13" t="str">
        <f>INDEX('2009'!A:A,MATCH(B91,'2009'!B:B,0))</f>
        <v>Республика Бурятия</v>
      </c>
      <c r="B91" s="6" t="s">
        <v>163</v>
      </c>
      <c r="C91" s="22">
        <v>100.00000000000003</v>
      </c>
      <c r="D91" s="23">
        <v>4.9000000000000004</v>
      </c>
      <c r="E91" s="24">
        <v>5.6</v>
      </c>
      <c r="F91" s="24">
        <v>8.1</v>
      </c>
      <c r="G91" s="24">
        <v>3.8</v>
      </c>
      <c r="H91" s="24">
        <v>0.4</v>
      </c>
      <c r="I91" s="24">
        <v>5.7</v>
      </c>
      <c r="J91" s="24">
        <v>11.1</v>
      </c>
      <c r="K91" s="24">
        <v>9.5</v>
      </c>
      <c r="L91" s="24">
        <v>2</v>
      </c>
      <c r="M91" s="24">
        <v>2.1</v>
      </c>
      <c r="N91" s="24">
        <v>0.2</v>
      </c>
      <c r="O91" s="24">
        <v>9.1</v>
      </c>
      <c r="P91" s="24">
        <v>1.4</v>
      </c>
      <c r="Q91" s="24">
        <v>9.4</v>
      </c>
      <c r="R91" s="24">
        <v>11.4</v>
      </c>
      <c r="S91" s="24">
        <v>6.5</v>
      </c>
      <c r="T91" s="24">
        <v>6.5</v>
      </c>
      <c r="U91" s="24">
        <v>1.4</v>
      </c>
      <c r="V91" s="24">
        <v>0.9</v>
      </c>
      <c r="W91" s="25">
        <v>0</v>
      </c>
    </row>
    <row r="92" spans="1:23" x14ac:dyDescent="0.35">
      <c r="A92" s="13" t="str">
        <f>INDEX('2009'!A:A,MATCH(B92,'2009'!B:B,0))</f>
        <v>Республика Саха (Якутия)</v>
      </c>
      <c r="B92" s="6" t="s">
        <v>164</v>
      </c>
      <c r="C92" s="20">
        <v>99.999999999999986</v>
      </c>
      <c r="D92" s="26">
        <v>1.6</v>
      </c>
      <c r="E92" s="27">
        <v>50.699999999999996</v>
      </c>
      <c r="F92" s="27">
        <v>1</v>
      </c>
      <c r="G92" s="27">
        <v>4.0999999999999996</v>
      </c>
      <c r="H92" s="27">
        <v>0.5</v>
      </c>
      <c r="I92" s="27">
        <v>9</v>
      </c>
      <c r="J92" s="27">
        <v>5.6</v>
      </c>
      <c r="K92" s="27">
        <v>5.9</v>
      </c>
      <c r="L92" s="27">
        <v>0.8</v>
      </c>
      <c r="M92" s="27">
        <v>1</v>
      </c>
      <c r="N92" s="27">
        <v>0.1</v>
      </c>
      <c r="O92" s="27">
        <v>3.5</v>
      </c>
      <c r="P92" s="27">
        <v>0.9</v>
      </c>
      <c r="Q92" s="27">
        <v>0.8</v>
      </c>
      <c r="R92" s="27">
        <v>5</v>
      </c>
      <c r="S92" s="27">
        <v>4.0999999999999996</v>
      </c>
      <c r="T92" s="27">
        <v>4.0999999999999996</v>
      </c>
      <c r="U92" s="27">
        <v>1</v>
      </c>
      <c r="V92" s="27">
        <v>0.3</v>
      </c>
      <c r="W92" s="28">
        <v>0</v>
      </c>
    </row>
    <row r="93" spans="1:23" x14ac:dyDescent="0.35">
      <c r="A93" s="13" t="str">
        <f>INDEX('2009'!A:A,MATCH(B93,'2009'!B:B,0))</f>
        <v>Забайкальский край</v>
      </c>
      <c r="B93" s="7" t="s">
        <v>7</v>
      </c>
      <c r="C93" s="20">
        <v>99.999999999999986</v>
      </c>
      <c r="D93" s="26">
        <v>5</v>
      </c>
      <c r="E93" s="27">
        <v>14.4</v>
      </c>
      <c r="F93" s="27">
        <v>2.6</v>
      </c>
      <c r="G93" s="27">
        <v>4.2</v>
      </c>
      <c r="H93" s="27">
        <v>0.5</v>
      </c>
      <c r="I93" s="27">
        <v>4.7</v>
      </c>
      <c r="J93" s="27">
        <v>9.8000000000000007</v>
      </c>
      <c r="K93" s="27">
        <v>19.2</v>
      </c>
      <c r="L93" s="27">
        <v>1.2</v>
      </c>
      <c r="M93" s="27">
        <v>2.2999999999999998</v>
      </c>
      <c r="N93" s="27">
        <v>0.2</v>
      </c>
      <c r="O93" s="27">
        <v>6.6</v>
      </c>
      <c r="P93" s="27">
        <v>2</v>
      </c>
      <c r="Q93" s="27">
        <v>1.5</v>
      </c>
      <c r="R93" s="27">
        <v>10.8</v>
      </c>
      <c r="S93" s="27">
        <v>6.5</v>
      </c>
      <c r="T93" s="27">
        <v>7.1</v>
      </c>
      <c r="U93" s="27">
        <v>1.1000000000000001</v>
      </c>
      <c r="V93" s="27">
        <v>0.3</v>
      </c>
      <c r="W93" s="28">
        <v>0</v>
      </c>
    </row>
    <row r="94" spans="1:23" x14ac:dyDescent="0.35">
      <c r="A94" s="13" t="str">
        <f>INDEX('2009'!A:A,MATCH(B94,'2009'!B:B,0))</f>
        <v>Камчатский край</v>
      </c>
      <c r="B94" s="7" t="s">
        <v>15</v>
      </c>
      <c r="C94" s="20">
        <v>100.00000000000001</v>
      </c>
      <c r="D94" s="26">
        <v>20.799999999999997</v>
      </c>
      <c r="E94" s="27">
        <v>5.0999999999999996</v>
      </c>
      <c r="F94" s="27">
        <v>11.8</v>
      </c>
      <c r="G94" s="27">
        <v>4.0999999999999996</v>
      </c>
      <c r="H94" s="27">
        <v>0.5</v>
      </c>
      <c r="I94" s="27">
        <v>3.7</v>
      </c>
      <c r="J94" s="27">
        <v>6.4</v>
      </c>
      <c r="K94" s="27">
        <v>4.4000000000000004</v>
      </c>
      <c r="L94" s="27">
        <v>1.1000000000000001</v>
      </c>
      <c r="M94" s="27">
        <v>1.3</v>
      </c>
      <c r="N94" s="27">
        <v>0.2</v>
      </c>
      <c r="O94" s="27">
        <v>5.0999999999999996</v>
      </c>
      <c r="P94" s="27">
        <v>1.9</v>
      </c>
      <c r="Q94" s="27">
        <v>3.8</v>
      </c>
      <c r="R94" s="27">
        <v>17.299999999999997</v>
      </c>
      <c r="S94" s="27">
        <v>4.4000000000000004</v>
      </c>
      <c r="T94" s="27">
        <v>6.4</v>
      </c>
      <c r="U94" s="27">
        <v>1.4</v>
      </c>
      <c r="V94" s="27">
        <v>0.3</v>
      </c>
      <c r="W94" s="28">
        <v>0</v>
      </c>
    </row>
    <row r="95" spans="1:23" x14ac:dyDescent="0.35">
      <c r="A95" s="13" t="str">
        <f>INDEX('2009'!A:A,MATCH(B95,'2009'!B:B,0))</f>
        <v>Приморский край</v>
      </c>
      <c r="B95" s="6" t="s">
        <v>165</v>
      </c>
      <c r="C95" s="20">
        <v>100</v>
      </c>
      <c r="D95" s="26">
        <v>7.3</v>
      </c>
      <c r="E95" s="27">
        <v>1.1000000000000001</v>
      </c>
      <c r="F95" s="27">
        <v>8</v>
      </c>
      <c r="G95" s="27">
        <v>2.2999999999999998</v>
      </c>
      <c r="H95" s="27">
        <v>0.7</v>
      </c>
      <c r="I95" s="27">
        <v>4.3</v>
      </c>
      <c r="J95" s="27">
        <v>16.600000000000001</v>
      </c>
      <c r="K95" s="27">
        <v>18.5</v>
      </c>
      <c r="L95" s="27">
        <v>1.3</v>
      </c>
      <c r="M95" s="27">
        <v>2.1</v>
      </c>
      <c r="N95" s="27">
        <v>0.2</v>
      </c>
      <c r="O95" s="27">
        <v>10.8</v>
      </c>
      <c r="P95" s="27">
        <v>2.2000000000000002</v>
      </c>
      <c r="Q95" s="27">
        <v>2.2000000000000002</v>
      </c>
      <c r="R95" s="27">
        <v>12.6</v>
      </c>
      <c r="S95" s="27">
        <v>3.1</v>
      </c>
      <c r="T95" s="27">
        <v>5</v>
      </c>
      <c r="U95" s="27">
        <v>1.2</v>
      </c>
      <c r="V95" s="27">
        <v>0.5</v>
      </c>
      <c r="W95" s="28">
        <v>0</v>
      </c>
    </row>
    <row r="96" spans="1:23" x14ac:dyDescent="0.35">
      <c r="A96" s="13" t="str">
        <f>INDEX('2009'!A:A,MATCH(B96,'2009'!B:B,0))</f>
        <v>Хабаровский край</v>
      </c>
      <c r="B96" s="7" t="s">
        <v>14</v>
      </c>
      <c r="C96" s="20">
        <v>100</v>
      </c>
      <c r="D96" s="26">
        <v>6</v>
      </c>
      <c r="E96" s="27">
        <v>6.5</v>
      </c>
      <c r="F96" s="27">
        <v>9.1</v>
      </c>
      <c r="G96" s="27">
        <v>2.7</v>
      </c>
      <c r="H96" s="27">
        <v>0.6</v>
      </c>
      <c r="I96" s="27">
        <v>5.3</v>
      </c>
      <c r="J96" s="27">
        <v>14.9</v>
      </c>
      <c r="K96" s="27">
        <v>18.099999999999998</v>
      </c>
      <c r="L96" s="27">
        <v>1.2</v>
      </c>
      <c r="M96" s="27">
        <v>2.6</v>
      </c>
      <c r="N96" s="27">
        <v>0.3</v>
      </c>
      <c r="O96" s="27">
        <v>7.9</v>
      </c>
      <c r="P96" s="27">
        <v>1.5</v>
      </c>
      <c r="Q96" s="27">
        <v>2.4</v>
      </c>
      <c r="R96" s="27">
        <v>10</v>
      </c>
      <c r="S96" s="27">
        <v>4.2</v>
      </c>
      <c r="T96" s="27">
        <v>5.3</v>
      </c>
      <c r="U96" s="27">
        <v>0.8</v>
      </c>
      <c r="V96" s="27">
        <v>0.6</v>
      </c>
      <c r="W96" s="28">
        <v>0</v>
      </c>
    </row>
    <row r="97" spans="1:23" x14ac:dyDescent="0.35">
      <c r="A97" s="13" t="str">
        <f>INDEX('2009'!A:A,MATCH(B97,'2009'!B:B,0))</f>
        <v>Амурская область</v>
      </c>
      <c r="B97" s="7" t="s">
        <v>13</v>
      </c>
      <c r="C97" s="20">
        <v>100.00000000000003</v>
      </c>
      <c r="D97" s="26">
        <v>5.8</v>
      </c>
      <c r="E97" s="27">
        <v>9.3000000000000007</v>
      </c>
      <c r="F97" s="27">
        <v>4.2</v>
      </c>
      <c r="G97" s="27">
        <v>5.4</v>
      </c>
      <c r="H97" s="27">
        <v>0.2</v>
      </c>
      <c r="I97" s="27">
        <v>13.5</v>
      </c>
      <c r="J97" s="27">
        <v>11.7</v>
      </c>
      <c r="K97" s="27">
        <v>13.5</v>
      </c>
      <c r="L97" s="27">
        <v>0.9</v>
      </c>
      <c r="M97" s="27">
        <v>1.6</v>
      </c>
      <c r="N97" s="27">
        <v>0.2</v>
      </c>
      <c r="O97" s="27">
        <v>10.5</v>
      </c>
      <c r="P97" s="27">
        <v>1.9</v>
      </c>
      <c r="Q97" s="27">
        <v>2</v>
      </c>
      <c r="R97" s="27">
        <v>8.1999999999999993</v>
      </c>
      <c r="S97" s="27">
        <v>4.5999999999999996</v>
      </c>
      <c r="T97" s="27">
        <v>5.4</v>
      </c>
      <c r="U97" s="27">
        <v>0.7</v>
      </c>
      <c r="V97" s="27">
        <v>0.4</v>
      </c>
      <c r="W97" s="28">
        <v>0</v>
      </c>
    </row>
    <row r="98" spans="1:23" x14ac:dyDescent="0.35">
      <c r="A98" s="13" t="str">
        <f>INDEX('2009'!A:A,MATCH(B98,'2009'!B:B,0))</f>
        <v>Магаданская область</v>
      </c>
      <c r="B98" s="6" t="s">
        <v>166</v>
      </c>
      <c r="C98" s="20">
        <v>100</v>
      </c>
      <c r="D98" s="26">
        <v>6</v>
      </c>
      <c r="E98" s="27">
        <v>36.699999999999996</v>
      </c>
      <c r="F98" s="27">
        <v>1</v>
      </c>
      <c r="G98" s="27">
        <v>6.6</v>
      </c>
      <c r="H98" s="27">
        <v>0.3</v>
      </c>
      <c r="I98" s="27">
        <v>5.5</v>
      </c>
      <c r="J98" s="27">
        <v>8.5</v>
      </c>
      <c r="K98" s="27">
        <v>5.4</v>
      </c>
      <c r="L98" s="27">
        <v>0.9</v>
      </c>
      <c r="M98" s="27">
        <v>1.2</v>
      </c>
      <c r="N98" s="27">
        <v>0.1</v>
      </c>
      <c r="O98" s="27">
        <v>2.6</v>
      </c>
      <c r="P98" s="27">
        <v>1.9</v>
      </c>
      <c r="Q98" s="27">
        <v>1.7</v>
      </c>
      <c r="R98" s="27">
        <v>10.3</v>
      </c>
      <c r="S98" s="27">
        <v>3.6</v>
      </c>
      <c r="T98" s="27">
        <v>6.1</v>
      </c>
      <c r="U98" s="27">
        <v>1.4</v>
      </c>
      <c r="V98" s="27">
        <v>0.2</v>
      </c>
      <c r="W98" s="28">
        <v>0</v>
      </c>
    </row>
    <row r="99" spans="1:23" x14ac:dyDescent="0.35">
      <c r="A99" s="13" t="str">
        <f>INDEX('2009'!A:A,MATCH(B99,'2009'!B:B,0))</f>
        <v>Сахалинская область</v>
      </c>
      <c r="B99" s="6" t="s">
        <v>167</v>
      </c>
      <c r="C99" s="20">
        <v>100.00000000000001</v>
      </c>
      <c r="D99" s="26">
        <v>3</v>
      </c>
      <c r="E99" s="27">
        <v>67.900000000000006</v>
      </c>
      <c r="F99" s="27">
        <v>2.2999999999999998</v>
      </c>
      <c r="G99" s="27">
        <v>1.1000000000000001</v>
      </c>
      <c r="H99" s="27">
        <v>0.2</v>
      </c>
      <c r="I99" s="27">
        <v>5.3</v>
      </c>
      <c r="J99" s="27">
        <v>3.7</v>
      </c>
      <c r="K99" s="27">
        <v>3.1</v>
      </c>
      <c r="L99" s="27">
        <v>0.4</v>
      </c>
      <c r="M99" s="27">
        <v>0.3</v>
      </c>
      <c r="N99" s="27">
        <v>0.1</v>
      </c>
      <c r="O99" s="27">
        <v>2.4</v>
      </c>
      <c r="P99" s="27">
        <v>1.2</v>
      </c>
      <c r="Q99" s="27">
        <v>1.2</v>
      </c>
      <c r="R99" s="27">
        <v>3.4</v>
      </c>
      <c r="S99" s="27">
        <v>1.4</v>
      </c>
      <c r="T99" s="27">
        <v>2.4</v>
      </c>
      <c r="U99" s="27">
        <v>0.5</v>
      </c>
      <c r="V99" s="27">
        <v>0.1</v>
      </c>
      <c r="W99" s="28">
        <v>0</v>
      </c>
    </row>
    <row r="100" spans="1:23" x14ac:dyDescent="0.35">
      <c r="A100" s="13" t="str">
        <f>INDEX('2009'!A:A,MATCH(B100,'2009'!B:B,0))</f>
        <v>Еврейская автономная область</v>
      </c>
      <c r="B100" s="7" t="s">
        <v>85</v>
      </c>
      <c r="C100" s="20">
        <v>100.00000000000001</v>
      </c>
      <c r="D100" s="26">
        <v>7.6</v>
      </c>
      <c r="E100" s="27">
        <v>6.1</v>
      </c>
      <c r="F100" s="27">
        <v>5</v>
      </c>
      <c r="G100" s="27">
        <v>4.7</v>
      </c>
      <c r="H100" s="27">
        <v>0.6</v>
      </c>
      <c r="I100" s="27">
        <v>9.6999999999999993</v>
      </c>
      <c r="J100" s="27">
        <v>7.4</v>
      </c>
      <c r="K100" s="27">
        <v>14.8</v>
      </c>
      <c r="L100" s="27">
        <v>0.8</v>
      </c>
      <c r="M100" s="27">
        <v>1.6</v>
      </c>
      <c r="N100" s="27">
        <v>0.1</v>
      </c>
      <c r="O100" s="27">
        <v>7</v>
      </c>
      <c r="P100" s="27">
        <v>1.2</v>
      </c>
      <c r="Q100" s="27">
        <v>1.2</v>
      </c>
      <c r="R100" s="27">
        <v>16.3</v>
      </c>
      <c r="S100" s="27">
        <v>4.8</v>
      </c>
      <c r="T100" s="27">
        <v>8.8000000000000007</v>
      </c>
      <c r="U100" s="27">
        <v>1.4</v>
      </c>
      <c r="V100" s="27">
        <v>0.9</v>
      </c>
      <c r="W100" s="28">
        <v>0</v>
      </c>
    </row>
    <row r="101" spans="1:23" x14ac:dyDescent="0.35">
      <c r="A101" s="13" t="str">
        <f>INDEX('2009'!A:A,MATCH(B101,'2009'!B:B,0))</f>
        <v>Чукотский автономный округ</v>
      </c>
      <c r="B101" s="7" t="s">
        <v>12</v>
      </c>
      <c r="C101" s="20">
        <v>99.999999999999986</v>
      </c>
      <c r="D101" s="33">
        <v>2.4</v>
      </c>
      <c r="E101" s="34">
        <v>37.6</v>
      </c>
      <c r="F101" s="34">
        <v>0.3</v>
      </c>
      <c r="G101" s="34">
        <v>12.5</v>
      </c>
      <c r="H101" s="34">
        <v>0.7</v>
      </c>
      <c r="I101" s="34">
        <v>7.1</v>
      </c>
      <c r="J101" s="34">
        <v>5.9</v>
      </c>
      <c r="K101" s="34">
        <v>4.3</v>
      </c>
      <c r="L101" s="34">
        <v>0.3</v>
      </c>
      <c r="M101" s="34">
        <v>0.6</v>
      </c>
      <c r="N101" s="34">
        <v>0.3</v>
      </c>
      <c r="O101" s="34">
        <v>1.3</v>
      </c>
      <c r="P101" s="34">
        <v>1.6</v>
      </c>
      <c r="Q101" s="34">
        <v>0.3</v>
      </c>
      <c r="R101" s="34">
        <v>13.7</v>
      </c>
      <c r="S101" s="34">
        <v>4.4000000000000004</v>
      </c>
      <c r="T101" s="34">
        <v>5.3</v>
      </c>
      <c r="U101" s="34">
        <v>1</v>
      </c>
      <c r="V101" s="34">
        <v>0.4</v>
      </c>
      <c r="W101" s="35">
        <v>0</v>
      </c>
    </row>
    <row r="102" spans="1:23" x14ac:dyDescent="0.35">
      <c r="B102" s="140"/>
      <c r="C102" s="140"/>
      <c r="D102" s="140"/>
      <c r="E102" s="140"/>
      <c r="F102" s="140"/>
    </row>
    <row r="103" spans="1:23" s="45" customFormat="1" ht="52.5" customHeight="1" x14ac:dyDescent="0.25">
      <c r="B103" s="136" t="s">
        <v>178</v>
      </c>
      <c r="C103" s="136"/>
      <c r="D103" s="136"/>
      <c r="E103" s="136"/>
      <c r="F103" s="136"/>
    </row>
    <row r="104" spans="1:23" x14ac:dyDescent="0.35">
      <c r="B104" s="12"/>
      <c r="C104" s="12"/>
      <c r="D104" s="12"/>
      <c r="E104" s="12"/>
      <c r="F104" s="12"/>
    </row>
    <row r="105" spans="1:23" x14ac:dyDescent="0.35">
      <c r="D105" s="9"/>
    </row>
    <row r="106" spans="1:23" x14ac:dyDescent="0.35">
      <c r="D106" s="9"/>
    </row>
    <row r="107" spans="1:23" x14ac:dyDescent="0.35">
      <c r="D107" s="9"/>
    </row>
    <row r="108" spans="1:23" x14ac:dyDescent="0.35">
      <c r="D108" s="9"/>
    </row>
    <row r="109" spans="1:23" x14ac:dyDescent="0.35">
      <c r="D109" s="9"/>
    </row>
    <row r="110" spans="1:23" x14ac:dyDescent="0.35">
      <c r="D110" s="9"/>
    </row>
    <row r="111" spans="1:23" x14ac:dyDescent="0.35">
      <c r="D111" s="9"/>
    </row>
    <row r="112" spans="1:23" x14ac:dyDescent="0.35">
      <c r="D112" s="9"/>
    </row>
    <row r="113" spans="4:4" x14ac:dyDescent="0.35">
      <c r="D113" s="9"/>
    </row>
    <row r="114" spans="4:4" x14ac:dyDescent="0.35">
      <c r="D114" s="9"/>
    </row>
    <row r="115" spans="4:4" x14ac:dyDescent="0.35">
      <c r="D115" s="9"/>
    </row>
    <row r="116" spans="4:4" x14ac:dyDescent="0.35">
      <c r="D116" s="9"/>
    </row>
    <row r="117" spans="4:4" x14ac:dyDescent="0.35">
      <c r="D117" s="9"/>
    </row>
    <row r="118" spans="4:4" x14ac:dyDescent="0.35">
      <c r="D118" s="9"/>
    </row>
    <row r="119" spans="4:4" x14ac:dyDescent="0.35">
      <c r="D119" s="9"/>
    </row>
    <row r="120" spans="4:4" x14ac:dyDescent="0.35">
      <c r="D120" s="9"/>
    </row>
    <row r="121" spans="4:4" x14ac:dyDescent="0.35">
      <c r="D121" s="9"/>
    </row>
    <row r="122" spans="4:4" x14ac:dyDescent="0.35">
      <c r="D122" s="9"/>
    </row>
    <row r="123" spans="4:4" x14ac:dyDescent="0.35">
      <c r="D123" s="9"/>
    </row>
    <row r="124" spans="4:4" x14ac:dyDescent="0.35">
      <c r="D124" s="9"/>
    </row>
    <row r="125" spans="4:4" x14ac:dyDescent="0.35">
      <c r="D125" s="9"/>
    </row>
    <row r="126" spans="4:4" x14ac:dyDescent="0.35">
      <c r="D126" s="9"/>
    </row>
    <row r="127" spans="4:4" x14ac:dyDescent="0.35">
      <c r="D127" s="9"/>
    </row>
    <row r="128" spans="4:4" x14ac:dyDescent="0.35">
      <c r="D128" s="9"/>
    </row>
    <row r="129" spans="4:4" x14ac:dyDescent="0.35">
      <c r="D129" s="9"/>
    </row>
    <row r="130" spans="4:4" x14ac:dyDescent="0.35">
      <c r="D130" s="9"/>
    </row>
  </sheetData>
  <mergeCells count="7">
    <mergeCell ref="B103:F103"/>
    <mergeCell ref="B2:F2"/>
    <mergeCell ref="S3:W3"/>
    <mergeCell ref="C3:C5"/>
    <mergeCell ref="D3:R3"/>
    <mergeCell ref="B102:F102"/>
    <mergeCell ref="B3:B5"/>
  </mergeCells>
  <conditionalFormatting sqref="B7:B101">
    <cfRule type="cellIs" dxfId="6" priority="1" stopIfTrue="1" operator="lessThan">
      <formula>0</formula>
    </cfRule>
  </conditionalFormatting>
  <hyperlinks>
    <hyperlink ref="B1" location="Содержание!A1" display="          К содержанию" xr:uid="{00000000-0004-0000-1000-000000000000}"/>
  </hyperlinks>
  <printOptions gridLines="1"/>
  <pageMargins left="0" right="0" top="0" bottom="0" header="0" footer="0"/>
  <pageSetup paperSize="9" scale="6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14999847407452621"/>
  </sheetPr>
  <dimension ref="A1:W130"/>
  <sheetViews>
    <sheetView zoomScale="70" zoomScaleNormal="70" workbookViewId="0">
      <pane ySplit="6" topLeftCell="A7" activePane="bottomLeft" state="frozen"/>
      <selection activeCell="D16" sqref="D16"/>
      <selection pane="bottomLeft" activeCell="A6" sqref="A6"/>
    </sheetView>
  </sheetViews>
  <sheetFormatPr defaultColWidth="9.1796875" defaultRowHeight="15.5" x14ac:dyDescent="0.35"/>
  <cols>
    <col min="1" max="1" width="9.1796875" style="9"/>
    <col min="2" max="2" width="34.1796875" style="9" customWidth="1"/>
    <col min="3" max="3" width="14.1796875" style="9" customWidth="1"/>
    <col min="4" max="4" width="19" style="10" customWidth="1"/>
    <col min="5" max="5" width="12.54296875" style="9" customWidth="1"/>
    <col min="6" max="6" width="19.1796875" style="9" customWidth="1"/>
    <col min="7" max="7" width="15.453125" style="9" customWidth="1"/>
    <col min="8" max="8" width="17.26953125" style="9" customWidth="1"/>
    <col min="9" max="9" width="16.26953125" style="9" customWidth="1"/>
    <col min="10" max="10" width="14.1796875" style="9" customWidth="1"/>
    <col min="11" max="11" width="18.81640625" style="9" customWidth="1"/>
    <col min="12" max="12" width="17.1796875" style="9" customWidth="1"/>
    <col min="13" max="13" width="14.7265625" style="9" customWidth="1"/>
    <col min="14" max="14" width="14.453125" style="9" customWidth="1"/>
    <col min="15" max="15" width="17" style="9" customWidth="1"/>
    <col min="16" max="16" width="14" style="9" customWidth="1"/>
    <col min="17" max="17" width="21.26953125" style="9" customWidth="1"/>
    <col min="18" max="18" width="17.54296875" style="9" customWidth="1"/>
    <col min="19" max="19" width="14.26953125" style="9" customWidth="1"/>
    <col min="20" max="20" width="19.26953125" style="9" customWidth="1"/>
    <col min="21" max="21" width="15.453125" style="9" customWidth="1"/>
    <col min="22" max="22" width="17.7265625" style="9" customWidth="1"/>
    <col min="23" max="23" width="24.453125" style="9" customWidth="1"/>
    <col min="24" max="16384" width="9.1796875" style="9"/>
  </cols>
  <sheetData>
    <row r="1" spans="1:23" ht="33" customHeight="1" x14ac:dyDescent="0.35">
      <c r="B1" s="14" t="s">
        <v>117</v>
      </c>
      <c r="D1" s="9"/>
    </row>
    <row r="2" spans="1:23" ht="46.5" customHeight="1" x14ac:dyDescent="0.35">
      <c r="B2" s="110" t="s">
        <v>174</v>
      </c>
      <c r="C2" s="110"/>
      <c r="D2" s="110"/>
      <c r="E2" s="110"/>
      <c r="F2" s="110"/>
      <c r="G2" s="10"/>
    </row>
    <row r="3" spans="1:23" ht="15.75" customHeight="1" x14ac:dyDescent="0.35">
      <c r="B3" s="102"/>
      <c r="C3" s="134" t="s">
        <v>81</v>
      </c>
      <c r="D3" s="137" t="s">
        <v>80</v>
      </c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7"/>
      <c r="T3" s="138"/>
      <c r="U3" s="138"/>
      <c r="V3" s="138"/>
      <c r="W3" s="138"/>
    </row>
    <row r="4" spans="1:23" ht="26.25" customHeight="1" x14ac:dyDescent="0.35">
      <c r="B4" s="103"/>
      <c r="C4" s="134"/>
      <c r="D4" s="17" t="s">
        <v>76</v>
      </c>
      <c r="E4" s="2" t="s">
        <v>75</v>
      </c>
      <c r="F4" s="2" t="s">
        <v>74</v>
      </c>
      <c r="G4" s="2" t="s">
        <v>73</v>
      </c>
      <c r="H4" s="2" t="s">
        <v>72</v>
      </c>
      <c r="I4" s="2" t="s">
        <v>71</v>
      </c>
      <c r="J4" s="2" t="s">
        <v>70</v>
      </c>
      <c r="K4" s="2" t="s">
        <v>69</v>
      </c>
      <c r="L4" s="2" t="s">
        <v>68</v>
      </c>
      <c r="M4" s="2" t="s">
        <v>67</v>
      </c>
      <c r="N4" s="2" t="s">
        <v>66</v>
      </c>
      <c r="O4" s="2" t="s">
        <v>65</v>
      </c>
      <c r="P4" s="2" t="s">
        <v>64</v>
      </c>
      <c r="Q4" s="2" t="s">
        <v>63</v>
      </c>
      <c r="R4" s="2" t="s">
        <v>62</v>
      </c>
      <c r="S4" s="2" t="s">
        <v>77</v>
      </c>
      <c r="T4" s="2" t="s">
        <v>118</v>
      </c>
      <c r="U4" s="2" t="s">
        <v>119</v>
      </c>
      <c r="V4" s="2" t="s">
        <v>120</v>
      </c>
      <c r="W4" s="2" t="s">
        <v>121</v>
      </c>
    </row>
    <row r="5" spans="1:23" ht="145.5" customHeight="1" x14ac:dyDescent="0.35">
      <c r="A5" s="62" t="s">
        <v>223</v>
      </c>
      <c r="B5" s="104"/>
      <c r="C5" s="141"/>
      <c r="D5" s="18" t="s">
        <v>122</v>
      </c>
      <c r="E5" s="11" t="s">
        <v>61</v>
      </c>
      <c r="F5" s="11" t="s">
        <v>60</v>
      </c>
      <c r="G5" s="11" t="s">
        <v>123</v>
      </c>
      <c r="H5" s="11" t="s">
        <v>124</v>
      </c>
      <c r="I5" s="11" t="s">
        <v>59</v>
      </c>
      <c r="J5" s="11" t="s">
        <v>125</v>
      </c>
      <c r="K5" s="11" t="s">
        <v>126</v>
      </c>
      <c r="L5" s="11" t="s">
        <v>127</v>
      </c>
      <c r="M5" s="11" t="s">
        <v>128</v>
      </c>
      <c r="N5" s="11" t="s">
        <v>129</v>
      </c>
      <c r="O5" s="11" t="s">
        <v>130</v>
      </c>
      <c r="P5" s="11" t="s">
        <v>131</v>
      </c>
      <c r="Q5" s="11" t="s">
        <v>132</v>
      </c>
      <c r="R5" s="11" t="s">
        <v>133</v>
      </c>
      <c r="S5" s="11" t="s">
        <v>58</v>
      </c>
      <c r="T5" s="11" t="s">
        <v>134</v>
      </c>
      <c r="U5" s="11" t="s">
        <v>135</v>
      </c>
      <c r="V5" s="11" t="s">
        <v>136</v>
      </c>
      <c r="W5" s="11" t="s">
        <v>169</v>
      </c>
    </row>
    <row r="6" spans="1:23" s="10" customFormat="1" ht="49.5" customHeight="1" x14ac:dyDescent="0.35">
      <c r="A6" s="98" t="s">
        <v>233</v>
      </c>
      <c r="B6" s="19" t="s">
        <v>137</v>
      </c>
      <c r="C6" s="20">
        <v>99.999999999999986</v>
      </c>
      <c r="D6" s="38">
        <v>4.2</v>
      </c>
      <c r="E6" s="20">
        <v>13.5</v>
      </c>
      <c r="F6" s="20">
        <v>16.7</v>
      </c>
      <c r="G6" s="20">
        <v>2.9</v>
      </c>
      <c r="H6" s="20">
        <v>0.6</v>
      </c>
      <c r="I6" s="20">
        <v>5.5</v>
      </c>
      <c r="J6" s="20">
        <v>14.1</v>
      </c>
      <c r="K6" s="20">
        <v>7.4</v>
      </c>
      <c r="L6" s="21">
        <v>1</v>
      </c>
      <c r="M6" s="21">
        <v>3</v>
      </c>
      <c r="N6" s="21">
        <v>0.5</v>
      </c>
      <c r="O6" s="21">
        <v>10.1</v>
      </c>
      <c r="P6" s="21">
        <v>4.2</v>
      </c>
      <c r="Q6" s="21">
        <v>2.2999999999999998</v>
      </c>
      <c r="R6" s="21">
        <v>5.6</v>
      </c>
      <c r="S6" s="21">
        <v>2.9</v>
      </c>
      <c r="T6" s="21">
        <v>4</v>
      </c>
      <c r="U6" s="21">
        <v>1</v>
      </c>
      <c r="V6" s="21">
        <v>0.5</v>
      </c>
      <c r="W6" s="21">
        <v>0</v>
      </c>
    </row>
    <row r="7" spans="1:23" s="10" customFormat="1" ht="30.5" x14ac:dyDescent="0.35">
      <c r="A7" s="13" t="e">
        <f>INDEX('2009'!A:A,MATCH(B7,'2009'!B:B,0))</f>
        <v>#N/A</v>
      </c>
      <c r="B7" s="5" t="s">
        <v>0</v>
      </c>
      <c r="C7" s="20">
        <v>100</v>
      </c>
      <c r="D7" s="38">
        <v>2.9</v>
      </c>
      <c r="E7" s="20">
        <v>0.8</v>
      </c>
      <c r="F7" s="20">
        <v>18</v>
      </c>
      <c r="G7" s="20">
        <v>2.8</v>
      </c>
      <c r="H7" s="20">
        <v>0.5</v>
      </c>
      <c r="I7" s="20">
        <v>4.7</v>
      </c>
      <c r="J7" s="20">
        <v>21.6</v>
      </c>
      <c r="K7" s="20">
        <v>6.9</v>
      </c>
      <c r="L7" s="21">
        <v>0.9</v>
      </c>
      <c r="M7" s="21">
        <v>4.7</v>
      </c>
      <c r="N7" s="21">
        <v>0.9</v>
      </c>
      <c r="O7" s="21">
        <v>12.3</v>
      </c>
      <c r="P7" s="21">
        <v>6.4</v>
      </c>
      <c r="Q7" s="21">
        <v>2.8</v>
      </c>
      <c r="R7" s="21">
        <v>5.7</v>
      </c>
      <c r="S7" s="21">
        <v>2.6</v>
      </c>
      <c r="T7" s="21">
        <v>3.6</v>
      </c>
      <c r="U7" s="21">
        <v>1.2</v>
      </c>
      <c r="V7" s="21">
        <v>0.7</v>
      </c>
      <c r="W7" s="21">
        <v>0</v>
      </c>
    </row>
    <row r="8" spans="1:23" x14ac:dyDescent="0.35">
      <c r="A8" s="13" t="str">
        <f>INDEX('2009'!A:A,MATCH(B8,'2009'!B:B,0))</f>
        <v>Белгородская область</v>
      </c>
      <c r="B8" s="5" t="s">
        <v>138</v>
      </c>
      <c r="C8" s="20">
        <v>100</v>
      </c>
      <c r="D8" s="23">
        <v>17</v>
      </c>
      <c r="E8" s="24">
        <v>19.2</v>
      </c>
      <c r="F8" s="24">
        <v>15.2</v>
      </c>
      <c r="G8" s="24">
        <v>1.5</v>
      </c>
      <c r="H8" s="24">
        <v>0.5</v>
      </c>
      <c r="I8" s="24">
        <v>5.2</v>
      </c>
      <c r="J8" s="24">
        <v>12.6</v>
      </c>
      <c r="K8" s="24">
        <v>4.7</v>
      </c>
      <c r="L8" s="24">
        <v>0.4</v>
      </c>
      <c r="M8" s="24">
        <v>1.5</v>
      </c>
      <c r="N8" s="24">
        <v>0.1</v>
      </c>
      <c r="O8" s="24">
        <v>8.8000000000000007</v>
      </c>
      <c r="P8" s="24">
        <v>1.5</v>
      </c>
      <c r="Q8" s="24">
        <v>1</v>
      </c>
      <c r="R8" s="24">
        <v>3.7</v>
      </c>
      <c r="S8" s="24">
        <v>2.6</v>
      </c>
      <c r="T8" s="24">
        <v>3.4</v>
      </c>
      <c r="U8" s="24">
        <v>0.7</v>
      </c>
      <c r="V8" s="24">
        <v>0.4</v>
      </c>
      <c r="W8" s="25">
        <v>0</v>
      </c>
    </row>
    <row r="9" spans="1:23" x14ac:dyDescent="0.35">
      <c r="A9" s="13" t="str">
        <f>INDEX('2009'!A:A,MATCH(B9,'2009'!B:B,0))</f>
        <v>Брянская область</v>
      </c>
      <c r="B9" s="4" t="s">
        <v>57</v>
      </c>
      <c r="C9" s="20">
        <v>100</v>
      </c>
      <c r="D9" s="26">
        <v>18.700000000000003</v>
      </c>
      <c r="E9" s="27">
        <v>0</v>
      </c>
      <c r="F9" s="27">
        <v>15.4</v>
      </c>
      <c r="G9" s="27">
        <v>2.5</v>
      </c>
      <c r="H9" s="27">
        <v>0.5</v>
      </c>
      <c r="I9" s="27">
        <v>3.7</v>
      </c>
      <c r="J9" s="27">
        <v>15.7</v>
      </c>
      <c r="K9" s="27">
        <v>7.7</v>
      </c>
      <c r="L9" s="27">
        <v>1.3</v>
      </c>
      <c r="M9" s="27">
        <v>2</v>
      </c>
      <c r="N9" s="27">
        <v>0.3</v>
      </c>
      <c r="O9" s="27">
        <v>11.8</v>
      </c>
      <c r="P9" s="27">
        <v>1.3</v>
      </c>
      <c r="Q9" s="27">
        <v>1.5</v>
      </c>
      <c r="R9" s="27">
        <v>6.7</v>
      </c>
      <c r="S9" s="27">
        <v>3.5</v>
      </c>
      <c r="T9" s="27">
        <v>4.5</v>
      </c>
      <c r="U9" s="27">
        <v>2.5</v>
      </c>
      <c r="V9" s="27">
        <v>0.4</v>
      </c>
      <c r="W9" s="28">
        <v>0</v>
      </c>
    </row>
    <row r="10" spans="1:23" x14ac:dyDescent="0.35">
      <c r="A10" s="13" t="str">
        <f>INDEX('2009'!A:A,MATCH(B10,'2009'!B:B,0))</f>
        <v>Владимирская область</v>
      </c>
      <c r="B10" s="5" t="s">
        <v>139</v>
      </c>
      <c r="C10" s="20">
        <v>100</v>
      </c>
      <c r="D10" s="26">
        <v>3.4</v>
      </c>
      <c r="E10" s="27">
        <v>0.4</v>
      </c>
      <c r="F10" s="27">
        <v>32.299999999999997</v>
      </c>
      <c r="G10" s="27">
        <v>2.6</v>
      </c>
      <c r="H10" s="27">
        <v>1.2</v>
      </c>
      <c r="I10" s="27">
        <v>4.4000000000000004</v>
      </c>
      <c r="J10" s="27">
        <v>13.2</v>
      </c>
      <c r="K10" s="27">
        <v>5.4</v>
      </c>
      <c r="L10" s="27">
        <v>0.9</v>
      </c>
      <c r="M10" s="27">
        <v>1.8</v>
      </c>
      <c r="N10" s="27">
        <v>0.2</v>
      </c>
      <c r="O10" s="27">
        <v>12.8</v>
      </c>
      <c r="P10" s="27">
        <v>2.9</v>
      </c>
      <c r="Q10" s="27">
        <v>1.5</v>
      </c>
      <c r="R10" s="27">
        <v>5.8</v>
      </c>
      <c r="S10" s="27">
        <v>3</v>
      </c>
      <c r="T10" s="27">
        <v>6.7</v>
      </c>
      <c r="U10" s="27">
        <v>1</v>
      </c>
      <c r="V10" s="27">
        <v>0.5</v>
      </c>
      <c r="W10" s="28">
        <v>0</v>
      </c>
    </row>
    <row r="11" spans="1:23" x14ac:dyDescent="0.35">
      <c r="A11" s="13" t="str">
        <f>INDEX('2009'!A:A,MATCH(B11,'2009'!B:B,0))</f>
        <v>Воронежская область</v>
      </c>
      <c r="B11" s="4" t="s">
        <v>56</v>
      </c>
      <c r="C11" s="20">
        <v>99.999999999999986</v>
      </c>
      <c r="D11" s="26">
        <v>12.3</v>
      </c>
      <c r="E11" s="27">
        <v>0.6</v>
      </c>
      <c r="F11" s="27">
        <v>14.4</v>
      </c>
      <c r="G11" s="27">
        <v>2.5</v>
      </c>
      <c r="H11" s="27">
        <v>0.8</v>
      </c>
      <c r="I11" s="27">
        <v>8.6</v>
      </c>
      <c r="J11" s="27">
        <v>18.799999999999997</v>
      </c>
      <c r="K11" s="27">
        <v>7.7</v>
      </c>
      <c r="L11" s="27">
        <v>0.9</v>
      </c>
      <c r="M11" s="27">
        <v>2.2000000000000002</v>
      </c>
      <c r="N11" s="27">
        <v>0.3</v>
      </c>
      <c r="O11" s="27">
        <v>9.1999999999999993</v>
      </c>
      <c r="P11" s="27">
        <v>4.2</v>
      </c>
      <c r="Q11" s="27">
        <v>2.4</v>
      </c>
      <c r="R11" s="27">
        <v>6.1</v>
      </c>
      <c r="S11" s="27">
        <v>3.8</v>
      </c>
      <c r="T11" s="27">
        <v>4.0999999999999996</v>
      </c>
      <c r="U11" s="27">
        <v>0.6</v>
      </c>
      <c r="V11" s="27">
        <v>0.5</v>
      </c>
      <c r="W11" s="28">
        <v>0</v>
      </c>
    </row>
    <row r="12" spans="1:23" x14ac:dyDescent="0.35">
      <c r="A12" s="13" t="str">
        <f>INDEX('2009'!A:A,MATCH(B12,'2009'!B:B,0))</f>
        <v>Ивановская область</v>
      </c>
      <c r="B12" s="4" t="s">
        <v>55</v>
      </c>
      <c r="C12" s="20">
        <v>100</v>
      </c>
      <c r="D12" s="26">
        <v>2.7</v>
      </c>
      <c r="E12" s="27">
        <v>0.2</v>
      </c>
      <c r="F12" s="27">
        <v>18.5</v>
      </c>
      <c r="G12" s="27">
        <v>4.4000000000000004</v>
      </c>
      <c r="H12" s="27">
        <v>1</v>
      </c>
      <c r="I12" s="27">
        <v>5</v>
      </c>
      <c r="J12" s="27">
        <v>15</v>
      </c>
      <c r="K12" s="27">
        <v>6.9</v>
      </c>
      <c r="L12" s="27">
        <v>1.1000000000000001</v>
      </c>
      <c r="M12" s="27">
        <v>2.5</v>
      </c>
      <c r="N12" s="27">
        <v>0.3</v>
      </c>
      <c r="O12" s="27">
        <v>13.9</v>
      </c>
      <c r="P12" s="27">
        <v>4</v>
      </c>
      <c r="Q12" s="27">
        <v>1.8</v>
      </c>
      <c r="R12" s="27">
        <v>9.6999999999999993</v>
      </c>
      <c r="S12" s="27">
        <v>4.4000000000000004</v>
      </c>
      <c r="T12" s="27">
        <v>6.6</v>
      </c>
      <c r="U12" s="27">
        <v>1.3</v>
      </c>
      <c r="V12" s="27">
        <v>0.7</v>
      </c>
      <c r="W12" s="28">
        <v>0</v>
      </c>
    </row>
    <row r="13" spans="1:23" x14ac:dyDescent="0.35">
      <c r="A13" s="13" t="str">
        <f>INDEX('2009'!A:A,MATCH(B13,'2009'!B:B,0))</f>
        <v>Калужская область</v>
      </c>
      <c r="B13" s="5" t="s">
        <v>140</v>
      </c>
      <c r="C13" s="20">
        <v>100</v>
      </c>
      <c r="D13" s="26">
        <v>5.9</v>
      </c>
      <c r="E13" s="27">
        <v>0.4</v>
      </c>
      <c r="F13" s="27">
        <v>38.200000000000003</v>
      </c>
      <c r="G13" s="27">
        <v>1.6</v>
      </c>
      <c r="H13" s="27">
        <v>0.7</v>
      </c>
      <c r="I13" s="27">
        <v>5.4</v>
      </c>
      <c r="J13" s="27">
        <v>10.199999999999999</v>
      </c>
      <c r="K13" s="27">
        <v>3.1</v>
      </c>
      <c r="L13" s="27">
        <v>1</v>
      </c>
      <c r="M13" s="27">
        <v>1.4</v>
      </c>
      <c r="N13" s="27">
        <v>0.2</v>
      </c>
      <c r="O13" s="27">
        <v>13.1</v>
      </c>
      <c r="P13" s="27">
        <v>4</v>
      </c>
      <c r="Q13" s="27">
        <v>1.9</v>
      </c>
      <c r="R13" s="27">
        <v>5</v>
      </c>
      <c r="S13" s="27">
        <v>2.7</v>
      </c>
      <c r="T13" s="27">
        <v>4</v>
      </c>
      <c r="U13" s="27">
        <v>0.8</v>
      </c>
      <c r="V13" s="27">
        <v>0.4</v>
      </c>
      <c r="W13" s="28">
        <v>0</v>
      </c>
    </row>
    <row r="14" spans="1:23" x14ac:dyDescent="0.35">
      <c r="A14" s="13" t="str">
        <f>INDEX('2009'!A:A,MATCH(B14,'2009'!B:B,0))</f>
        <v>Костромская область</v>
      </c>
      <c r="B14" s="4" t="s">
        <v>54</v>
      </c>
      <c r="C14" s="20">
        <v>99.999999999999986</v>
      </c>
      <c r="D14" s="26">
        <v>6.8</v>
      </c>
      <c r="E14" s="27">
        <v>0.2</v>
      </c>
      <c r="F14" s="27">
        <v>22.9</v>
      </c>
      <c r="G14" s="27">
        <v>8.1999999999999993</v>
      </c>
      <c r="H14" s="27">
        <v>1</v>
      </c>
      <c r="I14" s="27">
        <v>4.4000000000000004</v>
      </c>
      <c r="J14" s="27">
        <v>12.3</v>
      </c>
      <c r="K14" s="27">
        <v>6.4</v>
      </c>
      <c r="L14" s="27">
        <v>1.2</v>
      </c>
      <c r="M14" s="27">
        <v>2.4</v>
      </c>
      <c r="N14" s="27">
        <v>0.3</v>
      </c>
      <c r="O14" s="27">
        <v>10.1</v>
      </c>
      <c r="P14" s="27">
        <v>1.5</v>
      </c>
      <c r="Q14" s="27">
        <v>1.8</v>
      </c>
      <c r="R14" s="27">
        <v>8.8000000000000007</v>
      </c>
      <c r="S14" s="27">
        <v>4.7</v>
      </c>
      <c r="T14" s="27">
        <v>5.4</v>
      </c>
      <c r="U14" s="27">
        <v>1.1000000000000001</v>
      </c>
      <c r="V14" s="27">
        <v>0.5</v>
      </c>
      <c r="W14" s="28">
        <v>0</v>
      </c>
    </row>
    <row r="15" spans="1:23" x14ac:dyDescent="0.35">
      <c r="A15" s="13" t="str">
        <f>INDEX('2009'!A:A,MATCH(B15,'2009'!B:B,0))</f>
        <v>Курская область</v>
      </c>
      <c r="B15" s="4" t="s">
        <v>53</v>
      </c>
      <c r="C15" s="20">
        <v>99.999999999999986</v>
      </c>
      <c r="D15" s="26">
        <v>16.399999999999999</v>
      </c>
      <c r="E15" s="27">
        <v>13</v>
      </c>
      <c r="F15" s="27">
        <v>15.9</v>
      </c>
      <c r="G15" s="27">
        <v>5.5</v>
      </c>
      <c r="H15" s="27">
        <v>0.6</v>
      </c>
      <c r="I15" s="27">
        <v>7.3</v>
      </c>
      <c r="J15" s="27">
        <v>9.9</v>
      </c>
      <c r="K15" s="27">
        <v>4.0999999999999996</v>
      </c>
      <c r="L15" s="27">
        <v>0.8</v>
      </c>
      <c r="M15" s="27">
        <v>1.1000000000000001</v>
      </c>
      <c r="N15" s="27">
        <v>0.2</v>
      </c>
      <c r="O15" s="27">
        <v>8.1999999999999993</v>
      </c>
      <c r="P15" s="27">
        <v>1.4</v>
      </c>
      <c r="Q15" s="27">
        <v>1</v>
      </c>
      <c r="R15" s="27">
        <v>5.0999999999999996</v>
      </c>
      <c r="S15" s="27">
        <v>3.8</v>
      </c>
      <c r="T15" s="27">
        <v>4.5</v>
      </c>
      <c r="U15" s="27">
        <v>0.7</v>
      </c>
      <c r="V15" s="27">
        <v>0.5</v>
      </c>
      <c r="W15" s="28">
        <v>0</v>
      </c>
    </row>
    <row r="16" spans="1:23" x14ac:dyDescent="0.35">
      <c r="A16" s="13" t="str">
        <f>INDEX('2009'!A:A,MATCH(B16,'2009'!B:B,0))</f>
        <v>Липецкая область</v>
      </c>
      <c r="B16" s="4" t="s">
        <v>52</v>
      </c>
      <c r="C16" s="20">
        <v>99.999999999999986</v>
      </c>
      <c r="D16" s="26">
        <v>11.6</v>
      </c>
      <c r="E16" s="27">
        <v>0.5</v>
      </c>
      <c r="F16" s="27">
        <v>36</v>
      </c>
      <c r="G16" s="27">
        <v>1.8</v>
      </c>
      <c r="H16" s="27">
        <v>0.5</v>
      </c>
      <c r="I16" s="27">
        <v>7.3</v>
      </c>
      <c r="J16" s="27">
        <v>9.9</v>
      </c>
      <c r="K16" s="27">
        <v>4.5</v>
      </c>
      <c r="L16" s="27">
        <v>0.8</v>
      </c>
      <c r="M16" s="27">
        <v>2</v>
      </c>
      <c r="N16" s="27">
        <v>0.2</v>
      </c>
      <c r="O16" s="27">
        <v>10.3</v>
      </c>
      <c r="P16" s="27">
        <v>1.4</v>
      </c>
      <c r="Q16" s="27">
        <v>1</v>
      </c>
      <c r="R16" s="27">
        <v>4.7</v>
      </c>
      <c r="S16" s="27">
        <v>2.8</v>
      </c>
      <c r="T16" s="27">
        <v>3.6</v>
      </c>
      <c r="U16" s="27">
        <v>0.6</v>
      </c>
      <c r="V16" s="27">
        <v>0.5</v>
      </c>
      <c r="W16" s="28">
        <v>0</v>
      </c>
    </row>
    <row r="17" spans="1:23" x14ac:dyDescent="0.35">
      <c r="A17" s="13" t="str">
        <f>INDEX('2009'!A:A,MATCH(B17,'2009'!B:B,0))</f>
        <v>Московская область</v>
      </c>
      <c r="B17" s="5" t="s">
        <v>141</v>
      </c>
      <c r="C17" s="20">
        <v>99.999999999999986</v>
      </c>
      <c r="D17" s="26">
        <v>1.6</v>
      </c>
      <c r="E17" s="27">
        <v>0.2</v>
      </c>
      <c r="F17" s="27">
        <v>18.600000000000001</v>
      </c>
      <c r="G17" s="27">
        <v>2.2999999999999998</v>
      </c>
      <c r="H17" s="27">
        <v>0.6</v>
      </c>
      <c r="I17" s="27">
        <v>5.3</v>
      </c>
      <c r="J17" s="27">
        <v>20.3</v>
      </c>
      <c r="K17" s="27">
        <v>7.4</v>
      </c>
      <c r="L17" s="27">
        <v>1.1000000000000001</v>
      </c>
      <c r="M17" s="27">
        <v>1.8</v>
      </c>
      <c r="N17" s="27">
        <v>0.4</v>
      </c>
      <c r="O17" s="27">
        <v>15.4</v>
      </c>
      <c r="P17" s="27">
        <v>5.7</v>
      </c>
      <c r="Q17" s="27">
        <v>2.7</v>
      </c>
      <c r="R17" s="27">
        <v>8.1999999999999993</v>
      </c>
      <c r="S17" s="27">
        <v>2.8</v>
      </c>
      <c r="T17" s="27">
        <v>4</v>
      </c>
      <c r="U17" s="27">
        <v>1.1000000000000001</v>
      </c>
      <c r="V17" s="27">
        <v>0.5</v>
      </c>
      <c r="W17" s="28">
        <v>0</v>
      </c>
    </row>
    <row r="18" spans="1:23" x14ac:dyDescent="0.35">
      <c r="A18" s="13" t="str">
        <f>INDEX('2009'!A:A,MATCH(B18,'2009'!B:B,0))</f>
        <v>Орловская область</v>
      </c>
      <c r="B18" s="4" t="s">
        <v>51</v>
      </c>
      <c r="C18" s="20">
        <v>100.00000000000001</v>
      </c>
      <c r="D18" s="26">
        <v>19.100000000000001</v>
      </c>
      <c r="E18" s="27">
        <v>0.2</v>
      </c>
      <c r="F18" s="27">
        <v>14.6</v>
      </c>
      <c r="G18" s="27">
        <v>3.1</v>
      </c>
      <c r="H18" s="27">
        <v>0.7</v>
      </c>
      <c r="I18" s="27">
        <v>6.8</v>
      </c>
      <c r="J18" s="27">
        <v>13.5</v>
      </c>
      <c r="K18" s="27">
        <v>7.7</v>
      </c>
      <c r="L18" s="27">
        <v>0.7</v>
      </c>
      <c r="M18" s="27">
        <v>2</v>
      </c>
      <c r="N18" s="27">
        <v>0.2</v>
      </c>
      <c r="O18" s="27">
        <v>9.9</v>
      </c>
      <c r="P18" s="27">
        <v>1.1000000000000001</v>
      </c>
      <c r="Q18" s="27">
        <v>1.1000000000000001</v>
      </c>
      <c r="R18" s="27">
        <v>6.7</v>
      </c>
      <c r="S18" s="27">
        <v>6</v>
      </c>
      <c r="T18" s="27">
        <v>5.0999999999999996</v>
      </c>
      <c r="U18" s="27">
        <v>1</v>
      </c>
      <c r="V18" s="27">
        <v>0.5</v>
      </c>
      <c r="W18" s="28">
        <v>0</v>
      </c>
    </row>
    <row r="19" spans="1:23" x14ac:dyDescent="0.35">
      <c r="A19" s="13" t="str">
        <f>INDEX('2009'!A:A,MATCH(B19,'2009'!B:B,0))</f>
        <v>Рязанская область</v>
      </c>
      <c r="B19" s="4" t="s">
        <v>50</v>
      </c>
      <c r="C19" s="20">
        <v>99.999999999999986</v>
      </c>
      <c r="D19" s="26">
        <v>8.3000000000000007</v>
      </c>
      <c r="E19" s="27">
        <v>0.1</v>
      </c>
      <c r="F19" s="27">
        <v>26.700000000000003</v>
      </c>
      <c r="G19" s="27">
        <v>3.3</v>
      </c>
      <c r="H19" s="27">
        <v>0.6</v>
      </c>
      <c r="I19" s="27">
        <v>4.5999999999999996</v>
      </c>
      <c r="J19" s="27">
        <v>14.6</v>
      </c>
      <c r="K19" s="27">
        <v>5.6</v>
      </c>
      <c r="L19" s="27">
        <v>0.7</v>
      </c>
      <c r="M19" s="27">
        <v>2.5</v>
      </c>
      <c r="N19" s="27">
        <v>0.3</v>
      </c>
      <c r="O19" s="27">
        <v>12.8</v>
      </c>
      <c r="P19" s="27">
        <v>1.8</v>
      </c>
      <c r="Q19" s="27">
        <v>1.3</v>
      </c>
      <c r="R19" s="27">
        <v>6.5</v>
      </c>
      <c r="S19" s="27">
        <v>4.3</v>
      </c>
      <c r="T19" s="27">
        <v>4.9000000000000004</v>
      </c>
      <c r="U19" s="27">
        <v>0.8</v>
      </c>
      <c r="V19" s="27">
        <v>0.3</v>
      </c>
      <c r="W19" s="28">
        <v>0</v>
      </c>
    </row>
    <row r="20" spans="1:23" x14ac:dyDescent="0.35">
      <c r="A20" s="13" t="str">
        <f>INDEX('2009'!A:A,MATCH(B20,'2009'!B:B,0))</f>
        <v>Смоленская область</v>
      </c>
      <c r="B20" s="4" t="s">
        <v>49</v>
      </c>
      <c r="C20" s="20">
        <v>99.999999999999986</v>
      </c>
      <c r="D20" s="26">
        <v>4.4000000000000004</v>
      </c>
      <c r="E20" s="27">
        <v>0.3</v>
      </c>
      <c r="F20" s="27">
        <v>19</v>
      </c>
      <c r="G20" s="27">
        <v>11.1</v>
      </c>
      <c r="H20" s="27">
        <v>0.9</v>
      </c>
      <c r="I20" s="27">
        <v>4.8</v>
      </c>
      <c r="J20" s="27">
        <v>16</v>
      </c>
      <c r="K20" s="27">
        <v>10.4</v>
      </c>
      <c r="L20" s="27">
        <v>0.9</v>
      </c>
      <c r="M20" s="27">
        <v>1.8</v>
      </c>
      <c r="N20" s="27">
        <v>0.4</v>
      </c>
      <c r="O20" s="27">
        <v>9</v>
      </c>
      <c r="P20" s="27">
        <v>1.9</v>
      </c>
      <c r="Q20" s="27">
        <v>1.8</v>
      </c>
      <c r="R20" s="27">
        <v>6.8</v>
      </c>
      <c r="S20" s="27">
        <v>4</v>
      </c>
      <c r="T20" s="27">
        <v>5.3</v>
      </c>
      <c r="U20" s="27">
        <v>0.8</v>
      </c>
      <c r="V20" s="27">
        <v>0.4</v>
      </c>
      <c r="W20" s="28">
        <v>0</v>
      </c>
    </row>
    <row r="21" spans="1:23" x14ac:dyDescent="0.35">
      <c r="A21" s="13" t="str">
        <f>INDEX('2009'!A:A,MATCH(B21,'2009'!B:B,0))</f>
        <v>Тамбовская область</v>
      </c>
      <c r="B21" s="4" t="s">
        <v>48</v>
      </c>
      <c r="C21" s="20">
        <v>100.00000000000001</v>
      </c>
      <c r="D21" s="26">
        <v>25.9</v>
      </c>
      <c r="E21" s="27">
        <v>0</v>
      </c>
      <c r="F21" s="27">
        <v>11.8</v>
      </c>
      <c r="G21" s="27">
        <v>1.6</v>
      </c>
      <c r="H21" s="27">
        <v>0.9</v>
      </c>
      <c r="I21" s="27">
        <v>8.4</v>
      </c>
      <c r="J21" s="27">
        <v>12.9</v>
      </c>
      <c r="K21" s="27">
        <v>6.2</v>
      </c>
      <c r="L21" s="27">
        <v>0.9</v>
      </c>
      <c r="M21" s="27">
        <v>2.2999999999999998</v>
      </c>
      <c r="N21" s="27">
        <v>0.2</v>
      </c>
      <c r="O21" s="27">
        <v>8.4</v>
      </c>
      <c r="P21" s="27">
        <v>2</v>
      </c>
      <c r="Q21" s="27">
        <v>1.3</v>
      </c>
      <c r="R21" s="27">
        <v>7.3</v>
      </c>
      <c r="S21" s="27">
        <v>3.9</v>
      </c>
      <c r="T21" s="27">
        <v>4.3</v>
      </c>
      <c r="U21" s="27">
        <v>1</v>
      </c>
      <c r="V21" s="27">
        <v>0.7</v>
      </c>
      <c r="W21" s="28">
        <v>0</v>
      </c>
    </row>
    <row r="22" spans="1:23" x14ac:dyDescent="0.35">
      <c r="A22" s="13" t="str">
        <f>INDEX('2009'!A:A,MATCH(B22,'2009'!B:B,0))</f>
        <v>Тверская область</v>
      </c>
      <c r="B22" s="5" t="s">
        <v>142</v>
      </c>
      <c r="C22" s="20">
        <v>99.999999999999986</v>
      </c>
      <c r="D22" s="26">
        <v>6.4</v>
      </c>
      <c r="E22" s="27">
        <v>0.1</v>
      </c>
      <c r="F22" s="27">
        <v>18.399999999999999</v>
      </c>
      <c r="G22" s="27">
        <v>6.8</v>
      </c>
      <c r="H22" s="27">
        <v>0.7</v>
      </c>
      <c r="I22" s="27">
        <v>4.7</v>
      </c>
      <c r="J22" s="27">
        <v>14.9</v>
      </c>
      <c r="K22" s="27">
        <v>8.1</v>
      </c>
      <c r="L22" s="27">
        <v>1.3</v>
      </c>
      <c r="M22" s="27">
        <v>2.5</v>
      </c>
      <c r="N22" s="27">
        <v>0.2</v>
      </c>
      <c r="O22" s="27">
        <v>12.4</v>
      </c>
      <c r="P22" s="27">
        <v>3.6</v>
      </c>
      <c r="Q22" s="27">
        <v>2.7</v>
      </c>
      <c r="R22" s="27">
        <v>7.1</v>
      </c>
      <c r="S22" s="27">
        <v>3.6</v>
      </c>
      <c r="T22" s="27">
        <v>5.0999999999999996</v>
      </c>
      <c r="U22" s="27">
        <v>1</v>
      </c>
      <c r="V22" s="27">
        <v>0.4</v>
      </c>
      <c r="W22" s="28">
        <v>0</v>
      </c>
    </row>
    <row r="23" spans="1:23" x14ac:dyDescent="0.35">
      <c r="A23" s="13" t="str">
        <f>INDEX('2009'!A:A,MATCH(B23,'2009'!B:B,0))</f>
        <v>Тульская область</v>
      </c>
      <c r="B23" s="5" t="s">
        <v>143</v>
      </c>
      <c r="C23" s="20">
        <v>100</v>
      </c>
      <c r="D23" s="26">
        <v>7.5</v>
      </c>
      <c r="E23" s="27">
        <v>0.5</v>
      </c>
      <c r="F23" s="27">
        <v>38.1</v>
      </c>
      <c r="G23" s="27">
        <v>3.5</v>
      </c>
      <c r="H23" s="27">
        <v>0.5</v>
      </c>
      <c r="I23" s="27">
        <v>6.3</v>
      </c>
      <c r="J23" s="27">
        <v>9</v>
      </c>
      <c r="K23" s="27">
        <v>4.4000000000000004</v>
      </c>
      <c r="L23" s="27">
        <v>0.8</v>
      </c>
      <c r="M23" s="27">
        <v>2.2999999999999998</v>
      </c>
      <c r="N23" s="27">
        <v>0.3</v>
      </c>
      <c r="O23" s="27">
        <v>10.4</v>
      </c>
      <c r="P23" s="27">
        <v>2.2000000000000002</v>
      </c>
      <c r="Q23" s="27">
        <v>1.4</v>
      </c>
      <c r="R23" s="27">
        <v>4.3</v>
      </c>
      <c r="S23" s="27">
        <v>2.9</v>
      </c>
      <c r="T23" s="27">
        <v>4.2</v>
      </c>
      <c r="U23" s="27">
        <v>0.9</v>
      </c>
      <c r="V23" s="27">
        <v>0.5</v>
      </c>
      <c r="W23" s="28">
        <v>0</v>
      </c>
    </row>
    <row r="24" spans="1:23" x14ac:dyDescent="0.35">
      <c r="A24" s="13" t="str">
        <f>INDEX('2009'!A:A,MATCH(B24,'2009'!B:B,0))</f>
        <v>Ярославская область</v>
      </c>
      <c r="B24" s="4" t="s">
        <v>47</v>
      </c>
      <c r="C24" s="20">
        <v>100</v>
      </c>
      <c r="D24" s="26">
        <v>3.3</v>
      </c>
      <c r="E24" s="27">
        <v>0.1</v>
      </c>
      <c r="F24" s="27">
        <v>27.400000000000002</v>
      </c>
      <c r="G24" s="27">
        <v>2.8</v>
      </c>
      <c r="H24" s="27">
        <v>0.8</v>
      </c>
      <c r="I24" s="27">
        <v>5</v>
      </c>
      <c r="J24" s="27">
        <v>14.8</v>
      </c>
      <c r="K24" s="27">
        <v>11.9</v>
      </c>
      <c r="L24" s="27">
        <v>1.2</v>
      </c>
      <c r="M24" s="27">
        <v>2.4</v>
      </c>
      <c r="N24" s="27">
        <v>0.2</v>
      </c>
      <c r="O24" s="27">
        <v>11.1</v>
      </c>
      <c r="P24" s="27">
        <v>2.2000000000000002</v>
      </c>
      <c r="Q24" s="27">
        <v>2.2999999999999998</v>
      </c>
      <c r="R24" s="27">
        <v>4.8</v>
      </c>
      <c r="S24" s="27">
        <v>3.3</v>
      </c>
      <c r="T24" s="27">
        <v>4.7</v>
      </c>
      <c r="U24" s="27">
        <v>1.2</v>
      </c>
      <c r="V24" s="27">
        <v>0.5</v>
      </c>
      <c r="W24" s="28">
        <v>0</v>
      </c>
    </row>
    <row r="25" spans="1:23" x14ac:dyDescent="0.35">
      <c r="A25" s="13" t="str">
        <f>INDEX('2009'!A:A,MATCH(B25,'2009'!B:B,0))</f>
        <v>Город Москва столица Российской Федерации город федерального значения</v>
      </c>
      <c r="B25" s="4" t="s">
        <v>46</v>
      </c>
      <c r="C25" s="20">
        <v>100</v>
      </c>
      <c r="D25" s="30">
        <v>0.1</v>
      </c>
      <c r="E25" s="31">
        <v>0</v>
      </c>
      <c r="F25" s="31">
        <v>15.7</v>
      </c>
      <c r="G25" s="31">
        <v>2.7</v>
      </c>
      <c r="H25" s="31">
        <v>0.4</v>
      </c>
      <c r="I25" s="31">
        <v>4</v>
      </c>
      <c r="J25" s="31">
        <v>25.3</v>
      </c>
      <c r="K25" s="31">
        <v>6.9</v>
      </c>
      <c r="L25" s="31">
        <v>0.8</v>
      </c>
      <c r="M25" s="31">
        <v>6.6</v>
      </c>
      <c r="N25" s="31">
        <v>1.3</v>
      </c>
      <c r="O25" s="31">
        <v>12.2</v>
      </c>
      <c r="P25" s="31">
        <v>8.1999999999999993</v>
      </c>
      <c r="Q25" s="31">
        <v>3.4</v>
      </c>
      <c r="R25" s="31">
        <v>5.0999999999999996</v>
      </c>
      <c r="S25" s="31">
        <v>2.1</v>
      </c>
      <c r="T25" s="31">
        <v>3.1</v>
      </c>
      <c r="U25" s="31">
        <v>1.3</v>
      </c>
      <c r="V25" s="31">
        <v>0.8</v>
      </c>
      <c r="W25" s="32">
        <v>0</v>
      </c>
    </row>
    <row r="26" spans="1:23" s="10" customFormat="1" ht="30.5" x14ac:dyDescent="0.35">
      <c r="A26" s="13" t="e">
        <f>INDEX('2009'!A:A,MATCH(B26,'2009'!B:B,0))</f>
        <v>#N/A</v>
      </c>
      <c r="B26" s="5" t="s">
        <v>1</v>
      </c>
      <c r="C26" s="20">
        <v>100</v>
      </c>
      <c r="D26" s="38">
        <v>2.8</v>
      </c>
      <c r="E26" s="20">
        <v>7.2</v>
      </c>
      <c r="F26" s="20">
        <v>18.100000000000001</v>
      </c>
      <c r="G26" s="20">
        <v>2.9</v>
      </c>
      <c r="H26" s="20">
        <v>0.8</v>
      </c>
      <c r="I26" s="20">
        <v>4.7</v>
      </c>
      <c r="J26" s="20">
        <v>12.1</v>
      </c>
      <c r="K26" s="20">
        <v>10.199999999999999</v>
      </c>
      <c r="L26" s="21">
        <v>1.1000000000000001</v>
      </c>
      <c r="M26" s="21">
        <v>3.5</v>
      </c>
      <c r="N26" s="21">
        <v>0.4</v>
      </c>
      <c r="O26" s="21">
        <v>12.7</v>
      </c>
      <c r="P26" s="21">
        <v>4.8</v>
      </c>
      <c r="Q26" s="21">
        <v>2.8</v>
      </c>
      <c r="R26" s="21">
        <v>5.9</v>
      </c>
      <c r="S26" s="21">
        <v>3.2</v>
      </c>
      <c r="T26" s="21">
        <v>5.0999999999999996</v>
      </c>
      <c r="U26" s="21">
        <v>1.2</v>
      </c>
      <c r="V26" s="21">
        <v>0.5</v>
      </c>
      <c r="W26" s="21">
        <v>0</v>
      </c>
    </row>
    <row r="27" spans="1:23" x14ac:dyDescent="0.35">
      <c r="A27" s="13" t="str">
        <f>INDEX('2009'!A:A,MATCH(B27,'2009'!B:B,0))</f>
        <v>Республика Карелия</v>
      </c>
      <c r="B27" s="5" t="s">
        <v>144</v>
      </c>
      <c r="C27" s="20">
        <v>100.00000000000003</v>
      </c>
      <c r="D27" s="23">
        <v>5.5</v>
      </c>
      <c r="E27" s="24">
        <v>19</v>
      </c>
      <c r="F27" s="24">
        <v>18.700000000000003</v>
      </c>
      <c r="G27" s="24">
        <v>2.6</v>
      </c>
      <c r="H27" s="24">
        <v>0.7</v>
      </c>
      <c r="I27" s="24">
        <v>3.5</v>
      </c>
      <c r="J27" s="24">
        <v>6.3</v>
      </c>
      <c r="K27" s="24">
        <v>7.7</v>
      </c>
      <c r="L27" s="24">
        <v>0.9</v>
      </c>
      <c r="M27" s="24">
        <v>1.7</v>
      </c>
      <c r="N27" s="24">
        <v>0.2</v>
      </c>
      <c r="O27" s="24">
        <v>8.1999999999999993</v>
      </c>
      <c r="P27" s="24">
        <v>2</v>
      </c>
      <c r="Q27" s="24">
        <v>1.8</v>
      </c>
      <c r="R27" s="24">
        <v>9.6999999999999993</v>
      </c>
      <c r="S27" s="24">
        <v>4</v>
      </c>
      <c r="T27" s="24">
        <v>6.4</v>
      </c>
      <c r="U27" s="24">
        <v>0.8</v>
      </c>
      <c r="V27" s="24">
        <v>0.3</v>
      </c>
      <c r="W27" s="25">
        <v>0</v>
      </c>
    </row>
    <row r="28" spans="1:23" x14ac:dyDescent="0.35">
      <c r="A28" s="13" t="str">
        <f>INDEX('2009'!A:A,MATCH(B28,'2009'!B:B,0))</f>
        <v>Республика Коми</v>
      </c>
      <c r="B28" s="4" t="s">
        <v>45</v>
      </c>
      <c r="C28" s="20">
        <v>99.999999999999957</v>
      </c>
      <c r="D28" s="26">
        <v>1.6</v>
      </c>
      <c r="E28" s="27">
        <v>43.8</v>
      </c>
      <c r="F28" s="27">
        <v>9.2999999999999989</v>
      </c>
      <c r="G28" s="27">
        <v>2.4</v>
      </c>
      <c r="H28" s="27">
        <v>0.5</v>
      </c>
      <c r="I28" s="27">
        <v>4.0999999999999996</v>
      </c>
      <c r="J28" s="27">
        <v>4.3</v>
      </c>
      <c r="K28" s="27">
        <v>6.4</v>
      </c>
      <c r="L28" s="27">
        <v>0.6</v>
      </c>
      <c r="M28" s="27">
        <v>1.1000000000000001</v>
      </c>
      <c r="N28" s="27">
        <v>0.1</v>
      </c>
      <c r="O28" s="27">
        <v>5.0999999999999996</v>
      </c>
      <c r="P28" s="27">
        <v>1.6</v>
      </c>
      <c r="Q28" s="27">
        <v>4.9000000000000004</v>
      </c>
      <c r="R28" s="27">
        <v>6.1</v>
      </c>
      <c r="S28" s="27">
        <v>3</v>
      </c>
      <c r="T28" s="27">
        <v>4.2</v>
      </c>
      <c r="U28" s="27">
        <v>0.6</v>
      </c>
      <c r="V28" s="27">
        <v>0.3</v>
      </c>
      <c r="W28" s="28">
        <v>0</v>
      </c>
    </row>
    <row r="29" spans="1:23" x14ac:dyDescent="0.35">
      <c r="A29" s="13" t="str">
        <f>INDEX('2009'!A:A,MATCH(B29,'2009'!B:B,0))</f>
        <v>Архангельская область</v>
      </c>
      <c r="B29" s="4" t="s">
        <v>44</v>
      </c>
      <c r="C29" s="20">
        <v>100.00000000000001</v>
      </c>
      <c r="D29" s="26">
        <v>3.5</v>
      </c>
      <c r="E29" s="27">
        <v>32.300000000000004</v>
      </c>
      <c r="F29" s="27">
        <v>15.5</v>
      </c>
      <c r="G29" s="27">
        <v>2.1</v>
      </c>
      <c r="H29" s="27">
        <v>0.4</v>
      </c>
      <c r="I29" s="27">
        <v>4.9000000000000004</v>
      </c>
      <c r="J29" s="27">
        <v>6</v>
      </c>
      <c r="K29" s="27">
        <v>9.4</v>
      </c>
      <c r="L29" s="27">
        <v>0.9</v>
      </c>
      <c r="M29" s="27">
        <v>0.9</v>
      </c>
      <c r="N29" s="27">
        <v>0.2</v>
      </c>
      <c r="O29" s="27">
        <v>6.8</v>
      </c>
      <c r="P29" s="27">
        <v>0.8</v>
      </c>
      <c r="Q29" s="27">
        <v>0.9</v>
      </c>
      <c r="R29" s="27">
        <v>7.3</v>
      </c>
      <c r="S29" s="27">
        <v>2.7</v>
      </c>
      <c r="T29" s="27">
        <v>4.5</v>
      </c>
      <c r="U29" s="27">
        <v>0.6</v>
      </c>
      <c r="V29" s="27">
        <v>0.3</v>
      </c>
      <c r="W29" s="28">
        <v>0</v>
      </c>
    </row>
    <row r="30" spans="1:23" ht="31" x14ac:dyDescent="0.35">
      <c r="A30" s="13" t="str">
        <f>INDEX('2009'!A:A,MATCH(B30,'2009'!B:B,0))</f>
        <v>Ненецкий автономный округ (Архангельская область)</v>
      </c>
      <c r="B30" s="4" t="s">
        <v>43</v>
      </c>
      <c r="C30" s="20">
        <v>100.00000000000001</v>
      </c>
      <c r="D30" s="26">
        <v>0.3</v>
      </c>
      <c r="E30" s="27">
        <v>79.2</v>
      </c>
      <c r="F30" s="27">
        <v>0.2</v>
      </c>
      <c r="G30" s="27">
        <v>0.8</v>
      </c>
      <c r="H30" s="27">
        <v>0</v>
      </c>
      <c r="I30" s="27">
        <v>5.8</v>
      </c>
      <c r="J30" s="27">
        <v>0.7</v>
      </c>
      <c r="K30" s="27">
        <v>5.9</v>
      </c>
      <c r="L30" s="27">
        <v>0.1</v>
      </c>
      <c r="M30" s="27">
        <v>0.2</v>
      </c>
      <c r="N30" s="27">
        <v>0</v>
      </c>
      <c r="O30" s="27">
        <v>0.7</v>
      </c>
      <c r="P30" s="27">
        <v>0.2</v>
      </c>
      <c r="Q30" s="27">
        <v>0.6</v>
      </c>
      <c r="R30" s="27">
        <v>3.4</v>
      </c>
      <c r="S30" s="27">
        <v>0.6</v>
      </c>
      <c r="T30" s="27">
        <v>1</v>
      </c>
      <c r="U30" s="27">
        <v>0.2</v>
      </c>
      <c r="V30" s="27">
        <v>0.1</v>
      </c>
      <c r="W30" s="28">
        <v>0</v>
      </c>
    </row>
    <row r="31" spans="1:23" ht="31" x14ac:dyDescent="0.35">
      <c r="A31" s="13" t="str">
        <f>INDEX('2009'!A:A,MATCH(B31,'2009'!B:B,0))</f>
        <v>Архангельская область (кроме Ненецкого автономного округа)</v>
      </c>
      <c r="B31" s="4" t="s">
        <v>78</v>
      </c>
      <c r="C31" s="20">
        <v>100</v>
      </c>
      <c r="D31" s="26">
        <v>5.3</v>
      </c>
      <c r="E31" s="27">
        <v>4.4000000000000004</v>
      </c>
      <c r="F31" s="27">
        <v>24.5</v>
      </c>
      <c r="G31" s="27">
        <v>2.8</v>
      </c>
      <c r="H31" s="27">
        <v>0.6</v>
      </c>
      <c r="I31" s="27">
        <v>4.4000000000000004</v>
      </c>
      <c r="J31" s="27">
        <v>9.1999999999999993</v>
      </c>
      <c r="K31" s="27">
        <v>11.5</v>
      </c>
      <c r="L31" s="27">
        <v>1.4</v>
      </c>
      <c r="M31" s="27">
        <v>1.4</v>
      </c>
      <c r="N31" s="27">
        <v>0.3</v>
      </c>
      <c r="O31" s="27">
        <v>10.5</v>
      </c>
      <c r="P31" s="27">
        <v>1.2</v>
      </c>
      <c r="Q31" s="27">
        <v>1.1000000000000001</v>
      </c>
      <c r="R31" s="27">
        <v>9.6</v>
      </c>
      <c r="S31" s="27">
        <v>3.9</v>
      </c>
      <c r="T31" s="27">
        <v>6.6</v>
      </c>
      <c r="U31" s="27">
        <v>0.9</v>
      </c>
      <c r="V31" s="27">
        <v>0.4</v>
      </c>
      <c r="W31" s="28">
        <v>0</v>
      </c>
    </row>
    <row r="32" spans="1:23" x14ac:dyDescent="0.35">
      <c r="A32" s="13" t="str">
        <f>INDEX('2009'!A:A,MATCH(B32,'2009'!B:B,0))</f>
        <v>Вологодская область</v>
      </c>
      <c r="B32" s="5" t="s">
        <v>145</v>
      </c>
      <c r="C32" s="20">
        <v>99.999999999999986</v>
      </c>
      <c r="D32" s="26">
        <v>4.0999999999999996</v>
      </c>
      <c r="E32" s="27">
        <v>0</v>
      </c>
      <c r="F32" s="27">
        <v>38.300000000000004</v>
      </c>
      <c r="G32" s="27">
        <v>2.2999999999999998</v>
      </c>
      <c r="H32" s="27">
        <v>0.9</v>
      </c>
      <c r="I32" s="27">
        <v>6.3</v>
      </c>
      <c r="J32" s="27">
        <v>11.1</v>
      </c>
      <c r="K32" s="27">
        <v>11</v>
      </c>
      <c r="L32" s="27">
        <v>0.6</v>
      </c>
      <c r="M32" s="27">
        <v>1.7</v>
      </c>
      <c r="N32" s="27">
        <v>0.2</v>
      </c>
      <c r="O32" s="27">
        <v>7.4</v>
      </c>
      <c r="P32" s="27">
        <v>2</v>
      </c>
      <c r="Q32" s="27">
        <v>1.3</v>
      </c>
      <c r="R32" s="27">
        <v>5.3</v>
      </c>
      <c r="S32" s="27">
        <v>2.2000000000000002</v>
      </c>
      <c r="T32" s="27">
        <v>4</v>
      </c>
      <c r="U32" s="27">
        <v>0.9</v>
      </c>
      <c r="V32" s="27">
        <v>0.4</v>
      </c>
      <c r="W32" s="28">
        <v>0</v>
      </c>
    </row>
    <row r="33" spans="1:23" x14ac:dyDescent="0.35">
      <c r="A33" s="13" t="str">
        <f>INDEX('2009'!A:A,MATCH(B33,'2009'!B:B,0))</f>
        <v>Калининградская область</v>
      </c>
      <c r="B33" s="4" t="s">
        <v>42</v>
      </c>
      <c r="C33" s="20">
        <v>100</v>
      </c>
      <c r="D33" s="26">
        <v>6.2</v>
      </c>
      <c r="E33" s="27">
        <v>2.8</v>
      </c>
      <c r="F33" s="27">
        <v>20.5</v>
      </c>
      <c r="G33" s="27">
        <v>4.4000000000000004</v>
      </c>
      <c r="H33" s="27">
        <v>0.8</v>
      </c>
      <c r="I33" s="27">
        <v>5.6</v>
      </c>
      <c r="J33" s="27">
        <v>10.6</v>
      </c>
      <c r="K33" s="27">
        <v>9.1999999999999993</v>
      </c>
      <c r="L33" s="27">
        <v>1</v>
      </c>
      <c r="M33" s="27">
        <v>2.5</v>
      </c>
      <c r="N33" s="27">
        <v>0.3</v>
      </c>
      <c r="O33" s="27">
        <v>15.5</v>
      </c>
      <c r="P33" s="27">
        <v>2.9</v>
      </c>
      <c r="Q33" s="27">
        <v>2.4</v>
      </c>
      <c r="R33" s="27">
        <v>6.6</v>
      </c>
      <c r="S33" s="27">
        <v>3</v>
      </c>
      <c r="T33" s="27">
        <v>4.0999999999999996</v>
      </c>
      <c r="U33" s="27">
        <v>1</v>
      </c>
      <c r="V33" s="27">
        <v>0.6</v>
      </c>
      <c r="W33" s="28">
        <v>0</v>
      </c>
    </row>
    <row r="34" spans="1:23" x14ac:dyDescent="0.35">
      <c r="A34" s="13" t="str">
        <f>INDEX('2009'!A:A,MATCH(B34,'2009'!B:B,0))</f>
        <v>Ленинградская область</v>
      </c>
      <c r="B34" s="5" t="s">
        <v>146</v>
      </c>
      <c r="C34" s="20">
        <v>100</v>
      </c>
      <c r="D34" s="26">
        <v>4.4000000000000004</v>
      </c>
      <c r="E34" s="27">
        <v>0.6</v>
      </c>
      <c r="F34" s="27">
        <v>28.900000000000002</v>
      </c>
      <c r="G34" s="27">
        <v>6.7</v>
      </c>
      <c r="H34" s="27">
        <v>0.7</v>
      </c>
      <c r="I34" s="27">
        <v>9.1</v>
      </c>
      <c r="J34" s="27">
        <v>9.6999999999999993</v>
      </c>
      <c r="K34" s="27">
        <v>13.6</v>
      </c>
      <c r="L34" s="27">
        <v>0.8</v>
      </c>
      <c r="M34" s="27">
        <v>0.7</v>
      </c>
      <c r="N34" s="27">
        <v>0.1</v>
      </c>
      <c r="O34" s="27">
        <v>9.1999999999999993</v>
      </c>
      <c r="P34" s="27">
        <v>2.5</v>
      </c>
      <c r="Q34" s="27">
        <v>1.7</v>
      </c>
      <c r="R34" s="27">
        <v>4.2</v>
      </c>
      <c r="S34" s="27">
        <v>2.1</v>
      </c>
      <c r="T34" s="27">
        <v>3.6</v>
      </c>
      <c r="U34" s="27">
        <v>1</v>
      </c>
      <c r="V34" s="27">
        <v>0.4</v>
      </c>
      <c r="W34" s="28">
        <v>0</v>
      </c>
    </row>
    <row r="35" spans="1:23" x14ac:dyDescent="0.35">
      <c r="A35" s="13" t="str">
        <f>INDEX('2009'!A:A,MATCH(B35,'2009'!B:B,0))</f>
        <v>Мурманская область</v>
      </c>
      <c r="B35" s="4" t="s">
        <v>41</v>
      </c>
      <c r="C35" s="20">
        <v>100</v>
      </c>
      <c r="D35" s="26">
        <v>12.3</v>
      </c>
      <c r="E35" s="27">
        <v>10.3</v>
      </c>
      <c r="F35" s="27">
        <v>18</v>
      </c>
      <c r="G35" s="27">
        <v>3.3</v>
      </c>
      <c r="H35" s="27">
        <v>0.6</v>
      </c>
      <c r="I35" s="27">
        <v>7.2</v>
      </c>
      <c r="J35" s="27">
        <v>7.4</v>
      </c>
      <c r="K35" s="27">
        <v>8.4</v>
      </c>
      <c r="L35" s="27">
        <v>1.4</v>
      </c>
      <c r="M35" s="27">
        <v>1.1000000000000001</v>
      </c>
      <c r="N35" s="27">
        <v>0.1</v>
      </c>
      <c r="O35" s="27">
        <v>4.9000000000000004</v>
      </c>
      <c r="P35" s="27">
        <v>2.9</v>
      </c>
      <c r="Q35" s="27">
        <v>1.5</v>
      </c>
      <c r="R35" s="27">
        <v>10.3</v>
      </c>
      <c r="S35" s="27">
        <v>3.1</v>
      </c>
      <c r="T35" s="27">
        <v>5.7</v>
      </c>
      <c r="U35" s="27">
        <v>1</v>
      </c>
      <c r="V35" s="27">
        <v>0.5</v>
      </c>
      <c r="W35" s="28">
        <v>0</v>
      </c>
    </row>
    <row r="36" spans="1:23" x14ac:dyDescent="0.35">
      <c r="A36" s="13" t="str">
        <f>INDEX('2009'!A:A,MATCH(B36,'2009'!B:B,0))</f>
        <v>Новгородская область</v>
      </c>
      <c r="B36" s="4" t="s">
        <v>40</v>
      </c>
      <c r="C36" s="20">
        <v>100.00000000000003</v>
      </c>
      <c r="D36" s="26">
        <v>7.6</v>
      </c>
      <c r="E36" s="27">
        <v>0.2</v>
      </c>
      <c r="F36" s="27">
        <v>35.5</v>
      </c>
      <c r="G36" s="27">
        <v>3.6</v>
      </c>
      <c r="H36" s="27">
        <v>0.8</v>
      </c>
      <c r="I36" s="27">
        <v>5.7</v>
      </c>
      <c r="J36" s="27">
        <v>10.4</v>
      </c>
      <c r="K36" s="27">
        <v>7.4</v>
      </c>
      <c r="L36" s="27">
        <v>1.2</v>
      </c>
      <c r="M36" s="27">
        <v>1.4</v>
      </c>
      <c r="N36" s="27">
        <v>0.2</v>
      </c>
      <c r="O36" s="27">
        <v>8.1</v>
      </c>
      <c r="P36" s="27">
        <v>1.6</v>
      </c>
      <c r="Q36" s="27">
        <v>0.7</v>
      </c>
      <c r="R36" s="27">
        <v>5.9</v>
      </c>
      <c r="S36" s="27">
        <v>3.1</v>
      </c>
      <c r="T36" s="27">
        <v>4.9000000000000004</v>
      </c>
      <c r="U36" s="27">
        <v>1.3</v>
      </c>
      <c r="V36" s="27">
        <v>0.4</v>
      </c>
      <c r="W36" s="28">
        <v>0</v>
      </c>
    </row>
    <row r="37" spans="1:23" x14ac:dyDescent="0.35">
      <c r="A37" s="13" t="str">
        <f>INDEX('2009'!A:A,MATCH(B37,'2009'!B:B,0))</f>
        <v>Псковская область</v>
      </c>
      <c r="B37" s="5" t="s">
        <v>147</v>
      </c>
      <c r="C37" s="20">
        <v>100.00000000000001</v>
      </c>
      <c r="D37" s="26">
        <v>11.7</v>
      </c>
      <c r="E37" s="27">
        <v>0.5</v>
      </c>
      <c r="F37" s="27">
        <v>15.8</v>
      </c>
      <c r="G37" s="27">
        <v>3.2</v>
      </c>
      <c r="H37" s="27">
        <v>1.4</v>
      </c>
      <c r="I37" s="27">
        <v>5.4</v>
      </c>
      <c r="J37" s="27">
        <v>13.700000000000001</v>
      </c>
      <c r="K37" s="27">
        <v>8.5</v>
      </c>
      <c r="L37" s="27">
        <v>1.6</v>
      </c>
      <c r="M37" s="27">
        <v>2.8</v>
      </c>
      <c r="N37" s="27">
        <v>0.3</v>
      </c>
      <c r="O37" s="27">
        <v>10.3</v>
      </c>
      <c r="P37" s="27">
        <v>1.2</v>
      </c>
      <c r="Q37" s="27">
        <v>1.4</v>
      </c>
      <c r="R37" s="27">
        <v>10.199999999999999</v>
      </c>
      <c r="S37" s="27">
        <v>3.8</v>
      </c>
      <c r="T37" s="27">
        <v>6.1</v>
      </c>
      <c r="U37" s="27">
        <v>1.2</v>
      </c>
      <c r="V37" s="27">
        <v>0.9</v>
      </c>
      <c r="W37" s="28">
        <v>0</v>
      </c>
    </row>
    <row r="38" spans="1:23" x14ac:dyDescent="0.35">
      <c r="A38" s="13" t="str">
        <f>INDEX('2009'!A:A,MATCH(B38,'2009'!B:B,0))</f>
        <v>Город Санкт-Петербург город федерального значения</v>
      </c>
      <c r="B38" s="4" t="s">
        <v>39</v>
      </c>
      <c r="C38" s="20">
        <v>100</v>
      </c>
      <c r="D38" s="30">
        <v>0.1</v>
      </c>
      <c r="E38" s="31">
        <v>0.3</v>
      </c>
      <c r="F38" s="31">
        <v>13.8</v>
      </c>
      <c r="G38" s="31">
        <v>2</v>
      </c>
      <c r="H38" s="31">
        <v>0.9</v>
      </c>
      <c r="I38" s="31">
        <v>3</v>
      </c>
      <c r="J38" s="31">
        <v>16.100000000000001</v>
      </c>
      <c r="K38" s="31">
        <v>10.6</v>
      </c>
      <c r="L38" s="31">
        <v>1.3</v>
      </c>
      <c r="M38" s="31">
        <v>5.7</v>
      </c>
      <c r="N38" s="31">
        <v>0.5</v>
      </c>
      <c r="O38" s="31">
        <v>17.5</v>
      </c>
      <c r="P38" s="31">
        <v>7.7</v>
      </c>
      <c r="Q38" s="31">
        <v>3.7</v>
      </c>
      <c r="R38" s="31">
        <v>5.0999999999999996</v>
      </c>
      <c r="S38" s="31">
        <v>3.7</v>
      </c>
      <c r="T38" s="31">
        <v>5.8</v>
      </c>
      <c r="U38" s="31">
        <v>1.5</v>
      </c>
      <c r="V38" s="31">
        <v>0.7</v>
      </c>
      <c r="W38" s="32">
        <v>0</v>
      </c>
    </row>
    <row r="39" spans="1:23" s="10" customFormat="1" x14ac:dyDescent="0.35">
      <c r="A39" s="13" t="e">
        <f>INDEX('2009'!A:A,MATCH(B39,'2009'!B:B,0))</f>
        <v>#N/A</v>
      </c>
      <c r="B39" s="5" t="s">
        <v>2</v>
      </c>
      <c r="C39" s="20">
        <v>100.00000000000003</v>
      </c>
      <c r="D39" s="38">
        <v>9.8000000000000007</v>
      </c>
      <c r="E39" s="20">
        <v>5.9</v>
      </c>
      <c r="F39" s="20">
        <v>13.4</v>
      </c>
      <c r="G39" s="20">
        <v>2.8</v>
      </c>
      <c r="H39" s="20">
        <v>0.7</v>
      </c>
      <c r="I39" s="20">
        <v>6.4</v>
      </c>
      <c r="J39" s="20">
        <v>13.5</v>
      </c>
      <c r="K39" s="20">
        <v>9.6999999999999993</v>
      </c>
      <c r="L39" s="21">
        <v>1.9</v>
      </c>
      <c r="M39" s="21">
        <v>2.2000000000000002</v>
      </c>
      <c r="N39" s="21">
        <v>0.2</v>
      </c>
      <c r="O39" s="21">
        <v>11.9</v>
      </c>
      <c r="P39" s="21">
        <v>2.5</v>
      </c>
      <c r="Q39" s="21">
        <v>2</v>
      </c>
      <c r="R39" s="21">
        <v>6.7</v>
      </c>
      <c r="S39" s="21">
        <v>3.4</v>
      </c>
      <c r="T39" s="21">
        <v>5.2</v>
      </c>
      <c r="U39" s="21">
        <v>1.2</v>
      </c>
      <c r="V39" s="21">
        <v>0.6</v>
      </c>
      <c r="W39" s="21">
        <v>0</v>
      </c>
    </row>
    <row r="40" spans="1:23" x14ac:dyDescent="0.35">
      <c r="A40" s="13" t="str">
        <f>INDEX('2009'!A:A,MATCH(B40,'2009'!B:B,0))</f>
        <v>Республика Адыгея (Адыгея)</v>
      </c>
      <c r="B40" s="4" t="s">
        <v>38</v>
      </c>
      <c r="C40" s="20">
        <v>100.00000000000001</v>
      </c>
      <c r="D40" s="23">
        <v>11.9</v>
      </c>
      <c r="E40" s="24">
        <v>1.1000000000000001</v>
      </c>
      <c r="F40" s="24">
        <v>13.2</v>
      </c>
      <c r="G40" s="24">
        <v>1.3</v>
      </c>
      <c r="H40" s="24">
        <v>0.5</v>
      </c>
      <c r="I40" s="24">
        <v>7</v>
      </c>
      <c r="J40" s="24">
        <v>13.6</v>
      </c>
      <c r="K40" s="24">
        <v>4</v>
      </c>
      <c r="L40" s="24">
        <v>1.4</v>
      </c>
      <c r="M40" s="24">
        <v>1.8</v>
      </c>
      <c r="N40" s="24">
        <v>0.1</v>
      </c>
      <c r="O40" s="24">
        <v>18.5</v>
      </c>
      <c r="P40" s="24">
        <v>2.6</v>
      </c>
      <c r="Q40" s="24">
        <v>2.7</v>
      </c>
      <c r="R40" s="24">
        <v>8</v>
      </c>
      <c r="S40" s="24">
        <v>5</v>
      </c>
      <c r="T40" s="24">
        <v>5.9</v>
      </c>
      <c r="U40" s="24">
        <v>1.2</v>
      </c>
      <c r="V40" s="24">
        <v>0.2</v>
      </c>
      <c r="W40" s="25">
        <v>0</v>
      </c>
    </row>
    <row r="41" spans="1:23" x14ac:dyDescent="0.35">
      <c r="A41" s="13" t="str">
        <f>INDEX('2009'!A:A,MATCH(B41,'2009'!B:B,0))</f>
        <v>Республика Калмыкия</v>
      </c>
      <c r="B41" s="4" t="s">
        <v>37</v>
      </c>
      <c r="C41" s="20">
        <v>100.00000000000001</v>
      </c>
      <c r="D41" s="26">
        <v>22.5</v>
      </c>
      <c r="E41" s="27">
        <v>1.3</v>
      </c>
      <c r="F41" s="27">
        <v>0.8</v>
      </c>
      <c r="G41" s="27">
        <v>0.9</v>
      </c>
      <c r="H41" s="27">
        <v>0.3</v>
      </c>
      <c r="I41" s="27">
        <v>6.9</v>
      </c>
      <c r="J41" s="27">
        <v>5.0999999999999996</v>
      </c>
      <c r="K41" s="27">
        <v>24.400000000000002</v>
      </c>
      <c r="L41" s="27">
        <v>0.3</v>
      </c>
      <c r="M41" s="27">
        <v>1.9</v>
      </c>
      <c r="N41" s="27">
        <v>0.1</v>
      </c>
      <c r="O41" s="27">
        <v>5.9</v>
      </c>
      <c r="P41" s="27">
        <v>0.7</v>
      </c>
      <c r="Q41" s="27">
        <v>1.5</v>
      </c>
      <c r="R41" s="27">
        <v>15.7</v>
      </c>
      <c r="S41" s="27">
        <v>5.0999999999999996</v>
      </c>
      <c r="T41" s="27">
        <v>5.4</v>
      </c>
      <c r="U41" s="27">
        <v>1</v>
      </c>
      <c r="V41" s="27">
        <v>0.2</v>
      </c>
      <c r="W41" s="28">
        <v>0</v>
      </c>
    </row>
    <row r="42" spans="1:23" x14ac:dyDescent="0.35">
      <c r="A42" s="13" t="str">
        <f>INDEX('2009'!A:A,MATCH(B42,'2009'!B:B,0))</f>
        <v>Республика Крым</v>
      </c>
      <c r="B42" s="4" t="s">
        <v>10</v>
      </c>
      <c r="C42" s="20">
        <v>100</v>
      </c>
      <c r="D42" s="26">
        <v>6</v>
      </c>
      <c r="E42" s="27">
        <v>3.1</v>
      </c>
      <c r="F42" s="27">
        <v>8.3000000000000007</v>
      </c>
      <c r="G42" s="27">
        <v>3.9</v>
      </c>
      <c r="H42" s="27">
        <v>1</v>
      </c>
      <c r="I42" s="27">
        <v>11.7</v>
      </c>
      <c r="J42" s="27">
        <v>14.5</v>
      </c>
      <c r="K42" s="27">
        <v>4</v>
      </c>
      <c r="L42" s="27">
        <v>3</v>
      </c>
      <c r="M42" s="27">
        <v>1.9</v>
      </c>
      <c r="N42" s="27">
        <v>0.2</v>
      </c>
      <c r="O42" s="27">
        <v>14.6</v>
      </c>
      <c r="P42" s="27">
        <v>2</v>
      </c>
      <c r="Q42" s="27">
        <v>1.7</v>
      </c>
      <c r="R42" s="27">
        <v>9.1</v>
      </c>
      <c r="S42" s="27">
        <v>3.9</v>
      </c>
      <c r="T42" s="27">
        <v>8.1999999999999993</v>
      </c>
      <c r="U42" s="27">
        <v>1.5</v>
      </c>
      <c r="V42" s="27">
        <v>1.4</v>
      </c>
      <c r="W42" s="28">
        <v>0</v>
      </c>
    </row>
    <row r="43" spans="1:23" x14ac:dyDescent="0.35">
      <c r="A43" s="13" t="str">
        <f>INDEX('2009'!A:A,MATCH(B43,'2009'!B:B,0))</f>
        <v>Краснодарский край</v>
      </c>
      <c r="B43" s="4" t="s">
        <v>36</v>
      </c>
      <c r="C43" s="20">
        <v>100</v>
      </c>
      <c r="D43" s="26">
        <v>10.199999999999999</v>
      </c>
      <c r="E43" s="27">
        <v>0.5</v>
      </c>
      <c r="F43" s="27">
        <v>10.4</v>
      </c>
      <c r="G43" s="27">
        <v>2.1</v>
      </c>
      <c r="H43" s="27">
        <v>0.7</v>
      </c>
      <c r="I43" s="27">
        <v>6.3</v>
      </c>
      <c r="J43" s="27">
        <v>14.5</v>
      </c>
      <c r="K43" s="27">
        <v>14.700000000000001</v>
      </c>
      <c r="L43" s="27">
        <v>2.9</v>
      </c>
      <c r="M43" s="27">
        <v>2.5</v>
      </c>
      <c r="N43" s="27">
        <v>0.2</v>
      </c>
      <c r="O43" s="27">
        <v>12.3</v>
      </c>
      <c r="P43" s="27">
        <v>3</v>
      </c>
      <c r="Q43" s="27">
        <v>2.6</v>
      </c>
      <c r="R43" s="27">
        <v>5.7</v>
      </c>
      <c r="S43" s="27">
        <v>3.5</v>
      </c>
      <c r="T43" s="27">
        <v>5.5</v>
      </c>
      <c r="U43" s="27">
        <v>1.7</v>
      </c>
      <c r="V43" s="27">
        <v>0.7</v>
      </c>
      <c r="W43" s="28">
        <v>0</v>
      </c>
    </row>
    <row r="44" spans="1:23" x14ac:dyDescent="0.35">
      <c r="A44" s="13" t="str">
        <f>INDEX('2009'!A:A,MATCH(B44,'2009'!B:B,0))</f>
        <v>Астраханская область</v>
      </c>
      <c r="B44" s="5" t="s">
        <v>148</v>
      </c>
      <c r="C44" s="20">
        <v>99.999999999999972</v>
      </c>
      <c r="D44" s="26">
        <v>5.3</v>
      </c>
      <c r="E44" s="27">
        <v>48</v>
      </c>
      <c r="F44" s="27">
        <v>4.3</v>
      </c>
      <c r="G44" s="27">
        <v>2.2999999999999998</v>
      </c>
      <c r="H44" s="27">
        <v>0.3</v>
      </c>
      <c r="I44" s="27">
        <v>4.2</v>
      </c>
      <c r="J44" s="27">
        <v>6.1</v>
      </c>
      <c r="K44" s="27">
        <v>7</v>
      </c>
      <c r="L44" s="27">
        <v>0.9</v>
      </c>
      <c r="M44" s="27">
        <v>1</v>
      </c>
      <c r="N44" s="27">
        <v>0.1</v>
      </c>
      <c r="O44" s="27">
        <v>5.3</v>
      </c>
      <c r="P44" s="27">
        <v>1</v>
      </c>
      <c r="Q44" s="27">
        <v>1.5</v>
      </c>
      <c r="R44" s="27">
        <v>6.3</v>
      </c>
      <c r="S44" s="27">
        <v>2.2999999999999998</v>
      </c>
      <c r="T44" s="27">
        <v>3.4</v>
      </c>
      <c r="U44" s="27">
        <v>0.4</v>
      </c>
      <c r="V44" s="27">
        <v>0.3</v>
      </c>
      <c r="W44" s="28">
        <v>0</v>
      </c>
    </row>
    <row r="45" spans="1:23" x14ac:dyDescent="0.35">
      <c r="A45" s="13" t="str">
        <f>INDEX('2009'!A:A,MATCH(B45,'2009'!B:B,0))</f>
        <v>Волгоградская область</v>
      </c>
      <c r="B45" s="4" t="s">
        <v>35</v>
      </c>
      <c r="C45" s="20">
        <v>100.00000000000001</v>
      </c>
      <c r="D45" s="26">
        <v>11.5</v>
      </c>
      <c r="E45" s="27">
        <v>5.2</v>
      </c>
      <c r="F45" s="27">
        <v>24.4</v>
      </c>
      <c r="G45" s="27">
        <v>2.2000000000000002</v>
      </c>
      <c r="H45" s="27">
        <v>0.8</v>
      </c>
      <c r="I45" s="27">
        <v>5.0999999999999996</v>
      </c>
      <c r="J45" s="27">
        <v>12</v>
      </c>
      <c r="K45" s="27">
        <v>5.5</v>
      </c>
      <c r="L45" s="27">
        <v>0.7</v>
      </c>
      <c r="M45" s="27">
        <v>2.2999999999999998</v>
      </c>
      <c r="N45" s="27">
        <v>0.2</v>
      </c>
      <c r="O45" s="27">
        <v>9.5</v>
      </c>
      <c r="P45" s="27">
        <v>2.2999999999999998</v>
      </c>
      <c r="Q45" s="27">
        <v>1.6</v>
      </c>
      <c r="R45" s="27">
        <v>7.4</v>
      </c>
      <c r="S45" s="27">
        <v>3.5</v>
      </c>
      <c r="T45" s="27">
        <v>4.5</v>
      </c>
      <c r="U45" s="27">
        <v>0.7</v>
      </c>
      <c r="V45" s="27">
        <v>0.6</v>
      </c>
      <c r="W45" s="28">
        <v>0</v>
      </c>
    </row>
    <row r="46" spans="1:23" x14ac:dyDescent="0.35">
      <c r="A46" s="13" t="str">
        <f>INDEX('2009'!A:A,MATCH(B46,'2009'!B:B,0))</f>
        <v>Ростовская область</v>
      </c>
      <c r="B46" s="5" t="s">
        <v>149</v>
      </c>
      <c r="C46" s="20">
        <v>100</v>
      </c>
      <c r="D46" s="26">
        <v>10.7</v>
      </c>
      <c r="E46" s="27">
        <v>1.2</v>
      </c>
      <c r="F46" s="27">
        <v>17.700000000000003</v>
      </c>
      <c r="G46" s="27">
        <v>4.3</v>
      </c>
      <c r="H46" s="27">
        <v>0.7</v>
      </c>
      <c r="I46" s="27">
        <v>6.4</v>
      </c>
      <c r="J46" s="27">
        <v>15.9</v>
      </c>
      <c r="K46" s="27">
        <v>7.3</v>
      </c>
      <c r="L46" s="27">
        <v>1.3</v>
      </c>
      <c r="M46" s="27">
        <v>2.1</v>
      </c>
      <c r="N46" s="27">
        <v>0.2</v>
      </c>
      <c r="O46" s="27">
        <v>12.6</v>
      </c>
      <c r="P46" s="27">
        <v>2.4</v>
      </c>
      <c r="Q46" s="27">
        <v>1.7</v>
      </c>
      <c r="R46" s="27">
        <v>5.9</v>
      </c>
      <c r="S46" s="27">
        <v>3.5</v>
      </c>
      <c r="T46" s="27">
        <v>4.8</v>
      </c>
      <c r="U46" s="27">
        <v>0.8</v>
      </c>
      <c r="V46" s="27">
        <v>0.5</v>
      </c>
      <c r="W46" s="28">
        <v>0</v>
      </c>
    </row>
    <row r="47" spans="1:23" x14ac:dyDescent="0.35">
      <c r="A47" s="13" t="str">
        <f>INDEX('2009'!A:A,MATCH(B47,'2009'!B:B,0))</f>
        <v>Город федерального значения Севастополь</v>
      </c>
      <c r="B47" s="4" t="s">
        <v>11</v>
      </c>
      <c r="C47" s="20">
        <v>100</v>
      </c>
      <c r="D47" s="30">
        <v>2.9</v>
      </c>
      <c r="E47" s="31">
        <v>0.7</v>
      </c>
      <c r="F47" s="31">
        <v>5.4</v>
      </c>
      <c r="G47" s="31">
        <v>5.2</v>
      </c>
      <c r="H47" s="31">
        <v>1</v>
      </c>
      <c r="I47" s="31">
        <v>6.2</v>
      </c>
      <c r="J47" s="31">
        <v>12.5</v>
      </c>
      <c r="K47" s="31">
        <v>2.2000000000000002</v>
      </c>
      <c r="L47" s="31">
        <v>2.2999999999999998</v>
      </c>
      <c r="M47" s="31">
        <v>2.2000000000000002</v>
      </c>
      <c r="N47" s="31">
        <v>0</v>
      </c>
      <c r="O47" s="31">
        <v>26</v>
      </c>
      <c r="P47" s="31">
        <v>3.3</v>
      </c>
      <c r="Q47" s="31">
        <v>1.9</v>
      </c>
      <c r="R47" s="31">
        <v>16.5</v>
      </c>
      <c r="S47" s="31">
        <v>2.6</v>
      </c>
      <c r="T47" s="31">
        <v>5.0999999999999996</v>
      </c>
      <c r="U47" s="31">
        <v>2.2000000000000002</v>
      </c>
      <c r="V47" s="31">
        <v>1.8</v>
      </c>
      <c r="W47" s="32">
        <v>0</v>
      </c>
    </row>
    <row r="48" spans="1:23" s="10" customFormat="1" ht="30.5" x14ac:dyDescent="0.35">
      <c r="A48" s="13" t="e">
        <f>INDEX('2009'!A:A,MATCH(B48,'2009'!B:B,0))</f>
        <v>#N/A</v>
      </c>
      <c r="B48" s="5" t="s">
        <v>8</v>
      </c>
      <c r="C48" s="20">
        <v>99.999999999999986</v>
      </c>
      <c r="D48" s="38">
        <v>14.1</v>
      </c>
      <c r="E48" s="20">
        <v>0.6</v>
      </c>
      <c r="F48" s="20">
        <v>7.1</v>
      </c>
      <c r="G48" s="20">
        <v>2.7</v>
      </c>
      <c r="H48" s="20">
        <v>0.5</v>
      </c>
      <c r="I48" s="20">
        <v>10.7</v>
      </c>
      <c r="J48" s="20">
        <v>16.100000000000001</v>
      </c>
      <c r="K48" s="20">
        <v>5.2</v>
      </c>
      <c r="L48" s="21">
        <v>2.9</v>
      </c>
      <c r="M48" s="21">
        <v>2</v>
      </c>
      <c r="N48" s="21">
        <v>0.1</v>
      </c>
      <c r="O48" s="21">
        <v>10</v>
      </c>
      <c r="P48" s="21">
        <v>1.1000000000000001</v>
      </c>
      <c r="Q48" s="21">
        <v>1.1000000000000001</v>
      </c>
      <c r="R48" s="21">
        <v>11</v>
      </c>
      <c r="S48" s="21">
        <v>6</v>
      </c>
      <c r="T48" s="21">
        <v>7.1</v>
      </c>
      <c r="U48" s="21">
        <v>1.1000000000000001</v>
      </c>
      <c r="V48" s="21">
        <v>0.6</v>
      </c>
      <c r="W48" s="21">
        <v>0</v>
      </c>
    </row>
    <row r="49" spans="1:23" x14ac:dyDescent="0.35">
      <c r="A49" s="13" t="str">
        <f>INDEX('2009'!A:A,MATCH(B49,'2009'!B:B,0))</f>
        <v>Республика Дагестан</v>
      </c>
      <c r="B49" s="4" t="s">
        <v>34</v>
      </c>
      <c r="C49" s="20">
        <v>100</v>
      </c>
      <c r="D49" s="23">
        <v>16.7</v>
      </c>
      <c r="E49" s="24">
        <v>0.5</v>
      </c>
      <c r="F49" s="24">
        <v>4.4000000000000004</v>
      </c>
      <c r="G49" s="24">
        <v>1.4</v>
      </c>
      <c r="H49" s="24">
        <v>0.1</v>
      </c>
      <c r="I49" s="24">
        <v>15.6</v>
      </c>
      <c r="J49" s="24">
        <v>20.3</v>
      </c>
      <c r="K49" s="24">
        <v>5.4</v>
      </c>
      <c r="L49" s="24">
        <v>5.0999999999999996</v>
      </c>
      <c r="M49" s="24">
        <v>1.6</v>
      </c>
      <c r="N49" s="24">
        <v>0</v>
      </c>
      <c r="O49" s="24">
        <v>7.8</v>
      </c>
      <c r="P49" s="24">
        <v>0.4</v>
      </c>
      <c r="Q49" s="24">
        <v>0.9</v>
      </c>
      <c r="R49" s="24">
        <v>6.6</v>
      </c>
      <c r="S49" s="24">
        <v>5.9</v>
      </c>
      <c r="T49" s="24">
        <v>5.5</v>
      </c>
      <c r="U49" s="24">
        <v>1</v>
      </c>
      <c r="V49" s="24">
        <v>0.8</v>
      </c>
      <c r="W49" s="25">
        <v>0</v>
      </c>
    </row>
    <row r="50" spans="1:23" x14ac:dyDescent="0.35">
      <c r="A50" s="13" t="str">
        <f>INDEX('2009'!A:A,MATCH(B50,'2009'!B:B,0))</f>
        <v>Республика Ингушетия</v>
      </c>
      <c r="B50" s="5" t="s">
        <v>150</v>
      </c>
      <c r="C50" s="20">
        <v>100</v>
      </c>
      <c r="D50" s="26">
        <v>10.4</v>
      </c>
      <c r="E50" s="27">
        <v>1.3</v>
      </c>
      <c r="F50" s="27">
        <v>1.9</v>
      </c>
      <c r="G50" s="27">
        <v>1.5</v>
      </c>
      <c r="H50" s="27">
        <v>0.4</v>
      </c>
      <c r="I50" s="27">
        <v>11.9</v>
      </c>
      <c r="J50" s="27">
        <v>10.4</v>
      </c>
      <c r="K50" s="27">
        <v>2.8</v>
      </c>
      <c r="L50" s="27">
        <v>0.3</v>
      </c>
      <c r="M50" s="27">
        <v>4.0999999999999996</v>
      </c>
      <c r="N50" s="27">
        <v>0</v>
      </c>
      <c r="O50" s="27">
        <v>7.8</v>
      </c>
      <c r="P50" s="27">
        <v>0.3</v>
      </c>
      <c r="Q50" s="27">
        <v>0.5</v>
      </c>
      <c r="R50" s="27">
        <v>25.4</v>
      </c>
      <c r="S50" s="27">
        <v>9.8000000000000007</v>
      </c>
      <c r="T50" s="27">
        <v>7.9</v>
      </c>
      <c r="U50" s="27">
        <v>3.1</v>
      </c>
      <c r="V50" s="27">
        <v>0.2</v>
      </c>
      <c r="W50" s="28">
        <v>0</v>
      </c>
    </row>
    <row r="51" spans="1:23" x14ac:dyDescent="0.35">
      <c r="A51" s="13" t="str">
        <f>INDEX('2009'!A:A,MATCH(B51,'2009'!B:B,0))</f>
        <v>Кабардино-Балкарская Республика</v>
      </c>
      <c r="B51" s="4" t="s">
        <v>84</v>
      </c>
      <c r="C51" s="20">
        <v>99.999999999999986</v>
      </c>
      <c r="D51" s="26">
        <v>17.3</v>
      </c>
      <c r="E51" s="27">
        <v>0.1</v>
      </c>
      <c r="F51" s="27">
        <v>7.6</v>
      </c>
      <c r="G51" s="27">
        <v>2.7</v>
      </c>
      <c r="H51" s="27">
        <v>0.4</v>
      </c>
      <c r="I51" s="27">
        <v>10.8</v>
      </c>
      <c r="J51" s="27">
        <v>16.5</v>
      </c>
      <c r="K51" s="27">
        <v>2.6</v>
      </c>
      <c r="L51" s="27">
        <v>1.6</v>
      </c>
      <c r="M51" s="27">
        <v>2.1</v>
      </c>
      <c r="N51" s="27">
        <v>0.1</v>
      </c>
      <c r="O51" s="27">
        <v>8.6</v>
      </c>
      <c r="P51" s="27">
        <v>1.5</v>
      </c>
      <c r="Q51" s="27">
        <v>1</v>
      </c>
      <c r="R51" s="27">
        <v>12</v>
      </c>
      <c r="S51" s="27">
        <v>7</v>
      </c>
      <c r="T51" s="27">
        <v>6.7</v>
      </c>
      <c r="U51" s="27">
        <v>1.1000000000000001</v>
      </c>
      <c r="V51" s="27">
        <v>0.3</v>
      </c>
      <c r="W51" s="28">
        <v>0</v>
      </c>
    </row>
    <row r="52" spans="1:23" x14ac:dyDescent="0.35">
      <c r="A52" s="13" t="str">
        <f>INDEX('2009'!A:A,MATCH(B52,'2009'!B:B,0))</f>
        <v>Карачаево-Черкесская Республика</v>
      </c>
      <c r="B52" s="4" t="s">
        <v>83</v>
      </c>
      <c r="C52" s="20">
        <v>99.999999999999986</v>
      </c>
      <c r="D52" s="26">
        <v>18.100000000000001</v>
      </c>
      <c r="E52" s="27">
        <v>1.5</v>
      </c>
      <c r="F52" s="27">
        <v>9.5</v>
      </c>
      <c r="G52" s="27">
        <v>6.5</v>
      </c>
      <c r="H52" s="27">
        <v>0.6</v>
      </c>
      <c r="I52" s="27">
        <v>7</v>
      </c>
      <c r="J52" s="27">
        <v>8.9</v>
      </c>
      <c r="K52" s="27">
        <v>2.2999999999999998</v>
      </c>
      <c r="L52" s="27">
        <v>0.8</v>
      </c>
      <c r="M52" s="27">
        <v>1.7</v>
      </c>
      <c r="N52" s="27">
        <v>0</v>
      </c>
      <c r="O52" s="27">
        <v>8.4</v>
      </c>
      <c r="P52" s="27">
        <v>1.8</v>
      </c>
      <c r="Q52" s="27">
        <v>1.5</v>
      </c>
      <c r="R52" s="27">
        <v>14.9</v>
      </c>
      <c r="S52" s="27">
        <v>7.1</v>
      </c>
      <c r="T52" s="27">
        <v>7</v>
      </c>
      <c r="U52" s="27">
        <v>1.8</v>
      </c>
      <c r="V52" s="27">
        <v>0.6</v>
      </c>
      <c r="W52" s="28">
        <v>0</v>
      </c>
    </row>
    <row r="53" spans="1:23" x14ac:dyDescent="0.35">
      <c r="A53" s="13" t="str">
        <f>INDEX('2009'!A:A,MATCH(B53,'2009'!B:B,0))</f>
        <v>Республика Северная Осетия-Алания</v>
      </c>
      <c r="B53" s="4" t="s">
        <v>82</v>
      </c>
      <c r="C53" s="20">
        <v>100.00000000000001</v>
      </c>
      <c r="D53" s="26">
        <v>13.3</v>
      </c>
      <c r="E53" s="27">
        <v>0.3</v>
      </c>
      <c r="F53" s="27">
        <v>4.8</v>
      </c>
      <c r="G53" s="27">
        <v>0.8</v>
      </c>
      <c r="H53" s="27">
        <v>0.9</v>
      </c>
      <c r="I53" s="27">
        <v>6.9</v>
      </c>
      <c r="J53" s="27">
        <v>15.200000000000001</v>
      </c>
      <c r="K53" s="27">
        <v>4.2</v>
      </c>
      <c r="L53" s="27">
        <v>1.4</v>
      </c>
      <c r="M53" s="27">
        <v>2.6</v>
      </c>
      <c r="N53" s="27">
        <v>0</v>
      </c>
      <c r="O53" s="27">
        <v>16.8</v>
      </c>
      <c r="P53" s="27">
        <v>0.9</v>
      </c>
      <c r="Q53" s="27">
        <v>0.9</v>
      </c>
      <c r="R53" s="27">
        <v>15.7</v>
      </c>
      <c r="S53" s="27">
        <v>6.2</v>
      </c>
      <c r="T53" s="27">
        <v>6.8</v>
      </c>
      <c r="U53" s="27">
        <v>1.5</v>
      </c>
      <c r="V53" s="27">
        <v>0.8</v>
      </c>
      <c r="W53" s="28">
        <v>0</v>
      </c>
    </row>
    <row r="54" spans="1:23" x14ac:dyDescent="0.35">
      <c r="A54" s="13" t="str">
        <f>INDEX('2009'!A:A,MATCH(B54,'2009'!B:B,0))</f>
        <v>Чеченская Республика</v>
      </c>
      <c r="B54" s="4" t="s">
        <v>33</v>
      </c>
      <c r="C54" s="20">
        <v>100.00000000000001</v>
      </c>
      <c r="D54" s="26">
        <v>10.199999999999999</v>
      </c>
      <c r="E54" s="27">
        <v>1</v>
      </c>
      <c r="F54" s="27">
        <v>2.1</v>
      </c>
      <c r="G54" s="27">
        <v>2.5</v>
      </c>
      <c r="H54" s="27">
        <v>0.3</v>
      </c>
      <c r="I54" s="27">
        <v>11.5</v>
      </c>
      <c r="J54" s="27">
        <v>12.5</v>
      </c>
      <c r="K54" s="27">
        <v>3.5</v>
      </c>
      <c r="L54" s="27">
        <v>2.9</v>
      </c>
      <c r="M54" s="27">
        <v>1.7</v>
      </c>
      <c r="N54" s="27">
        <v>0</v>
      </c>
      <c r="O54" s="27">
        <v>10.9</v>
      </c>
      <c r="P54" s="27">
        <v>0.7</v>
      </c>
      <c r="Q54" s="27">
        <v>0.5</v>
      </c>
      <c r="R54" s="27">
        <v>18.8</v>
      </c>
      <c r="S54" s="27">
        <v>10.7</v>
      </c>
      <c r="T54" s="27">
        <v>8.4</v>
      </c>
      <c r="U54" s="27">
        <v>1.5</v>
      </c>
      <c r="V54" s="27">
        <v>0.3</v>
      </c>
      <c r="W54" s="28">
        <v>0</v>
      </c>
    </row>
    <row r="55" spans="1:23" x14ac:dyDescent="0.35">
      <c r="A55" s="13" t="str">
        <f>INDEX('2009'!A:A,MATCH(B55,'2009'!B:B,0))</f>
        <v>Ставропольский край</v>
      </c>
      <c r="B55" s="5" t="s">
        <v>151</v>
      </c>
      <c r="C55" s="20">
        <v>99.999999999999986</v>
      </c>
      <c r="D55" s="30">
        <v>12.5</v>
      </c>
      <c r="E55" s="31">
        <v>0.5</v>
      </c>
      <c r="F55" s="31">
        <v>11.5</v>
      </c>
      <c r="G55" s="31">
        <v>4</v>
      </c>
      <c r="H55" s="31">
        <v>0.9</v>
      </c>
      <c r="I55" s="31">
        <v>7.3</v>
      </c>
      <c r="J55" s="31">
        <v>14.8</v>
      </c>
      <c r="K55" s="31">
        <v>6.8</v>
      </c>
      <c r="L55" s="31">
        <v>2.1</v>
      </c>
      <c r="M55" s="31">
        <v>2.2000000000000002</v>
      </c>
      <c r="N55" s="31">
        <v>0.2</v>
      </c>
      <c r="O55" s="31">
        <v>10.9</v>
      </c>
      <c r="P55" s="31">
        <v>1.6</v>
      </c>
      <c r="Q55" s="31">
        <v>1.6</v>
      </c>
      <c r="R55" s="31">
        <v>9.6</v>
      </c>
      <c r="S55" s="31">
        <v>4</v>
      </c>
      <c r="T55" s="31">
        <v>8.1999999999999993</v>
      </c>
      <c r="U55" s="31">
        <v>0.7</v>
      </c>
      <c r="V55" s="31">
        <v>0.6</v>
      </c>
      <c r="W55" s="32">
        <v>0</v>
      </c>
    </row>
    <row r="56" spans="1:23" s="10" customFormat="1" ht="30.5" x14ac:dyDescent="0.35">
      <c r="A56" s="13" t="e">
        <f>INDEX('2009'!A:A,MATCH(B56,'2009'!B:B,0))</f>
        <v>#N/A</v>
      </c>
      <c r="B56" s="5" t="s">
        <v>3</v>
      </c>
      <c r="C56" s="20">
        <v>100</v>
      </c>
      <c r="D56" s="38">
        <v>5.7</v>
      </c>
      <c r="E56" s="20">
        <v>15.6</v>
      </c>
      <c r="F56" s="20">
        <v>22.1</v>
      </c>
      <c r="G56" s="20">
        <v>2.9</v>
      </c>
      <c r="H56" s="20">
        <v>0.7</v>
      </c>
      <c r="I56" s="20">
        <v>5.7</v>
      </c>
      <c r="J56" s="20">
        <v>10.9</v>
      </c>
      <c r="K56" s="20">
        <v>5.8</v>
      </c>
      <c r="L56" s="21">
        <v>0.9</v>
      </c>
      <c r="M56" s="21">
        <v>2.2999999999999998</v>
      </c>
      <c r="N56" s="21">
        <v>0.2</v>
      </c>
      <c r="O56" s="21">
        <v>9.2999999999999989</v>
      </c>
      <c r="P56" s="21">
        <v>3.2</v>
      </c>
      <c r="Q56" s="21">
        <v>1.8</v>
      </c>
      <c r="R56" s="21">
        <v>4.7</v>
      </c>
      <c r="S56" s="21">
        <v>3.1</v>
      </c>
      <c r="T56" s="21">
        <v>3.9</v>
      </c>
      <c r="U56" s="21">
        <v>0.8</v>
      </c>
      <c r="V56" s="21">
        <v>0.4</v>
      </c>
      <c r="W56" s="21">
        <v>0</v>
      </c>
    </row>
    <row r="57" spans="1:23" x14ac:dyDescent="0.35">
      <c r="A57" s="13" t="str">
        <f>INDEX('2009'!A:A,MATCH(B57,'2009'!B:B,0))</f>
        <v>Республика Башкортостан</v>
      </c>
      <c r="B57" s="5" t="s">
        <v>152</v>
      </c>
      <c r="C57" s="20">
        <v>100</v>
      </c>
      <c r="D57" s="23">
        <v>5.3</v>
      </c>
      <c r="E57" s="24">
        <v>3.5</v>
      </c>
      <c r="F57" s="24">
        <v>31.1</v>
      </c>
      <c r="G57" s="24">
        <v>2.6</v>
      </c>
      <c r="H57" s="24">
        <v>0.5</v>
      </c>
      <c r="I57" s="24">
        <v>6.5</v>
      </c>
      <c r="J57" s="24">
        <v>12.799999999999999</v>
      </c>
      <c r="K57" s="24">
        <v>6.3</v>
      </c>
      <c r="L57" s="24">
        <v>1</v>
      </c>
      <c r="M57" s="24">
        <v>2.2999999999999998</v>
      </c>
      <c r="N57" s="24">
        <v>0.2</v>
      </c>
      <c r="O57" s="24">
        <v>8.9</v>
      </c>
      <c r="P57" s="24">
        <v>3.7</v>
      </c>
      <c r="Q57" s="24">
        <v>2.1</v>
      </c>
      <c r="R57" s="24">
        <v>4.0999999999999996</v>
      </c>
      <c r="S57" s="24">
        <v>3.7</v>
      </c>
      <c r="T57" s="24">
        <v>4.5</v>
      </c>
      <c r="U57" s="24">
        <v>0.5</v>
      </c>
      <c r="V57" s="24">
        <v>0.4</v>
      </c>
      <c r="W57" s="25">
        <v>0</v>
      </c>
    </row>
    <row r="58" spans="1:23" x14ac:dyDescent="0.35">
      <c r="A58" s="13" t="str">
        <f>INDEX('2009'!A:A,MATCH(B58,'2009'!B:B,0))</f>
        <v>Республика Марий Эл</v>
      </c>
      <c r="B58" s="4" t="s">
        <v>32</v>
      </c>
      <c r="C58" s="20">
        <v>100</v>
      </c>
      <c r="D58" s="26">
        <v>18.100000000000001</v>
      </c>
      <c r="E58" s="27">
        <v>0.1</v>
      </c>
      <c r="F58" s="27">
        <v>26.1</v>
      </c>
      <c r="G58" s="27">
        <v>2.7</v>
      </c>
      <c r="H58" s="27">
        <v>1.3</v>
      </c>
      <c r="I58" s="27">
        <v>3.5</v>
      </c>
      <c r="J58" s="27">
        <v>9.3000000000000007</v>
      </c>
      <c r="K58" s="27">
        <v>4.8</v>
      </c>
      <c r="L58" s="27">
        <v>1.2</v>
      </c>
      <c r="M58" s="27">
        <v>2.8</v>
      </c>
      <c r="N58" s="27">
        <v>0.2</v>
      </c>
      <c r="O58" s="27">
        <v>9.6999999999999993</v>
      </c>
      <c r="P58" s="27">
        <v>1.5</v>
      </c>
      <c r="Q58" s="27">
        <v>1.3</v>
      </c>
      <c r="R58" s="27">
        <v>6.9</v>
      </c>
      <c r="S58" s="27">
        <v>4.0999999999999996</v>
      </c>
      <c r="T58" s="27">
        <v>4.7</v>
      </c>
      <c r="U58" s="27">
        <v>1.3</v>
      </c>
      <c r="V58" s="27">
        <v>0.4</v>
      </c>
      <c r="W58" s="28">
        <v>0</v>
      </c>
    </row>
    <row r="59" spans="1:23" x14ac:dyDescent="0.35">
      <c r="A59" s="13" t="str">
        <f>INDEX('2009'!A:A,MATCH(B59,'2009'!B:B,0))</f>
        <v>Республика Мордовия</v>
      </c>
      <c r="B59" s="4" t="s">
        <v>31</v>
      </c>
      <c r="C59" s="20">
        <v>100.00000000000001</v>
      </c>
      <c r="D59" s="26">
        <v>14.7</v>
      </c>
      <c r="E59" s="27">
        <v>0</v>
      </c>
      <c r="F59" s="27">
        <v>24.4</v>
      </c>
      <c r="G59" s="27">
        <v>3.3</v>
      </c>
      <c r="H59" s="27">
        <v>0.5</v>
      </c>
      <c r="I59" s="27">
        <v>6.8</v>
      </c>
      <c r="J59" s="27">
        <v>9.6999999999999993</v>
      </c>
      <c r="K59" s="27">
        <v>5.3</v>
      </c>
      <c r="L59" s="27">
        <v>1</v>
      </c>
      <c r="M59" s="27">
        <v>2.4</v>
      </c>
      <c r="N59" s="27">
        <v>0.2</v>
      </c>
      <c r="O59" s="27">
        <v>10.1</v>
      </c>
      <c r="P59" s="27">
        <v>2</v>
      </c>
      <c r="Q59" s="27">
        <v>1.7</v>
      </c>
      <c r="R59" s="27">
        <v>7.9</v>
      </c>
      <c r="S59" s="27">
        <v>3.8</v>
      </c>
      <c r="T59" s="27">
        <v>4.8</v>
      </c>
      <c r="U59" s="27">
        <v>1</v>
      </c>
      <c r="V59" s="27">
        <v>0.4</v>
      </c>
      <c r="W59" s="28">
        <v>0</v>
      </c>
    </row>
    <row r="60" spans="1:23" x14ac:dyDescent="0.35">
      <c r="A60" s="13" t="str">
        <f>INDEX('2009'!A:A,MATCH(B60,'2009'!B:B,0))</f>
        <v>Республика Татарстан (Татарстан)</v>
      </c>
      <c r="B60" s="4" t="s">
        <v>30</v>
      </c>
      <c r="C60" s="20">
        <v>99.999999999999986</v>
      </c>
      <c r="D60" s="26">
        <v>5.5</v>
      </c>
      <c r="E60" s="27">
        <v>28.6</v>
      </c>
      <c r="F60" s="27">
        <v>14.7</v>
      </c>
      <c r="G60" s="27">
        <v>1.9</v>
      </c>
      <c r="H60" s="27">
        <v>0.4</v>
      </c>
      <c r="I60" s="27">
        <v>7.3</v>
      </c>
      <c r="J60" s="27">
        <v>10.3</v>
      </c>
      <c r="K60" s="27">
        <v>5.8</v>
      </c>
      <c r="L60" s="27">
        <v>0.9</v>
      </c>
      <c r="M60" s="27">
        <v>2.2000000000000002</v>
      </c>
      <c r="N60" s="27">
        <v>0.3</v>
      </c>
      <c r="O60" s="27">
        <v>7.9</v>
      </c>
      <c r="P60" s="27">
        <v>3.1</v>
      </c>
      <c r="Q60" s="27">
        <v>1.5</v>
      </c>
      <c r="R60" s="27">
        <v>3.3</v>
      </c>
      <c r="S60" s="27">
        <v>2.5</v>
      </c>
      <c r="T60" s="27">
        <v>2.2999999999999998</v>
      </c>
      <c r="U60" s="27">
        <v>1</v>
      </c>
      <c r="V60" s="27">
        <v>0.5</v>
      </c>
      <c r="W60" s="28">
        <v>0</v>
      </c>
    </row>
    <row r="61" spans="1:23" x14ac:dyDescent="0.35">
      <c r="A61" s="13" t="str">
        <f>INDEX('2009'!A:A,MATCH(B61,'2009'!B:B,0))</f>
        <v>Удмуртская Республика</v>
      </c>
      <c r="B61" s="4" t="s">
        <v>29</v>
      </c>
      <c r="C61" s="20">
        <v>99.999999999999986</v>
      </c>
      <c r="D61" s="26">
        <v>5.8</v>
      </c>
      <c r="E61" s="27">
        <v>26.8</v>
      </c>
      <c r="F61" s="27">
        <v>19.100000000000001</v>
      </c>
      <c r="G61" s="27">
        <v>2.2999999999999998</v>
      </c>
      <c r="H61" s="27">
        <v>0.5</v>
      </c>
      <c r="I61" s="27">
        <v>4.5999999999999996</v>
      </c>
      <c r="J61" s="27">
        <v>8</v>
      </c>
      <c r="K61" s="27">
        <v>4.5999999999999996</v>
      </c>
      <c r="L61" s="27">
        <v>0.8</v>
      </c>
      <c r="M61" s="27">
        <v>1.4</v>
      </c>
      <c r="N61" s="27">
        <v>0.2</v>
      </c>
      <c r="O61" s="27">
        <v>8.6999999999999993</v>
      </c>
      <c r="P61" s="27">
        <v>2.4</v>
      </c>
      <c r="Q61" s="27">
        <v>1.2</v>
      </c>
      <c r="R61" s="27">
        <v>4.5</v>
      </c>
      <c r="S61" s="27">
        <v>3.2</v>
      </c>
      <c r="T61" s="27">
        <v>4.5999999999999996</v>
      </c>
      <c r="U61" s="27">
        <v>0.8</v>
      </c>
      <c r="V61" s="27">
        <v>0.5</v>
      </c>
      <c r="W61" s="28">
        <v>0</v>
      </c>
    </row>
    <row r="62" spans="1:23" x14ac:dyDescent="0.35">
      <c r="A62" s="13" t="str">
        <f>INDEX('2009'!A:A,MATCH(B62,'2009'!B:B,0))</f>
        <v>Чувашская Республика - Чувашия</v>
      </c>
      <c r="B62" s="4" t="s">
        <v>28</v>
      </c>
      <c r="C62" s="20">
        <v>100</v>
      </c>
      <c r="D62" s="26">
        <v>8.1999999999999993</v>
      </c>
      <c r="E62" s="27">
        <v>0.1</v>
      </c>
      <c r="F62" s="27">
        <v>25.799999999999997</v>
      </c>
      <c r="G62" s="27">
        <v>3.5</v>
      </c>
      <c r="H62" s="27">
        <v>0.7</v>
      </c>
      <c r="I62" s="27">
        <v>5.8</v>
      </c>
      <c r="J62" s="27">
        <v>12.5</v>
      </c>
      <c r="K62" s="27">
        <v>5</v>
      </c>
      <c r="L62" s="27">
        <v>1.5</v>
      </c>
      <c r="M62" s="27">
        <v>2.7</v>
      </c>
      <c r="N62" s="27">
        <v>0.4</v>
      </c>
      <c r="O62" s="27">
        <v>12.5</v>
      </c>
      <c r="P62" s="27">
        <v>2.8</v>
      </c>
      <c r="Q62" s="27">
        <v>0.9</v>
      </c>
      <c r="R62" s="27">
        <v>6.3</v>
      </c>
      <c r="S62" s="27">
        <v>4.3</v>
      </c>
      <c r="T62" s="27">
        <v>5.5</v>
      </c>
      <c r="U62" s="27">
        <v>0.9</v>
      </c>
      <c r="V62" s="27">
        <v>0.6</v>
      </c>
      <c r="W62" s="28">
        <v>0</v>
      </c>
    </row>
    <row r="63" spans="1:23" x14ac:dyDescent="0.35">
      <c r="A63" s="13" t="str">
        <f>INDEX('2009'!A:A,MATCH(B63,'2009'!B:B,0))</f>
        <v>Пермский край</v>
      </c>
      <c r="B63" s="4" t="s">
        <v>27</v>
      </c>
      <c r="C63" s="20">
        <v>100.00000000000001</v>
      </c>
      <c r="D63" s="26">
        <v>1.6</v>
      </c>
      <c r="E63" s="27">
        <v>22.700000000000003</v>
      </c>
      <c r="F63" s="27">
        <v>28.8</v>
      </c>
      <c r="G63" s="27">
        <v>2.4</v>
      </c>
      <c r="H63" s="27">
        <v>0.6</v>
      </c>
      <c r="I63" s="27">
        <v>4.2</v>
      </c>
      <c r="J63" s="27">
        <v>9.4</v>
      </c>
      <c r="K63" s="27">
        <v>4.5999999999999996</v>
      </c>
      <c r="L63" s="27">
        <v>0.7</v>
      </c>
      <c r="M63" s="27">
        <v>2.5</v>
      </c>
      <c r="N63" s="27">
        <v>0.2</v>
      </c>
      <c r="O63" s="27">
        <v>7.4</v>
      </c>
      <c r="P63" s="27">
        <v>2.6</v>
      </c>
      <c r="Q63" s="27">
        <v>1.4</v>
      </c>
      <c r="R63" s="27">
        <v>4.2</v>
      </c>
      <c r="S63" s="27">
        <v>2.5</v>
      </c>
      <c r="T63" s="27">
        <v>3.4</v>
      </c>
      <c r="U63" s="27">
        <v>0.5</v>
      </c>
      <c r="V63" s="27">
        <v>0.3</v>
      </c>
      <c r="W63" s="28">
        <v>0</v>
      </c>
    </row>
    <row r="64" spans="1:23" x14ac:dyDescent="0.35">
      <c r="A64" s="13" t="str">
        <f>INDEX('2009'!A:A,MATCH(B64,'2009'!B:B,0))</f>
        <v>Кировская область</v>
      </c>
      <c r="B64" s="5" t="s">
        <v>153</v>
      </c>
      <c r="C64" s="20">
        <v>99.999999999999986</v>
      </c>
      <c r="D64" s="26">
        <v>7.2</v>
      </c>
      <c r="E64" s="27">
        <v>0.3</v>
      </c>
      <c r="F64" s="27">
        <v>26.6</v>
      </c>
      <c r="G64" s="27">
        <v>3.4</v>
      </c>
      <c r="H64" s="27">
        <v>0.9</v>
      </c>
      <c r="I64" s="27">
        <v>4</v>
      </c>
      <c r="J64" s="27">
        <v>11.9</v>
      </c>
      <c r="K64" s="27">
        <v>6.2</v>
      </c>
      <c r="L64" s="27">
        <v>1.3</v>
      </c>
      <c r="M64" s="27">
        <v>2.1</v>
      </c>
      <c r="N64" s="27">
        <v>0.3</v>
      </c>
      <c r="O64" s="27">
        <v>10.9</v>
      </c>
      <c r="P64" s="27">
        <v>2.1</v>
      </c>
      <c r="Q64" s="27">
        <v>1.9</v>
      </c>
      <c r="R64" s="27">
        <v>8.1</v>
      </c>
      <c r="S64" s="27">
        <v>4.4000000000000004</v>
      </c>
      <c r="T64" s="27">
        <v>6.6</v>
      </c>
      <c r="U64" s="27">
        <v>1.1000000000000001</v>
      </c>
      <c r="V64" s="27">
        <v>0.7</v>
      </c>
      <c r="W64" s="28">
        <v>0</v>
      </c>
    </row>
    <row r="65" spans="1:23" x14ac:dyDescent="0.35">
      <c r="A65" s="13" t="str">
        <f>INDEX('2009'!A:A,MATCH(B65,'2009'!B:B,0))</f>
        <v>Нижегородская область</v>
      </c>
      <c r="B65" s="5" t="s">
        <v>154</v>
      </c>
      <c r="C65" s="20">
        <v>99.999999999999986</v>
      </c>
      <c r="D65" s="26">
        <v>2.8</v>
      </c>
      <c r="E65" s="27">
        <v>0</v>
      </c>
      <c r="F65" s="27">
        <v>28.7</v>
      </c>
      <c r="G65" s="27">
        <v>3.1</v>
      </c>
      <c r="H65" s="27">
        <v>0.8</v>
      </c>
      <c r="I65" s="27">
        <v>4.4000000000000004</v>
      </c>
      <c r="J65" s="27">
        <v>16.399999999999999</v>
      </c>
      <c r="K65" s="27">
        <v>6.3</v>
      </c>
      <c r="L65" s="27">
        <v>1</v>
      </c>
      <c r="M65" s="27">
        <v>3.6</v>
      </c>
      <c r="N65" s="27">
        <v>0.2</v>
      </c>
      <c r="O65" s="27">
        <v>11.4</v>
      </c>
      <c r="P65" s="27">
        <v>5.5</v>
      </c>
      <c r="Q65" s="27">
        <v>2.4</v>
      </c>
      <c r="R65" s="27">
        <v>4.7</v>
      </c>
      <c r="S65" s="27">
        <v>3.1</v>
      </c>
      <c r="T65" s="27">
        <v>4.0999999999999996</v>
      </c>
      <c r="U65" s="27">
        <v>1</v>
      </c>
      <c r="V65" s="27">
        <v>0.5</v>
      </c>
      <c r="W65" s="28">
        <v>0</v>
      </c>
    </row>
    <row r="66" spans="1:23" x14ac:dyDescent="0.35">
      <c r="A66" s="13" t="str">
        <f>INDEX('2009'!A:A,MATCH(B66,'2009'!B:B,0))</f>
        <v>Оренбургская область</v>
      </c>
      <c r="B66" s="5" t="s">
        <v>155</v>
      </c>
      <c r="C66" s="20">
        <v>100</v>
      </c>
      <c r="D66" s="26">
        <v>6.7</v>
      </c>
      <c r="E66" s="27">
        <v>40.799999999999997</v>
      </c>
      <c r="F66" s="27">
        <v>11.4</v>
      </c>
      <c r="G66" s="27">
        <v>2.9</v>
      </c>
      <c r="H66" s="27">
        <v>0.7</v>
      </c>
      <c r="I66" s="27">
        <v>5.9</v>
      </c>
      <c r="J66" s="27">
        <v>6.2</v>
      </c>
      <c r="K66" s="27">
        <v>4.5999999999999996</v>
      </c>
      <c r="L66" s="27">
        <v>0.8</v>
      </c>
      <c r="M66" s="27">
        <v>1.1000000000000001</v>
      </c>
      <c r="N66" s="27">
        <v>0.2</v>
      </c>
      <c r="O66" s="27">
        <v>5.4</v>
      </c>
      <c r="P66" s="27">
        <v>1.2</v>
      </c>
      <c r="Q66" s="27">
        <v>1</v>
      </c>
      <c r="R66" s="27">
        <v>4.2</v>
      </c>
      <c r="S66" s="27">
        <v>2.6</v>
      </c>
      <c r="T66" s="27">
        <v>3.5</v>
      </c>
      <c r="U66" s="27">
        <v>0.5</v>
      </c>
      <c r="V66" s="27">
        <v>0.3</v>
      </c>
      <c r="W66" s="28">
        <v>0</v>
      </c>
    </row>
    <row r="67" spans="1:23" x14ac:dyDescent="0.35">
      <c r="A67" s="13" t="str">
        <f>INDEX('2009'!A:A,MATCH(B67,'2009'!B:B,0))</f>
        <v>Пензенская область</v>
      </c>
      <c r="B67" s="4" t="s">
        <v>26</v>
      </c>
      <c r="C67" s="20">
        <v>100.00000000000001</v>
      </c>
      <c r="D67" s="26">
        <v>15</v>
      </c>
      <c r="E67" s="27">
        <v>0.2</v>
      </c>
      <c r="F67" s="27">
        <v>17.100000000000001</v>
      </c>
      <c r="G67" s="27">
        <v>2</v>
      </c>
      <c r="H67" s="27">
        <v>0.5</v>
      </c>
      <c r="I67" s="27">
        <v>6.6</v>
      </c>
      <c r="J67" s="27">
        <v>14.5</v>
      </c>
      <c r="K67" s="27">
        <v>6.6</v>
      </c>
      <c r="L67" s="27">
        <v>1.2</v>
      </c>
      <c r="M67" s="27">
        <v>2.5</v>
      </c>
      <c r="N67" s="27">
        <v>0.2</v>
      </c>
      <c r="O67" s="27">
        <v>12.1</v>
      </c>
      <c r="P67" s="27">
        <v>3.1</v>
      </c>
      <c r="Q67" s="27">
        <v>1.7</v>
      </c>
      <c r="R67" s="27">
        <v>5.7</v>
      </c>
      <c r="S67" s="27">
        <v>3.7</v>
      </c>
      <c r="T67" s="27">
        <v>5.9</v>
      </c>
      <c r="U67" s="27">
        <v>1</v>
      </c>
      <c r="V67" s="27">
        <v>0.4</v>
      </c>
      <c r="W67" s="28">
        <v>0</v>
      </c>
    </row>
    <row r="68" spans="1:23" x14ac:dyDescent="0.35">
      <c r="A68" s="13" t="str">
        <f>INDEX('2009'!A:A,MATCH(B68,'2009'!B:B,0))</f>
        <v>Самарская область</v>
      </c>
      <c r="B68" s="4" t="s">
        <v>25</v>
      </c>
      <c r="C68" s="20">
        <v>100</v>
      </c>
      <c r="D68" s="26">
        <v>3.7</v>
      </c>
      <c r="E68" s="27">
        <v>18.8</v>
      </c>
      <c r="F68" s="27">
        <v>20</v>
      </c>
      <c r="G68" s="27">
        <v>2.9</v>
      </c>
      <c r="H68" s="27">
        <v>1.2</v>
      </c>
      <c r="I68" s="27">
        <v>4.5</v>
      </c>
      <c r="J68" s="27">
        <v>10.299999999999999</v>
      </c>
      <c r="K68" s="27">
        <v>6.7</v>
      </c>
      <c r="L68" s="27">
        <v>0.8</v>
      </c>
      <c r="M68" s="27">
        <v>2</v>
      </c>
      <c r="N68" s="27">
        <v>0.3</v>
      </c>
      <c r="O68" s="27">
        <v>11</v>
      </c>
      <c r="P68" s="27">
        <v>4.0999999999999996</v>
      </c>
      <c r="Q68" s="27">
        <v>2.4</v>
      </c>
      <c r="R68" s="27">
        <v>4.0999999999999996</v>
      </c>
      <c r="S68" s="27">
        <v>2.8</v>
      </c>
      <c r="T68" s="27">
        <v>3.4</v>
      </c>
      <c r="U68" s="27">
        <v>0.6</v>
      </c>
      <c r="V68" s="27">
        <v>0.4</v>
      </c>
      <c r="W68" s="28">
        <v>0</v>
      </c>
    </row>
    <row r="69" spans="1:23" x14ac:dyDescent="0.35">
      <c r="A69" s="13" t="str">
        <f>INDEX('2009'!A:A,MATCH(B69,'2009'!B:B,0))</f>
        <v>Саратовская область</v>
      </c>
      <c r="B69" s="8" t="s">
        <v>24</v>
      </c>
      <c r="C69" s="20">
        <v>100.00000000000001</v>
      </c>
      <c r="D69" s="26">
        <v>10.6</v>
      </c>
      <c r="E69" s="27">
        <v>3.2</v>
      </c>
      <c r="F69" s="27">
        <v>18.600000000000001</v>
      </c>
      <c r="G69" s="27">
        <v>7.7</v>
      </c>
      <c r="H69" s="27">
        <v>1</v>
      </c>
      <c r="I69" s="27">
        <v>6.6</v>
      </c>
      <c r="J69" s="27">
        <v>9.1</v>
      </c>
      <c r="K69" s="27">
        <v>7.4</v>
      </c>
      <c r="L69" s="27">
        <v>1</v>
      </c>
      <c r="M69" s="27">
        <v>2.2000000000000002</v>
      </c>
      <c r="N69" s="27">
        <v>0.2</v>
      </c>
      <c r="O69" s="27">
        <v>9.9</v>
      </c>
      <c r="P69" s="27">
        <v>2.5</v>
      </c>
      <c r="Q69" s="27">
        <v>1.9</v>
      </c>
      <c r="R69" s="27">
        <v>6.9</v>
      </c>
      <c r="S69" s="27">
        <v>3.8</v>
      </c>
      <c r="T69" s="27">
        <v>6.1</v>
      </c>
      <c r="U69" s="27">
        <v>0.8</v>
      </c>
      <c r="V69" s="27">
        <v>0.5</v>
      </c>
      <c r="W69" s="28">
        <v>0</v>
      </c>
    </row>
    <row r="70" spans="1:23" x14ac:dyDescent="0.35">
      <c r="A70" s="13" t="str">
        <f>INDEX('2009'!A:A,MATCH(B70,'2009'!B:B,0))</f>
        <v>Ульяновская область</v>
      </c>
      <c r="B70" s="8" t="s">
        <v>23</v>
      </c>
      <c r="C70" s="20">
        <v>100</v>
      </c>
      <c r="D70" s="30">
        <v>6.3</v>
      </c>
      <c r="E70" s="31">
        <v>2.1</v>
      </c>
      <c r="F70" s="31">
        <v>25.099999999999998</v>
      </c>
      <c r="G70" s="31">
        <v>2.4</v>
      </c>
      <c r="H70" s="31">
        <v>1</v>
      </c>
      <c r="I70" s="31">
        <v>5.5</v>
      </c>
      <c r="J70" s="31">
        <v>11.2</v>
      </c>
      <c r="K70" s="31">
        <v>5.8</v>
      </c>
      <c r="L70" s="31">
        <v>0.8</v>
      </c>
      <c r="M70" s="31">
        <v>2.7</v>
      </c>
      <c r="N70" s="31">
        <v>0.2</v>
      </c>
      <c r="O70" s="31">
        <v>10.9</v>
      </c>
      <c r="P70" s="31">
        <v>2.7</v>
      </c>
      <c r="Q70" s="31">
        <v>1.8</v>
      </c>
      <c r="R70" s="31">
        <v>10</v>
      </c>
      <c r="S70" s="31">
        <v>4.3</v>
      </c>
      <c r="T70" s="31">
        <v>5.5</v>
      </c>
      <c r="U70" s="31">
        <v>1.1000000000000001</v>
      </c>
      <c r="V70" s="31">
        <v>0.6</v>
      </c>
      <c r="W70" s="32">
        <v>0</v>
      </c>
    </row>
    <row r="71" spans="1:23" s="10" customFormat="1" x14ac:dyDescent="0.35">
      <c r="A71" s="13" t="e">
        <f>INDEX('2009'!A:A,MATCH(B71,'2009'!B:B,0))</f>
        <v>#N/A</v>
      </c>
      <c r="B71" s="5" t="s">
        <v>4</v>
      </c>
      <c r="C71" s="20">
        <v>99.999999999999986</v>
      </c>
      <c r="D71" s="38">
        <v>1.6</v>
      </c>
      <c r="E71" s="20">
        <v>44</v>
      </c>
      <c r="F71" s="20">
        <v>13.2</v>
      </c>
      <c r="G71" s="20">
        <v>2.5</v>
      </c>
      <c r="H71" s="20">
        <v>0.5</v>
      </c>
      <c r="I71" s="20">
        <v>6.3</v>
      </c>
      <c r="J71" s="20">
        <v>6</v>
      </c>
      <c r="K71" s="20">
        <v>5.8</v>
      </c>
      <c r="L71" s="21">
        <v>0.6</v>
      </c>
      <c r="M71" s="21">
        <v>1.2</v>
      </c>
      <c r="N71" s="21">
        <v>0.1</v>
      </c>
      <c r="O71" s="21">
        <v>5.3</v>
      </c>
      <c r="P71" s="21">
        <v>2.6</v>
      </c>
      <c r="Q71" s="21">
        <v>1.8</v>
      </c>
      <c r="R71" s="21">
        <v>3.1</v>
      </c>
      <c r="S71" s="21">
        <v>2</v>
      </c>
      <c r="T71" s="21">
        <v>2.7</v>
      </c>
      <c r="U71" s="21">
        <v>0.5</v>
      </c>
      <c r="V71" s="21">
        <v>0.2</v>
      </c>
      <c r="W71" s="21">
        <v>0</v>
      </c>
    </row>
    <row r="72" spans="1:23" x14ac:dyDescent="0.35">
      <c r="A72" s="13" t="str">
        <f>INDEX('2009'!A:A,MATCH(B72,'2009'!B:B,0))</f>
        <v>Курганская область</v>
      </c>
      <c r="B72" s="6" t="s">
        <v>156</v>
      </c>
      <c r="C72" s="20">
        <v>100</v>
      </c>
      <c r="D72" s="23">
        <v>10.6</v>
      </c>
      <c r="E72" s="24">
        <v>1</v>
      </c>
      <c r="F72" s="24">
        <v>20.8</v>
      </c>
      <c r="G72" s="24">
        <v>4.3</v>
      </c>
      <c r="H72" s="24">
        <v>0.9</v>
      </c>
      <c r="I72" s="24">
        <v>5</v>
      </c>
      <c r="J72" s="24">
        <v>9.4</v>
      </c>
      <c r="K72" s="24">
        <v>9.3000000000000007</v>
      </c>
      <c r="L72" s="24">
        <v>0.8</v>
      </c>
      <c r="M72" s="24">
        <v>2.7</v>
      </c>
      <c r="N72" s="24">
        <v>0.2</v>
      </c>
      <c r="O72" s="24">
        <v>8.6999999999999993</v>
      </c>
      <c r="P72" s="24">
        <v>1.6</v>
      </c>
      <c r="Q72" s="24">
        <v>1.3</v>
      </c>
      <c r="R72" s="24">
        <v>9.4</v>
      </c>
      <c r="S72" s="24">
        <v>5</v>
      </c>
      <c r="T72" s="24">
        <v>7.4</v>
      </c>
      <c r="U72" s="24">
        <v>1.2</v>
      </c>
      <c r="V72" s="24">
        <v>0.4</v>
      </c>
      <c r="W72" s="25">
        <v>0</v>
      </c>
    </row>
    <row r="73" spans="1:23" x14ac:dyDescent="0.35">
      <c r="A73" s="13" t="str">
        <f>INDEX('2009'!A:A,MATCH(B73,'2009'!B:B,0))</f>
        <v>Свердловская область</v>
      </c>
      <c r="B73" s="7" t="s">
        <v>22</v>
      </c>
      <c r="C73" s="20">
        <v>100</v>
      </c>
      <c r="D73" s="26">
        <v>2.4</v>
      </c>
      <c r="E73" s="27">
        <v>2</v>
      </c>
      <c r="F73" s="27">
        <v>31.799999999999997</v>
      </c>
      <c r="G73" s="27">
        <v>3.9</v>
      </c>
      <c r="H73" s="27">
        <v>1</v>
      </c>
      <c r="I73" s="27">
        <v>4</v>
      </c>
      <c r="J73" s="27">
        <v>12.9</v>
      </c>
      <c r="K73" s="27">
        <v>7.5</v>
      </c>
      <c r="L73" s="27">
        <v>1</v>
      </c>
      <c r="M73" s="27">
        <v>2.4</v>
      </c>
      <c r="N73" s="27">
        <v>0.2</v>
      </c>
      <c r="O73" s="27">
        <v>10.5</v>
      </c>
      <c r="P73" s="27">
        <v>4.2</v>
      </c>
      <c r="Q73" s="27">
        <v>2</v>
      </c>
      <c r="R73" s="27">
        <v>5.7</v>
      </c>
      <c r="S73" s="27">
        <v>3.1</v>
      </c>
      <c r="T73" s="27">
        <v>4.0999999999999996</v>
      </c>
      <c r="U73" s="27">
        <v>0.7</v>
      </c>
      <c r="V73" s="27">
        <v>0.6</v>
      </c>
      <c r="W73" s="28">
        <v>0</v>
      </c>
    </row>
    <row r="74" spans="1:23" x14ac:dyDescent="0.35">
      <c r="A74" s="13" t="str">
        <f>INDEX('2009'!A:A,MATCH(B74,'2009'!B:B,0))</f>
        <v>Тюменская область</v>
      </c>
      <c r="B74" s="6" t="s">
        <v>157</v>
      </c>
      <c r="C74" s="20">
        <v>99.999999999999972</v>
      </c>
      <c r="D74" s="26">
        <v>0.6</v>
      </c>
      <c r="E74" s="27">
        <v>64.2</v>
      </c>
      <c r="F74" s="27">
        <v>4.4000000000000004</v>
      </c>
      <c r="G74" s="27">
        <v>1.9</v>
      </c>
      <c r="H74" s="27">
        <v>0.2</v>
      </c>
      <c r="I74" s="27">
        <v>7.1</v>
      </c>
      <c r="J74" s="27">
        <v>3.2</v>
      </c>
      <c r="K74" s="27">
        <v>5.0999999999999996</v>
      </c>
      <c r="L74" s="27">
        <v>0.5</v>
      </c>
      <c r="M74" s="27">
        <v>0.6</v>
      </c>
      <c r="N74" s="27">
        <v>0.1</v>
      </c>
      <c r="O74" s="27">
        <v>3</v>
      </c>
      <c r="P74" s="27">
        <v>2.1</v>
      </c>
      <c r="Q74" s="27">
        <v>1.7</v>
      </c>
      <c r="R74" s="27">
        <v>1.9</v>
      </c>
      <c r="S74" s="27">
        <v>1.3</v>
      </c>
      <c r="T74" s="27">
        <v>1.7</v>
      </c>
      <c r="U74" s="27">
        <v>0.3</v>
      </c>
      <c r="V74" s="27">
        <v>0.1</v>
      </c>
      <c r="W74" s="28">
        <v>0</v>
      </c>
    </row>
    <row r="75" spans="1:23" ht="31" x14ac:dyDescent="0.35">
      <c r="A75" s="13" t="str">
        <f>INDEX('2009'!A:A,MATCH(B75,'2009'!B:B,0))</f>
        <v>Ханты-Мансийский автономный округ - Югра (Тюменская область)</v>
      </c>
      <c r="B75" s="4" t="s">
        <v>86</v>
      </c>
      <c r="C75" s="20">
        <v>99.999999999999986</v>
      </c>
      <c r="D75" s="26">
        <v>0.2</v>
      </c>
      <c r="E75" s="27">
        <v>72.5</v>
      </c>
      <c r="F75" s="27">
        <v>1.7</v>
      </c>
      <c r="G75" s="27">
        <v>2.2000000000000002</v>
      </c>
      <c r="H75" s="27">
        <v>0.2</v>
      </c>
      <c r="I75" s="27">
        <v>5</v>
      </c>
      <c r="J75" s="27">
        <v>2.1</v>
      </c>
      <c r="K75" s="27">
        <v>4.5999999999999996</v>
      </c>
      <c r="L75" s="27">
        <v>0.4</v>
      </c>
      <c r="M75" s="27">
        <v>0.5</v>
      </c>
      <c r="N75" s="27">
        <v>0.1</v>
      </c>
      <c r="O75" s="27">
        <v>3</v>
      </c>
      <c r="P75" s="27">
        <v>0.9</v>
      </c>
      <c r="Q75" s="27">
        <v>1.5</v>
      </c>
      <c r="R75" s="27">
        <v>1.6</v>
      </c>
      <c r="S75" s="27">
        <v>1.3</v>
      </c>
      <c r="T75" s="27">
        <v>1.8</v>
      </c>
      <c r="U75" s="27">
        <v>0.3</v>
      </c>
      <c r="V75" s="27">
        <v>0.1</v>
      </c>
      <c r="W75" s="28">
        <v>0</v>
      </c>
    </row>
    <row r="76" spans="1:23" ht="31" x14ac:dyDescent="0.35">
      <c r="A76" s="13" t="str">
        <f>INDEX('2009'!A:A,MATCH(B76,'2009'!B:B,0))</f>
        <v>Ямало-Ненецкий автономный округ (Тюменская область)</v>
      </c>
      <c r="B76" s="4" t="s">
        <v>21</v>
      </c>
      <c r="C76" s="20">
        <v>100</v>
      </c>
      <c r="D76" s="26">
        <v>0.1</v>
      </c>
      <c r="E76" s="27">
        <v>70.099999999999994</v>
      </c>
      <c r="F76" s="27">
        <v>4.7</v>
      </c>
      <c r="G76" s="27">
        <v>1.2</v>
      </c>
      <c r="H76" s="27">
        <v>0.2</v>
      </c>
      <c r="I76" s="27">
        <v>10.1</v>
      </c>
      <c r="J76" s="27">
        <v>1.7</v>
      </c>
      <c r="K76" s="27">
        <v>4</v>
      </c>
      <c r="L76" s="27">
        <v>0.3</v>
      </c>
      <c r="M76" s="27">
        <v>0.4</v>
      </c>
      <c r="N76" s="27">
        <v>0</v>
      </c>
      <c r="O76" s="27">
        <v>0.9</v>
      </c>
      <c r="P76" s="27">
        <v>0.8</v>
      </c>
      <c r="Q76" s="27">
        <v>1.9</v>
      </c>
      <c r="R76" s="27">
        <v>1.4</v>
      </c>
      <c r="S76" s="27">
        <v>0.8</v>
      </c>
      <c r="T76" s="27">
        <v>1.2</v>
      </c>
      <c r="U76" s="27">
        <v>0.2</v>
      </c>
      <c r="V76" s="27">
        <v>0</v>
      </c>
      <c r="W76" s="28">
        <v>0</v>
      </c>
    </row>
    <row r="77" spans="1:23" ht="62" x14ac:dyDescent="0.35">
      <c r="A77" s="13" t="str">
        <f>INDEX('2009'!A:A,MATCH(B77,'2009'!B:B,0))</f>
        <v>Тюменская область (кроме Ханты-Мансийского автономного округа-Югры и Ямало-Ненецкого автономного округа)</v>
      </c>
      <c r="B77" s="4" t="s">
        <v>9</v>
      </c>
      <c r="C77" s="20">
        <v>99.999999999999986</v>
      </c>
      <c r="D77" s="26">
        <v>3.4</v>
      </c>
      <c r="E77" s="27">
        <v>18.400000000000002</v>
      </c>
      <c r="F77" s="27">
        <v>13.5</v>
      </c>
      <c r="G77" s="27">
        <v>2.7</v>
      </c>
      <c r="H77" s="27">
        <v>0.4</v>
      </c>
      <c r="I77" s="27">
        <v>7</v>
      </c>
      <c r="J77" s="27">
        <v>10.8</v>
      </c>
      <c r="K77" s="27">
        <v>9.6</v>
      </c>
      <c r="L77" s="27">
        <v>1.2</v>
      </c>
      <c r="M77" s="27">
        <v>1.6</v>
      </c>
      <c r="N77" s="27">
        <v>0.3</v>
      </c>
      <c r="O77" s="27">
        <v>8.3000000000000007</v>
      </c>
      <c r="P77" s="27">
        <v>9.6999999999999993</v>
      </c>
      <c r="Q77" s="27">
        <v>2.1</v>
      </c>
      <c r="R77" s="27">
        <v>4.2</v>
      </c>
      <c r="S77" s="27">
        <v>2.9</v>
      </c>
      <c r="T77" s="27">
        <v>3</v>
      </c>
      <c r="U77" s="27">
        <v>0.6</v>
      </c>
      <c r="V77" s="27">
        <v>0.3</v>
      </c>
      <c r="W77" s="28">
        <v>0</v>
      </c>
    </row>
    <row r="78" spans="1:23" x14ac:dyDescent="0.35">
      <c r="A78" s="13" t="str">
        <f>INDEX('2009'!A:A,MATCH(B78,'2009'!B:B,0))</f>
        <v>Челябинская область</v>
      </c>
      <c r="B78" s="6" t="s">
        <v>158</v>
      </c>
      <c r="C78" s="20">
        <v>100.00000000000001</v>
      </c>
      <c r="D78" s="30">
        <v>4.9000000000000004</v>
      </c>
      <c r="E78" s="31">
        <v>2.5</v>
      </c>
      <c r="F78" s="31">
        <v>32.200000000000003</v>
      </c>
      <c r="G78" s="31">
        <v>3.5</v>
      </c>
      <c r="H78" s="31">
        <v>1</v>
      </c>
      <c r="I78" s="31">
        <v>5.7</v>
      </c>
      <c r="J78" s="31">
        <v>10.9</v>
      </c>
      <c r="K78" s="31">
        <v>6.8</v>
      </c>
      <c r="L78" s="31">
        <v>0.7</v>
      </c>
      <c r="M78" s="31">
        <v>2.2000000000000002</v>
      </c>
      <c r="N78" s="31">
        <v>0.2</v>
      </c>
      <c r="O78" s="31">
        <v>9.6</v>
      </c>
      <c r="P78" s="31">
        <v>3.7</v>
      </c>
      <c r="Q78" s="31">
        <v>1.8</v>
      </c>
      <c r="R78" s="31">
        <v>4.8</v>
      </c>
      <c r="S78" s="31">
        <v>3.3</v>
      </c>
      <c r="T78" s="31">
        <v>5</v>
      </c>
      <c r="U78" s="31">
        <v>0.7</v>
      </c>
      <c r="V78" s="31">
        <v>0.5</v>
      </c>
      <c r="W78" s="32">
        <v>0</v>
      </c>
    </row>
    <row r="79" spans="1:23" s="10" customFormat="1" x14ac:dyDescent="0.35">
      <c r="A79" s="13" t="e">
        <f>INDEX('2009'!A:A,MATCH(B79,'2009'!B:B,0))</f>
        <v>#N/A</v>
      </c>
      <c r="B79" s="16" t="s">
        <v>5</v>
      </c>
      <c r="C79" s="20">
        <v>100.00000000000003</v>
      </c>
      <c r="D79" s="38">
        <v>4.3</v>
      </c>
      <c r="E79" s="20">
        <v>17.899999999999999</v>
      </c>
      <c r="F79" s="20">
        <v>21.299999999999997</v>
      </c>
      <c r="G79" s="20">
        <v>3.5</v>
      </c>
      <c r="H79" s="20">
        <v>0.6</v>
      </c>
      <c r="I79" s="20">
        <v>4.7</v>
      </c>
      <c r="J79" s="20">
        <v>9.4</v>
      </c>
      <c r="K79" s="20">
        <v>7.5</v>
      </c>
      <c r="L79" s="21">
        <v>0.8</v>
      </c>
      <c r="M79" s="21">
        <v>1.9</v>
      </c>
      <c r="N79" s="21">
        <v>0.2</v>
      </c>
      <c r="O79" s="21">
        <v>8.3000000000000007</v>
      </c>
      <c r="P79" s="21">
        <v>2.7</v>
      </c>
      <c r="Q79" s="21">
        <v>2.1</v>
      </c>
      <c r="R79" s="21">
        <v>5.6</v>
      </c>
      <c r="S79" s="21">
        <v>3.5</v>
      </c>
      <c r="T79" s="21">
        <v>4.5</v>
      </c>
      <c r="U79" s="21">
        <v>0.7</v>
      </c>
      <c r="V79" s="21">
        <v>0.5</v>
      </c>
      <c r="W79" s="21">
        <v>0</v>
      </c>
    </row>
    <row r="80" spans="1:23" x14ac:dyDescent="0.35">
      <c r="A80" s="13" t="str">
        <f>INDEX('2009'!A:A,MATCH(B80,'2009'!B:B,0))</f>
        <v>Республика Алтай</v>
      </c>
      <c r="B80" s="7" t="s">
        <v>20</v>
      </c>
      <c r="C80" s="20">
        <v>100.00000000000001</v>
      </c>
      <c r="D80" s="23">
        <v>10.199999999999999</v>
      </c>
      <c r="E80" s="24">
        <v>0.9</v>
      </c>
      <c r="F80" s="24">
        <v>2.5</v>
      </c>
      <c r="G80" s="24">
        <v>3.5</v>
      </c>
      <c r="H80" s="24">
        <v>0.8</v>
      </c>
      <c r="I80" s="24">
        <v>9.3000000000000007</v>
      </c>
      <c r="J80" s="24">
        <v>13</v>
      </c>
      <c r="K80" s="24">
        <v>4.9000000000000004</v>
      </c>
      <c r="L80" s="24">
        <v>1.8</v>
      </c>
      <c r="M80" s="24">
        <v>2.2999999999999998</v>
      </c>
      <c r="N80" s="24">
        <v>0.7</v>
      </c>
      <c r="O80" s="24">
        <v>7.7</v>
      </c>
      <c r="P80" s="24">
        <v>1.6</v>
      </c>
      <c r="Q80" s="24">
        <v>3.6</v>
      </c>
      <c r="R80" s="24">
        <v>17.399999999999999</v>
      </c>
      <c r="S80" s="24">
        <v>10.1</v>
      </c>
      <c r="T80" s="24">
        <v>7.6</v>
      </c>
      <c r="U80" s="24">
        <v>1.8</v>
      </c>
      <c r="V80" s="24">
        <v>0.3</v>
      </c>
      <c r="W80" s="25">
        <v>0</v>
      </c>
    </row>
    <row r="81" spans="1:23" x14ac:dyDescent="0.35">
      <c r="A81" s="13" t="str">
        <f>INDEX('2009'!A:A,MATCH(B81,'2009'!B:B,0))</f>
        <v>Республика Тыва</v>
      </c>
      <c r="B81" s="7" t="s">
        <v>19</v>
      </c>
      <c r="C81" s="20">
        <v>100.00000000000001</v>
      </c>
      <c r="D81" s="26">
        <v>4.9000000000000004</v>
      </c>
      <c r="E81" s="27">
        <v>19.899999999999999</v>
      </c>
      <c r="F81" s="27">
        <v>0.7</v>
      </c>
      <c r="G81" s="27">
        <v>2.2000000000000002</v>
      </c>
      <c r="H81" s="27">
        <v>0.2</v>
      </c>
      <c r="I81" s="27">
        <v>6</v>
      </c>
      <c r="J81" s="27">
        <v>7.1</v>
      </c>
      <c r="K81" s="27">
        <v>1.8</v>
      </c>
      <c r="L81" s="27">
        <v>0.7</v>
      </c>
      <c r="M81" s="27">
        <v>2</v>
      </c>
      <c r="N81" s="27">
        <v>0.2</v>
      </c>
      <c r="O81" s="27">
        <v>8.4</v>
      </c>
      <c r="P81" s="27">
        <v>1</v>
      </c>
      <c r="Q81" s="27">
        <v>0.8</v>
      </c>
      <c r="R81" s="27">
        <v>18.2</v>
      </c>
      <c r="S81" s="27">
        <v>11.8</v>
      </c>
      <c r="T81" s="27">
        <v>12</v>
      </c>
      <c r="U81" s="27">
        <v>1.9</v>
      </c>
      <c r="V81" s="27">
        <v>0.2</v>
      </c>
      <c r="W81" s="28">
        <v>0</v>
      </c>
    </row>
    <row r="82" spans="1:23" x14ac:dyDescent="0.35">
      <c r="A82" s="13" t="str">
        <f>INDEX('2009'!A:A,MATCH(B82,'2009'!B:B,0))</f>
        <v>Республика Хакасия</v>
      </c>
      <c r="B82" s="7" t="s">
        <v>18</v>
      </c>
      <c r="C82" s="20">
        <v>100.00000000000001</v>
      </c>
      <c r="D82" s="26">
        <v>2.7</v>
      </c>
      <c r="E82" s="27">
        <v>14.6</v>
      </c>
      <c r="F82" s="27">
        <v>18.8</v>
      </c>
      <c r="G82" s="27">
        <v>11.8</v>
      </c>
      <c r="H82" s="27">
        <v>0.5</v>
      </c>
      <c r="I82" s="27">
        <v>4.3</v>
      </c>
      <c r="J82" s="27">
        <v>11.5</v>
      </c>
      <c r="K82" s="27">
        <v>6.5</v>
      </c>
      <c r="L82" s="27">
        <v>1</v>
      </c>
      <c r="M82" s="27">
        <v>1.7</v>
      </c>
      <c r="N82" s="27">
        <v>0.1</v>
      </c>
      <c r="O82" s="27">
        <v>6.9</v>
      </c>
      <c r="P82" s="27">
        <v>1.3</v>
      </c>
      <c r="Q82" s="27">
        <v>1.4</v>
      </c>
      <c r="R82" s="27">
        <v>7.7</v>
      </c>
      <c r="S82" s="27">
        <v>3.4</v>
      </c>
      <c r="T82" s="27">
        <v>4.9000000000000004</v>
      </c>
      <c r="U82" s="27">
        <v>0.7</v>
      </c>
      <c r="V82" s="27">
        <v>0.2</v>
      </c>
      <c r="W82" s="28">
        <v>0</v>
      </c>
    </row>
    <row r="83" spans="1:23" x14ac:dyDescent="0.35">
      <c r="A83" s="13" t="str">
        <f>INDEX('2009'!A:A,MATCH(B83,'2009'!B:B,0))</f>
        <v>Алтайский край</v>
      </c>
      <c r="B83" s="6" t="s">
        <v>159</v>
      </c>
      <c r="C83" s="20">
        <v>99.999999999999986</v>
      </c>
      <c r="D83" s="26">
        <v>12.7</v>
      </c>
      <c r="E83" s="27">
        <v>0.5</v>
      </c>
      <c r="F83" s="27">
        <v>17.5</v>
      </c>
      <c r="G83" s="27">
        <v>2.2999999999999998</v>
      </c>
      <c r="H83" s="27">
        <v>0.6</v>
      </c>
      <c r="I83" s="27">
        <v>5.3</v>
      </c>
      <c r="J83" s="27">
        <v>14.7</v>
      </c>
      <c r="K83" s="27">
        <v>5</v>
      </c>
      <c r="L83" s="27">
        <v>0.9</v>
      </c>
      <c r="M83" s="27">
        <v>3</v>
      </c>
      <c r="N83" s="27">
        <v>0.3</v>
      </c>
      <c r="O83" s="27">
        <v>13.1</v>
      </c>
      <c r="P83" s="27">
        <v>2.1</v>
      </c>
      <c r="Q83" s="27">
        <v>2.8</v>
      </c>
      <c r="R83" s="27">
        <v>7.1</v>
      </c>
      <c r="S83" s="27">
        <v>4.7</v>
      </c>
      <c r="T83" s="27">
        <v>5.9</v>
      </c>
      <c r="U83" s="27">
        <v>0.8</v>
      </c>
      <c r="V83" s="27">
        <v>0.7</v>
      </c>
      <c r="W83" s="28">
        <v>0</v>
      </c>
    </row>
    <row r="84" spans="1:23" x14ac:dyDescent="0.35">
      <c r="A84" s="13" t="str">
        <f>INDEX('2009'!A:A,MATCH(B84,'2009'!B:B,0))</f>
        <v>Красноярский край</v>
      </c>
      <c r="B84" s="6" t="s">
        <v>160</v>
      </c>
      <c r="C84" s="20">
        <v>100.00000000000001</v>
      </c>
      <c r="D84" s="26">
        <v>2.5</v>
      </c>
      <c r="E84" s="27">
        <v>22.4</v>
      </c>
      <c r="F84" s="27">
        <v>36.299999999999997</v>
      </c>
      <c r="G84" s="27">
        <v>3.3</v>
      </c>
      <c r="H84" s="27">
        <v>0.4</v>
      </c>
      <c r="I84" s="27">
        <v>3.3</v>
      </c>
      <c r="J84" s="27">
        <v>5.2</v>
      </c>
      <c r="K84" s="27">
        <v>5.2</v>
      </c>
      <c r="L84" s="27">
        <v>0.6</v>
      </c>
      <c r="M84" s="27">
        <v>1</v>
      </c>
      <c r="N84" s="27">
        <v>0.1</v>
      </c>
      <c r="O84" s="27">
        <v>5.7</v>
      </c>
      <c r="P84" s="27">
        <v>1.8</v>
      </c>
      <c r="Q84" s="27">
        <v>1.6</v>
      </c>
      <c r="R84" s="27">
        <v>3.9</v>
      </c>
      <c r="S84" s="27">
        <v>2.4</v>
      </c>
      <c r="T84" s="27">
        <v>3.2</v>
      </c>
      <c r="U84" s="27">
        <v>0.7</v>
      </c>
      <c r="V84" s="27">
        <v>0.4</v>
      </c>
      <c r="W84" s="28">
        <v>0</v>
      </c>
    </row>
    <row r="85" spans="1:23" x14ac:dyDescent="0.35">
      <c r="A85" s="13" t="str">
        <f>INDEX('2009'!A:A,MATCH(B85,'2009'!B:B,0))</f>
        <v>Иркутская область</v>
      </c>
      <c r="B85" s="6" t="s">
        <v>161</v>
      </c>
      <c r="C85" s="20">
        <v>99.999999999999972</v>
      </c>
      <c r="D85" s="26">
        <v>4.5</v>
      </c>
      <c r="E85" s="27">
        <v>29.2</v>
      </c>
      <c r="F85" s="27">
        <v>9.8000000000000007</v>
      </c>
      <c r="G85" s="27">
        <v>4.4000000000000004</v>
      </c>
      <c r="H85" s="27">
        <v>0.5</v>
      </c>
      <c r="I85" s="27">
        <v>6.6</v>
      </c>
      <c r="J85" s="27">
        <v>8.3000000000000007</v>
      </c>
      <c r="K85" s="27">
        <v>8.8000000000000007</v>
      </c>
      <c r="L85" s="27">
        <v>0.7</v>
      </c>
      <c r="M85" s="27">
        <v>1.3</v>
      </c>
      <c r="N85" s="27">
        <v>0.1</v>
      </c>
      <c r="O85" s="27">
        <v>6.1</v>
      </c>
      <c r="P85" s="27">
        <v>2.1</v>
      </c>
      <c r="Q85" s="27">
        <v>2.2999999999999998</v>
      </c>
      <c r="R85" s="27">
        <v>6.3</v>
      </c>
      <c r="S85" s="27">
        <v>3.4</v>
      </c>
      <c r="T85" s="27">
        <v>4.5999999999999996</v>
      </c>
      <c r="U85" s="27">
        <v>0.5</v>
      </c>
      <c r="V85" s="27">
        <v>0.5</v>
      </c>
      <c r="W85" s="28">
        <v>0</v>
      </c>
    </row>
    <row r="86" spans="1:23" x14ac:dyDescent="0.35">
      <c r="A86" s="13" t="str">
        <f>INDEX('2009'!A:A,MATCH(B86,'2009'!B:B,0))</f>
        <v>Кемеровская область - Кузбасс</v>
      </c>
      <c r="B86" s="39" t="s">
        <v>168</v>
      </c>
      <c r="C86" s="20">
        <v>100</v>
      </c>
      <c r="D86" s="26">
        <v>2.2000000000000002</v>
      </c>
      <c r="E86" s="27">
        <v>26.3</v>
      </c>
      <c r="F86" s="27">
        <v>13.9</v>
      </c>
      <c r="G86" s="27">
        <v>4.5</v>
      </c>
      <c r="H86" s="27">
        <v>0.8</v>
      </c>
      <c r="I86" s="27">
        <v>5.5</v>
      </c>
      <c r="J86" s="27">
        <v>9.9</v>
      </c>
      <c r="K86" s="27">
        <v>7.1</v>
      </c>
      <c r="L86" s="27">
        <v>0.9</v>
      </c>
      <c r="M86" s="27">
        <v>1.4</v>
      </c>
      <c r="N86" s="27">
        <v>0.2</v>
      </c>
      <c r="O86" s="27">
        <v>7.6999999999999993</v>
      </c>
      <c r="P86" s="27">
        <v>2.1</v>
      </c>
      <c r="Q86" s="27">
        <v>2</v>
      </c>
      <c r="R86" s="27">
        <v>5.5</v>
      </c>
      <c r="S86" s="27">
        <v>3.6</v>
      </c>
      <c r="T86" s="27">
        <v>5.4</v>
      </c>
      <c r="U86" s="27">
        <v>0.6</v>
      </c>
      <c r="V86" s="27">
        <v>0.4</v>
      </c>
      <c r="W86" s="28">
        <v>0</v>
      </c>
    </row>
    <row r="87" spans="1:23" x14ac:dyDescent="0.35">
      <c r="A87" s="13" t="str">
        <f>INDEX('2009'!A:A,MATCH(B87,'2009'!B:B,0))</f>
        <v>Новосибирская область</v>
      </c>
      <c r="B87" s="6" t="s">
        <v>162</v>
      </c>
      <c r="C87" s="20">
        <v>100</v>
      </c>
      <c r="D87" s="26">
        <v>4</v>
      </c>
      <c r="E87" s="27">
        <v>3.3</v>
      </c>
      <c r="F87" s="27">
        <v>13.5</v>
      </c>
      <c r="G87" s="27">
        <v>2.5</v>
      </c>
      <c r="H87" s="27">
        <v>0.7</v>
      </c>
      <c r="I87" s="27">
        <v>4.5999999999999996</v>
      </c>
      <c r="J87" s="27">
        <v>15.6</v>
      </c>
      <c r="K87" s="27">
        <v>13</v>
      </c>
      <c r="L87" s="27">
        <v>1.2</v>
      </c>
      <c r="M87" s="27">
        <v>4.0999999999999996</v>
      </c>
      <c r="N87" s="27">
        <v>0.3</v>
      </c>
      <c r="O87" s="27">
        <v>13.2</v>
      </c>
      <c r="P87" s="27">
        <v>5.0999999999999996</v>
      </c>
      <c r="Q87" s="27">
        <v>3.1</v>
      </c>
      <c r="R87" s="27">
        <v>5.4</v>
      </c>
      <c r="S87" s="27">
        <v>4.0999999999999996</v>
      </c>
      <c r="T87" s="27">
        <v>4.8</v>
      </c>
      <c r="U87" s="27">
        <v>0.9</v>
      </c>
      <c r="V87" s="27">
        <v>0.6</v>
      </c>
      <c r="W87" s="28">
        <v>0</v>
      </c>
    </row>
    <row r="88" spans="1:23" x14ac:dyDescent="0.35">
      <c r="A88" s="13" t="str">
        <f>INDEX('2009'!A:A,MATCH(B88,'2009'!B:B,0))</f>
        <v>Омская область</v>
      </c>
      <c r="B88" s="7" t="s">
        <v>17</v>
      </c>
      <c r="C88" s="20">
        <v>99.999999999999986</v>
      </c>
      <c r="D88" s="26">
        <v>8</v>
      </c>
      <c r="E88" s="27">
        <v>0.3</v>
      </c>
      <c r="F88" s="27">
        <v>33.1</v>
      </c>
      <c r="G88" s="27">
        <v>2</v>
      </c>
      <c r="H88" s="27">
        <v>0.6</v>
      </c>
      <c r="I88" s="27">
        <v>4.5999999999999996</v>
      </c>
      <c r="J88" s="27">
        <v>10.199999999999999</v>
      </c>
      <c r="K88" s="27">
        <v>6.6</v>
      </c>
      <c r="L88" s="27">
        <v>1</v>
      </c>
      <c r="M88" s="27">
        <v>2</v>
      </c>
      <c r="N88" s="27">
        <v>0.2</v>
      </c>
      <c r="O88" s="27">
        <v>10.199999999999999</v>
      </c>
      <c r="P88" s="27">
        <v>3.2</v>
      </c>
      <c r="Q88" s="27">
        <v>1.6</v>
      </c>
      <c r="R88" s="27">
        <v>6</v>
      </c>
      <c r="S88" s="27">
        <v>4.0999999999999996</v>
      </c>
      <c r="T88" s="27">
        <v>4.9000000000000004</v>
      </c>
      <c r="U88" s="27">
        <v>0.8</v>
      </c>
      <c r="V88" s="27">
        <v>0.6</v>
      </c>
      <c r="W88" s="28">
        <v>0</v>
      </c>
    </row>
    <row r="89" spans="1:23" x14ac:dyDescent="0.35">
      <c r="A89" s="13" t="str">
        <f>INDEX('2009'!A:A,MATCH(B89,'2009'!B:B,0))</f>
        <v>Томская область</v>
      </c>
      <c r="B89" s="7" t="s">
        <v>16</v>
      </c>
      <c r="C89" s="29">
        <v>100.00000000000001</v>
      </c>
      <c r="D89" s="30">
        <v>3.3</v>
      </c>
      <c r="E89" s="31">
        <v>27.599999999999998</v>
      </c>
      <c r="F89" s="31">
        <v>10</v>
      </c>
      <c r="G89" s="31">
        <v>2.2000000000000002</v>
      </c>
      <c r="H89" s="31">
        <v>0.6</v>
      </c>
      <c r="I89" s="31">
        <v>4.8</v>
      </c>
      <c r="J89" s="31">
        <v>8.1</v>
      </c>
      <c r="K89" s="31">
        <v>8</v>
      </c>
      <c r="L89" s="31">
        <v>0.9</v>
      </c>
      <c r="M89" s="31">
        <v>1.9</v>
      </c>
      <c r="N89" s="31">
        <v>0.2</v>
      </c>
      <c r="O89" s="31">
        <v>9.6999999999999993</v>
      </c>
      <c r="P89" s="31">
        <v>4.4000000000000004</v>
      </c>
      <c r="Q89" s="31">
        <v>2.2000000000000002</v>
      </c>
      <c r="R89" s="31">
        <v>6.7</v>
      </c>
      <c r="S89" s="31">
        <v>3.9</v>
      </c>
      <c r="T89" s="31">
        <v>4.4000000000000004</v>
      </c>
      <c r="U89" s="31">
        <v>0.8</v>
      </c>
      <c r="V89" s="31">
        <v>0.3</v>
      </c>
      <c r="W89" s="32">
        <v>0</v>
      </c>
    </row>
    <row r="90" spans="1:23" s="10" customFormat="1" ht="30.5" x14ac:dyDescent="0.35">
      <c r="A90" s="13" t="e">
        <f>INDEX('2009'!A:A,MATCH(B90,'2009'!B:B,0))</f>
        <v>#N/A</v>
      </c>
      <c r="B90" s="16" t="s">
        <v>6</v>
      </c>
      <c r="C90" s="20">
        <v>100</v>
      </c>
      <c r="D90" s="20">
        <v>5.4</v>
      </c>
      <c r="E90" s="20">
        <v>28.7</v>
      </c>
      <c r="F90" s="20">
        <v>4.8</v>
      </c>
      <c r="G90" s="20">
        <v>3</v>
      </c>
      <c r="H90" s="20">
        <v>0.5</v>
      </c>
      <c r="I90" s="20">
        <v>6.8</v>
      </c>
      <c r="J90" s="20">
        <v>9.1999999999999993</v>
      </c>
      <c r="K90" s="20">
        <v>10.6</v>
      </c>
      <c r="L90" s="21">
        <v>1</v>
      </c>
      <c r="M90" s="21">
        <v>1.4</v>
      </c>
      <c r="N90" s="21">
        <v>0.1</v>
      </c>
      <c r="O90" s="21">
        <v>6.5</v>
      </c>
      <c r="P90" s="21">
        <v>1.7</v>
      </c>
      <c r="Q90" s="21">
        <v>2.2000000000000002</v>
      </c>
      <c r="R90" s="21">
        <v>8.3000000000000007</v>
      </c>
      <c r="S90" s="21">
        <v>3.7</v>
      </c>
      <c r="T90" s="21">
        <v>4.7</v>
      </c>
      <c r="U90" s="21">
        <v>1</v>
      </c>
      <c r="V90" s="21">
        <v>0.4</v>
      </c>
      <c r="W90" s="21">
        <v>0</v>
      </c>
    </row>
    <row r="91" spans="1:23" x14ac:dyDescent="0.35">
      <c r="A91" s="13" t="str">
        <f>INDEX('2009'!A:A,MATCH(B91,'2009'!B:B,0))</f>
        <v>Республика Бурятия</v>
      </c>
      <c r="B91" s="6" t="s">
        <v>163</v>
      </c>
      <c r="C91" s="22">
        <v>100</v>
      </c>
      <c r="D91" s="23">
        <v>4.5999999999999996</v>
      </c>
      <c r="E91" s="24">
        <v>5.0999999999999996</v>
      </c>
      <c r="F91" s="24">
        <v>9.4</v>
      </c>
      <c r="G91" s="24">
        <v>3.6</v>
      </c>
      <c r="H91" s="24">
        <v>0.5</v>
      </c>
      <c r="I91" s="24">
        <v>7.2</v>
      </c>
      <c r="J91" s="24">
        <v>10.5</v>
      </c>
      <c r="K91" s="24">
        <v>9.9</v>
      </c>
      <c r="L91" s="24">
        <v>2</v>
      </c>
      <c r="M91" s="24">
        <v>2.1</v>
      </c>
      <c r="N91" s="24">
        <v>0.2</v>
      </c>
      <c r="O91" s="24">
        <v>9.1</v>
      </c>
      <c r="P91" s="24">
        <v>1.5</v>
      </c>
      <c r="Q91" s="24">
        <v>8.8000000000000007</v>
      </c>
      <c r="R91" s="24">
        <v>10.9</v>
      </c>
      <c r="S91" s="24">
        <v>6.3</v>
      </c>
      <c r="T91" s="24">
        <v>6.3</v>
      </c>
      <c r="U91" s="24">
        <v>1.2</v>
      </c>
      <c r="V91" s="24">
        <v>0.8</v>
      </c>
      <c r="W91" s="25">
        <v>0</v>
      </c>
    </row>
    <row r="92" spans="1:23" x14ac:dyDescent="0.35">
      <c r="A92" s="13" t="str">
        <f>INDEX('2009'!A:A,MATCH(B92,'2009'!B:B,0))</f>
        <v>Республика Саха (Якутия)</v>
      </c>
      <c r="B92" s="6" t="s">
        <v>164</v>
      </c>
      <c r="C92" s="20">
        <v>99.999999999999986</v>
      </c>
      <c r="D92" s="26">
        <v>1.4</v>
      </c>
      <c r="E92" s="27">
        <v>50.5</v>
      </c>
      <c r="F92" s="27">
        <v>1.1000000000000001</v>
      </c>
      <c r="G92" s="27">
        <v>3.3</v>
      </c>
      <c r="H92" s="27">
        <v>0.3</v>
      </c>
      <c r="I92" s="27">
        <v>9.5</v>
      </c>
      <c r="J92" s="27">
        <v>5.8</v>
      </c>
      <c r="K92" s="27">
        <v>6.2</v>
      </c>
      <c r="L92" s="27">
        <v>0.9</v>
      </c>
      <c r="M92" s="27">
        <v>1.1000000000000001</v>
      </c>
      <c r="N92" s="27">
        <v>0.1</v>
      </c>
      <c r="O92" s="27">
        <v>3.9</v>
      </c>
      <c r="P92" s="27">
        <v>0.9</v>
      </c>
      <c r="Q92" s="27">
        <v>1.1000000000000001</v>
      </c>
      <c r="R92" s="27">
        <v>4.7</v>
      </c>
      <c r="S92" s="27">
        <v>4</v>
      </c>
      <c r="T92" s="27">
        <v>4</v>
      </c>
      <c r="U92" s="27">
        <v>1</v>
      </c>
      <c r="V92" s="27">
        <v>0.2</v>
      </c>
      <c r="W92" s="28">
        <v>0</v>
      </c>
    </row>
    <row r="93" spans="1:23" x14ac:dyDescent="0.35">
      <c r="A93" s="13" t="str">
        <f>INDEX('2009'!A:A,MATCH(B93,'2009'!B:B,0))</f>
        <v>Забайкальский край</v>
      </c>
      <c r="B93" s="7" t="s">
        <v>7</v>
      </c>
      <c r="C93" s="20">
        <v>100</v>
      </c>
      <c r="D93" s="26">
        <v>4.5</v>
      </c>
      <c r="E93" s="27">
        <v>17.7</v>
      </c>
      <c r="F93" s="27">
        <v>2.9</v>
      </c>
      <c r="G93" s="27">
        <v>4</v>
      </c>
      <c r="H93" s="27">
        <v>0.5</v>
      </c>
      <c r="I93" s="27">
        <v>4.5999999999999996</v>
      </c>
      <c r="J93" s="27">
        <v>8.4</v>
      </c>
      <c r="K93" s="27">
        <v>17.8</v>
      </c>
      <c r="L93" s="27">
        <v>1.2</v>
      </c>
      <c r="M93" s="27">
        <v>2.2999999999999998</v>
      </c>
      <c r="N93" s="27">
        <v>0.2</v>
      </c>
      <c r="O93" s="27">
        <v>7.9</v>
      </c>
      <c r="P93" s="27">
        <v>1.9</v>
      </c>
      <c r="Q93" s="27">
        <v>1.5</v>
      </c>
      <c r="R93" s="27">
        <v>10.3</v>
      </c>
      <c r="S93" s="27">
        <v>6.2</v>
      </c>
      <c r="T93" s="27">
        <v>6.7</v>
      </c>
      <c r="U93" s="27">
        <v>1</v>
      </c>
      <c r="V93" s="27">
        <v>0.4</v>
      </c>
      <c r="W93" s="28">
        <v>0</v>
      </c>
    </row>
    <row r="94" spans="1:23" x14ac:dyDescent="0.35">
      <c r="A94" s="13" t="str">
        <f>INDEX('2009'!A:A,MATCH(B94,'2009'!B:B,0))</f>
        <v>Камчатский край</v>
      </c>
      <c r="B94" s="7" t="s">
        <v>15</v>
      </c>
      <c r="C94" s="20">
        <v>100</v>
      </c>
      <c r="D94" s="26">
        <v>27.400000000000002</v>
      </c>
      <c r="E94" s="27">
        <v>4.8</v>
      </c>
      <c r="F94" s="27">
        <v>6.2</v>
      </c>
      <c r="G94" s="27">
        <v>3.6</v>
      </c>
      <c r="H94" s="27">
        <v>0.5</v>
      </c>
      <c r="I94" s="27">
        <v>3.6</v>
      </c>
      <c r="J94" s="27">
        <v>6.6</v>
      </c>
      <c r="K94" s="27">
        <v>4.9000000000000004</v>
      </c>
      <c r="L94" s="27">
        <v>1.1000000000000001</v>
      </c>
      <c r="M94" s="27">
        <v>1.2</v>
      </c>
      <c r="N94" s="27">
        <v>0.1</v>
      </c>
      <c r="O94" s="27">
        <v>5.0999999999999996</v>
      </c>
      <c r="P94" s="27">
        <v>1.8</v>
      </c>
      <c r="Q94" s="27">
        <v>3.8</v>
      </c>
      <c r="R94" s="27">
        <v>16.399999999999999</v>
      </c>
      <c r="S94" s="27">
        <v>4.4000000000000004</v>
      </c>
      <c r="T94" s="27">
        <v>6.4</v>
      </c>
      <c r="U94" s="27">
        <v>1.8</v>
      </c>
      <c r="V94" s="27">
        <v>0.3</v>
      </c>
      <c r="W94" s="28">
        <v>0</v>
      </c>
    </row>
    <row r="95" spans="1:23" x14ac:dyDescent="0.35">
      <c r="A95" s="13" t="str">
        <f>INDEX('2009'!A:A,MATCH(B95,'2009'!B:B,0))</f>
        <v>Приморский край</v>
      </c>
      <c r="B95" s="6" t="s">
        <v>165</v>
      </c>
      <c r="C95" s="20">
        <v>100</v>
      </c>
      <c r="D95" s="26">
        <v>7.2</v>
      </c>
      <c r="E95" s="27">
        <v>1</v>
      </c>
      <c r="F95" s="27">
        <v>9.3000000000000007</v>
      </c>
      <c r="G95" s="27">
        <v>2.2000000000000002</v>
      </c>
      <c r="H95" s="27">
        <v>0.7</v>
      </c>
      <c r="I95" s="27">
        <v>4.4000000000000004</v>
      </c>
      <c r="J95" s="27">
        <v>15.9</v>
      </c>
      <c r="K95" s="27">
        <v>18.2</v>
      </c>
      <c r="L95" s="27">
        <v>1.4</v>
      </c>
      <c r="M95" s="27">
        <v>2</v>
      </c>
      <c r="N95" s="27">
        <v>0.1</v>
      </c>
      <c r="O95" s="27">
        <v>11.2</v>
      </c>
      <c r="P95" s="27">
        <v>2.5</v>
      </c>
      <c r="Q95" s="27">
        <v>2.1</v>
      </c>
      <c r="R95" s="27">
        <v>12.2</v>
      </c>
      <c r="S95" s="27">
        <v>3.2</v>
      </c>
      <c r="T95" s="27">
        <v>4.8</v>
      </c>
      <c r="U95" s="27">
        <v>1.1000000000000001</v>
      </c>
      <c r="V95" s="27">
        <v>0.5</v>
      </c>
      <c r="W95" s="28">
        <v>0</v>
      </c>
    </row>
    <row r="96" spans="1:23" x14ac:dyDescent="0.35">
      <c r="A96" s="13" t="str">
        <f>INDEX('2009'!A:A,MATCH(B96,'2009'!B:B,0))</f>
        <v>Хабаровский край</v>
      </c>
      <c r="B96" s="7" t="s">
        <v>14</v>
      </c>
      <c r="C96" s="20">
        <v>100.00000000000003</v>
      </c>
      <c r="D96" s="26">
        <v>5.8</v>
      </c>
      <c r="E96" s="27">
        <v>6</v>
      </c>
      <c r="F96" s="27">
        <v>9.4</v>
      </c>
      <c r="G96" s="27">
        <v>2.7</v>
      </c>
      <c r="H96" s="27">
        <v>0.7</v>
      </c>
      <c r="I96" s="27">
        <v>5.6</v>
      </c>
      <c r="J96" s="27">
        <v>14.9</v>
      </c>
      <c r="K96" s="27">
        <v>17.399999999999999</v>
      </c>
      <c r="L96" s="27">
        <v>1.2</v>
      </c>
      <c r="M96" s="27">
        <v>2.4</v>
      </c>
      <c r="N96" s="27">
        <v>0.2</v>
      </c>
      <c r="O96" s="27">
        <v>8.6999999999999993</v>
      </c>
      <c r="P96" s="27">
        <v>1.7</v>
      </c>
      <c r="Q96" s="27">
        <v>2.2999999999999998</v>
      </c>
      <c r="R96" s="27">
        <v>9.9</v>
      </c>
      <c r="S96" s="27">
        <v>4.2</v>
      </c>
      <c r="T96" s="27">
        <v>5.2</v>
      </c>
      <c r="U96" s="27">
        <v>0.9</v>
      </c>
      <c r="V96" s="27">
        <v>0.8</v>
      </c>
      <c r="W96" s="28">
        <v>0</v>
      </c>
    </row>
    <row r="97" spans="1:23" x14ac:dyDescent="0.35">
      <c r="A97" s="13" t="str">
        <f>INDEX('2009'!A:A,MATCH(B97,'2009'!B:B,0))</f>
        <v>Амурская область</v>
      </c>
      <c r="B97" s="7" t="s">
        <v>13</v>
      </c>
      <c r="C97" s="20">
        <v>100.00000000000001</v>
      </c>
      <c r="D97" s="26">
        <v>4.3</v>
      </c>
      <c r="E97" s="27">
        <v>11.7</v>
      </c>
      <c r="F97" s="27">
        <v>3.4</v>
      </c>
      <c r="G97" s="27">
        <v>4.8</v>
      </c>
      <c r="H97" s="27">
        <v>0.4</v>
      </c>
      <c r="I97" s="27">
        <v>16.3</v>
      </c>
      <c r="J97" s="27">
        <v>10</v>
      </c>
      <c r="K97" s="27">
        <v>11.8</v>
      </c>
      <c r="L97" s="27">
        <v>0.8</v>
      </c>
      <c r="M97" s="27">
        <v>1.5</v>
      </c>
      <c r="N97" s="27">
        <v>0.2</v>
      </c>
      <c r="O97" s="27">
        <v>9.6999999999999993</v>
      </c>
      <c r="P97" s="27">
        <v>2.9</v>
      </c>
      <c r="Q97" s="27">
        <v>3.8</v>
      </c>
      <c r="R97" s="27">
        <v>7.6</v>
      </c>
      <c r="S97" s="27">
        <v>4.3</v>
      </c>
      <c r="T97" s="27">
        <v>5.4</v>
      </c>
      <c r="U97" s="27">
        <v>0.7</v>
      </c>
      <c r="V97" s="27">
        <v>0.4</v>
      </c>
      <c r="W97" s="28">
        <v>0</v>
      </c>
    </row>
    <row r="98" spans="1:23" x14ac:dyDescent="0.35">
      <c r="A98" s="13" t="str">
        <f>INDEX('2009'!A:A,MATCH(B98,'2009'!B:B,0))</f>
        <v>Магаданская область</v>
      </c>
      <c r="B98" s="6" t="s">
        <v>166</v>
      </c>
      <c r="C98" s="20">
        <v>99.999999999999986</v>
      </c>
      <c r="D98" s="26">
        <v>5.4</v>
      </c>
      <c r="E98" s="27">
        <v>45</v>
      </c>
      <c r="F98" s="27">
        <v>1</v>
      </c>
      <c r="G98" s="27">
        <v>5.6</v>
      </c>
      <c r="H98" s="27">
        <v>0.3</v>
      </c>
      <c r="I98" s="27">
        <v>3.6</v>
      </c>
      <c r="J98" s="27">
        <v>7.4</v>
      </c>
      <c r="K98" s="27">
        <v>5.0999999999999996</v>
      </c>
      <c r="L98" s="27">
        <v>0.8</v>
      </c>
      <c r="M98" s="27">
        <v>1</v>
      </c>
      <c r="N98" s="27">
        <v>0.1</v>
      </c>
      <c r="O98" s="27">
        <v>2.2999999999999998</v>
      </c>
      <c r="P98" s="27">
        <v>1.8</v>
      </c>
      <c r="Q98" s="27">
        <v>1.5</v>
      </c>
      <c r="R98" s="27">
        <v>8.9</v>
      </c>
      <c r="S98" s="27">
        <v>3.2</v>
      </c>
      <c r="T98" s="27">
        <v>5.5</v>
      </c>
      <c r="U98" s="27">
        <v>1.3</v>
      </c>
      <c r="V98" s="27">
        <v>0.2</v>
      </c>
      <c r="W98" s="28">
        <v>0</v>
      </c>
    </row>
    <row r="99" spans="1:23" x14ac:dyDescent="0.35">
      <c r="A99" s="13" t="str">
        <f>INDEX('2009'!A:A,MATCH(B99,'2009'!B:B,0))</f>
        <v>Сахалинская область</v>
      </c>
      <c r="B99" s="6" t="s">
        <v>167</v>
      </c>
      <c r="C99" s="20">
        <v>100.00000000000001</v>
      </c>
      <c r="D99" s="26">
        <v>3.3</v>
      </c>
      <c r="E99" s="27">
        <v>64.3</v>
      </c>
      <c r="F99" s="27">
        <v>2.4</v>
      </c>
      <c r="G99" s="27">
        <v>1.2</v>
      </c>
      <c r="H99" s="27">
        <v>0.3</v>
      </c>
      <c r="I99" s="27">
        <v>5.5</v>
      </c>
      <c r="J99" s="27">
        <v>3.7</v>
      </c>
      <c r="K99" s="27">
        <v>3.4</v>
      </c>
      <c r="L99" s="27">
        <v>0.5</v>
      </c>
      <c r="M99" s="27">
        <v>0.3</v>
      </c>
      <c r="N99" s="27">
        <v>0</v>
      </c>
      <c r="O99" s="27">
        <v>2.7</v>
      </c>
      <c r="P99" s="27">
        <v>1.2</v>
      </c>
      <c r="Q99" s="27">
        <v>1.6</v>
      </c>
      <c r="R99" s="27">
        <v>3.8</v>
      </c>
      <c r="S99" s="27">
        <v>1.9</v>
      </c>
      <c r="T99" s="27">
        <v>3.1</v>
      </c>
      <c r="U99" s="27">
        <v>0.6</v>
      </c>
      <c r="V99" s="27">
        <v>0.2</v>
      </c>
      <c r="W99" s="28">
        <v>0</v>
      </c>
    </row>
    <row r="100" spans="1:23" x14ac:dyDescent="0.35">
      <c r="A100" s="13" t="str">
        <f>INDEX('2009'!A:A,MATCH(B100,'2009'!B:B,0))</f>
        <v>Еврейская автономная область</v>
      </c>
      <c r="B100" s="7" t="s">
        <v>85</v>
      </c>
      <c r="C100" s="20">
        <v>100.00000000000001</v>
      </c>
      <c r="D100" s="26">
        <v>3.2</v>
      </c>
      <c r="E100" s="27">
        <v>11.4</v>
      </c>
      <c r="F100" s="27">
        <v>3.4</v>
      </c>
      <c r="G100" s="27">
        <v>3.4</v>
      </c>
      <c r="H100" s="27">
        <v>0.5</v>
      </c>
      <c r="I100" s="27">
        <v>8.9</v>
      </c>
      <c r="J100" s="27">
        <v>7.9</v>
      </c>
      <c r="K100" s="27">
        <v>17.399999999999999</v>
      </c>
      <c r="L100" s="27">
        <v>0.8</v>
      </c>
      <c r="M100" s="27">
        <v>1.6</v>
      </c>
      <c r="N100" s="27">
        <v>0.1</v>
      </c>
      <c r="O100" s="27">
        <v>6.9</v>
      </c>
      <c r="P100" s="27">
        <v>1.2</v>
      </c>
      <c r="Q100" s="27">
        <v>0.8</v>
      </c>
      <c r="R100" s="27">
        <v>16.100000000000001</v>
      </c>
      <c r="S100" s="27">
        <v>5</v>
      </c>
      <c r="T100" s="27">
        <v>9.1999999999999993</v>
      </c>
      <c r="U100" s="27">
        <v>1.4</v>
      </c>
      <c r="V100" s="27">
        <v>0.8</v>
      </c>
      <c r="W100" s="28">
        <v>0</v>
      </c>
    </row>
    <row r="101" spans="1:23" x14ac:dyDescent="0.35">
      <c r="A101" s="13" t="str">
        <f>INDEX('2009'!A:A,MATCH(B101,'2009'!B:B,0))</f>
        <v>Чукотский автономный округ</v>
      </c>
      <c r="B101" s="7" t="s">
        <v>12</v>
      </c>
      <c r="C101" s="20">
        <v>99.999999999999986</v>
      </c>
      <c r="D101" s="36">
        <v>3.4</v>
      </c>
      <c r="E101" s="34">
        <v>39.4</v>
      </c>
      <c r="F101" s="34">
        <v>0.3</v>
      </c>
      <c r="G101" s="34">
        <v>11.4</v>
      </c>
      <c r="H101" s="34">
        <v>0.8</v>
      </c>
      <c r="I101" s="34">
        <v>7.9</v>
      </c>
      <c r="J101" s="34">
        <v>5.9</v>
      </c>
      <c r="K101" s="34">
        <v>4.0999999999999996</v>
      </c>
      <c r="L101" s="34">
        <v>0.5</v>
      </c>
      <c r="M101" s="34">
        <v>0.6</v>
      </c>
      <c r="N101" s="34">
        <v>0.1</v>
      </c>
      <c r="O101" s="34">
        <v>1.1000000000000001</v>
      </c>
      <c r="P101" s="34">
        <v>0.2</v>
      </c>
      <c r="Q101" s="34">
        <v>1.3</v>
      </c>
      <c r="R101" s="34">
        <v>12.8</v>
      </c>
      <c r="S101" s="34">
        <v>4.2</v>
      </c>
      <c r="T101" s="34">
        <v>4.9000000000000004</v>
      </c>
      <c r="U101" s="34">
        <v>0.8</v>
      </c>
      <c r="V101" s="34">
        <v>0.3</v>
      </c>
      <c r="W101" s="35">
        <v>0</v>
      </c>
    </row>
    <row r="102" spans="1:23" x14ac:dyDescent="0.35">
      <c r="B102" s="140"/>
      <c r="C102" s="140"/>
      <c r="D102" s="140"/>
      <c r="E102" s="140"/>
      <c r="F102" s="140"/>
    </row>
    <row r="103" spans="1:23" s="45" customFormat="1" ht="52.5" customHeight="1" x14ac:dyDescent="0.25">
      <c r="B103" s="136" t="s">
        <v>178</v>
      </c>
      <c r="C103" s="136"/>
      <c r="D103" s="136"/>
      <c r="E103" s="136"/>
      <c r="F103" s="136"/>
    </row>
    <row r="104" spans="1:23" x14ac:dyDescent="0.35">
      <c r="B104" s="12"/>
      <c r="C104" s="12"/>
      <c r="D104" s="12"/>
      <c r="E104" s="12"/>
      <c r="F104" s="12"/>
    </row>
    <row r="105" spans="1:23" x14ac:dyDescent="0.35">
      <c r="D105" s="9"/>
    </row>
    <row r="106" spans="1:23" x14ac:dyDescent="0.35">
      <c r="D106" s="9"/>
    </row>
    <row r="107" spans="1:23" x14ac:dyDescent="0.35">
      <c r="D107" s="9"/>
    </row>
    <row r="108" spans="1:23" x14ac:dyDescent="0.35">
      <c r="D108" s="9"/>
    </row>
    <row r="109" spans="1:23" x14ac:dyDescent="0.35">
      <c r="D109" s="9"/>
    </row>
    <row r="110" spans="1:23" x14ac:dyDescent="0.35">
      <c r="D110" s="9"/>
    </row>
    <row r="111" spans="1:23" x14ac:dyDescent="0.35">
      <c r="D111" s="9"/>
    </row>
    <row r="112" spans="1:23" x14ac:dyDescent="0.35">
      <c r="D112" s="9"/>
    </row>
    <row r="113" spans="4:4" x14ac:dyDescent="0.35">
      <c r="D113" s="9"/>
    </row>
    <row r="114" spans="4:4" x14ac:dyDescent="0.35">
      <c r="D114" s="9"/>
    </row>
    <row r="115" spans="4:4" x14ac:dyDescent="0.35">
      <c r="D115" s="9"/>
    </row>
    <row r="116" spans="4:4" x14ac:dyDescent="0.35">
      <c r="D116" s="9"/>
    </row>
    <row r="117" spans="4:4" x14ac:dyDescent="0.35">
      <c r="D117" s="9"/>
    </row>
    <row r="118" spans="4:4" x14ac:dyDescent="0.35">
      <c r="D118" s="9"/>
    </row>
    <row r="119" spans="4:4" x14ac:dyDescent="0.35">
      <c r="D119" s="9"/>
    </row>
    <row r="120" spans="4:4" x14ac:dyDescent="0.35">
      <c r="D120" s="9"/>
    </row>
    <row r="121" spans="4:4" x14ac:dyDescent="0.35">
      <c r="D121" s="9"/>
    </row>
    <row r="122" spans="4:4" x14ac:dyDescent="0.35">
      <c r="D122" s="9"/>
    </row>
    <row r="123" spans="4:4" x14ac:dyDescent="0.35">
      <c r="D123" s="9"/>
    </row>
    <row r="124" spans="4:4" x14ac:dyDescent="0.35">
      <c r="D124" s="9"/>
    </row>
    <row r="125" spans="4:4" x14ac:dyDescent="0.35">
      <c r="D125" s="9"/>
    </row>
    <row r="126" spans="4:4" x14ac:dyDescent="0.35">
      <c r="D126" s="9"/>
    </row>
    <row r="127" spans="4:4" x14ac:dyDescent="0.35">
      <c r="D127" s="9"/>
    </row>
    <row r="128" spans="4:4" x14ac:dyDescent="0.35">
      <c r="D128" s="9"/>
    </row>
    <row r="129" spans="4:4" x14ac:dyDescent="0.35">
      <c r="D129" s="9"/>
    </row>
    <row r="130" spans="4:4" x14ac:dyDescent="0.35">
      <c r="D130" s="9"/>
    </row>
  </sheetData>
  <mergeCells count="7">
    <mergeCell ref="B103:F103"/>
    <mergeCell ref="S3:W3"/>
    <mergeCell ref="B102:F102"/>
    <mergeCell ref="B2:F2"/>
    <mergeCell ref="B3:B5"/>
    <mergeCell ref="C3:C5"/>
    <mergeCell ref="D3:R3"/>
  </mergeCells>
  <conditionalFormatting sqref="B7:B101">
    <cfRule type="cellIs" dxfId="5" priority="1" stopIfTrue="1" operator="lessThan">
      <formula>0</formula>
    </cfRule>
  </conditionalFormatting>
  <hyperlinks>
    <hyperlink ref="B1" location="Содержание!A1" display="          К содержанию" xr:uid="{00000000-0004-0000-11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14999847407452621"/>
  </sheetPr>
  <dimension ref="A1:W130"/>
  <sheetViews>
    <sheetView topLeftCell="A77" zoomScale="85" zoomScaleNormal="85" workbookViewId="0">
      <selection activeCell="B91" sqref="B91"/>
    </sheetView>
  </sheetViews>
  <sheetFormatPr defaultColWidth="9.1796875" defaultRowHeight="15.5" x14ac:dyDescent="0.35"/>
  <cols>
    <col min="1" max="1" width="9.1796875" style="9"/>
    <col min="2" max="2" width="34.1796875" style="9" customWidth="1"/>
    <col min="3" max="3" width="14.1796875" style="9" customWidth="1"/>
    <col min="4" max="4" width="19" style="10" customWidth="1"/>
    <col min="5" max="5" width="14.1796875" style="9" customWidth="1"/>
    <col min="6" max="6" width="19.1796875" style="9" customWidth="1"/>
    <col min="7" max="7" width="15.453125" style="9" customWidth="1"/>
    <col min="8" max="8" width="17.26953125" style="9" customWidth="1"/>
    <col min="9" max="9" width="16.26953125" style="9" customWidth="1"/>
    <col min="10" max="10" width="14.1796875" style="9" customWidth="1"/>
    <col min="11" max="11" width="18.81640625" style="9" customWidth="1"/>
    <col min="12" max="12" width="17.1796875" style="9" customWidth="1"/>
    <col min="13" max="13" width="14.7265625" style="9" customWidth="1"/>
    <col min="14" max="14" width="14.453125" style="9" customWidth="1"/>
    <col min="15" max="15" width="17" style="9" customWidth="1"/>
    <col min="16" max="16" width="14" style="9" customWidth="1"/>
    <col min="17" max="17" width="21.26953125" style="9" customWidth="1"/>
    <col min="18" max="18" width="17.54296875" style="9" customWidth="1"/>
    <col min="19" max="19" width="14.26953125" style="9" customWidth="1"/>
    <col min="20" max="20" width="19.26953125" style="9" customWidth="1"/>
    <col min="21" max="21" width="15.453125" style="9" customWidth="1"/>
    <col min="22" max="22" width="17.7265625" style="9" customWidth="1"/>
    <col min="23" max="23" width="24.453125" style="9" customWidth="1"/>
    <col min="24" max="16384" width="9.1796875" style="9"/>
  </cols>
  <sheetData>
    <row r="1" spans="1:23" ht="33" customHeight="1" x14ac:dyDescent="0.35">
      <c r="B1" s="14" t="s">
        <v>117</v>
      </c>
      <c r="D1" s="9"/>
    </row>
    <row r="2" spans="1:23" ht="46.5" customHeight="1" x14ac:dyDescent="0.35">
      <c r="B2" s="110" t="s">
        <v>175</v>
      </c>
      <c r="C2" s="110"/>
      <c r="D2" s="110"/>
      <c r="E2" s="110"/>
      <c r="F2" s="110"/>
      <c r="G2" s="10"/>
    </row>
    <row r="3" spans="1:23" ht="15.75" customHeight="1" x14ac:dyDescent="0.35">
      <c r="B3" s="102"/>
      <c r="C3" s="134" t="s">
        <v>81</v>
      </c>
      <c r="D3" s="137" t="s">
        <v>80</v>
      </c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7"/>
      <c r="T3" s="138"/>
      <c r="U3" s="138"/>
      <c r="V3" s="138"/>
      <c r="W3" s="138"/>
    </row>
    <row r="4" spans="1:23" ht="26.25" customHeight="1" x14ac:dyDescent="0.35">
      <c r="B4" s="103"/>
      <c r="C4" s="134"/>
      <c r="D4" s="17" t="s">
        <v>76</v>
      </c>
      <c r="E4" s="2" t="s">
        <v>75</v>
      </c>
      <c r="F4" s="2" t="s">
        <v>74</v>
      </c>
      <c r="G4" s="2" t="s">
        <v>73</v>
      </c>
      <c r="H4" s="2" t="s">
        <v>72</v>
      </c>
      <c r="I4" s="2" t="s">
        <v>71</v>
      </c>
      <c r="J4" s="2" t="s">
        <v>70</v>
      </c>
      <c r="K4" s="2" t="s">
        <v>69</v>
      </c>
      <c r="L4" s="2" t="s">
        <v>68</v>
      </c>
      <c r="M4" s="2" t="s">
        <v>67</v>
      </c>
      <c r="N4" s="2" t="s">
        <v>66</v>
      </c>
      <c r="O4" s="2" t="s">
        <v>65</v>
      </c>
      <c r="P4" s="2" t="s">
        <v>64</v>
      </c>
      <c r="Q4" s="2" t="s">
        <v>63</v>
      </c>
      <c r="R4" s="2" t="s">
        <v>62</v>
      </c>
      <c r="S4" s="2" t="s">
        <v>77</v>
      </c>
      <c r="T4" s="2" t="s">
        <v>118</v>
      </c>
      <c r="U4" s="2" t="s">
        <v>119</v>
      </c>
      <c r="V4" s="2" t="s">
        <v>120</v>
      </c>
      <c r="W4" s="2" t="s">
        <v>121</v>
      </c>
    </row>
    <row r="5" spans="1:23" ht="145.5" customHeight="1" x14ac:dyDescent="0.35">
      <c r="A5" s="62" t="s">
        <v>223</v>
      </c>
      <c r="B5" s="104"/>
      <c r="C5" s="141"/>
      <c r="D5" s="18" t="s">
        <v>122</v>
      </c>
      <c r="E5" s="11" t="s">
        <v>61</v>
      </c>
      <c r="F5" s="11" t="s">
        <v>60</v>
      </c>
      <c r="G5" s="11" t="s">
        <v>123</v>
      </c>
      <c r="H5" s="11" t="s">
        <v>124</v>
      </c>
      <c r="I5" s="11" t="s">
        <v>59</v>
      </c>
      <c r="J5" s="11" t="s">
        <v>125</v>
      </c>
      <c r="K5" s="11" t="s">
        <v>126</v>
      </c>
      <c r="L5" s="11" t="s">
        <v>127</v>
      </c>
      <c r="M5" s="11" t="s">
        <v>128</v>
      </c>
      <c r="N5" s="11" t="s">
        <v>129</v>
      </c>
      <c r="O5" s="11" t="s">
        <v>130</v>
      </c>
      <c r="P5" s="11" t="s">
        <v>131</v>
      </c>
      <c r="Q5" s="11" t="s">
        <v>132</v>
      </c>
      <c r="R5" s="11" t="s">
        <v>133</v>
      </c>
      <c r="S5" s="11" t="s">
        <v>58</v>
      </c>
      <c r="T5" s="11" t="s">
        <v>134</v>
      </c>
      <c r="U5" s="11" t="s">
        <v>135</v>
      </c>
      <c r="V5" s="11" t="s">
        <v>136</v>
      </c>
      <c r="W5" s="11" t="s">
        <v>169</v>
      </c>
    </row>
    <row r="6" spans="1:23" s="10" customFormat="1" ht="49.5" customHeight="1" x14ac:dyDescent="0.35">
      <c r="A6" s="98" t="s">
        <v>233</v>
      </c>
      <c r="B6" s="19" t="s">
        <v>137</v>
      </c>
      <c r="C6" s="20">
        <v>100</v>
      </c>
      <c r="D6" s="38">
        <v>4.7</v>
      </c>
      <c r="E6" s="38">
        <v>10.4</v>
      </c>
      <c r="F6" s="38">
        <v>17.100000000000001</v>
      </c>
      <c r="G6" s="38">
        <v>2.8</v>
      </c>
      <c r="H6" s="38">
        <v>0.6</v>
      </c>
      <c r="I6" s="38">
        <v>5.7</v>
      </c>
      <c r="J6" s="38">
        <v>13.6</v>
      </c>
      <c r="K6" s="38">
        <v>7</v>
      </c>
      <c r="L6" s="38">
        <v>0.8</v>
      </c>
      <c r="M6" s="38">
        <v>3.4</v>
      </c>
      <c r="N6" s="38">
        <v>0.6</v>
      </c>
      <c r="O6" s="38">
        <v>10.9</v>
      </c>
      <c r="P6" s="38">
        <v>4.8</v>
      </c>
      <c r="Q6" s="38">
        <v>2.4</v>
      </c>
      <c r="R6" s="38">
        <v>6</v>
      </c>
      <c r="S6" s="38">
        <v>3.1</v>
      </c>
      <c r="T6" s="38">
        <v>4.5999999999999996</v>
      </c>
      <c r="U6" s="38">
        <v>0.9</v>
      </c>
      <c r="V6" s="38">
        <v>0.6</v>
      </c>
      <c r="W6" s="21">
        <v>0</v>
      </c>
    </row>
    <row r="7" spans="1:23" s="10" customFormat="1" ht="30.5" x14ac:dyDescent="0.35">
      <c r="A7" s="13" t="e">
        <f>INDEX('2009'!A:A,MATCH(B7,'2009'!B:B,0))</f>
        <v>#N/A</v>
      </c>
      <c r="B7" s="5" t="s">
        <v>0</v>
      </c>
      <c r="C7" s="20">
        <v>100.00000000000001</v>
      </c>
      <c r="D7" s="38">
        <v>3.2</v>
      </c>
      <c r="E7" s="38">
        <v>0.9</v>
      </c>
      <c r="F7" s="38">
        <v>17</v>
      </c>
      <c r="G7" s="38">
        <v>2.6</v>
      </c>
      <c r="H7" s="38">
        <v>0.6</v>
      </c>
      <c r="I7" s="38">
        <v>5</v>
      </c>
      <c r="J7" s="38">
        <v>20</v>
      </c>
      <c r="K7" s="38">
        <v>5.7</v>
      </c>
      <c r="L7" s="38">
        <v>0.7</v>
      </c>
      <c r="M7" s="38">
        <v>5.4</v>
      </c>
      <c r="N7" s="38">
        <v>1.1000000000000001</v>
      </c>
      <c r="O7" s="38">
        <v>13</v>
      </c>
      <c r="P7" s="38">
        <v>7.5</v>
      </c>
      <c r="Q7" s="38">
        <v>2.8</v>
      </c>
      <c r="R7" s="38">
        <v>6</v>
      </c>
      <c r="S7" s="38">
        <v>2.7</v>
      </c>
      <c r="T7" s="38">
        <v>4</v>
      </c>
      <c r="U7" s="38">
        <v>1</v>
      </c>
      <c r="V7" s="38">
        <v>0.8</v>
      </c>
      <c r="W7" s="21">
        <v>0</v>
      </c>
    </row>
    <row r="8" spans="1:23" x14ac:dyDescent="0.35">
      <c r="A8" s="13" t="str">
        <f>INDEX('2009'!A:A,MATCH(B8,'2009'!B:B,0))</f>
        <v>Белгородская область</v>
      </c>
      <c r="B8" s="5" t="s">
        <v>138</v>
      </c>
      <c r="C8" s="20">
        <v>100</v>
      </c>
      <c r="D8" s="23">
        <v>16.899999999999999</v>
      </c>
      <c r="E8" s="23">
        <v>20.3</v>
      </c>
      <c r="F8" s="23">
        <v>14.9</v>
      </c>
      <c r="G8" s="23">
        <v>1.4</v>
      </c>
      <c r="H8" s="23">
        <v>0.4</v>
      </c>
      <c r="I8" s="23">
        <v>5.0999999999999996</v>
      </c>
      <c r="J8" s="23">
        <v>12.1</v>
      </c>
      <c r="K8" s="23">
        <v>3.7</v>
      </c>
      <c r="L8" s="23">
        <v>0.4</v>
      </c>
      <c r="M8" s="23">
        <v>1.7</v>
      </c>
      <c r="N8" s="23">
        <v>0.2</v>
      </c>
      <c r="O8" s="23">
        <v>9.1999999999999993</v>
      </c>
      <c r="P8" s="23">
        <v>1.6</v>
      </c>
      <c r="Q8" s="23">
        <v>1</v>
      </c>
      <c r="R8" s="23">
        <v>3.8</v>
      </c>
      <c r="S8" s="23">
        <v>2.7</v>
      </c>
      <c r="T8" s="23">
        <v>3.5</v>
      </c>
      <c r="U8" s="23">
        <v>0.6</v>
      </c>
      <c r="V8" s="23">
        <v>0.5</v>
      </c>
      <c r="W8" s="25">
        <v>0</v>
      </c>
    </row>
    <row r="9" spans="1:23" x14ac:dyDescent="0.35">
      <c r="A9" s="13" t="str">
        <f>INDEX('2009'!A:A,MATCH(B9,'2009'!B:B,0))</f>
        <v>Брянская область</v>
      </c>
      <c r="B9" s="4" t="s">
        <v>57</v>
      </c>
      <c r="C9" s="20">
        <v>100.00000000000001</v>
      </c>
      <c r="D9" s="23">
        <v>17.7</v>
      </c>
      <c r="E9" s="23">
        <v>0</v>
      </c>
      <c r="F9" s="23">
        <v>15.6</v>
      </c>
      <c r="G9" s="23">
        <v>3</v>
      </c>
      <c r="H9" s="23">
        <v>0.6</v>
      </c>
      <c r="I9" s="23">
        <v>4.7</v>
      </c>
      <c r="J9" s="23">
        <v>14.5</v>
      </c>
      <c r="K9" s="23">
        <v>7.5</v>
      </c>
      <c r="L9" s="23">
        <v>0.8</v>
      </c>
      <c r="M9" s="23">
        <v>2.1</v>
      </c>
      <c r="N9" s="23">
        <v>0.3</v>
      </c>
      <c r="O9" s="23">
        <v>12</v>
      </c>
      <c r="P9" s="23">
        <v>1.3</v>
      </c>
      <c r="Q9" s="23">
        <v>1.4</v>
      </c>
      <c r="R9" s="23">
        <v>7</v>
      </c>
      <c r="S9" s="23">
        <v>3.5</v>
      </c>
      <c r="T9" s="23">
        <v>4.9000000000000004</v>
      </c>
      <c r="U9" s="23">
        <v>2.7</v>
      </c>
      <c r="V9" s="23">
        <v>0.4</v>
      </c>
      <c r="W9" s="28">
        <v>0</v>
      </c>
    </row>
    <row r="10" spans="1:23" x14ac:dyDescent="0.35">
      <c r="A10" s="13" t="str">
        <f>INDEX('2009'!A:A,MATCH(B10,'2009'!B:B,0))</f>
        <v>Владимирская область</v>
      </c>
      <c r="B10" s="5" t="s">
        <v>139</v>
      </c>
      <c r="C10" s="20">
        <v>100.00000000000001</v>
      </c>
      <c r="D10" s="23">
        <v>3.4</v>
      </c>
      <c r="E10" s="23">
        <v>0.4</v>
      </c>
      <c r="F10" s="23">
        <v>35.4</v>
      </c>
      <c r="G10" s="23">
        <v>2.6</v>
      </c>
      <c r="H10" s="23">
        <v>0.8</v>
      </c>
      <c r="I10" s="23">
        <v>4.4000000000000004</v>
      </c>
      <c r="J10" s="23">
        <v>11.2</v>
      </c>
      <c r="K10" s="23">
        <v>4.7</v>
      </c>
      <c r="L10" s="23">
        <v>0.7</v>
      </c>
      <c r="M10" s="23">
        <v>1.9</v>
      </c>
      <c r="N10" s="23">
        <v>0.4</v>
      </c>
      <c r="O10" s="23">
        <v>12.1</v>
      </c>
      <c r="P10" s="23">
        <v>2.9</v>
      </c>
      <c r="Q10" s="23">
        <v>1.6</v>
      </c>
      <c r="R10" s="23">
        <v>5.9</v>
      </c>
      <c r="S10" s="23">
        <v>2.9</v>
      </c>
      <c r="T10" s="23">
        <v>7.4</v>
      </c>
      <c r="U10" s="23">
        <v>0.8</v>
      </c>
      <c r="V10" s="23">
        <v>0.5</v>
      </c>
      <c r="W10" s="28">
        <v>0</v>
      </c>
    </row>
    <row r="11" spans="1:23" x14ac:dyDescent="0.35">
      <c r="A11" s="13" t="str">
        <f>INDEX('2009'!A:A,MATCH(B11,'2009'!B:B,0))</f>
        <v>Воронежская область</v>
      </c>
      <c r="B11" s="4" t="s">
        <v>56</v>
      </c>
      <c r="C11" s="20">
        <v>100</v>
      </c>
      <c r="D11" s="23">
        <v>14.8</v>
      </c>
      <c r="E11" s="23">
        <v>0.5</v>
      </c>
      <c r="F11" s="23">
        <v>15.9</v>
      </c>
      <c r="G11" s="23">
        <v>3.2</v>
      </c>
      <c r="H11" s="23">
        <v>0.9</v>
      </c>
      <c r="I11" s="23">
        <v>6.6</v>
      </c>
      <c r="J11" s="23">
        <v>18</v>
      </c>
      <c r="K11" s="23">
        <v>5.0999999999999996</v>
      </c>
      <c r="L11" s="23">
        <v>0.7</v>
      </c>
      <c r="M11" s="23">
        <v>2.2999999999999998</v>
      </c>
      <c r="N11" s="23">
        <v>0.4</v>
      </c>
      <c r="O11" s="23">
        <v>9.1999999999999993</v>
      </c>
      <c r="P11" s="23">
        <v>4.9000000000000004</v>
      </c>
      <c r="Q11" s="23">
        <v>2</v>
      </c>
      <c r="R11" s="23">
        <v>6.3</v>
      </c>
      <c r="S11" s="23">
        <v>3.6</v>
      </c>
      <c r="T11" s="23">
        <v>4.5999999999999996</v>
      </c>
      <c r="U11" s="23">
        <v>0.4</v>
      </c>
      <c r="V11" s="23">
        <v>0.6</v>
      </c>
      <c r="W11" s="28">
        <v>0</v>
      </c>
    </row>
    <row r="12" spans="1:23" x14ac:dyDescent="0.35">
      <c r="A12" s="13" t="str">
        <f>INDEX('2009'!A:A,MATCH(B12,'2009'!B:B,0))</f>
        <v>Ивановская область</v>
      </c>
      <c r="B12" s="4" t="s">
        <v>55</v>
      </c>
      <c r="C12" s="20">
        <v>99.999999999999986</v>
      </c>
      <c r="D12" s="23">
        <v>3.1</v>
      </c>
      <c r="E12" s="23">
        <v>0.2</v>
      </c>
      <c r="F12" s="23">
        <v>21.900000000000002</v>
      </c>
      <c r="G12" s="23">
        <v>4.2</v>
      </c>
      <c r="H12" s="23">
        <v>0.9</v>
      </c>
      <c r="I12" s="23">
        <v>4.5999999999999996</v>
      </c>
      <c r="J12" s="23">
        <v>14.5</v>
      </c>
      <c r="K12" s="23">
        <v>5.3</v>
      </c>
      <c r="L12" s="23">
        <v>0.9</v>
      </c>
      <c r="M12" s="23">
        <v>2.4</v>
      </c>
      <c r="N12" s="23">
        <v>0.5</v>
      </c>
      <c r="O12" s="23">
        <v>13.9</v>
      </c>
      <c r="P12" s="23">
        <v>3.3</v>
      </c>
      <c r="Q12" s="23">
        <v>2</v>
      </c>
      <c r="R12" s="23">
        <v>9.3000000000000007</v>
      </c>
      <c r="S12" s="23">
        <v>4.2</v>
      </c>
      <c r="T12" s="23">
        <v>7.2</v>
      </c>
      <c r="U12" s="23">
        <v>1</v>
      </c>
      <c r="V12" s="23">
        <v>0.6</v>
      </c>
      <c r="W12" s="28">
        <v>0</v>
      </c>
    </row>
    <row r="13" spans="1:23" x14ac:dyDescent="0.35">
      <c r="A13" s="13" t="str">
        <f>INDEX('2009'!A:A,MATCH(B13,'2009'!B:B,0))</f>
        <v>Калужская область</v>
      </c>
      <c r="B13" s="5" t="s">
        <v>140</v>
      </c>
      <c r="C13" s="20">
        <v>100.00000000000001</v>
      </c>
      <c r="D13" s="23">
        <v>5.6</v>
      </c>
      <c r="E13" s="23">
        <v>0.4</v>
      </c>
      <c r="F13" s="23">
        <v>39.299999999999997</v>
      </c>
      <c r="G13" s="23">
        <v>1.7</v>
      </c>
      <c r="H13" s="23">
        <v>0.6</v>
      </c>
      <c r="I13" s="23">
        <v>4.7</v>
      </c>
      <c r="J13" s="23">
        <v>9</v>
      </c>
      <c r="K13" s="23">
        <v>3.1</v>
      </c>
      <c r="L13" s="23">
        <v>0.8</v>
      </c>
      <c r="M13" s="23">
        <v>1.3</v>
      </c>
      <c r="N13" s="23">
        <v>0.2</v>
      </c>
      <c r="O13" s="23">
        <v>12.9</v>
      </c>
      <c r="P13" s="23">
        <v>4.3</v>
      </c>
      <c r="Q13" s="23">
        <v>2</v>
      </c>
      <c r="R13" s="23">
        <v>5.4</v>
      </c>
      <c r="S13" s="23">
        <v>2.9</v>
      </c>
      <c r="T13" s="23">
        <v>4.5999999999999996</v>
      </c>
      <c r="U13" s="23">
        <v>0.7</v>
      </c>
      <c r="V13" s="23">
        <v>0.5</v>
      </c>
      <c r="W13" s="28">
        <v>0</v>
      </c>
    </row>
    <row r="14" spans="1:23" x14ac:dyDescent="0.35">
      <c r="A14" s="13" t="str">
        <f>INDEX('2009'!A:A,MATCH(B14,'2009'!B:B,0))</f>
        <v>Костромская область</v>
      </c>
      <c r="B14" s="4" t="s">
        <v>54</v>
      </c>
      <c r="C14" s="20">
        <v>99.999999999999986</v>
      </c>
      <c r="D14" s="23">
        <v>7.7</v>
      </c>
      <c r="E14" s="23">
        <v>0.2</v>
      </c>
      <c r="F14" s="23">
        <v>23.099999999999998</v>
      </c>
      <c r="G14" s="23">
        <v>7.2</v>
      </c>
      <c r="H14" s="23">
        <v>1.1000000000000001</v>
      </c>
      <c r="I14" s="23">
        <v>4.3</v>
      </c>
      <c r="J14" s="23">
        <v>10.199999999999999</v>
      </c>
      <c r="K14" s="23">
        <v>6.1</v>
      </c>
      <c r="L14" s="23">
        <v>0.9</v>
      </c>
      <c r="M14" s="23">
        <v>2.6</v>
      </c>
      <c r="N14" s="23">
        <v>0.3</v>
      </c>
      <c r="O14" s="23">
        <v>11.1</v>
      </c>
      <c r="P14" s="23">
        <v>1.8</v>
      </c>
      <c r="Q14" s="23">
        <v>1.9</v>
      </c>
      <c r="R14" s="23">
        <v>9.1999999999999993</v>
      </c>
      <c r="S14" s="23">
        <v>4.8</v>
      </c>
      <c r="T14" s="23">
        <v>5.8</v>
      </c>
      <c r="U14" s="23">
        <v>1.1000000000000001</v>
      </c>
      <c r="V14" s="23">
        <v>0.6</v>
      </c>
      <c r="W14" s="28">
        <v>0</v>
      </c>
    </row>
    <row r="15" spans="1:23" x14ac:dyDescent="0.35">
      <c r="A15" s="13" t="str">
        <f>INDEX('2009'!A:A,MATCH(B15,'2009'!B:B,0))</f>
        <v>Курская область</v>
      </c>
      <c r="B15" s="4" t="s">
        <v>53</v>
      </c>
      <c r="C15" s="20">
        <v>100</v>
      </c>
      <c r="D15" s="23">
        <v>19.5</v>
      </c>
      <c r="E15" s="23">
        <v>12.4</v>
      </c>
      <c r="F15" s="23">
        <v>14.2</v>
      </c>
      <c r="G15" s="23">
        <v>5.0999999999999996</v>
      </c>
      <c r="H15" s="23">
        <v>0.5</v>
      </c>
      <c r="I15" s="23">
        <v>5.2</v>
      </c>
      <c r="J15" s="23">
        <v>9.4</v>
      </c>
      <c r="K15" s="23">
        <v>3.9</v>
      </c>
      <c r="L15" s="23">
        <v>0.5</v>
      </c>
      <c r="M15" s="23">
        <v>1.2</v>
      </c>
      <c r="N15" s="23">
        <v>0.3</v>
      </c>
      <c r="O15" s="23">
        <v>9</v>
      </c>
      <c r="P15" s="23">
        <v>2.5</v>
      </c>
      <c r="Q15" s="23">
        <v>1</v>
      </c>
      <c r="R15" s="23">
        <v>5.2</v>
      </c>
      <c r="S15" s="23">
        <v>3.9</v>
      </c>
      <c r="T15" s="23">
        <v>5.0999999999999996</v>
      </c>
      <c r="U15" s="23">
        <v>0.6</v>
      </c>
      <c r="V15" s="23">
        <v>0.5</v>
      </c>
      <c r="W15" s="28">
        <v>0</v>
      </c>
    </row>
    <row r="16" spans="1:23" x14ac:dyDescent="0.35">
      <c r="A16" s="13" t="str">
        <f>INDEX('2009'!A:A,MATCH(B16,'2009'!B:B,0))</f>
        <v>Липецкая область</v>
      </c>
      <c r="B16" s="4" t="s">
        <v>52</v>
      </c>
      <c r="C16" s="20">
        <v>100</v>
      </c>
      <c r="D16" s="23">
        <v>12.5</v>
      </c>
      <c r="E16" s="23">
        <v>0.6</v>
      </c>
      <c r="F16" s="23">
        <v>36.5</v>
      </c>
      <c r="G16" s="23">
        <v>1.6</v>
      </c>
      <c r="H16" s="23">
        <v>0.5</v>
      </c>
      <c r="I16" s="23">
        <v>7</v>
      </c>
      <c r="J16" s="23">
        <v>9.9</v>
      </c>
      <c r="K16" s="23">
        <v>4.2</v>
      </c>
      <c r="L16" s="23">
        <v>0.6</v>
      </c>
      <c r="M16" s="23">
        <v>2</v>
      </c>
      <c r="N16" s="23">
        <v>0.3</v>
      </c>
      <c r="O16" s="23">
        <v>9.6999999999999993</v>
      </c>
      <c r="P16" s="23">
        <v>1.1000000000000001</v>
      </c>
      <c r="Q16" s="23">
        <v>1.3</v>
      </c>
      <c r="R16" s="23">
        <v>4.7</v>
      </c>
      <c r="S16" s="23">
        <v>2.7</v>
      </c>
      <c r="T16" s="23">
        <v>3.8</v>
      </c>
      <c r="U16" s="23">
        <v>0.5</v>
      </c>
      <c r="V16" s="23">
        <v>0.5</v>
      </c>
      <c r="W16" s="28">
        <v>0</v>
      </c>
    </row>
    <row r="17" spans="1:23" x14ac:dyDescent="0.35">
      <c r="A17" s="13" t="str">
        <f>INDEX('2009'!A:A,MATCH(B17,'2009'!B:B,0))</f>
        <v>Московская область</v>
      </c>
      <c r="B17" s="5" t="s">
        <v>141</v>
      </c>
      <c r="C17" s="20">
        <v>99.999999999999986</v>
      </c>
      <c r="D17" s="23">
        <v>1.2</v>
      </c>
      <c r="E17" s="23">
        <v>0.2</v>
      </c>
      <c r="F17" s="23">
        <v>19.899999999999999</v>
      </c>
      <c r="G17" s="23">
        <v>2.4</v>
      </c>
      <c r="H17" s="23">
        <v>0.7</v>
      </c>
      <c r="I17" s="23">
        <v>6.1</v>
      </c>
      <c r="J17" s="23">
        <v>19.100000000000001</v>
      </c>
      <c r="K17" s="23">
        <v>4.8</v>
      </c>
      <c r="L17" s="23">
        <v>0.7</v>
      </c>
      <c r="M17" s="23">
        <v>2</v>
      </c>
      <c r="N17" s="23">
        <v>0.6</v>
      </c>
      <c r="O17" s="23">
        <v>16.600000000000001</v>
      </c>
      <c r="P17" s="23">
        <v>5.7</v>
      </c>
      <c r="Q17" s="23">
        <v>2.8</v>
      </c>
      <c r="R17" s="23">
        <v>8</v>
      </c>
      <c r="S17" s="23">
        <v>2.9</v>
      </c>
      <c r="T17" s="23">
        <v>4.5999999999999996</v>
      </c>
      <c r="U17" s="23">
        <v>1.1000000000000001</v>
      </c>
      <c r="V17" s="23">
        <v>0.6</v>
      </c>
      <c r="W17" s="28">
        <v>0</v>
      </c>
    </row>
    <row r="18" spans="1:23" x14ac:dyDescent="0.35">
      <c r="A18" s="13" t="str">
        <f>INDEX('2009'!A:A,MATCH(B18,'2009'!B:B,0))</f>
        <v>Орловская область</v>
      </c>
      <c r="B18" s="4" t="s">
        <v>51</v>
      </c>
      <c r="C18" s="20">
        <v>100.00000000000001</v>
      </c>
      <c r="D18" s="23">
        <v>24.799999999999997</v>
      </c>
      <c r="E18" s="23">
        <v>0.2</v>
      </c>
      <c r="F18" s="23">
        <v>15</v>
      </c>
      <c r="G18" s="23">
        <v>2.5</v>
      </c>
      <c r="H18" s="23">
        <v>0.6</v>
      </c>
      <c r="I18" s="23">
        <v>4.3</v>
      </c>
      <c r="J18" s="23">
        <v>12.1</v>
      </c>
      <c r="K18" s="23">
        <v>6.5</v>
      </c>
      <c r="L18" s="23">
        <v>0.5</v>
      </c>
      <c r="M18" s="23">
        <v>1.9</v>
      </c>
      <c r="N18" s="23">
        <v>0.3</v>
      </c>
      <c r="O18" s="23">
        <v>9.6</v>
      </c>
      <c r="P18" s="23">
        <v>1.4</v>
      </c>
      <c r="Q18" s="23">
        <v>1.3</v>
      </c>
      <c r="R18" s="23">
        <v>6.6</v>
      </c>
      <c r="S18" s="23">
        <v>5.9</v>
      </c>
      <c r="T18" s="23">
        <v>5.2</v>
      </c>
      <c r="U18" s="23">
        <v>0.9</v>
      </c>
      <c r="V18" s="23">
        <v>0.4</v>
      </c>
      <c r="W18" s="28">
        <v>0</v>
      </c>
    </row>
    <row r="19" spans="1:23" x14ac:dyDescent="0.35">
      <c r="A19" s="13" t="str">
        <f>INDEX('2009'!A:A,MATCH(B19,'2009'!B:B,0))</f>
        <v>Рязанская область</v>
      </c>
      <c r="B19" s="4" t="s">
        <v>50</v>
      </c>
      <c r="C19" s="20">
        <v>100</v>
      </c>
      <c r="D19" s="23">
        <v>10.6</v>
      </c>
      <c r="E19" s="23">
        <v>0.1</v>
      </c>
      <c r="F19" s="23">
        <v>23.799999999999997</v>
      </c>
      <c r="G19" s="23">
        <v>3.2</v>
      </c>
      <c r="H19" s="23">
        <v>1.3</v>
      </c>
      <c r="I19" s="23">
        <v>3.7</v>
      </c>
      <c r="J19" s="23">
        <v>13.3</v>
      </c>
      <c r="K19" s="23">
        <v>4.9000000000000004</v>
      </c>
      <c r="L19" s="23">
        <v>0.7</v>
      </c>
      <c r="M19" s="23">
        <v>2.4</v>
      </c>
      <c r="N19" s="23">
        <v>0.4</v>
      </c>
      <c r="O19" s="23">
        <v>14.1</v>
      </c>
      <c r="P19" s="23">
        <v>2.5</v>
      </c>
      <c r="Q19" s="23">
        <v>1.7</v>
      </c>
      <c r="R19" s="23">
        <v>6.7</v>
      </c>
      <c r="S19" s="23">
        <v>4.2</v>
      </c>
      <c r="T19" s="23">
        <v>5.3</v>
      </c>
      <c r="U19" s="23">
        <v>0.6</v>
      </c>
      <c r="V19" s="23">
        <v>0.5</v>
      </c>
      <c r="W19" s="28">
        <v>0</v>
      </c>
    </row>
    <row r="20" spans="1:23" x14ac:dyDescent="0.35">
      <c r="A20" s="13" t="str">
        <f>INDEX('2009'!A:A,MATCH(B20,'2009'!B:B,0))</f>
        <v>Смоленская область</v>
      </c>
      <c r="B20" s="4" t="s">
        <v>49</v>
      </c>
      <c r="C20" s="20">
        <v>100</v>
      </c>
      <c r="D20" s="23">
        <v>4.0999999999999996</v>
      </c>
      <c r="E20" s="23">
        <v>0.3</v>
      </c>
      <c r="F20" s="23">
        <v>19.400000000000002</v>
      </c>
      <c r="G20" s="23">
        <v>11</v>
      </c>
      <c r="H20" s="23">
        <v>0.9</v>
      </c>
      <c r="I20" s="23">
        <v>2.8</v>
      </c>
      <c r="J20" s="23">
        <v>16.600000000000001</v>
      </c>
      <c r="K20" s="23">
        <v>10.199999999999999</v>
      </c>
      <c r="L20" s="23">
        <v>0.7</v>
      </c>
      <c r="M20" s="23">
        <v>1.7</v>
      </c>
      <c r="N20" s="23">
        <v>0.5</v>
      </c>
      <c r="O20" s="23">
        <v>9.6</v>
      </c>
      <c r="P20" s="23">
        <v>2.2999999999999998</v>
      </c>
      <c r="Q20" s="23">
        <v>1.9</v>
      </c>
      <c r="R20" s="23">
        <v>7</v>
      </c>
      <c r="S20" s="23">
        <v>3.9</v>
      </c>
      <c r="T20" s="23">
        <v>5.8</v>
      </c>
      <c r="U20" s="23">
        <v>0.8</v>
      </c>
      <c r="V20" s="23">
        <v>0.5</v>
      </c>
      <c r="W20" s="28">
        <v>0</v>
      </c>
    </row>
    <row r="21" spans="1:23" x14ac:dyDescent="0.35">
      <c r="A21" s="13" t="str">
        <f>INDEX('2009'!A:A,MATCH(B21,'2009'!B:B,0))</f>
        <v>Тамбовская область</v>
      </c>
      <c r="B21" s="4" t="s">
        <v>48</v>
      </c>
      <c r="C21" s="20">
        <v>100.00000000000001</v>
      </c>
      <c r="D21" s="23">
        <v>32.6</v>
      </c>
      <c r="E21" s="23">
        <v>0.1</v>
      </c>
      <c r="F21" s="23">
        <v>12.8</v>
      </c>
      <c r="G21" s="23">
        <v>1.7</v>
      </c>
      <c r="H21" s="23">
        <v>0.4</v>
      </c>
      <c r="I21" s="23">
        <v>3.9</v>
      </c>
      <c r="J21" s="23">
        <v>12.1</v>
      </c>
      <c r="K21" s="23">
        <v>5.0999999999999996</v>
      </c>
      <c r="L21" s="23">
        <v>0.7</v>
      </c>
      <c r="M21" s="23">
        <v>2.2999999999999998</v>
      </c>
      <c r="N21" s="23">
        <v>0.3</v>
      </c>
      <c r="O21" s="23">
        <v>8.1999999999999993</v>
      </c>
      <c r="P21" s="23">
        <v>2.8</v>
      </c>
      <c r="Q21" s="23">
        <v>0.9</v>
      </c>
      <c r="R21" s="23">
        <v>6.7</v>
      </c>
      <c r="S21" s="23">
        <v>3.7</v>
      </c>
      <c r="T21" s="23">
        <v>4.4000000000000004</v>
      </c>
      <c r="U21" s="23">
        <v>0.8</v>
      </c>
      <c r="V21" s="23">
        <v>0.5</v>
      </c>
      <c r="W21" s="28">
        <v>0</v>
      </c>
    </row>
    <row r="22" spans="1:23" x14ac:dyDescent="0.35">
      <c r="A22" s="13" t="str">
        <f>INDEX('2009'!A:A,MATCH(B22,'2009'!B:B,0))</f>
        <v>Тверская область</v>
      </c>
      <c r="B22" s="5" t="s">
        <v>142</v>
      </c>
      <c r="C22" s="20">
        <v>99.999999999999972</v>
      </c>
      <c r="D22" s="23">
        <v>5.3</v>
      </c>
      <c r="E22" s="23">
        <v>0.1</v>
      </c>
      <c r="F22" s="23">
        <v>20.5</v>
      </c>
      <c r="G22" s="23">
        <v>6.8</v>
      </c>
      <c r="H22" s="23">
        <v>0.9</v>
      </c>
      <c r="I22" s="23">
        <v>3.9</v>
      </c>
      <c r="J22" s="23">
        <v>14.4</v>
      </c>
      <c r="K22" s="23">
        <v>7.8</v>
      </c>
      <c r="L22" s="23">
        <v>1.1000000000000001</v>
      </c>
      <c r="M22" s="23">
        <v>2.5</v>
      </c>
      <c r="N22" s="23">
        <v>0.3</v>
      </c>
      <c r="O22" s="23">
        <v>12.9</v>
      </c>
      <c r="P22" s="23">
        <v>2.8</v>
      </c>
      <c r="Q22" s="23">
        <v>2.8</v>
      </c>
      <c r="R22" s="23">
        <v>7.5</v>
      </c>
      <c r="S22" s="23">
        <v>3.6</v>
      </c>
      <c r="T22" s="23">
        <v>5.6</v>
      </c>
      <c r="U22" s="23">
        <v>0.8</v>
      </c>
      <c r="V22" s="23">
        <v>0.4</v>
      </c>
      <c r="W22" s="28">
        <v>0</v>
      </c>
    </row>
    <row r="23" spans="1:23" x14ac:dyDescent="0.35">
      <c r="A23" s="13" t="str">
        <f>INDEX('2009'!A:A,MATCH(B23,'2009'!B:B,0))</f>
        <v>Тульская область</v>
      </c>
      <c r="B23" s="5" t="s">
        <v>143</v>
      </c>
      <c r="C23" s="20">
        <v>100.00000000000001</v>
      </c>
      <c r="D23" s="23">
        <v>8</v>
      </c>
      <c r="E23" s="23">
        <v>0.5</v>
      </c>
      <c r="F23" s="23">
        <v>39.9</v>
      </c>
      <c r="G23" s="23">
        <v>3.4</v>
      </c>
      <c r="H23" s="23">
        <v>0.6</v>
      </c>
      <c r="I23" s="23">
        <v>4.0999999999999996</v>
      </c>
      <c r="J23" s="23">
        <v>8.1999999999999993</v>
      </c>
      <c r="K23" s="23">
        <v>3.9</v>
      </c>
      <c r="L23" s="23">
        <v>0.6</v>
      </c>
      <c r="M23" s="23">
        <v>2.7</v>
      </c>
      <c r="N23" s="23">
        <v>0.3</v>
      </c>
      <c r="O23" s="23">
        <v>10.7</v>
      </c>
      <c r="P23" s="23">
        <v>2.2000000000000002</v>
      </c>
      <c r="Q23" s="23">
        <v>1.8</v>
      </c>
      <c r="R23" s="23">
        <v>4.2</v>
      </c>
      <c r="S23" s="23">
        <v>2.9</v>
      </c>
      <c r="T23" s="23">
        <v>4.5999999999999996</v>
      </c>
      <c r="U23" s="23">
        <v>1</v>
      </c>
      <c r="V23" s="23">
        <v>0.4</v>
      </c>
      <c r="W23" s="28">
        <v>0</v>
      </c>
    </row>
    <row r="24" spans="1:23" x14ac:dyDescent="0.35">
      <c r="A24" s="13" t="str">
        <f>INDEX('2009'!A:A,MATCH(B24,'2009'!B:B,0))</f>
        <v>Ярославская область</v>
      </c>
      <c r="B24" s="4" t="s">
        <v>47</v>
      </c>
      <c r="C24" s="20">
        <v>99.999999999999986</v>
      </c>
      <c r="D24" s="23">
        <v>3.3</v>
      </c>
      <c r="E24" s="23">
        <v>0.1</v>
      </c>
      <c r="F24" s="23">
        <v>28.4</v>
      </c>
      <c r="G24" s="23">
        <v>3</v>
      </c>
      <c r="H24" s="23">
        <v>0.9</v>
      </c>
      <c r="I24" s="23">
        <v>4.3</v>
      </c>
      <c r="J24" s="23">
        <v>14.1</v>
      </c>
      <c r="K24" s="23">
        <v>11.5</v>
      </c>
      <c r="L24" s="23">
        <v>0.8</v>
      </c>
      <c r="M24" s="23">
        <v>2.2999999999999998</v>
      </c>
      <c r="N24" s="23">
        <v>0.3</v>
      </c>
      <c r="O24" s="23">
        <v>10.4</v>
      </c>
      <c r="P24" s="23">
        <v>2.6</v>
      </c>
      <c r="Q24" s="23">
        <v>2.9</v>
      </c>
      <c r="R24" s="23">
        <v>5.0999999999999996</v>
      </c>
      <c r="S24" s="23">
        <v>3.5</v>
      </c>
      <c r="T24" s="23">
        <v>5</v>
      </c>
      <c r="U24" s="23">
        <v>1</v>
      </c>
      <c r="V24" s="23">
        <v>0.5</v>
      </c>
      <c r="W24" s="28">
        <v>0</v>
      </c>
    </row>
    <row r="25" spans="1:23" x14ac:dyDescent="0.35">
      <c r="A25" s="13" t="str">
        <f>INDEX('2009'!A:A,MATCH(B25,'2009'!B:B,0))</f>
        <v>Город Москва столица Российской Федерации город федерального значения</v>
      </c>
      <c r="B25" s="4" t="s">
        <v>46</v>
      </c>
      <c r="C25" s="20">
        <v>100</v>
      </c>
      <c r="D25" s="23">
        <v>0</v>
      </c>
      <c r="E25" s="23">
        <v>0</v>
      </c>
      <c r="F25" s="23">
        <v>13.4</v>
      </c>
      <c r="G25" s="23">
        <v>2.2999999999999998</v>
      </c>
      <c r="H25" s="23">
        <v>0.5</v>
      </c>
      <c r="I25" s="23">
        <v>4.8</v>
      </c>
      <c r="J25" s="23">
        <v>23.3</v>
      </c>
      <c r="K25" s="23">
        <v>6.1</v>
      </c>
      <c r="L25" s="23">
        <v>0.7</v>
      </c>
      <c r="M25" s="23">
        <v>7.7</v>
      </c>
      <c r="N25" s="23">
        <v>1.5</v>
      </c>
      <c r="O25" s="23">
        <v>13.1</v>
      </c>
      <c r="P25" s="23">
        <v>10</v>
      </c>
      <c r="Q25" s="23">
        <v>3.3</v>
      </c>
      <c r="R25" s="23">
        <v>5.5</v>
      </c>
      <c r="S25" s="23">
        <v>2.2999999999999998</v>
      </c>
      <c r="T25" s="23">
        <v>3.5</v>
      </c>
      <c r="U25" s="23">
        <v>1</v>
      </c>
      <c r="V25" s="23">
        <v>1</v>
      </c>
      <c r="W25" s="32">
        <v>0</v>
      </c>
    </row>
    <row r="26" spans="1:23" s="10" customFormat="1" ht="30.5" x14ac:dyDescent="0.35">
      <c r="A26" s="13" t="e">
        <f>INDEX('2009'!A:A,MATCH(B26,'2009'!B:B,0))</f>
        <v>#N/A</v>
      </c>
      <c r="B26" s="5" t="s">
        <v>1</v>
      </c>
      <c r="C26" s="20">
        <v>100</v>
      </c>
      <c r="D26" s="38">
        <v>3</v>
      </c>
      <c r="E26" s="38">
        <v>5.2</v>
      </c>
      <c r="F26" s="38">
        <v>19</v>
      </c>
      <c r="G26" s="38">
        <v>2.9</v>
      </c>
      <c r="H26" s="38">
        <v>0.8</v>
      </c>
      <c r="I26" s="38">
        <v>4.9000000000000004</v>
      </c>
      <c r="J26" s="38">
        <v>11.5</v>
      </c>
      <c r="K26" s="38">
        <v>9.8000000000000007</v>
      </c>
      <c r="L26" s="38">
        <v>0.7</v>
      </c>
      <c r="M26" s="38">
        <v>3.6</v>
      </c>
      <c r="N26" s="38">
        <v>0.5</v>
      </c>
      <c r="O26" s="38">
        <v>13.3</v>
      </c>
      <c r="P26" s="38">
        <v>5.5</v>
      </c>
      <c r="Q26" s="38">
        <v>2.8</v>
      </c>
      <c r="R26" s="38">
        <v>6.1</v>
      </c>
      <c r="S26" s="38">
        <v>3.3</v>
      </c>
      <c r="T26" s="38">
        <v>5.7</v>
      </c>
      <c r="U26" s="38">
        <v>0.9</v>
      </c>
      <c r="V26" s="38">
        <v>0.5</v>
      </c>
      <c r="W26" s="21">
        <v>0</v>
      </c>
    </row>
    <row r="27" spans="1:23" x14ac:dyDescent="0.35">
      <c r="A27" s="13" t="str">
        <f>INDEX('2009'!A:A,MATCH(B27,'2009'!B:B,0))</f>
        <v>Республика Карелия</v>
      </c>
      <c r="B27" s="5" t="s">
        <v>144</v>
      </c>
      <c r="C27" s="20">
        <v>100</v>
      </c>
      <c r="D27" s="23">
        <v>6.6</v>
      </c>
      <c r="E27" s="23">
        <v>16.700000000000003</v>
      </c>
      <c r="F27" s="23">
        <v>15.9</v>
      </c>
      <c r="G27" s="23">
        <v>2.8</v>
      </c>
      <c r="H27" s="23">
        <v>0.8</v>
      </c>
      <c r="I27" s="23">
        <v>4.2</v>
      </c>
      <c r="J27" s="23">
        <v>6.1</v>
      </c>
      <c r="K27" s="23">
        <v>8.8000000000000007</v>
      </c>
      <c r="L27" s="23">
        <v>1.1000000000000001</v>
      </c>
      <c r="M27" s="23">
        <v>2</v>
      </c>
      <c r="N27" s="23">
        <v>0.3</v>
      </c>
      <c r="O27" s="23">
        <v>8.6999999999999993</v>
      </c>
      <c r="P27" s="23">
        <v>2</v>
      </c>
      <c r="Q27" s="23">
        <v>1.9</v>
      </c>
      <c r="R27" s="23">
        <v>9.8000000000000007</v>
      </c>
      <c r="S27" s="23">
        <v>3.9</v>
      </c>
      <c r="T27" s="23">
        <v>7.3</v>
      </c>
      <c r="U27" s="23">
        <v>0.8</v>
      </c>
      <c r="V27" s="23">
        <v>0.3</v>
      </c>
      <c r="W27" s="25">
        <v>0</v>
      </c>
    </row>
    <row r="28" spans="1:23" x14ac:dyDescent="0.35">
      <c r="A28" s="13" t="str">
        <f>INDEX('2009'!A:A,MATCH(B28,'2009'!B:B,0))</f>
        <v>Республика Коми</v>
      </c>
      <c r="B28" s="4" t="s">
        <v>45</v>
      </c>
      <c r="C28" s="20">
        <v>100</v>
      </c>
      <c r="D28" s="23">
        <v>2</v>
      </c>
      <c r="E28" s="23">
        <v>32.799999999999997</v>
      </c>
      <c r="F28" s="23">
        <v>11.2</v>
      </c>
      <c r="G28" s="23">
        <v>2.6</v>
      </c>
      <c r="H28" s="23">
        <v>0.8</v>
      </c>
      <c r="I28" s="23">
        <v>6.4</v>
      </c>
      <c r="J28" s="23">
        <v>4.8</v>
      </c>
      <c r="K28" s="23">
        <v>6.7</v>
      </c>
      <c r="L28" s="23">
        <v>0.9</v>
      </c>
      <c r="M28" s="23">
        <v>1.3</v>
      </c>
      <c r="N28" s="23">
        <v>0.2</v>
      </c>
      <c r="O28" s="23">
        <v>6.1</v>
      </c>
      <c r="P28" s="23">
        <v>1.7</v>
      </c>
      <c r="Q28" s="23">
        <v>4.0999999999999996</v>
      </c>
      <c r="R28" s="23">
        <v>7.8</v>
      </c>
      <c r="S28" s="23">
        <v>3.6</v>
      </c>
      <c r="T28" s="23">
        <v>5.9</v>
      </c>
      <c r="U28" s="23">
        <v>0.7</v>
      </c>
      <c r="V28" s="23">
        <v>0.4</v>
      </c>
      <c r="W28" s="28">
        <v>0</v>
      </c>
    </row>
    <row r="29" spans="1:23" x14ac:dyDescent="0.35">
      <c r="A29" s="13" t="str">
        <f>INDEX('2009'!A:A,MATCH(B29,'2009'!B:B,0))</f>
        <v>Архангельская область</v>
      </c>
      <c r="B29" s="4" t="s">
        <v>44</v>
      </c>
      <c r="C29" s="20">
        <v>99.999999999999972</v>
      </c>
      <c r="D29" s="23">
        <v>4.0999999999999996</v>
      </c>
      <c r="E29" s="23">
        <v>25.2</v>
      </c>
      <c r="F29" s="23">
        <v>18.100000000000001</v>
      </c>
      <c r="G29" s="23">
        <v>2.7</v>
      </c>
      <c r="H29" s="23">
        <v>0.6</v>
      </c>
      <c r="I29" s="23">
        <v>4.5</v>
      </c>
      <c r="J29" s="23">
        <v>6.5</v>
      </c>
      <c r="K29" s="23">
        <v>8.6</v>
      </c>
      <c r="L29" s="23">
        <v>0.8</v>
      </c>
      <c r="M29" s="23">
        <v>1.1000000000000001</v>
      </c>
      <c r="N29" s="23">
        <v>0.3</v>
      </c>
      <c r="O29" s="23">
        <v>6.9</v>
      </c>
      <c r="P29" s="23">
        <v>1.3</v>
      </c>
      <c r="Q29" s="23">
        <v>1.1000000000000001</v>
      </c>
      <c r="R29" s="23">
        <v>8.5</v>
      </c>
      <c r="S29" s="23">
        <v>3.1</v>
      </c>
      <c r="T29" s="23">
        <v>5.6</v>
      </c>
      <c r="U29" s="23">
        <v>0.7</v>
      </c>
      <c r="V29" s="23">
        <v>0.3</v>
      </c>
      <c r="W29" s="28">
        <v>0</v>
      </c>
    </row>
    <row r="30" spans="1:23" ht="31" x14ac:dyDescent="0.35">
      <c r="A30" s="13" t="str">
        <f>INDEX('2009'!A:A,MATCH(B30,'2009'!B:B,0))</f>
        <v>Ненецкий автономный округ (Архангельская область)</v>
      </c>
      <c r="B30" s="4" t="s">
        <v>43</v>
      </c>
      <c r="C30" s="20">
        <v>100</v>
      </c>
      <c r="D30" s="23">
        <v>0.4</v>
      </c>
      <c r="E30" s="23">
        <v>77.2</v>
      </c>
      <c r="F30" s="23">
        <v>0.2</v>
      </c>
      <c r="G30" s="23">
        <v>1.5</v>
      </c>
      <c r="H30" s="23">
        <v>0.1</v>
      </c>
      <c r="I30" s="23">
        <v>5.6</v>
      </c>
      <c r="J30" s="23">
        <v>0.8</v>
      </c>
      <c r="K30" s="23">
        <v>3.6</v>
      </c>
      <c r="L30" s="23">
        <v>0.4</v>
      </c>
      <c r="M30" s="23">
        <v>0.3</v>
      </c>
      <c r="N30" s="23">
        <v>0</v>
      </c>
      <c r="O30" s="23">
        <v>1.1000000000000001</v>
      </c>
      <c r="P30" s="23">
        <v>0.7</v>
      </c>
      <c r="Q30" s="23">
        <v>0.5</v>
      </c>
      <c r="R30" s="23">
        <v>4.9000000000000004</v>
      </c>
      <c r="S30" s="23">
        <v>0.9</v>
      </c>
      <c r="T30" s="23">
        <v>1.5</v>
      </c>
      <c r="U30" s="23">
        <v>0.2</v>
      </c>
      <c r="V30" s="23">
        <v>0.1</v>
      </c>
      <c r="W30" s="28">
        <v>0</v>
      </c>
    </row>
    <row r="31" spans="1:23" ht="31" x14ac:dyDescent="0.35">
      <c r="A31" s="13" t="str">
        <f>INDEX('2009'!A:A,MATCH(B31,'2009'!B:B,0))</f>
        <v>Архангельская область (кроме Ненецкого автономного округа)</v>
      </c>
      <c r="B31" s="4" t="s">
        <v>78</v>
      </c>
      <c r="C31" s="20">
        <v>100</v>
      </c>
      <c r="D31" s="23">
        <v>5.6</v>
      </c>
      <c r="E31" s="23">
        <v>3.6</v>
      </c>
      <c r="F31" s="23">
        <v>25.5</v>
      </c>
      <c r="G31" s="23">
        <v>3.2</v>
      </c>
      <c r="H31" s="23">
        <v>0.8</v>
      </c>
      <c r="I31" s="23">
        <v>4</v>
      </c>
      <c r="J31" s="23">
        <v>8.9</v>
      </c>
      <c r="K31" s="23">
        <v>10.7</v>
      </c>
      <c r="L31" s="23">
        <v>1</v>
      </c>
      <c r="M31" s="23">
        <v>1.5</v>
      </c>
      <c r="N31" s="23">
        <v>0.4</v>
      </c>
      <c r="O31" s="23">
        <v>9.3000000000000007</v>
      </c>
      <c r="P31" s="23">
        <v>1.6</v>
      </c>
      <c r="Q31" s="23">
        <v>1.4</v>
      </c>
      <c r="R31" s="23">
        <v>10.1</v>
      </c>
      <c r="S31" s="23">
        <v>4</v>
      </c>
      <c r="T31" s="23">
        <v>7.2</v>
      </c>
      <c r="U31" s="23">
        <v>0.8</v>
      </c>
      <c r="V31" s="23">
        <v>0.4</v>
      </c>
      <c r="W31" s="28">
        <v>0</v>
      </c>
    </row>
    <row r="32" spans="1:23" x14ac:dyDescent="0.35">
      <c r="A32" s="13" t="str">
        <f>INDEX('2009'!A:A,MATCH(B32,'2009'!B:B,0))</f>
        <v>Вологодская область</v>
      </c>
      <c r="B32" s="5" t="s">
        <v>145</v>
      </c>
      <c r="C32" s="20">
        <v>100.00000000000001</v>
      </c>
      <c r="D32" s="23">
        <v>4.8</v>
      </c>
      <c r="E32" s="23">
        <v>0</v>
      </c>
      <c r="F32" s="23">
        <v>34.199999999999996</v>
      </c>
      <c r="G32" s="23">
        <v>2.5</v>
      </c>
      <c r="H32" s="23">
        <v>1</v>
      </c>
      <c r="I32" s="23">
        <v>8.1</v>
      </c>
      <c r="J32" s="23">
        <v>10</v>
      </c>
      <c r="K32" s="23">
        <v>10.8</v>
      </c>
      <c r="L32" s="23">
        <v>0.6</v>
      </c>
      <c r="M32" s="23">
        <v>1.9</v>
      </c>
      <c r="N32" s="23">
        <v>0.4</v>
      </c>
      <c r="O32" s="23">
        <v>8</v>
      </c>
      <c r="P32" s="23">
        <v>2</v>
      </c>
      <c r="Q32" s="23">
        <v>1.5</v>
      </c>
      <c r="R32" s="23">
        <v>5.7</v>
      </c>
      <c r="S32" s="23">
        <v>2.7</v>
      </c>
      <c r="T32" s="23">
        <v>4.4000000000000004</v>
      </c>
      <c r="U32" s="23">
        <v>0.9</v>
      </c>
      <c r="V32" s="23">
        <v>0.5</v>
      </c>
      <c r="W32" s="28">
        <v>0</v>
      </c>
    </row>
    <row r="33" spans="1:23" x14ac:dyDescent="0.35">
      <c r="A33" s="13" t="str">
        <f>INDEX('2009'!A:A,MATCH(B33,'2009'!B:B,0))</f>
        <v>Калининградская область</v>
      </c>
      <c r="B33" s="4" t="s">
        <v>42</v>
      </c>
      <c r="C33" s="20">
        <v>100</v>
      </c>
      <c r="D33" s="23">
        <v>6.8</v>
      </c>
      <c r="E33" s="23">
        <v>2</v>
      </c>
      <c r="F33" s="23">
        <v>18.600000000000001</v>
      </c>
      <c r="G33" s="23">
        <v>4.4000000000000004</v>
      </c>
      <c r="H33" s="23">
        <v>0.7</v>
      </c>
      <c r="I33" s="23">
        <v>5.8</v>
      </c>
      <c r="J33" s="23">
        <v>11.7</v>
      </c>
      <c r="K33" s="23">
        <v>8.3000000000000007</v>
      </c>
      <c r="L33" s="23">
        <v>0.9</v>
      </c>
      <c r="M33" s="23">
        <v>3</v>
      </c>
      <c r="N33" s="23">
        <v>0.3</v>
      </c>
      <c r="O33" s="23">
        <v>16</v>
      </c>
      <c r="P33" s="23">
        <v>3.1</v>
      </c>
      <c r="Q33" s="23">
        <v>2.7</v>
      </c>
      <c r="R33" s="23">
        <v>6.7</v>
      </c>
      <c r="S33" s="23">
        <v>2.9</v>
      </c>
      <c r="T33" s="23">
        <v>4.5</v>
      </c>
      <c r="U33" s="23">
        <v>1</v>
      </c>
      <c r="V33" s="23">
        <v>0.6</v>
      </c>
      <c r="W33" s="28">
        <v>0</v>
      </c>
    </row>
    <row r="34" spans="1:23" x14ac:dyDescent="0.35">
      <c r="A34" s="13" t="str">
        <f>INDEX('2009'!A:A,MATCH(B34,'2009'!B:B,0))</f>
        <v>Ленинградская область</v>
      </c>
      <c r="B34" s="5" t="s">
        <v>146</v>
      </c>
      <c r="C34" s="20">
        <v>100</v>
      </c>
      <c r="D34" s="23">
        <v>5.2</v>
      </c>
      <c r="E34" s="23">
        <v>0.7</v>
      </c>
      <c r="F34" s="23">
        <v>27.2</v>
      </c>
      <c r="G34" s="23">
        <v>6.9</v>
      </c>
      <c r="H34" s="23">
        <v>0.8</v>
      </c>
      <c r="I34" s="23">
        <v>8.1</v>
      </c>
      <c r="J34" s="23">
        <v>9.3000000000000007</v>
      </c>
      <c r="K34" s="23">
        <v>13.5</v>
      </c>
      <c r="L34" s="23">
        <v>0.7</v>
      </c>
      <c r="M34" s="23">
        <v>0.8</v>
      </c>
      <c r="N34" s="23">
        <v>0.2</v>
      </c>
      <c r="O34" s="23">
        <v>10.1</v>
      </c>
      <c r="P34" s="23">
        <v>2.7</v>
      </c>
      <c r="Q34" s="23">
        <v>1.7</v>
      </c>
      <c r="R34" s="23">
        <v>4.5999999999999996</v>
      </c>
      <c r="S34" s="23">
        <v>2.2000000000000002</v>
      </c>
      <c r="T34" s="23">
        <v>4.2</v>
      </c>
      <c r="U34" s="23">
        <v>0.8</v>
      </c>
      <c r="V34" s="23">
        <v>0.3</v>
      </c>
      <c r="W34" s="28">
        <v>0</v>
      </c>
    </row>
    <row r="35" spans="1:23" x14ac:dyDescent="0.35">
      <c r="A35" s="13" t="str">
        <f>INDEX('2009'!A:A,MATCH(B35,'2009'!B:B,0))</f>
        <v>Мурманская область</v>
      </c>
      <c r="B35" s="4" t="s">
        <v>41</v>
      </c>
      <c r="C35" s="20">
        <v>100</v>
      </c>
      <c r="D35" s="23">
        <v>10</v>
      </c>
      <c r="E35" s="23">
        <v>8.6</v>
      </c>
      <c r="F35" s="23">
        <v>32.6</v>
      </c>
      <c r="G35" s="23">
        <v>2.2000000000000002</v>
      </c>
      <c r="H35" s="23">
        <v>0.6</v>
      </c>
      <c r="I35" s="23">
        <v>6.5</v>
      </c>
      <c r="J35" s="23">
        <v>5</v>
      </c>
      <c r="K35" s="23">
        <v>6.9</v>
      </c>
      <c r="L35" s="23">
        <v>1.1000000000000001</v>
      </c>
      <c r="M35" s="23">
        <v>0.9</v>
      </c>
      <c r="N35" s="23">
        <v>0.2</v>
      </c>
      <c r="O35" s="23">
        <v>4.5</v>
      </c>
      <c r="P35" s="23">
        <v>1.8</v>
      </c>
      <c r="Q35" s="23">
        <v>1.3</v>
      </c>
      <c r="R35" s="23">
        <v>8.8000000000000007</v>
      </c>
      <c r="S35" s="23">
        <v>2.5</v>
      </c>
      <c r="T35" s="23">
        <v>5.0999999999999996</v>
      </c>
      <c r="U35" s="23">
        <v>0.9</v>
      </c>
      <c r="V35" s="23">
        <v>0.5</v>
      </c>
      <c r="W35" s="28">
        <v>0</v>
      </c>
    </row>
    <row r="36" spans="1:23" x14ac:dyDescent="0.35">
      <c r="A36" s="13" t="str">
        <f>INDEX('2009'!A:A,MATCH(B36,'2009'!B:B,0))</f>
        <v>Новгородская область</v>
      </c>
      <c r="B36" s="4" t="s">
        <v>40</v>
      </c>
      <c r="C36" s="20">
        <v>100.00000000000003</v>
      </c>
      <c r="D36" s="23">
        <v>6.3</v>
      </c>
      <c r="E36" s="23">
        <v>0.2</v>
      </c>
      <c r="F36" s="23">
        <v>36.9</v>
      </c>
      <c r="G36" s="23">
        <v>3.4</v>
      </c>
      <c r="H36" s="23">
        <v>0.8</v>
      </c>
      <c r="I36" s="23">
        <v>5</v>
      </c>
      <c r="J36" s="23">
        <v>10.799999999999999</v>
      </c>
      <c r="K36" s="23">
        <v>7.4</v>
      </c>
      <c r="L36" s="23">
        <v>0.9</v>
      </c>
      <c r="M36" s="23">
        <v>1.4</v>
      </c>
      <c r="N36" s="23">
        <v>0.4</v>
      </c>
      <c r="O36" s="23">
        <v>8.1999999999999993</v>
      </c>
      <c r="P36" s="23">
        <v>1.4</v>
      </c>
      <c r="Q36" s="23">
        <v>1</v>
      </c>
      <c r="R36" s="23">
        <v>6</v>
      </c>
      <c r="S36" s="23">
        <v>3</v>
      </c>
      <c r="T36" s="23">
        <v>5.3</v>
      </c>
      <c r="U36" s="23">
        <v>1.2</v>
      </c>
      <c r="V36" s="23">
        <v>0.4</v>
      </c>
      <c r="W36" s="28">
        <v>0</v>
      </c>
    </row>
    <row r="37" spans="1:23" x14ac:dyDescent="0.35">
      <c r="A37" s="13" t="str">
        <f>INDEX('2009'!A:A,MATCH(B37,'2009'!B:B,0))</f>
        <v>Псковская область</v>
      </c>
      <c r="B37" s="5" t="s">
        <v>147</v>
      </c>
      <c r="C37" s="20">
        <v>100</v>
      </c>
      <c r="D37" s="23">
        <v>13.3</v>
      </c>
      <c r="E37" s="23">
        <v>0.5</v>
      </c>
      <c r="F37" s="23">
        <v>15.5</v>
      </c>
      <c r="G37" s="23">
        <v>3.1</v>
      </c>
      <c r="H37" s="23">
        <v>1.4</v>
      </c>
      <c r="I37" s="23">
        <v>4.4000000000000004</v>
      </c>
      <c r="J37" s="23">
        <v>13.3</v>
      </c>
      <c r="K37" s="23">
        <v>7.9</v>
      </c>
      <c r="L37" s="23">
        <v>1.4</v>
      </c>
      <c r="M37" s="23">
        <v>2.1</v>
      </c>
      <c r="N37" s="23">
        <v>0.3</v>
      </c>
      <c r="O37" s="23">
        <v>10.4</v>
      </c>
      <c r="P37" s="23">
        <v>1.4</v>
      </c>
      <c r="Q37" s="23">
        <v>1.4</v>
      </c>
      <c r="R37" s="23">
        <v>10.9</v>
      </c>
      <c r="S37" s="23">
        <v>3.8</v>
      </c>
      <c r="T37" s="23">
        <v>7.1</v>
      </c>
      <c r="U37" s="23">
        <v>1.1000000000000001</v>
      </c>
      <c r="V37" s="23">
        <v>0.7</v>
      </c>
      <c r="W37" s="28">
        <v>0</v>
      </c>
    </row>
    <row r="38" spans="1:23" x14ac:dyDescent="0.35">
      <c r="A38" s="13" t="str">
        <f>INDEX('2009'!A:A,MATCH(B38,'2009'!B:B,0))</f>
        <v>Город Санкт-Петербург город федерального значения</v>
      </c>
      <c r="B38" s="4" t="s">
        <v>39</v>
      </c>
      <c r="C38" s="20">
        <v>100</v>
      </c>
      <c r="D38" s="23">
        <v>0.1</v>
      </c>
      <c r="E38" s="23">
        <v>0.3</v>
      </c>
      <c r="F38" s="23">
        <v>13.6</v>
      </c>
      <c r="G38" s="23">
        <v>2</v>
      </c>
      <c r="H38" s="23">
        <v>0.9</v>
      </c>
      <c r="I38" s="23">
        <v>3.4</v>
      </c>
      <c r="J38" s="23">
        <v>14.9</v>
      </c>
      <c r="K38" s="23">
        <v>10.199999999999999</v>
      </c>
      <c r="L38" s="23">
        <v>0.6</v>
      </c>
      <c r="M38" s="23">
        <v>5.8</v>
      </c>
      <c r="N38" s="23">
        <v>0.7</v>
      </c>
      <c r="O38" s="23">
        <v>18.099999999999998</v>
      </c>
      <c r="P38" s="23">
        <v>8.9</v>
      </c>
      <c r="Q38" s="23">
        <v>3.7</v>
      </c>
      <c r="R38" s="23">
        <v>5.0999999999999996</v>
      </c>
      <c r="S38" s="23">
        <v>3.8</v>
      </c>
      <c r="T38" s="23">
        <v>6.4</v>
      </c>
      <c r="U38" s="23">
        <v>1</v>
      </c>
      <c r="V38" s="23">
        <v>0.5</v>
      </c>
      <c r="W38" s="32">
        <v>0</v>
      </c>
    </row>
    <row r="39" spans="1:23" s="10" customFormat="1" x14ac:dyDescent="0.35">
      <c r="A39" s="13" t="e">
        <f>INDEX('2009'!A:A,MATCH(B39,'2009'!B:B,0))</f>
        <v>#N/A</v>
      </c>
      <c r="B39" s="5" t="s">
        <v>2</v>
      </c>
      <c r="C39" s="20">
        <v>99.999999999999986</v>
      </c>
      <c r="D39" s="38">
        <v>10.8</v>
      </c>
      <c r="E39" s="38">
        <v>3.9</v>
      </c>
      <c r="F39" s="38">
        <v>13.1</v>
      </c>
      <c r="G39" s="38">
        <v>2.8</v>
      </c>
      <c r="H39" s="38">
        <v>0.8</v>
      </c>
      <c r="I39" s="38">
        <v>6.3</v>
      </c>
      <c r="J39" s="38">
        <v>13.4</v>
      </c>
      <c r="K39" s="38">
        <v>9.9</v>
      </c>
      <c r="L39" s="38">
        <v>1.7</v>
      </c>
      <c r="M39" s="38">
        <v>2.2999999999999998</v>
      </c>
      <c r="N39" s="38">
        <v>0.2</v>
      </c>
      <c r="O39" s="38">
        <v>12.3</v>
      </c>
      <c r="P39" s="38">
        <v>2.9</v>
      </c>
      <c r="Q39" s="38">
        <v>2.1</v>
      </c>
      <c r="R39" s="38">
        <v>7</v>
      </c>
      <c r="S39" s="38">
        <v>3.5</v>
      </c>
      <c r="T39" s="38">
        <v>5.3</v>
      </c>
      <c r="U39" s="38">
        <v>1.1000000000000001</v>
      </c>
      <c r="V39" s="38">
        <v>0.6</v>
      </c>
      <c r="W39" s="21">
        <v>0</v>
      </c>
    </row>
    <row r="40" spans="1:23" x14ac:dyDescent="0.35">
      <c r="A40" s="13" t="str">
        <f>INDEX('2009'!A:A,MATCH(B40,'2009'!B:B,0))</f>
        <v>Республика Адыгея (Адыгея)</v>
      </c>
      <c r="B40" s="4" t="s">
        <v>38</v>
      </c>
      <c r="C40" s="20">
        <v>100</v>
      </c>
      <c r="D40" s="23">
        <v>14.7</v>
      </c>
      <c r="E40" s="23">
        <v>1</v>
      </c>
      <c r="F40" s="23">
        <v>13</v>
      </c>
      <c r="G40" s="23">
        <v>1.9</v>
      </c>
      <c r="H40" s="23">
        <v>0.4</v>
      </c>
      <c r="I40" s="23">
        <v>6.5</v>
      </c>
      <c r="J40" s="23">
        <v>12.5</v>
      </c>
      <c r="K40" s="23">
        <v>3.8</v>
      </c>
      <c r="L40" s="23">
        <v>0.9</v>
      </c>
      <c r="M40" s="23">
        <v>1.7</v>
      </c>
      <c r="N40" s="23">
        <v>0.1</v>
      </c>
      <c r="O40" s="23">
        <v>16.600000000000001</v>
      </c>
      <c r="P40" s="23">
        <v>3.8</v>
      </c>
      <c r="Q40" s="23">
        <v>2.7</v>
      </c>
      <c r="R40" s="23">
        <v>7.9</v>
      </c>
      <c r="S40" s="23">
        <v>4.9000000000000004</v>
      </c>
      <c r="T40" s="23">
        <v>6.2</v>
      </c>
      <c r="U40" s="23">
        <v>1.1000000000000001</v>
      </c>
      <c r="V40" s="23">
        <v>0.3</v>
      </c>
      <c r="W40" s="25">
        <v>0</v>
      </c>
    </row>
    <row r="41" spans="1:23" x14ac:dyDescent="0.35">
      <c r="A41" s="13" t="str">
        <f>INDEX('2009'!A:A,MATCH(B41,'2009'!B:B,0))</f>
        <v>Республика Калмыкия</v>
      </c>
      <c r="B41" s="4" t="s">
        <v>37</v>
      </c>
      <c r="C41" s="20">
        <v>100.00000000000001</v>
      </c>
      <c r="D41" s="23">
        <v>20.9</v>
      </c>
      <c r="E41" s="23">
        <v>0.8</v>
      </c>
      <c r="F41" s="23">
        <v>0.8</v>
      </c>
      <c r="G41" s="23">
        <v>1.9</v>
      </c>
      <c r="H41" s="23">
        <v>0.4</v>
      </c>
      <c r="I41" s="23">
        <v>6</v>
      </c>
      <c r="J41" s="23">
        <v>4.7</v>
      </c>
      <c r="K41" s="23">
        <v>23.599999999999998</v>
      </c>
      <c r="L41" s="23">
        <v>0.2</v>
      </c>
      <c r="M41" s="23">
        <v>1.9</v>
      </c>
      <c r="N41" s="23">
        <v>0.1</v>
      </c>
      <c r="O41" s="23">
        <v>6.2</v>
      </c>
      <c r="P41" s="23">
        <v>1</v>
      </c>
      <c r="Q41" s="23">
        <v>2.4</v>
      </c>
      <c r="R41" s="23">
        <v>15.5</v>
      </c>
      <c r="S41" s="23">
        <v>5.0999999999999996</v>
      </c>
      <c r="T41" s="23">
        <v>7.4</v>
      </c>
      <c r="U41" s="23">
        <v>0.9</v>
      </c>
      <c r="V41" s="23">
        <v>0.2</v>
      </c>
      <c r="W41" s="28">
        <v>0</v>
      </c>
    </row>
    <row r="42" spans="1:23" x14ac:dyDescent="0.35">
      <c r="A42" s="13" t="str">
        <f>INDEX('2009'!A:A,MATCH(B42,'2009'!B:B,0))</f>
        <v>Республика Крым</v>
      </c>
      <c r="B42" s="4" t="s">
        <v>10</v>
      </c>
      <c r="C42" s="20">
        <v>99.999999999999972</v>
      </c>
      <c r="D42" s="23">
        <v>5.9</v>
      </c>
      <c r="E42" s="23">
        <v>0.9</v>
      </c>
      <c r="F42" s="23">
        <v>8.9</v>
      </c>
      <c r="G42" s="23">
        <v>5.0999999999999996</v>
      </c>
      <c r="H42" s="23">
        <v>0.9</v>
      </c>
      <c r="I42" s="23">
        <v>14.6</v>
      </c>
      <c r="J42" s="23">
        <v>11.8</v>
      </c>
      <c r="K42" s="23">
        <v>4.0999999999999996</v>
      </c>
      <c r="L42" s="23">
        <v>2.9</v>
      </c>
      <c r="M42" s="23">
        <v>2.2999999999999998</v>
      </c>
      <c r="N42" s="23">
        <v>0.3</v>
      </c>
      <c r="O42" s="23">
        <v>15.1</v>
      </c>
      <c r="P42" s="23">
        <v>2.2999999999999998</v>
      </c>
      <c r="Q42" s="23">
        <v>1.8</v>
      </c>
      <c r="R42" s="23">
        <v>9</v>
      </c>
      <c r="S42" s="23">
        <v>3.9</v>
      </c>
      <c r="T42" s="23">
        <v>7.8</v>
      </c>
      <c r="U42" s="23">
        <v>1.3</v>
      </c>
      <c r="V42" s="23">
        <v>1.1000000000000001</v>
      </c>
      <c r="W42" s="28">
        <v>0</v>
      </c>
    </row>
    <row r="43" spans="1:23" x14ac:dyDescent="0.35">
      <c r="A43" s="13" t="str">
        <f>INDEX('2009'!A:A,MATCH(B43,'2009'!B:B,0))</f>
        <v>Краснодарский край</v>
      </c>
      <c r="B43" s="4" t="s">
        <v>36</v>
      </c>
      <c r="C43" s="20">
        <v>100.00000000000001</v>
      </c>
      <c r="D43" s="23">
        <v>10.5</v>
      </c>
      <c r="E43" s="23">
        <v>0.4</v>
      </c>
      <c r="F43" s="23">
        <v>9.6999999999999993</v>
      </c>
      <c r="G43" s="23">
        <v>1.9</v>
      </c>
      <c r="H43" s="23">
        <v>0.8</v>
      </c>
      <c r="I43" s="23">
        <v>5.6</v>
      </c>
      <c r="J43" s="23">
        <v>14.9</v>
      </c>
      <c r="K43" s="23">
        <v>15.2</v>
      </c>
      <c r="L43" s="23">
        <v>2.6</v>
      </c>
      <c r="M43" s="23">
        <v>2.6</v>
      </c>
      <c r="N43" s="23">
        <v>0.2</v>
      </c>
      <c r="O43" s="23">
        <v>12.9</v>
      </c>
      <c r="P43" s="23">
        <v>3.6</v>
      </c>
      <c r="Q43" s="23">
        <v>2.5</v>
      </c>
      <c r="R43" s="23">
        <v>5.9</v>
      </c>
      <c r="S43" s="23">
        <v>3.4</v>
      </c>
      <c r="T43" s="23">
        <v>5.2</v>
      </c>
      <c r="U43" s="23">
        <v>1.5</v>
      </c>
      <c r="V43" s="23">
        <v>0.6</v>
      </c>
      <c r="W43" s="28">
        <v>0</v>
      </c>
    </row>
    <row r="44" spans="1:23" x14ac:dyDescent="0.35">
      <c r="A44" s="13" t="str">
        <f>INDEX('2009'!A:A,MATCH(B44,'2009'!B:B,0))</f>
        <v>Астраханская область</v>
      </c>
      <c r="B44" s="5" t="s">
        <v>148</v>
      </c>
      <c r="C44" s="20">
        <v>100.00000000000001</v>
      </c>
      <c r="D44" s="23">
        <v>6.7</v>
      </c>
      <c r="E44" s="23">
        <v>37.799999999999997</v>
      </c>
      <c r="F44" s="23">
        <v>4.9000000000000004</v>
      </c>
      <c r="G44" s="23">
        <v>2.7</v>
      </c>
      <c r="H44" s="23">
        <v>0.5</v>
      </c>
      <c r="I44" s="23">
        <v>6</v>
      </c>
      <c r="J44" s="23">
        <v>6.8</v>
      </c>
      <c r="K44" s="23">
        <v>8.1</v>
      </c>
      <c r="L44" s="23">
        <v>0.9</v>
      </c>
      <c r="M44" s="23">
        <v>1.2</v>
      </c>
      <c r="N44" s="23">
        <v>0.3</v>
      </c>
      <c r="O44" s="23">
        <v>6.1</v>
      </c>
      <c r="P44" s="23">
        <v>1.1000000000000001</v>
      </c>
      <c r="Q44" s="23">
        <v>1.9</v>
      </c>
      <c r="R44" s="23">
        <v>7.4</v>
      </c>
      <c r="S44" s="23">
        <v>2.7</v>
      </c>
      <c r="T44" s="23">
        <v>4.2</v>
      </c>
      <c r="U44" s="23">
        <v>0.4</v>
      </c>
      <c r="V44" s="23">
        <v>0.3</v>
      </c>
      <c r="W44" s="28">
        <v>0</v>
      </c>
    </row>
    <row r="45" spans="1:23" x14ac:dyDescent="0.35">
      <c r="A45" s="13" t="str">
        <f>INDEX('2009'!A:A,MATCH(B45,'2009'!B:B,0))</f>
        <v>Волгоградская область</v>
      </c>
      <c r="B45" s="4" t="s">
        <v>35</v>
      </c>
      <c r="C45" s="20">
        <v>99.999999999999986</v>
      </c>
      <c r="D45" s="23">
        <v>13.6</v>
      </c>
      <c r="E45" s="23">
        <v>2.6</v>
      </c>
      <c r="F45" s="23">
        <v>24.599999999999998</v>
      </c>
      <c r="G45" s="23">
        <v>2.2999999999999998</v>
      </c>
      <c r="H45" s="23">
        <v>0.9</v>
      </c>
      <c r="I45" s="23">
        <v>4.9000000000000004</v>
      </c>
      <c r="J45" s="23">
        <v>10.6</v>
      </c>
      <c r="K45" s="23">
        <v>5.0999999999999996</v>
      </c>
      <c r="L45" s="23">
        <v>0.6</v>
      </c>
      <c r="M45" s="23">
        <v>2</v>
      </c>
      <c r="N45" s="23">
        <v>0.3</v>
      </c>
      <c r="O45" s="23">
        <v>11.2</v>
      </c>
      <c r="P45" s="23">
        <v>2.5</v>
      </c>
      <c r="Q45" s="23">
        <v>1.5</v>
      </c>
      <c r="R45" s="23">
        <v>7.4</v>
      </c>
      <c r="S45" s="23">
        <v>3.5</v>
      </c>
      <c r="T45" s="23">
        <v>5.2</v>
      </c>
      <c r="U45" s="23">
        <v>0.6</v>
      </c>
      <c r="V45" s="23">
        <v>0.6</v>
      </c>
      <c r="W45" s="28">
        <v>0</v>
      </c>
    </row>
    <row r="46" spans="1:23" x14ac:dyDescent="0.35">
      <c r="A46" s="13" t="str">
        <f>INDEX('2009'!A:A,MATCH(B46,'2009'!B:B,0))</f>
        <v>Ростовская область</v>
      </c>
      <c r="B46" s="5" t="s">
        <v>149</v>
      </c>
      <c r="C46" s="20">
        <v>99.999999999999986</v>
      </c>
      <c r="D46" s="23">
        <v>12.2</v>
      </c>
      <c r="E46" s="23">
        <v>1.1000000000000001</v>
      </c>
      <c r="F46" s="23">
        <v>17.100000000000001</v>
      </c>
      <c r="G46" s="23">
        <v>4</v>
      </c>
      <c r="H46" s="23">
        <v>0.7</v>
      </c>
      <c r="I46" s="23">
        <v>5.8</v>
      </c>
      <c r="J46" s="23">
        <v>15.7</v>
      </c>
      <c r="K46" s="23">
        <v>7</v>
      </c>
      <c r="L46" s="23">
        <v>1.1000000000000001</v>
      </c>
      <c r="M46" s="23">
        <v>2.2999999999999998</v>
      </c>
      <c r="N46" s="23">
        <v>0.3</v>
      </c>
      <c r="O46" s="23">
        <v>12</v>
      </c>
      <c r="P46" s="23">
        <v>2.8</v>
      </c>
      <c r="Q46" s="23">
        <v>1.8</v>
      </c>
      <c r="R46" s="23">
        <v>6.3</v>
      </c>
      <c r="S46" s="23">
        <v>3.5</v>
      </c>
      <c r="T46" s="23">
        <v>4.9000000000000004</v>
      </c>
      <c r="U46" s="23">
        <v>0.9</v>
      </c>
      <c r="V46" s="23">
        <v>0.5</v>
      </c>
      <c r="W46" s="28">
        <v>0</v>
      </c>
    </row>
    <row r="47" spans="1:23" x14ac:dyDescent="0.35">
      <c r="A47" s="13" t="str">
        <f>INDEX('2009'!A:A,MATCH(B47,'2009'!B:B,0))</f>
        <v>Город федерального значения Севастополь</v>
      </c>
      <c r="B47" s="4" t="s">
        <v>11</v>
      </c>
      <c r="C47" s="20">
        <v>100.00000000000001</v>
      </c>
      <c r="D47" s="23">
        <v>2.7</v>
      </c>
      <c r="E47" s="23">
        <v>0.3</v>
      </c>
      <c r="F47" s="23">
        <v>5.5</v>
      </c>
      <c r="G47" s="23">
        <v>4.4000000000000004</v>
      </c>
      <c r="H47" s="23">
        <v>1.2</v>
      </c>
      <c r="I47" s="23">
        <v>5</v>
      </c>
      <c r="J47" s="23">
        <v>9.9</v>
      </c>
      <c r="K47" s="23">
        <v>2.4</v>
      </c>
      <c r="L47" s="23">
        <v>2.2000000000000002</v>
      </c>
      <c r="M47" s="23">
        <v>1.9</v>
      </c>
      <c r="N47" s="23">
        <v>0</v>
      </c>
      <c r="O47" s="23">
        <v>29.299999999999997</v>
      </c>
      <c r="P47" s="23">
        <v>4.2</v>
      </c>
      <c r="Q47" s="23">
        <v>2.4</v>
      </c>
      <c r="R47" s="23">
        <v>17</v>
      </c>
      <c r="S47" s="23">
        <v>2.7</v>
      </c>
      <c r="T47" s="23">
        <v>6.2</v>
      </c>
      <c r="U47" s="23">
        <v>1.4</v>
      </c>
      <c r="V47" s="23">
        <v>1.3</v>
      </c>
      <c r="W47" s="32">
        <v>0</v>
      </c>
    </row>
    <row r="48" spans="1:23" s="10" customFormat="1" ht="30.5" x14ac:dyDescent="0.35">
      <c r="A48" s="13" t="e">
        <f>INDEX('2009'!A:A,MATCH(B48,'2009'!B:B,0))</f>
        <v>#N/A</v>
      </c>
      <c r="B48" s="5" t="s">
        <v>8</v>
      </c>
      <c r="C48" s="20">
        <v>100</v>
      </c>
      <c r="D48" s="38">
        <v>14.2</v>
      </c>
      <c r="E48" s="38">
        <v>0.5</v>
      </c>
      <c r="F48" s="38">
        <v>7.4</v>
      </c>
      <c r="G48" s="38">
        <v>2.8</v>
      </c>
      <c r="H48" s="38">
        <v>0.6</v>
      </c>
      <c r="I48" s="38">
        <v>11.6</v>
      </c>
      <c r="J48" s="38">
        <v>14.700000000000001</v>
      </c>
      <c r="K48" s="38">
        <v>4.7</v>
      </c>
      <c r="L48" s="38">
        <v>2.1</v>
      </c>
      <c r="M48" s="38">
        <v>2.2000000000000002</v>
      </c>
      <c r="N48" s="38">
        <v>0.1</v>
      </c>
      <c r="O48" s="38">
        <v>10</v>
      </c>
      <c r="P48" s="38">
        <v>1.3</v>
      </c>
      <c r="Q48" s="38">
        <v>1.1000000000000001</v>
      </c>
      <c r="R48" s="38">
        <v>11.5</v>
      </c>
      <c r="S48" s="38">
        <v>6.2</v>
      </c>
      <c r="T48" s="38">
        <v>7.5</v>
      </c>
      <c r="U48" s="38">
        <v>0.9</v>
      </c>
      <c r="V48" s="38">
        <v>0.6</v>
      </c>
      <c r="W48" s="21">
        <v>0</v>
      </c>
    </row>
    <row r="49" spans="1:23" x14ac:dyDescent="0.35">
      <c r="A49" s="13" t="str">
        <f>INDEX('2009'!A:A,MATCH(B49,'2009'!B:B,0))</f>
        <v>Республика Дагестан</v>
      </c>
      <c r="B49" s="4" t="s">
        <v>34</v>
      </c>
      <c r="C49" s="20">
        <v>100</v>
      </c>
      <c r="D49" s="23">
        <v>18.700000000000003</v>
      </c>
      <c r="E49" s="23">
        <v>0.3</v>
      </c>
      <c r="F49" s="23">
        <v>3.4</v>
      </c>
      <c r="G49" s="23">
        <v>1.3</v>
      </c>
      <c r="H49" s="23">
        <v>0.1</v>
      </c>
      <c r="I49" s="23">
        <v>17.5</v>
      </c>
      <c r="J49" s="23">
        <v>18.400000000000002</v>
      </c>
      <c r="K49" s="23">
        <v>5.6</v>
      </c>
      <c r="L49" s="23">
        <v>3.4</v>
      </c>
      <c r="M49" s="23">
        <v>2</v>
      </c>
      <c r="N49" s="23">
        <v>0</v>
      </c>
      <c r="O49" s="23">
        <v>7.7</v>
      </c>
      <c r="P49" s="23">
        <v>0.4</v>
      </c>
      <c r="Q49" s="23">
        <v>0.5</v>
      </c>
      <c r="R49" s="23">
        <v>7</v>
      </c>
      <c r="S49" s="23">
        <v>6.1</v>
      </c>
      <c r="T49" s="23">
        <v>6.1</v>
      </c>
      <c r="U49" s="23">
        <v>0.8</v>
      </c>
      <c r="V49" s="23">
        <v>0.7</v>
      </c>
      <c r="W49" s="25">
        <v>0</v>
      </c>
    </row>
    <row r="50" spans="1:23" x14ac:dyDescent="0.35">
      <c r="A50" s="13" t="str">
        <f>INDEX('2009'!A:A,MATCH(B50,'2009'!B:B,0))</f>
        <v>Республика Ингушетия</v>
      </c>
      <c r="B50" s="5" t="s">
        <v>150</v>
      </c>
      <c r="C50" s="20">
        <v>100</v>
      </c>
      <c r="D50" s="23">
        <v>11</v>
      </c>
      <c r="E50" s="23">
        <v>1</v>
      </c>
      <c r="F50" s="23">
        <v>2.1</v>
      </c>
      <c r="G50" s="23">
        <v>1.2</v>
      </c>
      <c r="H50" s="23">
        <v>0.7</v>
      </c>
      <c r="I50" s="23">
        <v>8.1999999999999993</v>
      </c>
      <c r="J50" s="23">
        <v>7.3</v>
      </c>
      <c r="K50" s="23">
        <v>2.2000000000000002</v>
      </c>
      <c r="L50" s="23">
        <v>0.3</v>
      </c>
      <c r="M50" s="23">
        <v>2.1</v>
      </c>
      <c r="N50" s="23">
        <v>0</v>
      </c>
      <c r="O50" s="23">
        <v>9.6</v>
      </c>
      <c r="P50" s="23">
        <v>0.4</v>
      </c>
      <c r="Q50" s="23">
        <v>0.4</v>
      </c>
      <c r="R50" s="23">
        <v>29.7</v>
      </c>
      <c r="S50" s="23">
        <v>11.4</v>
      </c>
      <c r="T50" s="23">
        <v>10</v>
      </c>
      <c r="U50" s="23">
        <v>2</v>
      </c>
      <c r="V50" s="23">
        <v>0.4</v>
      </c>
      <c r="W50" s="28">
        <v>0</v>
      </c>
    </row>
    <row r="51" spans="1:23" x14ac:dyDescent="0.35">
      <c r="A51" s="13" t="str">
        <f>INDEX('2009'!A:A,MATCH(B51,'2009'!B:B,0))</f>
        <v>Кабардино-Балкарская Республика</v>
      </c>
      <c r="B51" s="4" t="s">
        <v>84</v>
      </c>
      <c r="C51" s="20">
        <v>100.00000000000001</v>
      </c>
      <c r="D51" s="23">
        <v>16.8</v>
      </c>
      <c r="E51" s="23">
        <v>0.1</v>
      </c>
      <c r="F51" s="23">
        <v>8.9</v>
      </c>
      <c r="G51" s="23">
        <v>2.7</v>
      </c>
      <c r="H51" s="23">
        <v>0.4</v>
      </c>
      <c r="I51" s="23">
        <v>11.7</v>
      </c>
      <c r="J51" s="23">
        <v>13.8</v>
      </c>
      <c r="K51" s="23">
        <v>2.6</v>
      </c>
      <c r="L51" s="23">
        <v>1.3</v>
      </c>
      <c r="M51" s="23">
        <v>1.9</v>
      </c>
      <c r="N51" s="23">
        <v>0.1</v>
      </c>
      <c r="O51" s="23">
        <v>9.3000000000000007</v>
      </c>
      <c r="P51" s="23">
        <v>1.5</v>
      </c>
      <c r="Q51" s="23">
        <v>0.7</v>
      </c>
      <c r="R51" s="23">
        <v>12.1</v>
      </c>
      <c r="S51" s="23">
        <v>7</v>
      </c>
      <c r="T51" s="23">
        <v>7.7</v>
      </c>
      <c r="U51" s="23">
        <v>1</v>
      </c>
      <c r="V51" s="23">
        <v>0.4</v>
      </c>
      <c r="W51" s="28">
        <v>0</v>
      </c>
    </row>
    <row r="52" spans="1:23" x14ac:dyDescent="0.35">
      <c r="A52" s="13" t="str">
        <f>INDEX('2009'!A:A,MATCH(B52,'2009'!B:B,0))</f>
        <v>Карачаево-Черкесская Республика</v>
      </c>
      <c r="B52" s="4" t="s">
        <v>83</v>
      </c>
      <c r="C52" s="20">
        <v>100.00000000000001</v>
      </c>
      <c r="D52" s="23">
        <v>17.100000000000001</v>
      </c>
      <c r="E52" s="23">
        <v>1.5</v>
      </c>
      <c r="F52" s="23">
        <v>9.6999999999999993</v>
      </c>
      <c r="G52" s="23">
        <v>7.5</v>
      </c>
      <c r="H52" s="23">
        <v>0.8</v>
      </c>
      <c r="I52" s="23">
        <v>7</v>
      </c>
      <c r="J52" s="23">
        <v>7.1</v>
      </c>
      <c r="K52" s="23">
        <v>2.5</v>
      </c>
      <c r="L52" s="23">
        <v>0.7</v>
      </c>
      <c r="M52" s="23">
        <v>1.6</v>
      </c>
      <c r="N52" s="23">
        <v>0</v>
      </c>
      <c r="O52" s="23">
        <v>8.6</v>
      </c>
      <c r="P52" s="23">
        <v>1.4</v>
      </c>
      <c r="Q52" s="23">
        <v>1.2</v>
      </c>
      <c r="R52" s="23">
        <v>15.4</v>
      </c>
      <c r="S52" s="23">
        <v>7.4</v>
      </c>
      <c r="T52" s="23">
        <v>8.4</v>
      </c>
      <c r="U52" s="23">
        <v>1.6</v>
      </c>
      <c r="V52" s="23">
        <v>0.5</v>
      </c>
      <c r="W52" s="28">
        <v>0</v>
      </c>
    </row>
    <row r="53" spans="1:23" x14ac:dyDescent="0.35">
      <c r="A53" s="13" t="str">
        <f>INDEX('2009'!A:A,MATCH(B53,'2009'!B:B,0))</f>
        <v>Республика Северная Осетия-Алания</v>
      </c>
      <c r="B53" s="4" t="s">
        <v>82</v>
      </c>
      <c r="C53" s="20">
        <v>100</v>
      </c>
      <c r="D53" s="23">
        <v>14.1</v>
      </c>
      <c r="E53" s="23">
        <v>0.3</v>
      </c>
      <c r="F53" s="23">
        <v>5.5</v>
      </c>
      <c r="G53" s="23">
        <v>1.7</v>
      </c>
      <c r="H53" s="23">
        <v>0.4</v>
      </c>
      <c r="I53" s="23">
        <v>5.4</v>
      </c>
      <c r="J53" s="23">
        <v>12.2</v>
      </c>
      <c r="K53" s="23">
        <v>3.1</v>
      </c>
      <c r="L53" s="23">
        <v>1.5</v>
      </c>
      <c r="M53" s="23">
        <v>2.5</v>
      </c>
      <c r="N53" s="23">
        <v>0</v>
      </c>
      <c r="O53" s="23">
        <v>18.899999999999999</v>
      </c>
      <c r="P53" s="23">
        <v>1</v>
      </c>
      <c r="Q53" s="23">
        <v>1</v>
      </c>
      <c r="R53" s="23">
        <v>16.399999999999999</v>
      </c>
      <c r="S53" s="23">
        <v>6.2</v>
      </c>
      <c r="T53" s="23">
        <v>7.9</v>
      </c>
      <c r="U53" s="23">
        <v>1.3</v>
      </c>
      <c r="V53" s="23">
        <v>0.6</v>
      </c>
      <c r="W53" s="28">
        <v>0</v>
      </c>
    </row>
    <row r="54" spans="1:23" x14ac:dyDescent="0.35">
      <c r="A54" s="13" t="str">
        <f>INDEX('2009'!A:A,MATCH(B54,'2009'!B:B,0))</f>
        <v>Чеченская Республика</v>
      </c>
      <c r="B54" s="4" t="s">
        <v>33</v>
      </c>
      <c r="C54" s="20">
        <v>100.00000000000001</v>
      </c>
      <c r="D54" s="23">
        <v>12.4</v>
      </c>
      <c r="E54" s="23">
        <v>0.9</v>
      </c>
      <c r="F54" s="23">
        <v>2.8</v>
      </c>
      <c r="G54" s="23">
        <v>2.5</v>
      </c>
      <c r="H54" s="23">
        <v>0.4</v>
      </c>
      <c r="I54" s="23">
        <v>8.6999999999999993</v>
      </c>
      <c r="J54" s="23">
        <v>11.4</v>
      </c>
      <c r="K54" s="23">
        <v>2.8</v>
      </c>
      <c r="L54" s="23">
        <v>2.1</v>
      </c>
      <c r="M54" s="23">
        <v>1.6</v>
      </c>
      <c r="N54" s="23">
        <v>0</v>
      </c>
      <c r="O54" s="23">
        <v>10.8</v>
      </c>
      <c r="P54" s="23">
        <v>0.9</v>
      </c>
      <c r="Q54" s="23">
        <v>0.5</v>
      </c>
      <c r="R54" s="23">
        <v>19.8</v>
      </c>
      <c r="S54" s="23">
        <v>11.3</v>
      </c>
      <c r="T54" s="23">
        <v>9.5</v>
      </c>
      <c r="U54" s="23">
        <v>1.2</v>
      </c>
      <c r="V54" s="23">
        <v>0.4</v>
      </c>
      <c r="W54" s="28">
        <v>0</v>
      </c>
    </row>
    <row r="55" spans="1:23" x14ac:dyDescent="0.35">
      <c r="A55" s="13" t="str">
        <f>INDEX('2009'!A:A,MATCH(B55,'2009'!B:B,0))</f>
        <v>Ставропольский край</v>
      </c>
      <c r="B55" s="5" t="s">
        <v>151</v>
      </c>
      <c r="C55" s="20">
        <v>99.999999999999986</v>
      </c>
      <c r="D55" s="23">
        <v>10.4</v>
      </c>
      <c r="E55" s="23">
        <v>0.6</v>
      </c>
      <c r="F55" s="23">
        <v>12.3</v>
      </c>
      <c r="G55" s="23">
        <v>4</v>
      </c>
      <c r="H55" s="23">
        <v>1.1000000000000001</v>
      </c>
      <c r="I55" s="23">
        <v>9.3000000000000007</v>
      </c>
      <c r="J55" s="23">
        <v>14.8</v>
      </c>
      <c r="K55" s="23">
        <v>5.9</v>
      </c>
      <c r="L55" s="23">
        <v>1.7</v>
      </c>
      <c r="M55" s="23">
        <v>2.5</v>
      </c>
      <c r="N55" s="23">
        <v>0.3</v>
      </c>
      <c r="O55" s="23">
        <v>10.3</v>
      </c>
      <c r="P55" s="23">
        <v>2.2000000000000002</v>
      </c>
      <c r="Q55" s="23">
        <v>1.8</v>
      </c>
      <c r="R55" s="23">
        <v>9.8000000000000007</v>
      </c>
      <c r="S55" s="23">
        <v>4</v>
      </c>
      <c r="T55" s="23">
        <v>7.8</v>
      </c>
      <c r="U55" s="23">
        <v>0.6</v>
      </c>
      <c r="V55" s="23">
        <v>0.6</v>
      </c>
      <c r="W55" s="32">
        <v>0</v>
      </c>
    </row>
    <row r="56" spans="1:23" s="10" customFormat="1" ht="30.5" x14ac:dyDescent="0.35">
      <c r="A56" s="13" t="e">
        <f>INDEX('2009'!A:A,MATCH(B56,'2009'!B:B,0))</f>
        <v>#N/A</v>
      </c>
      <c r="B56" s="5" t="s">
        <v>3</v>
      </c>
      <c r="C56" s="20">
        <v>100</v>
      </c>
      <c r="D56" s="38">
        <v>7</v>
      </c>
      <c r="E56" s="38">
        <v>12</v>
      </c>
      <c r="F56" s="38">
        <v>21.9</v>
      </c>
      <c r="G56" s="38">
        <v>2.8</v>
      </c>
      <c r="H56" s="38">
        <v>0.7</v>
      </c>
      <c r="I56" s="38">
        <v>5.5</v>
      </c>
      <c r="J56" s="38">
        <v>10.5</v>
      </c>
      <c r="K56" s="38">
        <v>5.8</v>
      </c>
      <c r="L56" s="38">
        <v>0.7</v>
      </c>
      <c r="M56" s="38">
        <v>2.6</v>
      </c>
      <c r="N56" s="38">
        <v>0.4</v>
      </c>
      <c r="O56" s="38">
        <v>10.199999999999999</v>
      </c>
      <c r="P56" s="38">
        <v>3.5</v>
      </c>
      <c r="Q56" s="38">
        <v>2</v>
      </c>
      <c r="R56" s="38">
        <v>5.2</v>
      </c>
      <c r="S56" s="38">
        <v>3.3</v>
      </c>
      <c r="T56" s="38">
        <v>4.5999999999999996</v>
      </c>
      <c r="U56" s="38">
        <v>0.8</v>
      </c>
      <c r="V56" s="38">
        <v>0.5</v>
      </c>
      <c r="W56" s="21">
        <v>0</v>
      </c>
    </row>
    <row r="57" spans="1:23" x14ac:dyDescent="0.35">
      <c r="A57" s="13" t="str">
        <f>INDEX('2009'!A:A,MATCH(B57,'2009'!B:B,0))</f>
        <v>Республика Башкортостан</v>
      </c>
      <c r="B57" s="5" t="s">
        <v>152</v>
      </c>
      <c r="C57" s="20">
        <v>100.00000000000001</v>
      </c>
      <c r="D57" s="23">
        <v>6.8</v>
      </c>
      <c r="E57" s="23">
        <v>3.8</v>
      </c>
      <c r="F57" s="23">
        <v>24.9</v>
      </c>
      <c r="G57" s="23">
        <v>2.8</v>
      </c>
      <c r="H57" s="23">
        <v>0.7</v>
      </c>
      <c r="I57" s="23">
        <v>7.7</v>
      </c>
      <c r="J57" s="23">
        <v>11.9</v>
      </c>
      <c r="K57" s="23">
        <v>6</v>
      </c>
      <c r="L57" s="23">
        <v>0.8</v>
      </c>
      <c r="M57" s="23">
        <v>2.4</v>
      </c>
      <c r="N57" s="23">
        <v>0.4</v>
      </c>
      <c r="O57" s="23">
        <v>9.9</v>
      </c>
      <c r="P57" s="23">
        <v>4.2</v>
      </c>
      <c r="Q57" s="23">
        <v>2.7</v>
      </c>
      <c r="R57" s="23">
        <v>4.5</v>
      </c>
      <c r="S57" s="23">
        <v>4.0999999999999996</v>
      </c>
      <c r="T57" s="23">
        <v>5.2</v>
      </c>
      <c r="U57" s="23">
        <v>0.7</v>
      </c>
      <c r="V57" s="23">
        <v>0.5</v>
      </c>
      <c r="W57" s="25">
        <v>0</v>
      </c>
    </row>
    <row r="58" spans="1:23" x14ac:dyDescent="0.35">
      <c r="A58" s="13" t="str">
        <f>INDEX('2009'!A:A,MATCH(B58,'2009'!B:B,0))</f>
        <v>Республика Марий Эл</v>
      </c>
      <c r="B58" s="4" t="s">
        <v>32</v>
      </c>
      <c r="C58" s="20">
        <v>99.999999999999986</v>
      </c>
      <c r="D58" s="23">
        <v>14.6</v>
      </c>
      <c r="E58" s="23">
        <v>0.2</v>
      </c>
      <c r="F58" s="23">
        <v>25.5</v>
      </c>
      <c r="G58" s="23">
        <v>2.7</v>
      </c>
      <c r="H58" s="23">
        <v>1.3</v>
      </c>
      <c r="I58" s="23">
        <v>4.5</v>
      </c>
      <c r="J58" s="23">
        <v>8.6</v>
      </c>
      <c r="K58" s="23">
        <v>4.8</v>
      </c>
      <c r="L58" s="23">
        <v>0.9</v>
      </c>
      <c r="M58" s="23">
        <v>3.1</v>
      </c>
      <c r="N58" s="23">
        <v>0.4</v>
      </c>
      <c r="O58" s="23">
        <v>10.7</v>
      </c>
      <c r="P58" s="23">
        <v>2</v>
      </c>
      <c r="Q58" s="23">
        <v>1.5</v>
      </c>
      <c r="R58" s="23">
        <v>7.6</v>
      </c>
      <c r="S58" s="23">
        <v>4.4000000000000004</v>
      </c>
      <c r="T58" s="23">
        <v>5.6</v>
      </c>
      <c r="U58" s="23">
        <v>1.1000000000000001</v>
      </c>
      <c r="V58" s="23">
        <v>0.5</v>
      </c>
      <c r="W58" s="28">
        <v>0</v>
      </c>
    </row>
    <row r="59" spans="1:23" x14ac:dyDescent="0.35">
      <c r="A59" s="13" t="str">
        <f>INDEX('2009'!A:A,MATCH(B59,'2009'!B:B,0))</f>
        <v>Республика Мордовия</v>
      </c>
      <c r="B59" s="4" t="s">
        <v>31</v>
      </c>
      <c r="C59" s="20">
        <v>99.999999999999986</v>
      </c>
      <c r="D59" s="23">
        <v>15.9</v>
      </c>
      <c r="E59" s="23">
        <v>0</v>
      </c>
      <c r="F59" s="23">
        <v>26.9</v>
      </c>
      <c r="G59" s="23">
        <v>2.9</v>
      </c>
      <c r="H59" s="23">
        <v>0.4</v>
      </c>
      <c r="I59" s="23">
        <v>5.0999999999999996</v>
      </c>
      <c r="J59" s="23">
        <v>8.8000000000000007</v>
      </c>
      <c r="K59" s="23">
        <v>4.5999999999999996</v>
      </c>
      <c r="L59" s="23">
        <v>0.6</v>
      </c>
      <c r="M59" s="23">
        <v>2.2999999999999998</v>
      </c>
      <c r="N59" s="23">
        <v>0.3</v>
      </c>
      <c r="O59" s="23">
        <v>9.6999999999999993</v>
      </c>
      <c r="P59" s="23">
        <v>1.8</v>
      </c>
      <c r="Q59" s="23">
        <v>1.4</v>
      </c>
      <c r="R59" s="23">
        <v>8.3000000000000007</v>
      </c>
      <c r="S59" s="23">
        <v>3.8</v>
      </c>
      <c r="T59" s="23">
        <v>6</v>
      </c>
      <c r="U59" s="23">
        <v>0.8</v>
      </c>
      <c r="V59" s="23">
        <v>0.4</v>
      </c>
      <c r="W59" s="28">
        <v>0</v>
      </c>
    </row>
    <row r="60" spans="1:23" x14ac:dyDescent="0.35">
      <c r="A60" s="13" t="str">
        <f>INDEX('2009'!A:A,MATCH(B60,'2009'!B:B,0))</f>
        <v>Республика Татарстан (Татарстан)</v>
      </c>
      <c r="B60" s="4" t="s">
        <v>30</v>
      </c>
      <c r="C60" s="20">
        <v>100</v>
      </c>
      <c r="D60" s="23">
        <v>6.4</v>
      </c>
      <c r="E60" s="23">
        <v>21.099999999999998</v>
      </c>
      <c r="F60" s="23">
        <v>17.100000000000001</v>
      </c>
      <c r="G60" s="23">
        <v>1.8</v>
      </c>
      <c r="H60" s="23">
        <v>0.4</v>
      </c>
      <c r="I60" s="23">
        <v>6.6</v>
      </c>
      <c r="J60" s="23">
        <v>11.1</v>
      </c>
      <c r="K60" s="23">
        <v>5.6</v>
      </c>
      <c r="L60" s="23">
        <v>0.7</v>
      </c>
      <c r="M60" s="23">
        <v>2.7</v>
      </c>
      <c r="N60" s="23">
        <v>0.4</v>
      </c>
      <c r="O60" s="23">
        <v>9.8000000000000007</v>
      </c>
      <c r="P60" s="23">
        <v>3.3</v>
      </c>
      <c r="Q60" s="23">
        <v>1.8</v>
      </c>
      <c r="R60" s="23">
        <v>4</v>
      </c>
      <c r="S60" s="23">
        <v>2.8</v>
      </c>
      <c r="T60" s="23">
        <v>2.9</v>
      </c>
      <c r="U60" s="23">
        <v>1</v>
      </c>
      <c r="V60" s="23">
        <v>0.5</v>
      </c>
      <c r="W60" s="28">
        <v>0</v>
      </c>
    </row>
    <row r="61" spans="1:23" x14ac:dyDescent="0.35">
      <c r="A61" s="13" t="str">
        <f>INDEX('2009'!A:A,MATCH(B61,'2009'!B:B,0))</f>
        <v>Удмуртская Республика</v>
      </c>
      <c r="B61" s="4" t="s">
        <v>29</v>
      </c>
      <c r="C61" s="20">
        <v>100</v>
      </c>
      <c r="D61" s="23">
        <v>6.5</v>
      </c>
      <c r="E61" s="23">
        <v>20.6</v>
      </c>
      <c r="F61" s="23">
        <v>19</v>
      </c>
      <c r="G61" s="23">
        <v>2.2000000000000002</v>
      </c>
      <c r="H61" s="23">
        <v>0.6</v>
      </c>
      <c r="I61" s="23">
        <v>4.7</v>
      </c>
      <c r="J61" s="23">
        <v>8.1</v>
      </c>
      <c r="K61" s="23">
        <v>5.0999999999999996</v>
      </c>
      <c r="L61" s="23">
        <v>0.6</v>
      </c>
      <c r="M61" s="23">
        <v>2</v>
      </c>
      <c r="N61" s="23">
        <v>0.3</v>
      </c>
      <c r="O61" s="23">
        <v>10.199999999999999</v>
      </c>
      <c r="P61" s="23">
        <v>3.1</v>
      </c>
      <c r="Q61" s="23">
        <v>1.7</v>
      </c>
      <c r="R61" s="23">
        <v>4.9000000000000004</v>
      </c>
      <c r="S61" s="23">
        <v>3.6</v>
      </c>
      <c r="T61" s="23">
        <v>5.4</v>
      </c>
      <c r="U61" s="23">
        <v>0.8</v>
      </c>
      <c r="V61" s="23">
        <v>0.6</v>
      </c>
      <c r="W61" s="28">
        <v>0</v>
      </c>
    </row>
    <row r="62" spans="1:23" x14ac:dyDescent="0.35">
      <c r="A62" s="13" t="str">
        <f>INDEX('2009'!A:A,MATCH(B62,'2009'!B:B,0))</f>
        <v>Чувашская Республика - Чувашия</v>
      </c>
      <c r="B62" s="4" t="s">
        <v>28</v>
      </c>
      <c r="C62" s="20">
        <v>100.00000000000001</v>
      </c>
      <c r="D62" s="23">
        <v>7.9</v>
      </c>
      <c r="E62" s="23">
        <v>0.1</v>
      </c>
      <c r="F62" s="23">
        <v>25.9</v>
      </c>
      <c r="G62" s="23">
        <v>3.3</v>
      </c>
      <c r="H62" s="23">
        <v>0.6</v>
      </c>
      <c r="I62" s="23">
        <v>5.0999999999999996</v>
      </c>
      <c r="J62" s="23">
        <v>11.5</v>
      </c>
      <c r="K62" s="23">
        <v>4.7</v>
      </c>
      <c r="L62" s="23">
        <v>1.1000000000000001</v>
      </c>
      <c r="M62" s="23">
        <v>2.7</v>
      </c>
      <c r="N62" s="23">
        <v>0.5</v>
      </c>
      <c r="O62" s="23">
        <v>13.8</v>
      </c>
      <c r="P62" s="23">
        <v>3.2</v>
      </c>
      <c r="Q62" s="23">
        <v>0.9</v>
      </c>
      <c r="R62" s="23">
        <v>6.7</v>
      </c>
      <c r="S62" s="23">
        <v>4.3</v>
      </c>
      <c r="T62" s="23">
        <v>6.4</v>
      </c>
      <c r="U62" s="23">
        <v>0.7</v>
      </c>
      <c r="V62" s="23">
        <v>0.6</v>
      </c>
      <c r="W62" s="28">
        <v>0</v>
      </c>
    </row>
    <row r="63" spans="1:23" x14ac:dyDescent="0.35">
      <c r="A63" s="13" t="str">
        <f>INDEX('2009'!A:A,MATCH(B63,'2009'!B:B,0))</f>
        <v>Пермский край</v>
      </c>
      <c r="B63" s="4" t="s">
        <v>27</v>
      </c>
      <c r="C63" s="20">
        <v>100</v>
      </c>
      <c r="D63" s="23">
        <v>2.1</v>
      </c>
      <c r="E63" s="23">
        <v>17.399999999999999</v>
      </c>
      <c r="F63" s="23">
        <v>30.299999999999997</v>
      </c>
      <c r="G63" s="23">
        <v>2.4</v>
      </c>
      <c r="H63" s="23">
        <v>0.7</v>
      </c>
      <c r="I63" s="23">
        <v>4.5</v>
      </c>
      <c r="J63" s="23">
        <v>8.1</v>
      </c>
      <c r="K63" s="23">
        <v>4.8</v>
      </c>
      <c r="L63" s="23">
        <v>0.6</v>
      </c>
      <c r="M63" s="23">
        <v>3</v>
      </c>
      <c r="N63" s="23">
        <v>0.4</v>
      </c>
      <c r="O63" s="23">
        <v>8.5</v>
      </c>
      <c r="P63" s="23">
        <v>3</v>
      </c>
      <c r="Q63" s="23">
        <v>1.8</v>
      </c>
      <c r="R63" s="23">
        <v>4.7</v>
      </c>
      <c r="S63" s="23">
        <v>2.7</v>
      </c>
      <c r="T63" s="23">
        <v>4.0999999999999996</v>
      </c>
      <c r="U63" s="23">
        <v>0.5</v>
      </c>
      <c r="V63" s="23">
        <v>0.4</v>
      </c>
      <c r="W63" s="28">
        <v>0</v>
      </c>
    </row>
    <row r="64" spans="1:23" x14ac:dyDescent="0.35">
      <c r="A64" s="13" t="str">
        <f>INDEX('2009'!A:A,MATCH(B64,'2009'!B:B,0))</f>
        <v>Кировская область</v>
      </c>
      <c r="B64" s="5" t="s">
        <v>153</v>
      </c>
      <c r="C64" s="20">
        <v>99.999999999999986</v>
      </c>
      <c r="D64" s="23">
        <v>7.9</v>
      </c>
      <c r="E64" s="23">
        <v>0.2</v>
      </c>
      <c r="F64" s="23">
        <v>28.2</v>
      </c>
      <c r="G64" s="23">
        <v>3.4</v>
      </c>
      <c r="H64" s="23">
        <v>0.9</v>
      </c>
      <c r="I64" s="23">
        <v>3.5</v>
      </c>
      <c r="J64" s="23">
        <v>10.7</v>
      </c>
      <c r="K64" s="23">
        <v>5.9</v>
      </c>
      <c r="L64" s="23">
        <v>0.9</v>
      </c>
      <c r="M64" s="23">
        <v>2.1</v>
      </c>
      <c r="N64" s="23">
        <v>0.6</v>
      </c>
      <c r="O64" s="23">
        <v>10.9</v>
      </c>
      <c r="P64" s="23">
        <v>2.1</v>
      </c>
      <c r="Q64" s="23">
        <v>1.5</v>
      </c>
      <c r="R64" s="23">
        <v>8.1</v>
      </c>
      <c r="S64" s="23">
        <v>4.4000000000000004</v>
      </c>
      <c r="T64" s="23">
        <v>7.1</v>
      </c>
      <c r="U64" s="23">
        <v>1</v>
      </c>
      <c r="V64" s="23">
        <v>0.6</v>
      </c>
      <c r="W64" s="28">
        <v>0</v>
      </c>
    </row>
    <row r="65" spans="1:23" x14ac:dyDescent="0.35">
      <c r="A65" s="13" t="str">
        <f>INDEX('2009'!A:A,MATCH(B65,'2009'!B:B,0))</f>
        <v>Нижегородская область</v>
      </c>
      <c r="B65" s="5" t="s">
        <v>154</v>
      </c>
      <c r="C65" s="20">
        <v>100</v>
      </c>
      <c r="D65" s="23">
        <v>3.1</v>
      </c>
      <c r="E65" s="23">
        <v>0</v>
      </c>
      <c r="F65" s="23">
        <v>27.9</v>
      </c>
      <c r="G65" s="23">
        <v>3.1</v>
      </c>
      <c r="H65" s="23">
        <v>0.8</v>
      </c>
      <c r="I65" s="23">
        <v>4.4000000000000004</v>
      </c>
      <c r="J65" s="23">
        <v>14.6</v>
      </c>
      <c r="K65" s="23">
        <v>6.5</v>
      </c>
      <c r="L65" s="23">
        <v>0.6</v>
      </c>
      <c r="M65" s="23">
        <v>3.9</v>
      </c>
      <c r="N65" s="23">
        <v>0.3</v>
      </c>
      <c r="O65" s="23">
        <v>12</v>
      </c>
      <c r="P65" s="23">
        <v>5.9</v>
      </c>
      <c r="Q65" s="23">
        <v>2.5</v>
      </c>
      <c r="R65" s="23">
        <v>5.0999999999999996</v>
      </c>
      <c r="S65" s="23">
        <v>3.2</v>
      </c>
      <c r="T65" s="23">
        <v>4.5</v>
      </c>
      <c r="U65" s="23">
        <v>1</v>
      </c>
      <c r="V65" s="23">
        <v>0.6</v>
      </c>
      <c r="W65" s="28">
        <v>0</v>
      </c>
    </row>
    <row r="66" spans="1:23" x14ac:dyDescent="0.35">
      <c r="A66" s="13" t="str">
        <f>INDEX('2009'!A:A,MATCH(B66,'2009'!B:B,0))</f>
        <v>Оренбургская область</v>
      </c>
      <c r="B66" s="5" t="s">
        <v>155</v>
      </c>
      <c r="C66" s="20">
        <v>100</v>
      </c>
      <c r="D66" s="23">
        <v>8.7999999999999989</v>
      </c>
      <c r="E66" s="23">
        <v>35.700000000000003</v>
      </c>
      <c r="F66" s="23">
        <v>12.1</v>
      </c>
      <c r="G66" s="23">
        <v>3.1</v>
      </c>
      <c r="H66" s="23">
        <v>0.8</v>
      </c>
      <c r="I66" s="23">
        <v>5.3</v>
      </c>
      <c r="J66" s="23">
        <v>6.7</v>
      </c>
      <c r="K66" s="23">
        <v>4.5</v>
      </c>
      <c r="L66" s="23">
        <v>0.6</v>
      </c>
      <c r="M66" s="23">
        <v>1.3</v>
      </c>
      <c r="N66" s="23">
        <v>0.2</v>
      </c>
      <c r="O66" s="23">
        <v>6.2</v>
      </c>
      <c r="P66" s="23">
        <v>1.4</v>
      </c>
      <c r="Q66" s="23">
        <v>1.1000000000000001</v>
      </c>
      <c r="R66" s="23">
        <v>4.5999999999999996</v>
      </c>
      <c r="S66" s="23">
        <v>2.9</v>
      </c>
      <c r="T66" s="23">
        <v>3.9</v>
      </c>
      <c r="U66" s="23">
        <v>0.5</v>
      </c>
      <c r="V66" s="23">
        <v>0.3</v>
      </c>
      <c r="W66" s="28">
        <v>0</v>
      </c>
    </row>
    <row r="67" spans="1:23" x14ac:dyDescent="0.35">
      <c r="A67" s="13" t="str">
        <f>INDEX('2009'!A:A,MATCH(B67,'2009'!B:B,0))</f>
        <v>Пензенская область</v>
      </c>
      <c r="B67" s="4" t="s">
        <v>26</v>
      </c>
      <c r="C67" s="20">
        <v>99.999999999999986</v>
      </c>
      <c r="D67" s="23">
        <v>19</v>
      </c>
      <c r="E67" s="23">
        <v>0.3</v>
      </c>
      <c r="F67" s="23">
        <v>18.5</v>
      </c>
      <c r="G67" s="23">
        <v>1.9</v>
      </c>
      <c r="H67" s="23">
        <v>0.4</v>
      </c>
      <c r="I67" s="23">
        <v>5.9</v>
      </c>
      <c r="J67" s="23">
        <v>12.5</v>
      </c>
      <c r="K67" s="23">
        <v>5</v>
      </c>
      <c r="L67" s="23">
        <v>0.9</v>
      </c>
      <c r="M67" s="23">
        <v>2.2000000000000002</v>
      </c>
      <c r="N67" s="23">
        <v>0.3</v>
      </c>
      <c r="O67" s="23">
        <v>11</v>
      </c>
      <c r="P67" s="23">
        <v>3.1</v>
      </c>
      <c r="Q67" s="23">
        <v>1.5</v>
      </c>
      <c r="R67" s="23">
        <v>5.7</v>
      </c>
      <c r="S67" s="23">
        <v>3.6</v>
      </c>
      <c r="T67" s="23">
        <v>6.6</v>
      </c>
      <c r="U67" s="23">
        <v>1.2</v>
      </c>
      <c r="V67" s="23">
        <v>0.4</v>
      </c>
      <c r="W67" s="28">
        <v>0</v>
      </c>
    </row>
    <row r="68" spans="1:23" x14ac:dyDescent="0.35">
      <c r="A68" s="13" t="str">
        <f>INDEX('2009'!A:A,MATCH(B68,'2009'!B:B,0))</f>
        <v>Самарская область</v>
      </c>
      <c r="B68" s="4" t="s">
        <v>25</v>
      </c>
      <c r="C68" s="20">
        <v>100</v>
      </c>
      <c r="D68" s="23">
        <v>4.8</v>
      </c>
      <c r="E68" s="23">
        <v>13.2</v>
      </c>
      <c r="F68" s="23">
        <v>20.7</v>
      </c>
      <c r="G68" s="23">
        <v>3.3</v>
      </c>
      <c r="H68" s="23">
        <v>1</v>
      </c>
      <c r="I68" s="23">
        <v>4.9000000000000004</v>
      </c>
      <c r="J68" s="23">
        <v>10.1</v>
      </c>
      <c r="K68" s="23">
        <v>7.4</v>
      </c>
      <c r="L68" s="23">
        <v>0.6</v>
      </c>
      <c r="M68" s="23">
        <v>2.2000000000000002</v>
      </c>
      <c r="N68" s="23">
        <v>0.5</v>
      </c>
      <c r="O68" s="23">
        <v>11.6</v>
      </c>
      <c r="P68" s="23">
        <v>4.3</v>
      </c>
      <c r="Q68" s="23">
        <v>2.9</v>
      </c>
      <c r="R68" s="23">
        <v>4.7</v>
      </c>
      <c r="S68" s="23">
        <v>2.8</v>
      </c>
      <c r="T68" s="23">
        <v>4.0999999999999996</v>
      </c>
      <c r="U68" s="23">
        <v>0.5</v>
      </c>
      <c r="V68" s="23">
        <v>0.4</v>
      </c>
      <c r="W68" s="28">
        <v>0</v>
      </c>
    </row>
    <row r="69" spans="1:23" x14ac:dyDescent="0.35">
      <c r="A69" s="13" t="str">
        <f>INDEX('2009'!A:A,MATCH(B69,'2009'!B:B,0))</f>
        <v>Саратовская область</v>
      </c>
      <c r="B69" s="8" t="s">
        <v>24</v>
      </c>
      <c r="C69" s="20">
        <v>99.999999999999986</v>
      </c>
      <c r="D69" s="23">
        <v>14.6</v>
      </c>
      <c r="E69" s="23">
        <v>3.1</v>
      </c>
      <c r="F69" s="23">
        <v>17.8</v>
      </c>
      <c r="G69" s="23">
        <v>5.0999999999999996</v>
      </c>
      <c r="H69" s="23">
        <v>0.6</v>
      </c>
      <c r="I69" s="23">
        <v>5.2</v>
      </c>
      <c r="J69" s="23">
        <v>9</v>
      </c>
      <c r="K69" s="23">
        <v>7.2</v>
      </c>
      <c r="L69" s="23">
        <v>0.8</v>
      </c>
      <c r="M69" s="23">
        <v>2.1</v>
      </c>
      <c r="N69" s="23">
        <v>0.3</v>
      </c>
      <c r="O69" s="23">
        <v>10.6</v>
      </c>
      <c r="P69" s="23">
        <v>2.7</v>
      </c>
      <c r="Q69" s="23">
        <v>1.8</v>
      </c>
      <c r="R69" s="23">
        <v>7.1</v>
      </c>
      <c r="S69" s="23">
        <v>3.7</v>
      </c>
      <c r="T69" s="23">
        <v>7.2</v>
      </c>
      <c r="U69" s="23">
        <v>0.6</v>
      </c>
      <c r="V69" s="23">
        <v>0.5</v>
      </c>
      <c r="W69" s="28">
        <v>0</v>
      </c>
    </row>
    <row r="70" spans="1:23" x14ac:dyDescent="0.35">
      <c r="A70" s="13" t="str">
        <f>INDEX('2009'!A:A,MATCH(B70,'2009'!B:B,0))</f>
        <v>Ульяновская область</v>
      </c>
      <c r="B70" s="8" t="s">
        <v>23</v>
      </c>
      <c r="C70" s="20">
        <v>99.999999999999986</v>
      </c>
      <c r="D70" s="23">
        <v>8</v>
      </c>
      <c r="E70" s="23">
        <v>2.4</v>
      </c>
      <c r="F70" s="23">
        <v>23.9</v>
      </c>
      <c r="G70" s="23">
        <v>2.1</v>
      </c>
      <c r="H70" s="23">
        <v>1.2</v>
      </c>
      <c r="I70" s="23">
        <v>4.4000000000000004</v>
      </c>
      <c r="J70" s="23">
        <v>10.199999999999999</v>
      </c>
      <c r="K70" s="23">
        <v>6.7</v>
      </c>
      <c r="L70" s="23">
        <v>0.6</v>
      </c>
      <c r="M70" s="23">
        <v>2.8</v>
      </c>
      <c r="N70" s="23">
        <v>0.4</v>
      </c>
      <c r="O70" s="23">
        <v>11.2</v>
      </c>
      <c r="P70" s="23">
        <v>2.1</v>
      </c>
      <c r="Q70" s="23">
        <v>2.2999999999999998</v>
      </c>
      <c r="R70" s="23">
        <v>10</v>
      </c>
      <c r="S70" s="23">
        <v>4.2</v>
      </c>
      <c r="T70" s="23">
        <v>6.1</v>
      </c>
      <c r="U70" s="23">
        <v>0.8</v>
      </c>
      <c r="V70" s="23">
        <v>0.6</v>
      </c>
      <c r="W70" s="32">
        <v>0</v>
      </c>
    </row>
    <row r="71" spans="1:23" s="10" customFormat="1" x14ac:dyDescent="0.35">
      <c r="A71" s="13" t="e">
        <f>INDEX('2009'!A:A,MATCH(B71,'2009'!B:B,0))</f>
        <v>#N/A</v>
      </c>
      <c r="B71" s="5" t="s">
        <v>4</v>
      </c>
      <c r="C71" s="20">
        <v>100</v>
      </c>
      <c r="D71" s="38">
        <v>1.8</v>
      </c>
      <c r="E71" s="38">
        <v>36</v>
      </c>
      <c r="F71" s="38">
        <v>14.8</v>
      </c>
      <c r="G71" s="38">
        <v>2.6</v>
      </c>
      <c r="H71" s="38">
        <v>0.6</v>
      </c>
      <c r="I71" s="38">
        <v>7.7</v>
      </c>
      <c r="J71" s="38">
        <v>6.5</v>
      </c>
      <c r="K71" s="38">
        <v>6.2</v>
      </c>
      <c r="L71" s="38">
        <v>0.6</v>
      </c>
      <c r="M71" s="38">
        <v>1.4</v>
      </c>
      <c r="N71" s="38">
        <v>0.3</v>
      </c>
      <c r="O71" s="38">
        <v>6.3</v>
      </c>
      <c r="P71" s="38">
        <v>2.7</v>
      </c>
      <c r="Q71" s="38">
        <v>2.1</v>
      </c>
      <c r="R71" s="38">
        <v>3.8</v>
      </c>
      <c r="S71" s="38">
        <v>2.4</v>
      </c>
      <c r="T71" s="38">
        <v>3.4</v>
      </c>
      <c r="U71" s="38">
        <v>0.5</v>
      </c>
      <c r="V71" s="38">
        <v>0.3</v>
      </c>
      <c r="W71" s="21">
        <v>0</v>
      </c>
    </row>
    <row r="72" spans="1:23" x14ac:dyDescent="0.35">
      <c r="A72" s="13" t="str">
        <f>INDEX('2009'!A:A,MATCH(B72,'2009'!B:B,0))</f>
        <v>Курганская область</v>
      </c>
      <c r="B72" s="6" t="s">
        <v>156</v>
      </c>
      <c r="C72" s="20">
        <v>99.999999999999986</v>
      </c>
      <c r="D72" s="23">
        <v>9.9</v>
      </c>
      <c r="E72" s="23">
        <v>0.9</v>
      </c>
      <c r="F72" s="23">
        <v>21.5</v>
      </c>
      <c r="G72" s="23">
        <v>3.7</v>
      </c>
      <c r="H72" s="23">
        <v>0.9</v>
      </c>
      <c r="I72" s="23">
        <v>4.3</v>
      </c>
      <c r="J72" s="23">
        <v>8.1999999999999993</v>
      </c>
      <c r="K72" s="23">
        <v>9.9</v>
      </c>
      <c r="L72" s="23">
        <v>0.6</v>
      </c>
      <c r="M72" s="23">
        <v>2.9</v>
      </c>
      <c r="N72" s="23">
        <v>0.3</v>
      </c>
      <c r="O72" s="23">
        <v>9.4</v>
      </c>
      <c r="P72" s="23">
        <v>1.8</v>
      </c>
      <c r="Q72" s="23">
        <v>1.4</v>
      </c>
      <c r="R72" s="23">
        <v>10</v>
      </c>
      <c r="S72" s="23">
        <v>5.0999999999999996</v>
      </c>
      <c r="T72" s="23">
        <v>7.7</v>
      </c>
      <c r="U72" s="23">
        <v>1.1000000000000001</v>
      </c>
      <c r="V72" s="23">
        <v>0.4</v>
      </c>
      <c r="W72" s="25">
        <v>0</v>
      </c>
    </row>
    <row r="73" spans="1:23" x14ac:dyDescent="0.35">
      <c r="A73" s="13" t="str">
        <f>INDEX('2009'!A:A,MATCH(B73,'2009'!B:B,0))</f>
        <v>Свердловская область</v>
      </c>
      <c r="B73" s="7" t="s">
        <v>22</v>
      </c>
      <c r="C73" s="20">
        <v>100</v>
      </c>
      <c r="D73" s="23">
        <v>2.4</v>
      </c>
      <c r="E73" s="23">
        <v>2.2999999999999998</v>
      </c>
      <c r="F73" s="23">
        <v>31.799999999999997</v>
      </c>
      <c r="G73" s="23">
        <v>3.5</v>
      </c>
      <c r="H73" s="23">
        <v>1.1000000000000001</v>
      </c>
      <c r="I73" s="23">
        <v>4.5999999999999996</v>
      </c>
      <c r="J73" s="23">
        <v>13.1</v>
      </c>
      <c r="K73" s="23">
        <v>5.9</v>
      </c>
      <c r="L73" s="23">
        <v>0.7</v>
      </c>
      <c r="M73" s="23">
        <v>2.6</v>
      </c>
      <c r="N73" s="23">
        <v>0.3</v>
      </c>
      <c r="O73" s="23">
        <v>10.4</v>
      </c>
      <c r="P73" s="23">
        <v>4</v>
      </c>
      <c r="Q73" s="23">
        <v>2</v>
      </c>
      <c r="R73" s="23">
        <v>6.1</v>
      </c>
      <c r="S73" s="23">
        <v>3.3</v>
      </c>
      <c r="T73" s="23">
        <v>4.4000000000000004</v>
      </c>
      <c r="U73" s="23">
        <v>0.9</v>
      </c>
      <c r="V73" s="23">
        <v>0.6</v>
      </c>
      <c r="W73" s="28">
        <v>0</v>
      </c>
    </row>
    <row r="74" spans="1:23" x14ac:dyDescent="0.35">
      <c r="A74" s="13" t="str">
        <f>INDEX('2009'!A:A,MATCH(B74,'2009'!B:B,0))</f>
        <v>Тюменская область</v>
      </c>
      <c r="B74" s="6" t="s">
        <v>157</v>
      </c>
      <c r="C74" s="20">
        <v>99.999999999999986</v>
      </c>
      <c r="D74" s="23">
        <v>0.8</v>
      </c>
      <c r="E74" s="23">
        <v>55.9</v>
      </c>
      <c r="F74" s="23">
        <v>5.3</v>
      </c>
      <c r="G74" s="23">
        <v>2.1</v>
      </c>
      <c r="H74" s="23">
        <v>0.3</v>
      </c>
      <c r="I74" s="23">
        <v>9.1999999999999993</v>
      </c>
      <c r="J74" s="23">
        <v>3.5</v>
      </c>
      <c r="K74" s="23">
        <v>6.1</v>
      </c>
      <c r="L74" s="23">
        <v>0.5</v>
      </c>
      <c r="M74" s="23">
        <v>0.8</v>
      </c>
      <c r="N74" s="23">
        <v>0.2</v>
      </c>
      <c r="O74" s="23">
        <v>4.0999999999999996</v>
      </c>
      <c r="P74" s="23">
        <v>2</v>
      </c>
      <c r="Q74" s="23">
        <v>2.1</v>
      </c>
      <c r="R74" s="23">
        <v>2.5</v>
      </c>
      <c r="S74" s="23">
        <v>1.7</v>
      </c>
      <c r="T74" s="23">
        <v>2.4</v>
      </c>
      <c r="U74" s="23">
        <v>0.3</v>
      </c>
      <c r="V74" s="23">
        <v>0.2</v>
      </c>
      <c r="W74" s="28">
        <v>0</v>
      </c>
    </row>
    <row r="75" spans="1:23" ht="31" x14ac:dyDescent="0.35">
      <c r="A75" s="13" t="str">
        <f>INDEX('2009'!A:A,MATCH(B75,'2009'!B:B,0))</f>
        <v>Ханты-Мансийский автономный округ - Югра (Тюменская область)</v>
      </c>
      <c r="B75" s="4" t="s">
        <v>86</v>
      </c>
      <c r="C75" s="20">
        <v>100</v>
      </c>
      <c r="D75" s="23">
        <v>0.3</v>
      </c>
      <c r="E75" s="23">
        <v>61.6</v>
      </c>
      <c r="F75" s="23">
        <v>2.2999999999999998</v>
      </c>
      <c r="G75" s="23">
        <v>2.5</v>
      </c>
      <c r="H75" s="23">
        <v>0.3</v>
      </c>
      <c r="I75" s="23">
        <v>7.4</v>
      </c>
      <c r="J75" s="23">
        <v>2.7</v>
      </c>
      <c r="K75" s="23">
        <v>6.3</v>
      </c>
      <c r="L75" s="23">
        <v>0.4</v>
      </c>
      <c r="M75" s="23">
        <v>0.6</v>
      </c>
      <c r="N75" s="23">
        <v>0.2</v>
      </c>
      <c r="O75" s="23">
        <v>4.5999999999999996</v>
      </c>
      <c r="P75" s="23">
        <v>1.2</v>
      </c>
      <c r="Q75" s="23">
        <v>2.2999999999999998</v>
      </c>
      <c r="R75" s="23">
        <v>2.2999999999999998</v>
      </c>
      <c r="S75" s="23">
        <v>1.8</v>
      </c>
      <c r="T75" s="23">
        <v>2.6</v>
      </c>
      <c r="U75" s="23">
        <v>0.4</v>
      </c>
      <c r="V75" s="23">
        <v>0.2</v>
      </c>
      <c r="W75" s="28">
        <v>0</v>
      </c>
    </row>
    <row r="76" spans="1:23" ht="31" x14ac:dyDescent="0.35">
      <c r="A76" s="13" t="str">
        <f>INDEX('2009'!A:A,MATCH(B76,'2009'!B:B,0))</f>
        <v>Ямало-Ненецкий автономный округ (Тюменская область)</v>
      </c>
      <c r="B76" s="4" t="s">
        <v>21</v>
      </c>
      <c r="C76" s="20">
        <v>100.00000000000001</v>
      </c>
      <c r="D76" s="23">
        <v>0.1</v>
      </c>
      <c r="E76" s="23">
        <v>66.400000000000006</v>
      </c>
      <c r="F76" s="23">
        <v>4.5</v>
      </c>
      <c r="G76" s="23">
        <v>1.4</v>
      </c>
      <c r="H76" s="23">
        <v>0.2</v>
      </c>
      <c r="I76" s="23">
        <v>12</v>
      </c>
      <c r="J76" s="23">
        <v>1.4</v>
      </c>
      <c r="K76" s="23">
        <v>4.2</v>
      </c>
      <c r="L76" s="23">
        <v>0.4</v>
      </c>
      <c r="M76" s="23">
        <v>0.5</v>
      </c>
      <c r="N76" s="23">
        <v>0.3</v>
      </c>
      <c r="O76" s="23">
        <v>1.2</v>
      </c>
      <c r="P76" s="23">
        <v>0.6</v>
      </c>
      <c r="Q76" s="23">
        <v>2</v>
      </c>
      <c r="R76" s="23">
        <v>1.7</v>
      </c>
      <c r="S76" s="23">
        <v>1</v>
      </c>
      <c r="T76" s="23">
        <v>1.8</v>
      </c>
      <c r="U76" s="23">
        <v>0.2</v>
      </c>
      <c r="V76" s="23">
        <v>0.1</v>
      </c>
      <c r="W76" s="28">
        <v>0</v>
      </c>
    </row>
    <row r="77" spans="1:23" ht="62" x14ac:dyDescent="0.35">
      <c r="A77" s="13" t="str">
        <f>INDEX('2009'!A:A,MATCH(B77,'2009'!B:B,0))</f>
        <v>Тюменская область (кроме Ханты-Мансийского автономного округа-Югры и Ямало-Ненецкого автономного округа)</v>
      </c>
      <c r="B77" s="4" t="s">
        <v>9</v>
      </c>
      <c r="C77" s="20">
        <v>100</v>
      </c>
      <c r="D77" s="23">
        <v>3.8</v>
      </c>
      <c r="E77" s="23">
        <v>13.8</v>
      </c>
      <c r="F77" s="23">
        <v>15.799999999999999</v>
      </c>
      <c r="G77" s="23">
        <v>3</v>
      </c>
      <c r="H77" s="23">
        <v>0.7</v>
      </c>
      <c r="I77" s="23">
        <v>7.7</v>
      </c>
      <c r="J77" s="23">
        <v>10.4</v>
      </c>
      <c r="K77" s="23">
        <v>9.9</v>
      </c>
      <c r="L77" s="23">
        <v>1.2</v>
      </c>
      <c r="M77" s="23">
        <v>1.9</v>
      </c>
      <c r="N77" s="23">
        <v>0.3</v>
      </c>
      <c r="O77" s="23">
        <v>9.6</v>
      </c>
      <c r="P77" s="23">
        <v>7.6</v>
      </c>
      <c r="Q77" s="23">
        <v>1.8</v>
      </c>
      <c r="R77" s="23">
        <v>4.9000000000000004</v>
      </c>
      <c r="S77" s="23">
        <v>3.3</v>
      </c>
      <c r="T77" s="23">
        <v>3.4</v>
      </c>
      <c r="U77" s="23">
        <v>0.6</v>
      </c>
      <c r="V77" s="23">
        <v>0.3</v>
      </c>
      <c r="W77" s="28">
        <v>0</v>
      </c>
    </row>
    <row r="78" spans="1:23" x14ac:dyDescent="0.35">
      <c r="A78" s="13" t="str">
        <f>INDEX('2009'!A:A,MATCH(B78,'2009'!B:B,0))</f>
        <v>Челябинская область</v>
      </c>
      <c r="B78" s="6" t="s">
        <v>158</v>
      </c>
      <c r="C78" s="20">
        <v>99.999999999999972</v>
      </c>
      <c r="D78" s="23">
        <v>4.2</v>
      </c>
      <c r="E78" s="23">
        <v>5</v>
      </c>
      <c r="F78" s="23">
        <v>30.7</v>
      </c>
      <c r="G78" s="23">
        <v>2.9</v>
      </c>
      <c r="H78" s="23">
        <v>1.1000000000000001</v>
      </c>
      <c r="I78" s="23">
        <v>6</v>
      </c>
      <c r="J78" s="23">
        <v>9.8000000000000007</v>
      </c>
      <c r="K78" s="23">
        <v>6.8</v>
      </c>
      <c r="L78" s="23">
        <v>0.6</v>
      </c>
      <c r="M78" s="23">
        <v>2.1</v>
      </c>
      <c r="N78" s="23">
        <v>0.3</v>
      </c>
      <c r="O78" s="23">
        <v>9.1</v>
      </c>
      <c r="P78" s="23">
        <v>3.8</v>
      </c>
      <c r="Q78" s="23">
        <v>2.2999999999999998</v>
      </c>
      <c r="R78" s="23">
        <v>5</v>
      </c>
      <c r="S78" s="23">
        <v>3.4</v>
      </c>
      <c r="T78" s="23">
        <v>5.6</v>
      </c>
      <c r="U78" s="23">
        <v>0.7</v>
      </c>
      <c r="V78" s="23">
        <v>0.6</v>
      </c>
      <c r="W78" s="32">
        <v>0</v>
      </c>
    </row>
    <row r="79" spans="1:23" s="10" customFormat="1" x14ac:dyDescent="0.35">
      <c r="A79" s="13" t="e">
        <f>INDEX('2009'!A:A,MATCH(B79,'2009'!B:B,0))</f>
        <v>#N/A</v>
      </c>
      <c r="B79" s="16" t="s">
        <v>5</v>
      </c>
      <c r="C79" s="20">
        <v>100</v>
      </c>
      <c r="D79" s="38">
        <v>5</v>
      </c>
      <c r="E79" s="38">
        <v>13.4</v>
      </c>
      <c r="F79" s="38">
        <v>23.3</v>
      </c>
      <c r="G79" s="38">
        <v>3.7</v>
      </c>
      <c r="H79" s="38">
        <v>0.6</v>
      </c>
      <c r="I79" s="38">
        <v>4.9000000000000004</v>
      </c>
      <c r="J79" s="38">
        <v>9</v>
      </c>
      <c r="K79" s="38">
        <v>7.3</v>
      </c>
      <c r="L79" s="38">
        <v>0.6</v>
      </c>
      <c r="M79" s="38">
        <v>2</v>
      </c>
      <c r="N79" s="38">
        <v>0.3</v>
      </c>
      <c r="O79" s="38">
        <v>8.8000000000000007</v>
      </c>
      <c r="P79" s="38">
        <v>3</v>
      </c>
      <c r="Q79" s="38">
        <v>2.2000000000000002</v>
      </c>
      <c r="R79" s="38">
        <v>5.9</v>
      </c>
      <c r="S79" s="38">
        <v>3.8</v>
      </c>
      <c r="T79" s="38">
        <v>5.0999999999999996</v>
      </c>
      <c r="U79" s="38">
        <v>0.7</v>
      </c>
      <c r="V79" s="38">
        <v>0.4</v>
      </c>
      <c r="W79" s="21">
        <v>0</v>
      </c>
    </row>
    <row r="80" spans="1:23" x14ac:dyDescent="0.35">
      <c r="A80" s="13" t="str">
        <f>INDEX('2009'!A:A,MATCH(B80,'2009'!B:B,0))</f>
        <v>Республика Алтай</v>
      </c>
      <c r="B80" s="7" t="s">
        <v>20</v>
      </c>
      <c r="C80" s="20">
        <v>99.999999999999986</v>
      </c>
      <c r="D80" s="23">
        <v>10.9</v>
      </c>
      <c r="E80" s="23">
        <v>0.8</v>
      </c>
      <c r="F80" s="23">
        <v>2.1</v>
      </c>
      <c r="G80" s="23">
        <v>3</v>
      </c>
      <c r="H80" s="23">
        <v>0.8</v>
      </c>
      <c r="I80" s="23">
        <v>8</v>
      </c>
      <c r="J80" s="23">
        <v>13.299999999999999</v>
      </c>
      <c r="K80" s="23">
        <v>3.6</v>
      </c>
      <c r="L80" s="23">
        <v>1.9</v>
      </c>
      <c r="M80" s="23">
        <v>2.1</v>
      </c>
      <c r="N80" s="23">
        <v>0.9</v>
      </c>
      <c r="O80" s="23">
        <v>8.1999999999999993</v>
      </c>
      <c r="P80" s="23">
        <v>1.4</v>
      </c>
      <c r="Q80" s="23">
        <v>5.5</v>
      </c>
      <c r="R80" s="23">
        <v>16.8</v>
      </c>
      <c r="S80" s="23">
        <v>10</v>
      </c>
      <c r="T80" s="23">
        <v>8.6</v>
      </c>
      <c r="U80" s="23">
        <v>1.8</v>
      </c>
      <c r="V80" s="23">
        <v>0.3</v>
      </c>
      <c r="W80" s="25">
        <v>0</v>
      </c>
    </row>
    <row r="81" spans="1:23" x14ac:dyDescent="0.35">
      <c r="A81" s="13" t="str">
        <f>INDEX('2009'!A:A,MATCH(B81,'2009'!B:B,0))</f>
        <v>Республика Тыва</v>
      </c>
      <c r="B81" s="7" t="s">
        <v>19</v>
      </c>
      <c r="C81" s="20">
        <v>100</v>
      </c>
      <c r="D81" s="23">
        <v>6.2</v>
      </c>
      <c r="E81" s="23">
        <v>11.8</v>
      </c>
      <c r="F81" s="23">
        <v>0.7</v>
      </c>
      <c r="G81" s="23">
        <v>2.5</v>
      </c>
      <c r="H81" s="23">
        <v>0.2</v>
      </c>
      <c r="I81" s="23">
        <v>8.6999999999999993</v>
      </c>
      <c r="J81" s="23">
        <v>5.7</v>
      </c>
      <c r="K81" s="23">
        <v>1.8</v>
      </c>
      <c r="L81" s="23">
        <v>0.6</v>
      </c>
      <c r="M81" s="23">
        <v>2.2000000000000002</v>
      </c>
      <c r="N81" s="23">
        <v>0.2</v>
      </c>
      <c r="O81" s="23">
        <v>9.1</v>
      </c>
      <c r="P81" s="23">
        <v>1.2</v>
      </c>
      <c r="Q81" s="23">
        <v>0.9</v>
      </c>
      <c r="R81" s="23">
        <v>18.5</v>
      </c>
      <c r="S81" s="23">
        <v>12.3</v>
      </c>
      <c r="T81" s="23">
        <v>15.3</v>
      </c>
      <c r="U81" s="23">
        <v>1.8</v>
      </c>
      <c r="V81" s="23">
        <v>0.3</v>
      </c>
      <c r="W81" s="28">
        <v>0</v>
      </c>
    </row>
    <row r="82" spans="1:23" x14ac:dyDescent="0.35">
      <c r="A82" s="13" t="str">
        <f>INDEX('2009'!A:A,MATCH(B82,'2009'!B:B,0))</f>
        <v>Республика Хакасия</v>
      </c>
      <c r="B82" s="7" t="s">
        <v>18</v>
      </c>
      <c r="C82" s="20">
        <v>99.999999999999957</v>
      </c>
      <c r="D82" s="23">
        <v>2.9</v>
      </c>
      <c r="E82" s="23">
        <v>14.6</v>
      </c>
      <c r="F82" s="23">
        <v>19.899999999999999</v>
      </c>
      <c r="G82" s="23">
        <v>12.7</v>
      </c>
      <c r="H82" s="23">
        <v>0.5</v>
      </c>
      <c r="I82" s="23">
        <v>4.2</v>
      </c>
      <c r="J82" s="23">
        <v>8.8000000000000007</v>
      </c>
      <c r="K82" s="23">
        <v>5.0999999999999996</v>
      </c>
      <c r="L82" s="23">
        <v>0.8</v>
      </c>
      <c r="M82" s="23">
        <v>1.7</v>
      </c>
      <c r="N82" s="23">
        <v>0.1</v>
      </c>
      <c r="O82" s="23">
        <v>7.5</v>
      </c>
      <c r="P82" s="23">
        <v>1.3</v>
      </c>
      <c r="Q82" s="23">
        <v>1.8</v>
      </c>
      <c r="R82" s="23">
        <v>8.1</v>
      </c>
      <c r="S82" s="23">
        <v>3.6</v>
      </c>
      <c r="T82" s="23">
        <v>5.5</v>
      </c>
      <c r="U82" s="23">
        <v>0.6</v>
      </c>
      <c r="V82" s="23">
        <v>0.3</v>
      </c>
      <c r="W82" s="28">
        <v>0</v>
      </c>
    </row>
    <row r="83" spans="1:23" x14ac:dyDescent="0.35">
      <c r="A83" s="13" t="str">
        <f>INDEX('2009'!A:A,MATCH(B83,'2009'!B:B,0))</f>
        <v>Алтайский край</v>
      </c>
      <c r="B83" s="6" t="s">
        <v>159</v>
      </c>
      <c r="C83" s="20">
        <v>99.999999999999986</v>
      </c>
      <c r="D83" s="23">
        <v>14.1</v>
      </c>
      <c r="E83" s="23">
        <v>0.7</v>
      </c>
      <c r="F83" s="23">
        <v>19.299999999999997</v>
      </c>
      <c r="G83" s="23">
        <v>2.4</v>
      </c>
      <c r="H83" s="23">
        <v>0.6</v>
      </c>
      <c r="I83" s="23">
        <v>4.4000000000000004</v>
      </c>
      <c r="J83" s="23">
        <v>12.6</v>
      </c>
      <c r="K83" s="23">
        <v>5.4</v>
      </c>
      <c r="L83" s="23">
        <v>0.7</v>
      </c>
      <c r="M83" s="23">
        <v>3</v>
      </c>
      <c r="N83" s="23">
        <v>0.3</v>
      </c>
      <c r="O83" s="23">
        <v>12.3</v>
      </c>
      <c r="P83" s="23">
        <v>2.2999999999999998</v>
      </c>
      <c r="Q83" s="23">
        <v>2.9</v>
      </c>
      <c r="R83" s="23">
        <v>7.1</v>
      </c>
      <c r="S83" s="23">
        <v>4.9000000000000004</v>
      </c>
      <c r="T83" s="23">
        <v>5.8</v>
      </c>
      <c r="U83" s="23">
        <v>0.6</v>
      </c>
      <c r="V83" s="23">
        <v>0.6</v>
      </c>
      <c r="W83" s="28">
        <v>0</v>
      </c>
    </row>
    <row r="84" spans="1:23" x14ac:dyDescent="0.35">
      <c r="A84" s="13" t="str">
        <f>INDEX('2009'!A:A,MATCH(B84,'2009'!B:B,0))</f>
        <v>Красноярский край</v>
      </c>
      <c r="B84" s="6" t="s">
        <v>160</v>
      </c>
      <c r="C84" s="20">
        <v>99.999999999999986</v>
      </c>
      <c r="D84" s="23">
        <v>3.1</v>
      </c>
      <c r="E84" s="23">
        <v>16.100000000000001</v>
      </c>
      <c r="F84" s="23">
        <v>40.799999999999997</v>
      </c>
      <c r="G84" s="23">
        <v>3.3</v>
      </c>
      <c r="H84" s="23">
        <v>0.5</v>
      </c>
      <c r="I84" s="23">
        <v>3.5</v>
      </c>
      <c r="J84" s="23">
        <v>5.0999999999999996</v>
      </c>
      <c r="K84" s="23">
        <v>5</v>
      </c>
      <c r="L84" s="23">
        <v>0.5</v>
      </c>
      <c r="M84" s="23">
        <v>1</v>
      </c>
      <c r="N84" s="23">
        <v>0.2</v>
      </c>
      <c r="O84" s="23">
        <v>5.9</v>
      </c>
      <c r="P84" s="23">
        <v>2.5</v>
      </c>
      <c r="Q84" s="23">
        <v>1.4</v>
      </c>
      <c r="R84" s="23">
        <v>4.0999999999999996</v>
      </c>
      <c r="S84" s="23">
        <v>2.5</v>
      </c>
      <c r="T84" s="23">
        <v>3.6</v>
      </c>
      <c r="U84" s="23">
        <v>0.6</v>
      </c>
      <c r="V84" s="23">
        <v>0.3</v>
      </c>
      <c r="W84" s="28">
        <v>0</v>
      </c>
    </row>
    <row r="85" spans="1:23" x14ac:dyDescent="0.35">
      <c r="A85" s="13" t="str">
        <f>INDEX('2009'!A:A,MATCH(B85,'2009'!B:B,0))</f>
        <v>Иркутская область</v>
      </c>
      <c r="B85" s="6" t="s">
        <v>161</v>
      </c>
      <c r="C85" s="20">
        <v>100.00000000000003</v>
      </c>
      <c r="D85" s="23">
        <v>4.8</v>
      </c>
      <c r="E85" s="23">
        <v>25.5</v>
      </c>
      <c r="F85" s="23">
        <v>10.9</v>
      </c>
      <c r="G85" s="23">
        <v>4.7</v>
      </c>
      <c r="H85" s="23">
        <v>0.5</v>
      </c>
      <c r="I85" s="23">
        <v>6.8</v>
      </c>
      <c r="J85" s="23">
        <v>7.6</v>
      </c>
      <c r="K85" s="23">
        <v>9</v>
      </c>
      <c r="L85" s="23">
        <v>0.6</v>
      </c>
      <c r="M85" s="23">
        <v>1.4</v>
      </c>
      <c r="N85" s="23">
        <v>0.2</v>
      </c>
      <c r="O85" s="23">
        <v>6.7</v>
      </c>
      <c r="P85" s="23">
        <v>2.2999999999999998</v>
      </c>
      <c r="Q85" s="23">
        <v>2.4</v>
      </c>
      <c r="R85" s="23">
        <v>6.8</v>
      </c>
      <c r="S85" s="23">
        <v>3.7</v>
      </c>
      <c r="T85" s="23">
        <v>5.2</v>
      </c>
      <c r="U85" s="23">
        <v>0.5</v>
      </c>
      <c r="V85" s="23">
        <v>0.4</v>
      </c>
      <c r="W85" s="28">
        <v>0</v>
      </c>
    </row>
    <row r="86" spans="1:23" x14ac:dyDescent="0.35">
      <c r="A86" s="13" t="str">
        <f>INDEX('2009'!A:A,MATCH(B86,'2009'!B:B,0))</f>
        <v>Кемеровская область - Кузбасс</v>
      </c>
      <c r="B86" s="39" t="s">
        <v>168</v>
      </c>
      <c r="C86" s="20">
        <v>100</v>
      </c>
      <c r="D86" s="23">
        <v>3.3</v>
      </c>
      <c r="E86" s="23">
        <v>18.799999999999997</v>
      </c>
      <c r="F86" s="23">
        <v>14.9</v>
      </c>
      <c r="G86" s="23">
        <v>5.4</v>
      </c>
      <c r="H86" s="23">
        <v>1.5</v>
      </c>
      <c r="I86" s="23">
        <v>5.9</v>
      </c>
      <c r="J86" s="23">
        <v>10</v>
      </c>
      <c r="K86" s="23">
        <v>6.9</v>
      </c>
      <c r="L86" s="23">
        <v>0.6</v>
      </c>
      <c r="M86" s="23">
        <v>1.5</v>
      </c>
      <c r="N86" s="23">
        <v>0.4</v>
      </c>
      <c r="O86" s="23">
        <v>8.1</v>
      </c>
      <c r="P86" s="23">
        <v>2.2999999999999998</v>
      </c>
      <c r="Q86" s="23">
        <v>2.6</v>
      </c>
      <c r="R86" s="23">
        <v>6.2</v>
      </c>
      <c r="S86" s="23">
        <v>4.0999999999999996</v>
      </c>
      <c r="T86" s="23">
        <v>6.4</v>
      </c>
      <c r="U86" s="23">
        <v>0.7</v>
      </c>
      <c r="V86" s="23">
        <v>0.4</v>
      </c>
      <c r="W86" s="28">
        <v>0</v>
      </c>
    </row>
    <row r="87" spans="1:23" x14ac:dyDescent="0.35">
      <c r="A87" s="13" t="str">
        <f>INDEX('2009'!A:A,MATCH(B87,'2009'!B:B,0))</f>
        <v>Новосибирская область</v>
      </c>
      <c r="B87" s="6" t="s">
        <v>162</v>
      </c>
      <c r="C87" s="20">
        <v>99.999999999999972</v>
      </c>
      <c r="D87" s="23">
        <v>4.5</v>
      </c>
      <c r="E87" s="23">
        <v>2.4</v>
      </c>
      <c r="F87" s="23">
        <v>14</v>
      </c>
      <c r="G87" s="23">
        <v>2.4</v>
      </c>
      <c r="H87" s="23">
        <v>0.5</v>
      </c>
      <c r="I87" s="23">
        <v>4.5999999999999996</v>
      </c>
      <c r="J87" s="23">
        <v>15.799999999999999</v>
      </c>
      <c r="K87" s="23">
        <v>12.1</v>
      </c>
      <c r="L87" s="23">
        <v>0.8</v>
      </c>
      <c r="M87" s="23">
        <v>4.0999999999999996</v>
      </c>
      <c r="N87" s="23">
        <v>0.3</v>
      </c>
      <c r="O87" s="23">
        <v>13.6</v>
      </c>
      <c r="P87" s="23">
        <v>5.6</v>
      </c>
      <c r="Q87" s="23">
        <v>3</v>
      </c>
      <c r="R87" s="23">
        <v>5.5</v>
      </c>
      <c r="S87" s="23">
        <v>4.3</v>
      </c>
      <c r="T87" s="23">
        <v>5.0999999999999996</v>
      </c>
      <c r="U87" s="23">
        <v>0.8</v>
      </c>
      <c r="V87" s="23">
        <v>0.6</v>
      </c>
      <c r="W87" s="28">
        <v>0</v>
      </c>
    </row>
    <row r="88" spans="1:23" x14ac:dyDescent="0.35">
      <c r="A88" s="13" t="str">
        <f>INDEX('2009'!A:A,MATCH(B88,'2009'!B:B,0))</f>
        <v>Омская область</v>
      </c>
      <c r="B88" s="7" t="s">
        <v>17</v>
      </c>
      <c r="C88" s="20">
        <v>100.00000000000003</v>
      </c>
      <c r="D88" s="23">
        <v>8.3000000000000007</v>
      </c>
      <c r="E88" s="23">
        <v>0.2</v>
      </c>
      <c r="F88" s="23">
        <v>30.7</v>
      </c>
      <c r="G88" s="23">
        <v>2.1</v>
      </c>
      <c r="H88" s="23">
        <v>0.7</v>
      </c>
      <c r="I88" s="23">
        <v>4.8</v>
      </c>
      <c r="J88" s="23">
        <v>9.8000000000000007</v>
      </c>
      <c r="K88" s="23">
        <v>6.9</v>
      </c>
      <c r="L88" s="23">
        <v>0.8</v>
      </c>
      <c r="M88" s="23">
        <v>2.2000000000000002</v>
      </c>
      <c r="N88" s="23">
        <v>0.3</v>
      </c>
      <c r="O88" s="23">
        <v>11</v>
      </c>
      <c r="P88" s="23">
        <v>2.9</v>
      </c>
      <c r="Q88" s="23">
        <v>1.5</v>
      </c>
      <c r="R88" s="23">
        <v>6.2</v>
      </c>
      <c r="S88" s="23">
        <v>4.2</v>
      </c>
      <c r="T88" s="23">
        <v>5.4</v>
      </c>
      <c r="U88" s="23">
        <v>1.4</v>
      </c>
      <c r="V88" s="23">
        <v>0.6</v>
      </c>
      <c r="W88" s="28">
        <v>0</v>
      </c>
    </row>
    <row r="89" spans="1:23" x14ac:dyDescent="0.35">
      <c r="A89" s="13" t="str">
        <f>INDEX('2009'!A:A,MATCH(B89,'2009'!B:B,0))</f>
        <v>Томская область</v>
      </c>
      <c r="B89" s="43" t="s">
        <v>16</v>
      </c>
      <c r="C89" s="20">
        <v>100</v>
      </c>
      <c r="D89" s="23">
        <v>4.3</v>
      </c>
      <c r="E89" s="23">
        <v>17.899999999999999</v>
      </c>
      <c r="F89" s="23">
        <v>11.2</v>
      </c>
      <c r="G89" s="23">
        <v>2.1</v>
      </c>
      <c r="H89" s="23">
        <v>0.6</v>
      </c>
      <c r="I89" s="23">
        <v>5</v>
      </c>
      <c r="J89" s="23">
        <v>8.5</v>
      </c>
      <c r="K89" s="23">
        <v>7.7</v>
      </c>
      <c r="L89" s="23">
        <v>0.9</v>
      </c>
      <c r="M89" s="23">
        <v>3</v>
      </c>
      <c r="N89" s="23">
        <v>0.4</v>
      </c>
      <c r="O89" s="23">
        <v>11.8</v>
      </c>
      <c r="P89" s="23">
        <v>4.5999999999999996</v>
      </c>
      <c r="Q89" s="23">
        <v>2.4</v>
      </c>
      <c r="R89" s="23">
        <v>7.7</v>
      </c>
      <c r="S89" s="23">
        <v>4.8</v>
      </c>
      <c r="T89" s="23">
        <v>5.8</v>
      </c>
      <c r="U89" s="23">
        <v>0.8</v>
      </c>
      <c r="V89" s="23">
        <v>0.5</v>
      </c>
      <c r="W89" s="32">
        <v>0</v>
      </c>
    </row>
    <row r="90" spans="1:23" s="10" customFormat="1" ht="30.5" x14ac:dyDescent="0.35">
      <c r="A90" s="13" t="e">
        <f>INDEX('2009'!A:A,MATCH(B90,'2009'!B:B,0))</f>
        <v>#N/A</v>
      </c>
      <c r="B90" s="16" t="s">
        <v>6</v>
      </c>
      <c r="C90" s="20">
        <v>100.00000000000001</v>
      </c>
      <c r="D90" s="38">
        <v>5.7</v>
      </c>
      <c r="E90" s="38">
        <v>27.099999999999998</v>
      </c>
      <c r="F90" s="38">
        <v>5.2</v>
      </c>
      <c r="G90" s="38">
        <v>3.2</v>
      </c>
      <c r="H90" s="38">
        <v>0.4</v>
      </c>
      <c r="I90" s="38">
        <v>6.5</v>
      </c>
      <c r="J90" s="38">
        <v>8.9</v>
      </c>
      <c r="K90" s="38">
        <v>10.4</v>
      </c>
      <c r="L90" s="38">
        <v>0.8</v>
      </c>
      <c r="M90" s="38">
        <v>1.5</v>
      </c>
      <c r="N90" s="38">
        <v>0.2</v>
      </c>
      <c r="O90" s="38">
        <v>7</v>
      </c>
      <c r="P90" s="38">
        <v>1.7</v>
      </c>
      <c r="Q90" s="38">
        <v>2.1</v>
      </c>
      <c r="R90" s="38">
        <v>8.6999999999999993</v>
      </c>
      <c r="S90" s="38">
        <v>3.8</v>
      </c>
      <c r="T90" s="38">
        <v>5.5</v>
      </c>
      <c r="U90" s="38">
        <v>0.9</v>
      </c>
      <c r="V90" s="38">
        <v>0.4</v>
      </c>
      <c r="W90" s="21">
        <v>0</v>
      </c>
    </row>
    <row r="91" spans="1:23" x14ac:dyDescent="0.35">
      <c r="A91" s="13" t="str">
        <f>INDEX('2009'!A:A,MATCH(B91,'2009'!B:B,0))</f>
        <v>Республика Бурятия</v>
      </c>
      <c r="B91" s="41" t="s">
        <v>163</v>
      </c>
      <c r="C91" s="20">
        <v>99.999999999999986</v>
      </c>
      <c r="D91" s="23">
        <v>4.2</v>
      </c>
      <c r="E91" s="23">
        <v>6.3</v>
      </c>
      <c r="F91" s="23">
        <v>12.299999999999999</v>
      </c>
      <c r="G91" s="23">
        <v>3.3</v>
      </c>
      <c r="H91" s="23">
        <v>0.5</v>
      </c>
      <c r="I91" s="23">
        <v>6.4</v>
      </c>
      <c r="J91" s="23">
        <v>10.6</v>
      </c>
      <c r="K91" s="23">
        <v>9.1999999999999993</v>
      </c>
      <c r="L91" s="23">
        <v>1.5</v>
      </c>
      <c r="M91" s="23">
        <v>2</v>
      </c>
      <c r="N91" s="23">
        <v>0.3</v>
      </c>
      <c r="O91" s="23">
        <v>9.8000000000000007</v>
      </c>
      <c r="P91" s="23">
        <v>1.7</v>
      </c>
      <c r="Q91" s="23">
        <v>5.2</v>
      </c>
      <c r="R91" s="23">
        <v>11.2</v>
      </c>
      <c r="S91" s="23">
        <v>6.7</v>
      </c>
      <c r="T91" s="23">
        <v>7.1</v>
      </c>
      <c r="U91" s="23">
        <v>1.1000000000000001</v>
      </c>
      <c r="V91" s="23">
        <v>0.6</v>
      </c>
      <c r="W91" s="25">
        <v>0</v>
      </c>
    </row>
    <row r="92" spans="1:23" x14ac:dyDescent="0.35">
      <c r="A92" s="13" t="str">
        <f>INDEX('2009'!A:A,MATCH(B92,'2009'!B:B,0))</f>
        <v>Республика Саха (Якутия)</v>
      </c>
      <c r="B92" s="6" t="s">
        <v>164</v>
      </c>
      <c r="C92" s="20">
        <v>100.00000000000003</v>
      </c>
      <c r="D92" s="23">
        <v>1.4</v>
      </c>
      <c r="E92" s="23">
        <v>49.800000000000004</v>
      </c>
      <c r="F92" s="23">
        <v>1.2</v>
      </c>
      <c r="G92" s="23">
        <v>3.7</v>
      </c>
      <c r="H92" s="23">
        <v>0.4</v>
      </c>
      <c r="I92" s="23">
        <v>6.1</v>
      </c>
      <c r="J92" s="23">
        <v>5.6</v>
      </c>
      <c r="K92" s="23">
        <v>6.5</v>
      </c>
      <c r="L92" s="23">
        <v>0.9</v>
      </c>
      <c r="M92" s="23">
        <v>1.2</v>
      </c>
      <c r="N92" s="23">
        <v>0.2</v>
      </c>
      <c r="O92" s="23">
        <v>4.7</v>
      </c>
      <c r="P92" s="23">
        <v>1.2</v>
      </c>
      <c r="Q92" s="23">
        <v>1</v>
      </c>
      <c r="R92" s="23">
        <v>5.4</v>
      </c>
      <c r="S92" s="23">
        <v>4.4000000000000004</v>
      </c>
      <c r="T92" s="23">
        <v>5</v>
      </c>
      <c r="U92" s="23">
        <v>1</v>
      </c>
      <c r="V92" s="23">
        <v>0.3</v>
      </c>
      <c r="W92" s="28">
        <v>0</v>
      </c>
    </row>
    <row r="93" spans="1:23" x14ac:dyDescent="0.35">
      <c r="A93" s="13" t="str">
        <f>INDEX('2009'!A:A,MATCH(B93,'2009'!B:B,0))</f>
        <v>Забайкальский край</v>
      </c>
      <c r="B93" s="7" t="s">
        <v>7</v>
      </c>
      <c r="C93" s="20">
        <v>100.00000000000001</v>
      </c>
      <c r="D93" s="23">
        <v>3.8</v>
      </c>
      <c r="E93" s="23">
        <v>26</v>
      </c>
      <c r="F93" s="23">
        <v>2.2999999999999998</v>
      </c>
      <c r="G93" s="23">
        <v>3.2</v>
      </c>
      <c r="H93" s="23">
        <v>0.4</v>
      </c>
      <c r="I93" s="23">
        <v>6.1</v>
      </c>
      <c r="J93" s="23">
        <v>7.6</v>
      </c>
      <c r="K93" s="23">
        <v>13.700000000000001</v>
      </c>
      <c r="L93" s="23">
        <v>0.9</v>
      </c>
      <c r="M93" s="23">
        <v>2</v>
      </c>
      <c r="N93" s="23">
        <v>0.1</v>
      </c>
      <c r="O93" s="23">
        <v>7.6</v>
      </c>
      <c r="P93" s="23">
        <v>1.5</v>
      </c>
      <c r="Q93" s="23">
        <v>1.9</v>
      </c>
      <c r="R93" s="23">
        <v>9.6</v>
      </c>
      <c r="S93" s="23">
        <v>5.7</v>
      </c>
      <c r="T93" s="23">
        <v>6.5</v>
      </c>
      <c r="U93" s="23">
        <v>0.7</v>
      </c>
      <c r="V93" s="23">
        <v>0.4</v>
      </c>
      <c r="W93" s="28">
        <v>0</v>
      </c>
    </row>
    <row r="94" spans="1:23" x14ac:dyDescent="0.35">
      <c r="A94" s="13" t="str">
        <f>INDEX('2009'!A:A,MATCH(B94,'2009'!B:B,0))</f>
        <v>Камчатский край</v>
      </c>
      <c r="B94" s="7" t="s">
        <v>15</v>
      </c>
      <c r="C94" s="20">
        <v>100.00000000000003</v>
      </c>
      <c r="D94" s="23">
        <v>22.6</v>
      </c>
      <c r="E94" s="23">
        <v>7.5</v>
      </c>
      <c r="F94" s="23">
        <v>7.3</v>
      </c>
      <c r="G94" s="23">
        <v>3.5</v>
      </c>
      <c r="H94" s="23">
        <v>0.5</v>
      </c>
      <c r="I94" s="23">
        <v>4.0999999999999996</v>
      </c>
      <c r="J94" s="23">
        <v>6.4</v>
      </c>
      <c r="K94" s="23">
        <v>4.5999999999999996</v>
      </c>
      <c r="L94" s="23">
        <v>0.9</v>
      </c>
      <c r="M94" s="23">
        <v>1.2</v>
      </c>
      <c r="N94" s="23">
        <v>0.1</v>
      </c>
      <c r="O94" s="23">
        <v>5.6</v>
      </c>
      <c r="P94" s="23">
        <v>1.7</v>
      </c>
      <c r="Q94" s="23">
        <v>3.9</v>
      </c>
      <c r="R94" s="23">
        <v>17.2</v>
      </c>
      <c r="S94" s="23">
        <v>4.4000000000000004</v>
      </c>
      <c r="T94" s="23">
        <v>6.9</v>
      </c>
      <c r="U94" s="23">
        <v>1.2</v>
      </c>
      <c r="V94" s="23">
        <v>0.4</v>
      </c>
      <c r="W94" s="28">
        <v>0</v>
      </c>
    </row>
    <row r="95" spans="1:23" x14ac:dyDescent="0.35">
      <c r="A95" s="13" t="str">
        <f>INDEX('2009'!A:A,MATCH(B95,'2009'!B:B,0))</f>
        <v>Приморский край</v>
      </c>
      <c r="B95" s="6" t="s">
        <v>165</v>
      </c>
      <c r="C95" s="20">
        <v>100.00000000000001</v>
      </c>
      <c r="D95" s="23">
        <v>9</v>
      </c>
      <c r="E95" s="23">
        <v>1</v>
      </c>
      <c r="F95" s="23">
        <v>7.4</v>
      </c>
      <c r="G95" s="23">
        <v>2.2000000000000002</v>
      </c>
      <c r="H95" s="23">
        <v>0.5</v>
      </c>
      <c r="I95" s="23">
        <v>4.0999999999999996</v>
      </c>
      <c r="J95" s="23">
        <v>15.3</v>
      </c>
      <c r="K95" s="23">
        <v>19.100000000000001</v>
      </c>
      <c r="L95" s="23">
        <v>0.7</v>
      </c>
      <c r="M95" s="23">
        <v>1.9</v>
      </c>
      <c r="N95" s="23">
        <v>0.2</v>
      </c>
      <c r="O95" s="23">
        <v>11.8</v>
      </c>
      <c r="P95" s="23">
        <v>2.5</v>
      </c>
      <c r="Q95" s="23">
        <v>2.2000000000000002</v>
      </c>
      <c r="R95" s="23">
        <v>11.9</v>
      </c>
      <c r="S95" s="23">
        <v>3</v>
      </c>
      <c r="T95" s="23">
        <v>5.4</v>
      </c>
      <c r="U95" s="23">
        <v>1.3</v>
      </c>
      <c r="V95" s="23">
        <v>0.5</v>
      </c>
      <c r="W95" s="28">
        <v>0</v>
      </c>
    </row>
    <row r="96" spans="1:23" x14ac:dyDescent="0.35">
      <c r="A96" s="13" t="str">
        <f>INDEX('2009'!A:A,MATCH(B96,'2009'!B:B,0))</f>
        <v>Хабаровский край</v>
      </c>
      <c r="B96" s="7" t="s">
        <v>14</v>
      </c>
      <c r="C96" s="20">
        <v>100</v>
      </c>
      <c r="D96" s="23">
        <v>7.1</v>
      </c>
      <c r="E96" s="23">
        <v>7.7</v>
      </c>
      <c r="F96" s="23">
        <v>10.1</v>
      </c>
      <c r="G96" s="23">
        <v>2.5</v>
      </c>
      <c r="H96" s="23">
        <v>0.5</v>
      </c>
      <c r="I96" s="23">
        <v>6.4</v>
      </c>
      <c r="J96" s="23">
        <v>13.4</v>
      </c>
      <c r="K96" s="23">
        <v>15.6</v>
      </c>
      <c r="L96" s="23">
        <v>1</v>
      </c>
      <c r="M96" s="23">
        <v>2.4</v>
      </c>
      <c r="N96" s="23">
        <v>0.2</v>
      </c>
      <c r="O96" s="23">
        <v>8.9</v>
      </c>
      <c r="P96" s="23">
        <v>1.6</v>
      </c>
      <c r="Q96" s="23">
        <v>2.1</v>
      </c>
      <c r="R96" s="23">
        <v>9.6</v>
      </c>
      <c r="S96" s="23">
        <v>3.9</v>
      </c>
      <c r="T96" s="23">
        <v>5.7</v>
      </c>
      <c r="U96" s="23">
        <v>0.7</v>
      </c>
      <c r="V96" s="23">
        <v>0.6</v>
      </c>
      <c r="W96" s="28">
        <v>0</v>
      </c>
    </row>
    <row r="97" spans="1:23" x14ac:dyDescent="0.35">
      <c r="A97" s="13" t="str">
        <f>INDEX('2009'!A:A,MATCH(B97,'2009'!B:B,0))</f>
        <v>Амурская область</v>
      </c>
      <c r="B97" s="7" t="s">
        <v>13</v>
      </c>
      <c r="C97" s="20">
        <v>100.00000000000004</v>
      </c>
      <c r="D97" s="23">
        <v>4.9000000000000004</v>
      </c>
      <c r="E97" s="23">
        <v>15.3</v>
      </c>
      <c r="F97" s="23">
        <v>3.2</v>
      </c>
      <c r="G97" s="23">
        <v>4.9000000000000004</v>
      </c>
      <c r="H97" s="23">
        <v>0.5</v>
      </c>
      <c r="I97" s="23">
        <v>15.8</v>
      </c>
      <c r="J97" s="23">
        <v>8.5</v>
      </c>
      <c r="K97" s="23">
        <v>10.1</v>
      </c>
      <c r="L97" s="23">
        <v>1</v>
      </c>
      <c r="M97" s="23">
        <v>1.4</v>
      </c>
      <c r="N97" s="23">
        <v>0.4</v>
      </c>
      <c r="O97" s="23">
        <v>10.5</v>
      </c>
      <c r="P97" s="23">
        <v>2.9</v>
      </c>
      <c r="Q97" s="23">
        <v>2.6</v>
      </c>
      <c r="R97" s="23">
        <v>7.2</v>
      </c>
      <c r="S97" s="23">
        <v>3.9</v>
      </c>
      <c r="T97" s="23">
        <v>5.8</v>
      </c>
      <c r="U97" s="23">
        <v>0.7</v>
      </c>
      <c r="V97" s="23">
        <v>0.4</v>
      </c>
      <c r="W97" s="28">
        <v>0</v>
      </c>
    </row>
    <row r="98" spans="1:23" x14ac:dyDescent="0.35">
      <c r="A98" s="13" t="str">
        <f>INDEX('2009'!A:A,MATCH(B98,'2009'!B:B,0))</f>
        <v>Магаданская область</v>
      </c>
      <c r="B98" s="6" t="s">
        <v>166</v>
      </c>
      <c r="C98" s="20">
        <v>99.999999999999986</v>
      </c>
      <c r="D98" s="23">
        <v>4.4000000000000004</v>
      </c>
      <c r="E98" s="23">
        <v>56.1</v>
      </c>
      <c r="F98" s="23">
        <v>0.9</v>
      </c>
      <c r="G98" s="23">
        <v>4.5999999999999996</v>
      </c>
      <c r="H98" s="23">
        <v>0.2</v>
      </c>
      <c r="I98" s="23">
        <v>2.6</v>
      </c>
      <c r="J98" s="23">
        <v>5.8</v>
      </c>
      <c r="K98" s="23">
        <v>3.8</v>
      </c>
      <c r="L98" s="23">
        <v>0.6</v>
      </c>
      <c r="M98" s="23">
        <v>0.7</v>
      </c>
      <c r="N98" s="23">
        <v>0.1</v>
      </c>
      <c r="O98" s="23">
        <v>2</v>
      </c>
      <c r="P98" s="23">
        <v>1.7</v>
      </c>
      <c r="Q98" s="23">
        <v>1.3</v>
      </c>
      <c r="R98" s="23">
        <v>7</v>
      </c>
      <c r="S98" s="23">
        <v>2.6</v>
      </c>
      <c r="T98" s="23">
        <v>4.5</v>
      </c>
      <c r="U98" s="23">
        <v>0.9</v>
      </c>
      <c r="V98" s="23">
        <v>0.2</v>
      </c>
      <c r="W98" s="28">
        <v>0</v>
      </c>
    </row>
    <row r="99" spans="1:23" x14ac:dyDescent="0.35">
      <c r="A99" s="13" t="str">
        <f>INDEX('2009'!A:A,MATCH(B99,'2009'!B:B,0))</f>
        <v>Сахалинская область</v>
      </c>
      <c r="B99" s="6" t="s">
        <v>167</v>
      </c>
      <c r="C99" s="20">
        <v>100.00000000000003</v>
      </c>
      <c r="D99" s="23">
        <v>3.1</v>
      </c>
      <c r="E99" s="23">
        <v>55.5</v>
      </c>
      <c r="F99" s="23">
        <v>4.0999999999999996</v>
      </c>
      <c r="G99" s="23">
        <v>1.7</v>
      </c>
      <c r="H99" s="23">
        <v>0.4</v>
      </c>
      <c r="I99" s="23">
        <v>7.4</v>
      </c>
      <c r="J99" s="23">
        <v>4.0999999999999996</v>
      </c>
      <c r="K99" s="23">
        <v>3.9</v>
      </c>
      <c r="L99" s="23">
        <v>0.5</v>
      </c>
      <c r="M99" s="23">
        <v>0.4</v>
      </c>
      <c r="N99" s="23">
        <v>0.1</v>
      </c>
      <c r="O99" s="23">
        <v>3.2</v>
      </c>
      <c r="P99" s="23">
        <v>1.3</v>
      </c>
      <c r="Q99" s="23">
        <v>2</v>
      </c>
      <c r="R99" s="23">
        <v>4.7</v>
      </c>
      <c r="S99" s="23">
        <v>2.4</v>
      </c>
      <c r="T99" s="23">
        <v>4.3</v>
      </c>
      <c r="U99" s="23">
        <v>0.7</v>
      </c>
      <c r="V99" s="23">
        <v>0.2</v>
      </c>
      <c r="W99" s="28">
        <v>0</v>
      </c>
    </row>
    <row r="100" spans="1:23" x14ac:dyDescent="0.35">
      <c r="A100" s="13" t="str">
        <f>INDEX('2009'!A:A,MATCH(B100,'2009'!B:B,0))</f>
        <v>Еврейская автономная область</v>
      </c>
      <c r="B100" s="7" t="s">
        <v>85</v>
      </c>
      <c r="C100" s="20">
        <v>100</v>
      </c>
      <c r="D100" s="23">
        <v>3.3</v>
      </c>
      <c r="E100" s="23">
        <v>13.799999999999999</v>
      </c>
      <c r="F100" s="23">
        <v>3.9</v>
      </c>
      <c r="G100" s="23">
        <v>3.4</v>
      </c>
      <c r="H100" s="23">
        <v>0.4</v>
      </c>
      <c r="I100" s="23">
        <v>8.5</v>
      </c>
      <c r="J100" s="23">
        <v>5.9</v>
      </c>
      <c r="K100" s="23">
        <v>17.7</v>
      </c>
      <c r="L100" s="23">
        <v>0.5</v>
      </c>
      <c r="M100" s="23">
        <v>1.6</v>
      </c>
      <c r="N100" s="23">
        <v>0</v>
      </c>
      <c r="O100" s="23">
        <v>6.9</v>
      </c>
      <c r="P100" s="23">
        <v>1</v>
      </c>
      <c r="Q100" s="23">
        <v>0.9</v>
      </c>
      <c r="R100" s="23">
        <v>15.5</v>
      </c>
      <c r="S100" s="23">
        <v>4.5999999999999996</v>
      </c>
      <c r="T100" s="23">
        <v>10</v>
      </c>
      <c r="U100" s="23">
        <v>1.4</v>
      </c>
      <c r="V100" s="23">
        <v>0.7</v>
      </c>
      <c r="W100" s="28">
        <v>0</v>
      </c>
    </row>
    <row r="101" spans="1:23" x14ac:dyDescent="0.35">
      <c r="A101" s="13" t="str">
        <f>INDEX('2009'!A:A,MATCH(B101,'2009'!B:B,0))</f>
        <v>Чукотский автономный округ</v>
      </c>
      <c r="B101" s="7" t="s">
        <v>12</v>
      </c>
      <c r="C101" s="20">
        <v>100.00000000000001</v>
      </c>
      <c r="D101" s="44">
        <v>2.1</v>
      </c>
      <c r="E101" s="44">
        <v>45.6</v>
      </c>
      <c r="F101" s="44">
        <v>0.2</v>
      </c>
      <c r="G101" s="44">
        <v>12.9</v>
      </c>
      <c r="H101" s="44">
        <v>0.6</v>
      </c>
      <c r="I101" s="44">
        <v>7.5</v>
      </c>
      <c r="J101" s="44">
        <v>4.8</v>
      </c>
      <c r="K101" s="44">
        <v>3.5</v>
      </c>
      <c r="L101" s="44">
        <v>0.4</v>
      </c>
      <c r="M101" s="44">
        <v>0.5</v>
      </c>
      <c r="N101" s="44">
        <v>0</v>
      </c>
      <c r="O101" s="44">
        <v>1.2</v>
      </c>
      <c r="P101" s="44">
        <v>0.2</v>
      </c>
      <c r="Q101" s="44">
        <v>0.4</v>
      </c>
      <c r="R101" s="44">
        <v>10.7</v>
      </c>
      <c r="S101" s="44">
        <v>3.6</v>
      </c>
      <c r="T101" s="44">
        <v>4.7</v>
      </c>
      <c r="U101" s="44">
        <v>0.6</v>
      </c>
      <c r="V101" s="44">
        <v>0.5</v>
      </c>
      <c r="W101" s="35">
        <v>0</v>
      </c>
    </row>
    <row r="102" spans="1:23" x14ac:dyDescent="0.35">
      <c r="B102" s="140"/>
      <c r="C102" s="142"/>
      <c r="D102" s="142"/>
      <c r="E102" s="142"/>
      <c r="F102" s="142"/>
    </row>
    <row r="103" spans="1:23" s="45" customFormat="1" ht="52.5" customHeight="1" x14ac:dyDescent="0.25">
      <c r="B103" s="136" t="s">
        <v>178</v>
      </c>
      <c r="C103" s="136"/>
      <c r="D103" s="136"/>
      <c r="E103" s="136"/>
      <c r="F103" s="136"/>
    </row>
    <row r="104" spans="1:23" x14ac:dyDescent="0.35">
      <c r="B104" s="12"/>
      <c r="C104" s="12"/>
      <c r="D104" s="12"/>
      <c r="E104" s="12"/>
      <c r="F104" s="12"/>
    </row>
    <row r="105" spans="1:23" x14ac:dyDescent="0.35">
      <c r="D105" s="9"/>
    </row>
    <row r="106" spans="1:23" x14ac:dyDescent="0.35">
      <c r="D106" s="9"/>
    </row>
    <row r="107" spans="1:23" x14ac:dyDescent="0.35">
      <c r="D107" s="9"/>
    </row>
    <row r="108" spans="1:23" x14ac:dyDescent="0.35">
      <c r="D108" s="9"/>
    </row>
    <row r="109" spans="1:23" x14ac:dyDescent="0.35">
      <c r="D109" s="9"/>
    </row>
    <row r="110" spans="1:23" x14ac:dyDescent="0.35">
      <c r="D110" s="9"/>
    </row>
    <row r="111" spans="1:23" x14ac:dyDescent="0.35">
      <c r="D111" s="9"/>
    </row>
    <row r="112" spans="1:23" x14ac:dyDescent="0.35">
      <c r="D112" s="9"/>
    </row>
    <row r="113" spans="4:4" x14ac:dyDescent="0.35">
      <c r="D113" s="9"/>
    </row>
    <row r="114" spans="4:4" x14ac:dyDescent="0.35">
      <c r="D114" s="9"/>
    </row>
    <row r="115" spans="4:4" x14ac:dyDescent="0.35">
      <c r="D115" s="9"/>
    </row>
    <row r="116" spans="4:4" x14ac:dyDescent="0.35">
      <c r="D116" s="9"/>
    </row>
    <row r="117" spans="4:4" x14ac:dyDescent="0.35">
      <c r="D117" s="9"/>
    </row>
    <row r="118" spans="4:4" x14ac:dyDescent="0.35">
      <c r="D118" s="9"/>
    </row>
    <row r="119" spans="4:4" x14ac:dyDescent="0.35">
      <c r="D119" s="9"/>
    </row>
    <row r="120" spans="4:4" x14ac:dyDescent="0.35">
      <c r="D120" s="9"/>
    </row>
    <row r="121" spans="4:4" x14ac:dyDescent="0.35">
      <c r="D121" s="9"/>
    </row>
    <row r="122" spans="4:4" x14ac:dyDescent="0.35">
      <c r="D122" s="9"/>
    </row>
    <row r="123" spans="4:4" x14ac:dyDescent="0.35">
      <c r="D123" s="9"/>
    </row>
    <row r="124" spans="4:4" x14ac:dyDescent="0.35">
      <c r="D124" s="9"/>
    </row>
    <row r="125" spans="4:4" x14ac:dyDescent="0.35">
      <c r="D125" s="9"/>
    </row>
    <row r="126" spans="4:4" x14ac:dyDescent="0.35">
      <c r="D126" s="9"/>
    </row>
    <row r="127" spans="4:4" x14ac:dyDescent="0.35">
      <c r="D127" s="9"/>
    </row>
    <row r="128" spans="4:4" x14ac:dyDescent="0.35">
      <c r="D128" s="9"/>
    </row>
    <row r="129" spans="4:4" x14ac:dyDescent="0.35">
      <c r="D129" s="9"/>
    </row>
    <row r="130" spans="4:4" x14ac:dyDescent="0.35">
      <c r="D130" s="9"/>
    </row>
  </sheetData>
  <mergeCells count="7">
    <mergeCell ref="B103:F103"/>
    <mergeCell ref="S3:W3"/>
    <mergeCell ref="B102:F102"/>
    <mergeCell ref="B2:F2"/>
    <mergeCell ref="B3:B5"/>
    <mergeCell ref="C3:C5"/>
    <mergeCell ref="D3:R3"/>
  </mergeCells>
  <conditionalFormatting sqref="B7:B101">
    <cfRule type="cellIs" dxfId="4" priority="1" stopIfTrue="1" operator="lessThan">
      <formula>0</formula>
    </cfRule>
  </conditionalFormatting>
  <hyperlinks>
    <hyperlink ref="B1" location="Содержание!A1" display="          К содержанию" xr:uid="{00000000-0004-0000-12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14999847407452621"/>
  </sheetPr>
  <dimension ref="A1:W130"/>
  <sheetViews>
    <sheetView zoomScale="70" zoomScaleNormal="70" workbookViewId="0">
      <pane xSplit="3" ySplit="7" topLeftCell="D75" activePane="bottomRight" state="frozen"/>
      <selection activeCell="D16" sqref="D16"/>
      <selection pane="topRight" activeCell="D16" sqref="D16"/>
      <selection pane="bottomLeft" activeCell="D16" sqref="D16"/>
      <selection pane="bottomRight" activeCell="A6" sqref="A6"/>
    </sheetView>
  </sheetViews>
  <sheetFormatPr defaultColWidth="9.1796875" defaultRowHeight="15.5" x14ac:dyDescent="0.35"/>
  <cols>
    <col min="1" max="1" width="9.1796875" style="9"/>
    <col min="2" max="2" width="34.1796875" style="9" customWidth="1"/>
    <col min="3" max="3" width="14.1796875" style="9" customWidth="1"/>
    <col min="4" max="4" width="19" style="10" customWidth="1"/>
    <col min="5" max="5" width="14.1796875" style="9" customWidth="1"/>
    <col min="6" max="6" width="19.1796875" style="9" customWidth="1"/>
    <col min="7" max="7" width="15.453125" style="9" customWidth="1"/>
    <col min="8" max="8" width="17.26953125" style="9" customWidth="1"/>
    <col min="9" max="9" width="16.26953125" style="9" customWidth="1"/>
    <col min="10" max="10" width="14.1796875" style="9" customWidth="1"/>
    <col min="11" max="11" width="18.81640625" style="9" customWidth="1"/>
    <col min="12" max="12" width="17.1796875" style="9" customWidth="1"/>
    <col min="13" max="13" width="14.7265625" style="9" customWidth="1"/>
    <col min="14" max="14" width="14.453125" style="9" customWidth="1"/>
    <col min="15" max="15" width="17" style="9" customWidth="1"/>
    <col min="16" max="16" width="14" style="9" customWidth="1"/>
    <col min="17" max="17" width="21.26953125" style="9" customWidth="1"/>
    <col min="18" max="18" width="17.54296875" style="9" customWidth="1"/>
    <col min="19" max="19" width="14.26953125" style="9" customWidth="1"/>
    <col min="20" max="20" width="19.26953125" style="9" customWidth="1"/>
    <col min="21" max="21" width="15.453125" style="9" customWidth="1"/>
    <col min="22" max="22" width="17.7265625" style="9" customWidth="1"/>
    <col min="23" max="23" width="24.453125" style="9" customWidth="1"/>
    <col min="24" max="16384" width="9.1796875" style="9"/>
  </cols>
  <sheetData>
    <row r="1" spans="1:23" ht="33" customHeight="1" x14ac:dyDescent="0.35">
      <c r="B1" s="14" t="s">
        <v>117</v>
      </c>
      <c r="D1" s="9"/>
    </row>
    <row r="2" spans="1:23" ht="46.5" customHeight="1" x14ac:dyDescent="0.35">
      <c r="B2" s="110" t="s">
        <v>176</v>
      </c>
      <c r="C2" s="110"/>
      <c r="D2" s="110"/>
      <c r="E2" s="110"/>
      <c r="F2" s="110"/>
      <c r="G2" s="10"/>
    </row>
    <row r="3" spans="1:23" ht="15.75" customHeight="1" x14ac:dyDescent="0.35">
      <c r="B3" s="102"/>
      <c r="C3" s="134" t="s">
        <v>81</v>
      </c>
      <c r="D3" s="137" t="s">
        <v>80</v>
      </c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7"/>
      <c r="T3" s="138"/>
      <c r="U3" s="138"/>
      <c r="V3" s="138"/>
      <c r="W3" s="138"/>
    </row>
    <row r="4" spans="1:23" ht="26.25" customHeight="1" x14ac:dyDescent="0.35">
      <c r="B4" s="103"/>
      <c r="C4" s="134"/>
      <c r="D4" s="17" t="s">
        <v>76</v>
      </c>
      <c r="E4" s="2" t="s">
        <v>75</v>
      </c>
      <c r="F4" s="2" t="s">
        <v>74</v>
      </c>
      <c r="G4" s="2" t="s">
        <v>73</v>
      </c>
      <c r="H4" s="2" t="s">
        <v>72</v>
      </c>
      <c r="I4" s="2" t="s">
        <v>71</v>
      </c>
      <c r="J4" s="2" t="s">
        <v>70</v>
      </c>
      <c r="K4" s="2" t="s">
        <v>69</v>
      </c>
      <c r="L4" s="2" t="s">
        <v>68</v>
      </c>
      <c r="M4" s="2" t="s">
        <v>67</v>
      </c>
      <c r="N4" s="2" t="s">
        <v>66</v>
      </c>
      <c r="O4" s="2" t="s">
        <v>65</v>
      </c>
      <c r="P4" s="2" t="s">
        <v>64</v>
      </c>
      <c r="Q4" s="2" t="s">
        <v>63</v>
      </c>
      <c r="R4" s="2" t="s">
        <v>62</v>
      </c>
      <c r="S4" s="2" t="s">
        <v>77</v>
      </c>
      <c r="T4" s="2" t="s">
        <v>118</v>
      </c>
      <c r="U4" s="2" t="s">
        <v>119</v>
      </c>
      <c r="V4" s="2" t="s">
        <v>120</v>
      </c>
      <c r="W4" s="2" t="s">
        <v>121</v>
      </c>
    </row>
    <row r="5" spans="1:23" ht="145.5" customHeight="1" x14ac:dyDescent="0.35">
      <c r="A5" s="62" t="s">
        <v>223</v>
      </c>
      <c r="B5" s="104"/>
      <c r="C5" s="141"/>
      <c r="D5" s="18" t="s">
        <v>122</v>
      </c>
      <c r="E5" s="11" t="s">
        <v>61</v>
      </c>
      <c r="F5" s="11" t="s">
        <v>60</v>
      </c>
      <c r="G5" s="11" t="s">
        <v>123</v>
      </c>
      <c r="H5" s="11" t="s">
        <v>124</v>
      </c>
      <c r="I5" s="11" t="s">
        <v>59</v>
      </c>
      <c r="J5" s="11" t="s">
        <v>125</v>
      </c>
      <c r="K5" s="11" t="s">
        <v>126</v>
      </c>
      <c r="L5" s="11" t="s">
        <v>127</v>
      </c>
      <c r="M5" s="11" t="s">
        <v>128</v>
      </c>
      <c r="N5" s="11" t="s">
        <v>129</v>
      </c>
      <c r="O5" s="11" t="s">
        <v>130</v>
      </c>
      <c r="P5" s="11" t="s">
        <v>131</v>
      </c>
      <c r="Q5" s="11" t="s">
        <v>132</v>
      </c>
      <c r="R5" s="11" t="s">
        <v>133</v>
      </c>
      <c r="S5" s="11" t="s">
        <v>58</v>
      </c>
      <c r="T5" s="11" t="s">
        <v>134</v>
      </c>
      <c r="U5" s="11" t="s">
        <v>135</v>
      </c>
      <c r="V5" s="11" t="s">
        <v>136</v>
      </c>
      <c r="W5" s="11" t="s">
        <v>169</v>
      </c>
    </row>
    <row r="6" spans="1:23" s="10" customFormat="1" ht="49.5" customHeight="1" x14ac:dyDescent="0.35">
      <c r="A6" s="98" t="s">
        <v>233</v>
      </c>
      <c r="B6" s="19" t="s">
        <v>137</v>
      </c>
      <c r="C6" s="20">
        <v>100.00000000000001</v>
      </c>
      <c r="D6" s="38">
        <v>4.5</v>
      </c>
      <c r="E6" s="38">
        <v>14.3</v>
      </c>
      <c r="F6" s="38">
        <v>17.100000000000001</v>
      </c>
      <c r="G6" s="38">
        <v>2.5</v>
      </c>
      <c r="H6" s="38">
        <v>0.6</v>
      </c>
      <c r="I6" s="38">
        <v>5.0999999999999996</v>
      </c>
      <c r="J6" s="38">
        <v>14.5</v>
      </c>
      <c r="K6" s="38">
        <v>6.7</v>
      </c>
      <c r="L6" s="38">
        <v>0.9</v>
      </c>
      <c r="M6" s="38">
        <v>3.3</v>
      </c>
      <c r="N6" s="38">
        <v>0.6</v>
      </c>
      <c r="O6" s="38">
        <v>10.3</v>
      </c>
      <c r="P6" s="38">
        <v>4.4000000000000004</v>
      </c>
      <c r="Q6" s="38">
        <v>2.2000000000000002</v>
      </c>
      <c r="R6" s="38">
        <v>5</v>
      </c>
      <c r="S6" s="38">
        <v>3.3</v>
      </c>
      <c r="T6" s="38">
        <v>3.2</v>
      </c>
      <c r="U6" s="38">
        <v>1</v>
      </c>
      <c r="V6" s="38">
        <v>0.5</v>
      </c>
      <c r="W6" s="21">
        <v>0</v>
      </c>
    </row>
    <row r="7" spans="1:23" s="10" customFormat="1" ht="30.5" x14ac:dyDescent="0.35">
      <c r="A7" s="13" t="e">
        <f>INDEX('2009'!A:A,MATCH(B7,'2009'!B:B,0))</f>
        <v>#N/A</v>
      </c>
      <c r="B7" s="5" t="s">
        <v>0</v>
      </c>
      <c r="C7" s="20">
        <v>100.00000000000001</v>
      </c>
      <c r="D7" s="38">
        <v>3.2</v>
      </c>
      <c r="E7" s="38">
        <v>1.4</v>
      </c>
      <c r="F7" s="38">
        <v>18.899999999999999</v>
      </c>
      <c r="G7" s="38">
        <v>2.5</v>
      </c>
      <c r="H7" s="38">
        <v>0.6</v>
      </c>
      <c r="I7" s="38">
        <v>5</v>
      </c>
      <c r="J7" s="38">
        <v>17.700000000000003</v>
      </c>
      <c r="K7" s="38">
        <v>6.6</v>
      </c>
      <c r="L7" s="38">
        <v>0.9</v>
      </c>
      <c r="M7" s="38">
        <v>5.9</v>
      </c>
      <c r="N7" s="38">
        <v>1.2</v>
      </c>
      <c r="O7" s="38">
        <v>13.4</v>
      </c>
      <c r="P7" s="38">
        <v>7.1</v>
      </c>
      <c r="Q7" s="38">
        <v>3</v>
      </c>
      <c r="R7" s="38">
        <v>4.5</v>
      </c>
      <c r="S7" s="38">
        <v>3</v>
      </c>
      <c r="T7" s="38">
        <v>3.2</v>
      </c>
      <c r="U7" s="38">
        <v>1.2</v>
      </c>
      <c r="V7" s="38">
        <v>0.7</v>
      </c>
      <c r="W7" s="21">
        <v>0</v>
      </c>
    </row>
    <row r="8" spans="1:23" x14ac:dyDescent="0.35">
      <c r="A8" s="13" t="str">
        <f>INDEX('2009'!A:A,MATCH(B8,'2009'!B:B,0))</f>
        <v>Белгородская область</v>
      </c>
      <c r="B8" s="5" t="s">
        <v>138</v>
      </c>
      <c r="C8" s="20">
        <v>100</v>
      </c>
      <c r="D8" s="23">
        <v>15.5</v>
      </c>
      <c r="E8" s="23">
        <v>31.5</v>
      </c>
      <c r="F8" s="23">
        <v>14.1</v>
      </c>
      <c r="G8" s="23">
        <v>1.1000000000000001</v>
      </c>
      <c r="H8" s="23">
        <v>0.4</v>
      </c>
      <c r="I8" s="23">
        <v>3.8</v>
      </c>
      <c r="J8" s="23">
        <v>9.5</v>
      </c>
      <c r="K8" s="23">
        <v>3.3</v>
      </c>
      <c r="L8" s="23">
        <v>0.3</v>
      </c>
      <c r="M8" s="23">
        <v>1.3</v>
      </c>
      <c r="N8" s="23">
        <v>0.1</v>
      </c>
      <c r="O8" s="23">
        <v>7.5</v>
      </c>
      <c r="P8" s="23">
        <v>1.5</v>
      </c>
      <c r="Q8" s="23">
        <v>0.9</v>
      </c>
      <c r="R8" s="23">
        <v>3.1</v>
      </c>
      <c r="S8" s="23">
        <v>3</v>
      </c>
      <c r="T8" s="23">
        <v>2.2000000000000002</v>
      </c>
      <c r="U8" s="23">
        <v>0.5</v>
      </c>
      <c r="V8" s="23">
        <v>0.4</v>
      </c>
      <c r="W8" s="25">
        <v>0</v>
      </c>
    </row>
    <row r="9" spans="1:23" x14ac:dyDescent="0.35">
      <c r="A9" s="13" t="str">
        <f>INDEX('2009'!A:A,MATCH(B9,'2009'!B:B,0))</f>
        <v>Брянская область</v>
      </c>
      <c r="B9" s="4" t="s">
        <v>57</v>
      </c>
      <c r="C9" s="20">
        <v>100.00000000000003</v>
      </c>
      <c r="D9" s="23">
        <v>20</v>
      </c>
      <c r="E9" s="23">
        <v>0</v>
      </c>
      <c r="F9" s="23">
        <v>16.100000000000001</v>
      </c>
      <c r="G9" s="23">
        <v>3</v>
      </c>
      <c r="H9" s="23">
        <v>0.7</v>
      </c>
      <c r="I9" s="23">
        <v>3.4</v>
      </c>
      <c r="J9" s="23">
        <v>14</v>
      </c>
      <c r="K9" s="23">
        <v>7.3</v>
      </c>
      <c r="L9" s="23">
        <v>0.9</v>
      </c>
      <c r="M9" s="23">
        <v>1.9</v>
      </c>
      <c r="N9" s="23">
        <v>0.2</v>
      </c>
      <c r="O9" s="23">
        <v>10.9</v>
      </c>
      <c r="P9" s="23">
        <v>1.6</v>
      </c>
      <c r="Q9" s="23">
        <v>1.1000000000000001</v>
      </c>
      <c r="R9" s="23">
        <v>7.2</v>
      </c>
      <c r="S9" s="23">
        <v>3.9</v>
      </c>
      <c r="T9" s="23">
        <v>4</v>
      </c>
      <c r="U9" s="23">
        <v>3.4</v>
      </c>
      <c r="V9" s="23">
        <v>0.4</v>
      </c>
      <c r="W9" s="28">
        <v>0</v>
      </c>
    </row>
    <row r="10" spans="1:23" x14ac:dyDescent="0.35">
      <c r="A10" s="13" t="str">
        <f>INDEX('2009'!A:A,MATCH(B10,'2009'!B:B,0))</f>
        <v>Владимирская область</v>
      </c>
      <c r="B10" s="5" t="s">
        <v>139</v>
      </c>
      <c r="C10" s="20">
        <v>99.999999999999986</v>
      </c>
      <c r="D10" s="23">
        <v>3</v>
      </c>
      <c r="E10" s="23">
        <v>0.5</v>
      </c>
      <c r="F10" s="23">
        <v>43.699999999999996</v>
      </c>
      <c r="G10" s="23">
        <v>2.4</v>
      </c>
      <c r="H10" s="23">
        <v>0.7</v>
      </c>
      <c r="I10" s="23">
        <v>3.7</v>
      </c>
      <c r="J10" s="23">
        <v>11.1</v>
      </c>
      <c r="K10" s="23">
        <v>4.0999999999999996</v>
      </c>
      <c r="L10" s="23">
        <v>0.8</v>
      </c>
      <c r="M10" s="23">
        <v>1.6</v>
      </c>
      <c r="N10" s="23">
        <v>0.3</v>
      </c>
      <c r="O10" s="23">
        <v>11.200000000000001</v>
      </c>
      <c r="P10" s="23">
        <v>2.5</v>
      </c>
      <c r="Q10" s="23">
        <v>1.5</v>
      </c>
      <c r="R10" s="23">
        <v>5.4</v>
      </c>
      <c r="S10" s="23">
        <v>3.1</v>
      </c>
      <c r="T10" s="23">
        <v>3.2</v>
      </c>
      <c r="U10" s="23">
        <v>0.8</v>
      </c>
      <c r="V10" s="23">
        <v>0.4</v>
      </c>
      <c r="W10" s="28">
        <v>0</v>
      </c>
    </row>
    <row r="11" spans="1:23" x14ac:dyDescent="0.35">
      <c r="A11" s="13" t="str">
        <f>INDEX('2009'!A:A,MATCH(B11,'2009'!B:B,0))</f>
        <v>Воронежская область</v>
      </c>
      <c r="B11" s="4" t="s">
        <v>56</v>
      </c>
      <c r="C11" s="20">
        <v>99.999999999999986</v>
      </c>
      <c r="D11" s="23">
        <v>16</v>
      </c>
      <c r="E11" s="23">
        <v>0.4</v>
      </c>
      <c r="F11" s="23">
        <v>17.399999999999999</v>
      </c>
      <c r="G11" s="23">
        <v>2.7</v>
      </c>
      <c r="H11" s="23">
        <v>0.8</v>
      </c>
      <c r="I11" s="23">
        <v>5.7</v>
      </c>
      <c r="J11" s="23">
        <v>18.100000000000001</v>
      </c>
      <c r="K11" s="23">
        <v>4.9000000000000004</v>
      </c>
      <c r="L11" s="23">
        <v>0.8</v>
      </c>
      <c r="M11" s="23">
        <v>2.2000000000000002</v>
      </c>
      <c r="N11" s="23">
        <v>0.3</v>
      </c>
      <c r="O11" s="23">
        <v>9.9</v>
      </c>
      <c r="P11" s="23">
        <v>4.8</v>
      </c>
      <c r="Q11" s="23">
        <v>2.1</v>
      </c>
      <c r="R11" s="23">
        <v>5.6</v>
      </c>
      <c r="S11" s="23">
        <v>3.5</v>
      </c>
      <c r="T11" s="23">
        <v>3.7</v>
      </c>
      <c r="U11" s="23">
        <v>0.6</v>
      </c>
      <c r="V11" s="23">
        <v>0.5</v>
      </c>
      <c r="W11" s="28">
        <v>0</v>
      </c>
    </row>
    <row r="12" spans="1:23" x14ac:dyDescent="0.35">
      <c r="A12" s="13" t="str">
        <f>INDEX('2009'!A:A,MATCH(B12,'2009'!B:B,0))</f>
        <v>Ивановская область</v>
      </c>
      <c r="B12" s="4" t="s">
        <v>55</v>
      </c>
      <c r="C12" s="20">
        <v>100</v>
      </c>
      <c r="D12" s="23">
        <v>2.8</v>
      </c>
      <c r="E12" s="23">
        <v>0.2</v>
      </c>
      <c r="F12" s="23">
        <v>22.1</v>
      </c>
      <c r="G12" s="23">
        <v>4.5</v>
      </c>
      <c r="H12" s="23">
        <v>0.7</v>
      </c>
      <c r="I12" s="23">
        <v>4.3</v>
      </c>
      <c r="J12" s="23">
        <v>15.7</v>
      </c>
      <c r="K12" s="23">
        <v>5.2</v>
      </c>
      <c r="L12" s="23">
        <v>0.9</v>
      </c>
      <c r="M12" s="23">
        <v>2.4</v>
      </c>
      <c r="N12" s="23">
        <v>0.4</v>
      </c>
      <c r="O12" s="23">
        <v>12.7</v>
      </c>
      <c r="P12" s="23">
        <v>3.9</v>
      </c>
      <c r="Q12" s="23">
        <v>2.4</v>
      </c>
      <c r="R12" s="23">
        <v>10</v>
      </c>
      <c r="S12" s="23">
        <v>4.9000000000000004</v>
      </c>
      <c r="T12" s="23">
        <v>5.2</v>
      </c>
      <c r="U12" s="23">
        <v>1.1000000000000001</v>
      </c>
      <c r="V12" s="23">
        <v>0.6</v>
      </c>
      <c r="W12" s="28">
        <v>0</v>
      </c>
    </row>
    <row r="13" spans="1:23" x14ac:dyDescent="0.35">
      <c r="A13" s="13" t="str">
        <f>INDEX('2009'!A:A,MATCH(B13,'2009'!B:B,0))</f>
        <v>Калужская область</v>
      </c>
      <c r="B13" s="5" t="s">
        <v>140</v>
      </c>
      <c r="C13" s="20">
        <v>100</v>
      </c>
      <c r="D13" s="23">
        <v>5.4</v>
      </c>
      <c r="E13" s="23">
        <v>0.3</v>
      </c>
      <c r="F13" s="23">
        <v>42.4</v>
      </c>
      <c r="G13" s="23">
        <v>1.5</v>
      </c>
      <c r="H13" s="23">
        <v>0.5</v>
      </c>
      <c r="I13" s="23">
        <v>5</v>
      </c>
      <c r="J13" s="23">
        <v>9.1</v>
      </c>
      <c r="K13" s="23">
        <v>3.6</v>
      </c>
      <c r="L13" s="23">
        <v>0.9</v>
      </c>
      <c r="M13" s="23">
        <v>1.3</v>
      </c>
      <c r="N13" s="23">
        <v>0.2</v>
      </c>
      <c r="O13" s="23">
        <v>12.2</v>
      </c>
      <c r="P13" s="23">
        <v>3.1</v>
      </c>
      <c r="Q13" s="23">
        <v>1.8</v>
      </c>
      <c r="R13" s="23">
        <v>5.2</v>
      </c>
      <c r="S13" s="23">
        <v>3.1</v>
      </c>
      <c r="T13" s="23">
        <v>3.3</v>
      </c>
      <c r="U13" s="23">
        <v>0.7</v>
      </c>
      <c r="V13" s="23">
        <v>0.4</v>
      </c>
      <c r="W13" s="28">
        <v>0</v>
      </c>
    </row>
    <row r="14" spans="1:23" x14ac:dyDescent="0.35">
      <c r="A14" s="13" t="str">
        <f>INDEX('2009'!A:A,MATCH(B14,'2009'!B:B,0))</f>
        <v>Костромская область</v>
      </c>
      <c r="B14" s="4" t="s">
        <v>54</v>
      </c>
      <c r="C14" s="20">
        <v>99.999999999999986</v>
      </c>
      <c r="D14" s="23">
        <v>7.4</v>
      </c>
      <c r="E14" s="23">
        <v>0.2</v>
      </c>
      <c r="F14" s="23">
        <v>25.299999999999997</v>
      </c>
      <c r="G14" s="23">
        <v>7.2</v>
      </c>
      <c r="H14" s="23">
        <v>0.9</v>
      </c>
      <c r="I14" s="23">
        <v>4.7</v>
      </c>
      <c r="J14" s="23">
        <v>10.8</v>
      </c>
      <c r="K14" s="23">
        <v>6.3</v>
      </c>
      <c r="L14" s="23">
        <v>1</v>
      </c>
      <c r="M14" s="23">
        <v>2.6</v>
      </c>
      <c r="N14" s="23">
        <v>0.3</v>
      </c>
      <c r="O14" s="23">
        <v>10.5</v>
      </c>
      <c r="P14" s="23">
        <v>1.7</v>
      </c>
      <c r="Q14" s="23">
        <v>1.8</v>
      </c>
      <c r="R14" s="23">
        <v>8.9</v>
      </c>
      <c r="S14" s="23">
        <v>4.5999999999999996</v>
      </c>
      <c r="T14" s="23">
        <v>4.3</v>
      </c>
      <c r="U14" s="23">
        <v>1.1000000000000001</v>
      </c>
      <c r="V14" s="23">
        <v>0.4</v>
      </c>
      <c r="W14" s="28">
        <v>0</v>
      </c>
    </row>
    <row r="15" spans="1:23" x14ac:dyDescent="0.35">
      <c r="A15" s="13" t="str">
        <f>INDEX('2009'!A:A,MATCH(B15,'2009'!B:B,0))</f>
        <v>Курская область</v>
      </c>
      <c r="B15" s="4" t="s">
        <v>53</v>
      </c>
      <c r="C15" s="20">
        <v>100.00000000000001</v>
      </c>
      <c r="D15" s="23">
        <v>17.100000000000001</v>
      </c>
      <c r="E15" s="23">
        <v>19.7</v>
      </c>
      <c r="F15" s="23">
        <v>11.6</v>
      </c>
      <c r="G15" s="23">
        <v>4.2</v>
      </c>
      <c r="H15" s="23">
        <v>0.5</v>
      </c>
      <c r="I15" s="23">
        <v>6.8</v>
      </c>
      <c r="J15" s="23">
        <v>8.8000000000000007</v>
      </c>
      <c r="K15" s="23">
        <v>3.5</v>
      </c>
      <c r="L15" s="23">
        <v>0.4</v>
      </c>
      <c r="M15" s="23">
        <v>1</v>
      </c>
      <c r="N15" s="23">
        <v>0.2</v>
      </c>
      <c r="O15" s="23">
        <v>8.1999999999999993</v>
      </c>
      <c r="P15" s="23">
        <v>4</v>
      </c>
      <c r="Q15" s="23">
        <v>0.9</v>
      </c>
      <c r="R15" s="23">
        <v>4.8</v>
      </c>
      <c r="S15" s="23">
        <v>3.7</v>
      </c>
      <c r="T15" s="23">
        <v>3.6</v>
      </c>
      <c r="U15" s="23">
        <v>0.6</v>
      </c>
      <c r="V15" s="23">
        <v>0.4</v>
      </c>
      <c r="W15" s="28">
        <v>0</v>
      </c>
    </row>
    <row r="16" spans="1:23" x14ac:dyDescent="0.35">
      <c r="A16" s="13" t="str">
        <f>INDEX('2009'!A:A,MATCH(B16,'2009'!B:B,0))</f>
        <v>Липецкая область</v>
      </c>
      <c r="B16" s="4" t="s">
        <v>52</v>
      </c>
      <c r="C16" s="20">
        <v>100.00000000000001</v>
      </c>
      <c r="D16" s="23">
        <v>8.6</v>
      </c>
      <c r="E16" s="23">
        <v>0.4</v>
      </c>
      <c r="F16" s="23">
        <v>48.300000000000004</v>
      </c>
      <c r="G16" s="23">
        <v>1</v>
      </c>
      <c r="H16" s="23">
        <v>0.5</v>
      </c>
      <c r="I16" s="23">
        <v>5.9</v>
      </c>
      <c r="J16" s="23">
        <v>8.8000000000000007</v>
      </c>
      <c r="K16" s="23">
        <v>3.7</v>
      </c>
      <c r="L16" s="23">
        <v>0.5</v>
      </c>
      <c r="M16" s="23">
        <v>1.5</v>
      </c>
      <c r="N16" s="23">
        <v>0.2</v>
      </c>
      <c r="O16" s="23">
        <v>8.5</v>
      </c>
      <c r="P16" s="23">
        <v>1.2</v>
      </c>
      <c r="Q16" s="23">
        <v>1.2</v>
      </c>
      <c r="R16" s="23">
        <v>3.9</v>
      </c>
      <c r="S16" s="23">
        <v>2.4</v>
      </c>
      <c r="T16" s="23">
        <v>2.5</v>
      </c>
      <c r="U16" s="23">
        <v>0.6</v>
      </c>
      <c r="V16" s="23">
        <v>0.3</v>
      </c>
      <c r="W16" s="28">
        <v>0</v>
      </c>
    </row>
    <row r="17" spans="1:23" x14ac:dyDescent="0.35">
      <c r="A17" s="13" t="str">
        <f>INDEX('2009'!A:A,MATCH(B17,'2009'!B:B,0))</f>
        <v>Московская область</v>
      </c>
      <c r="B17" s="5" t="s">
        <v>141</v>
      </c>
      <c r="C17" s="20">
        <v>99.999999999999986</v>
      </c>
      <c r="D17" s="23">
        <v>1.4</v>
      </c>
      <c r="E17" s="23">
        <v>0.2</v>
      </c>
      <c r="F17" s="23">
        <v>19.7</v>
      </c>
      <c r="G17" s="23">
        <v>2.2000000000000002</v>
      </c>
      <c r="H17" s="23">
        <v>0.7</v>
      </c>
      <c r="I17" s="23">
        <v>5.3</v>
      </c>
      <c r="J17" s="23">
        <v>22</v>
      </c>
      <c r="K17" s="23">
        <v>5.9</v>
      </c>
      <c r="L17" s="23">
        <v>0.9</v>
      </c>
      <c r="M17" s="23">
        <v>1.9</v>
      </c>
      <c r="N17" s="23">
        <v>0.5</v>
      </c>
      <c r="O17" s="23">
        <v>16.899999999999999</v>
      </c>
      <c r="P17" s="23">
        <v>5.0999999999999996</v>
      </c>
      <c r="Q17" s="23">
        <v>2.6</v>
      </c>
      <c r="R17" s="23">
        <v>6.7</v>
      </c>
      <c r="S17" s="23">
        <v>3</v>
      </c>
      <c r="T17" s="23">
        <v>3.5</v>
      </c>
      <c r="U17" s="23">
        <v>0.9</v>
      </c>
      <c r="V17" s="23">
        <v>0.6</v>
      </c>
      <c r="W17" s="28">
        <v>0</v>
      </c>
    </row>
    <row r="18" spans="1:23" x14ac:dyDescent="0.35">
      <c r="A18" s="13" t="str">
        <f>INDEX('2009'!A:A,MATCH(B18,'2009'!B:B,0))</f>
        <v>Орловская область</v>
      </c>
      <c r="B18" s="4" t="s">
        <v>51</v>
      </c>
      <c r="C18" s="20">
        <v>100</v>
      </c>
      <c r="D18" s="23">
        <v>27.8</v>
      </c>
      <c r="E18" s="23">
        <v>0.1</v>
      </c>
      <c r="F18" s="23">
        <v>15</v>
      </c>
      <c r="G18" s="23">
        <v>2.2000000000000002</v>
      </c>
      <c r="H18" s="23">
        <v>0.6</v>
      </c>
      <c r="I18" s="23">
        <v>3.9</v>
      </c>
      <c r="J18" s="23">
        <v>12.3</v>
      </c>
      <c r="K18" s="23">
        <v>5.8</v>
      </c>
      <c r="L18" s="23">
        <v>0.5</v>
      </c>
      <c r="M18" s="23">
        <v>1.7</v>
      </c>
      <c r="N18" s="23">
        <v>0.3</v>
      </c>
      <c r="O18" s="23">
        <v>10.5</v>
      </c>
      <c r="P18" s="23">
        <v>1.4</v>
      </c>
      <c r="Q18" s="23">
        <v>1.1000000000000001</v>
      </c>
      <c r="R18" s="23">
        <v>6.4</v>
      </c>
      <c r="S18" s="23">
        <v>5</v>
      </c>
      <c r="T18" s="23">
        <v>4.0999999999999996</v>
      </c>
      <c r="U18" s="23">
        <v>0.8</v>
      </c>
      <c r="V18" s="23">
        <v>0.5</v>
      </c>
      <c r="W18" s="28">
        <v>0</v>
      </c>
    </row>
    <row r="19" spans="1:23" x14ac:dyDescent="0.35">
      <c r="A19" s="13" t="str">
        <f>INDEX('2009'!A:A,MATCH(B19,'2009'!B:B,0))</f>
        <v>Рязанская область</v>
      </c>
      <c r="B19" s="4" t="s">
        <v>50</v>
      </c>
      <c r="C19" s="20">
        <v>99.999999999999986</v>
      </c>
      <c r="D19" s="23">
        <v>10.7</v>
      </c>
      <c r="E19" s="23">
        <v>0.1</v>
      </c>
      <c r="F19" s="23">
        <v>24.299999999999997</v>
      </c>
      <c r="G19" s="23">
        <v>3.1</v>
      </c>
      <c r="H19" s="23">
        <v>1.3</v>
      </c>
      <c r="I19" s="23">
        <v>4.0999999999999996</v>
      </c>
      <c r="J19" s="23">
        <v>13.3</v>
      </c>
      <c r="K19" s="23">
        <v>4.4000000000000004</v>
      </c>
      <c r="L19" s="23">
        <v>0.8</v>
      </c>
      <c r="M19" s="23">
        <v>2.2999999999999998</v>
      </c>
      <c r="N19" s="23">
        <v>0.3</v>
      </c>
      <c r="O19" s="23">
        <v>14.1</v>
      </c>
      <c r="P19" s="23">
        <v>2.2000000000000002</v>
      </c>
      <c r="Q19" s="23">
        <v>1.8</v>
      </c>
      <c r="R19" s="23">
        <v>6.6</v>
      </c>
      <c r="S19" s="23">
        <v>4.5</v>
      </c>
      <c r="T19" s="23">
        <v>4.9000000000000004</v>
      </c>
      <c r="U19" s="23">
        <v>0.8</v>
      </c>
      <c r="V19" s="23">
        <v>0.4</v>
      </c>
      <c r="W19" s="28">
        <v>0</v>
      </c>
    </row>
    <row r="20" spans="1:23" x14ac:dyDescent="0.35">
      <c r="A20" s="13" t="str">
        <f>INDEX('2009'!A:A,MATCH(B20,'2009'!B:B,0))</f>
        <v>Смоленская область</v>
      </c>
      <c r="B20" s="4" t="s">
        <v>49</v>
      </c>
      <c r="C20" s="20">
        <v>100</v>
      </c>
      <c r="D20" s="23">
        <v>4.3</v>
      </c>
      <c r="E20" s="23">
        <v>0.3</v>
      </c>
      <c r="F20" s="23">
        <v>21.9</v>
      </c>
      <c r="G20" s="23">
        <v>10.3</v>
      </c>
      <c r="H20" s="23">
        <v>0.8</v>
      </c>
      <c r="I20" s="23">
        <v>2.8</v>
      </c>
      <c r="J20" s="23">
        <v>16.600000000000001</v>
      </c>
      <c r="K20" s="23">
        <v>9.9</v>
      </c>
      <c r="L20" s="23">
        <v>0.7</v>
      </c>
      <c r="M20" s="23">
        <v>1.7</v>
      </c>
      <c r="N20" s="23">
        <v>0.5</v>
      </c>
      <c r="O20" s="23">
        <v>8.9</v>
      </c>
      <c r="P20" s="23">
        <v>2.6</v>
      </c>
      <c r="Q20" s="23">
        <v>2.1</v>
      </c>
      <c r="R20" s="23">
        <v>7.2</v>
      </c>
      <c r="S20" s="23">
        <v>3.8</v>
      </c>
      <c r="T20" s="23">
        <v>4.4000000000000004</v>
      </c>
      <c r="U20" s="23">
        <v>0.8</v>
      </c>
      <c r="V20" s="23">
        <v>0.4</v>
      </c>
      <c r="W20" s="28">
        <v>0</v>
      </c>
    </row>
    <row r="21" spans="1:23" x14ac:dyDescent="0.35">
      <c r="A21" s="13" t="str">
        <f>INDEX('2009'!A:A,MATCH(B21,'2009'!B:B,0))</f>
        <v>Тамбовская область</v>
      </c>
      <c r="B21" s="4" t="s">
        <v>48</v>
      </c>
      <c r="C21" s="20">
        <v>100.00000000000001</v>
      </c>
      <c r="D21" s="23">
        <v>34.5</v>
      </c>
      <c r="E21" s="23">
        <v>0</v>
      </c>
      <c r="F21" s="23">
        <v>12.5</v>
      </c>
      <c r="G21" s="23">
        <v>1.9</v>
      </c>
      <c r="H21" s="23">
        <v>0.4</v>
      </c>
      <c r="I21" s="23">
        <v>4</v>
      </c>
      <c r="J21" s="23">
        <v>11.7</v>
      </c>
      <c r="K21" s="23">
        <v>4.9000000000000004</v>
      </c>
      <c r="L21" s="23">
        <v>0.7</v>
      </c>
      <c r="M21" s="23">
        <v>2.1</v>
      </c>
      <c r="N21" s="23">
        <v>0.2</v>
      </c>
      <c r="O21" s="23">
        <v>8.1999999999999993</v>
      </c>
      <c r="P21" s="23">
        <v>2.2999999999999998</v>
      </c>
      <c r="Q21" s="23">
        <v>1.2</v>
      </c>
      <c r="R21" s="23">
        <v>7</v>
      </c>
      <c r="S21" s="23">
        <v>3.9</v>
      </c>
      <c r="T21" s="23">
        <v>3.3</v>
      </c>
      <c r="U21" s="23">
        <v>0.8</v>
      </c>
      <c r="V21" s="23">
        <v>0.4</v>
      </c>
      <c r="W21" s="28">
        <v>0</v>
      </c>
    </row>
    <row r="22" spans="1:23" x14ac:dyDescent="0.35">
      <c r="A22" s="13" t="str">
        <f>INDEX('2009'!A:A,MATCH(B22,'2009'!B:B,0))</f>
        <v>Тверская область</v>
      </c>
      <c r="B22" s="5" t="s">
        <v>142</v>
      </c>
      <c r="C22" s="20">
        <v>99.999999999999986</v>
      </c>
      <c r="D22" s="23">
        <v>5.4</v>
      </c>
      <c r="E22" s="23">
        <v>0.1</v>
      </c>
      <c r="F22" s="23">
        <v>20.200000000000003</v>
      </c>
      <c r="G22" s="23">
        <v>7.8</v>
      </c>
      <c r="H22" s="23">
        <v>0.8</v>
      </c>
      <c r="I22" s="23">
        <v>3.4</v>
      </c>
      <c r="J22" s="23">
        <v>13.799999999999999</v>
      </c>
      <c r="K22" s="23">
        <v>7.8</v>
      </c>
      <c r="L22" s="23">
        <v>1.3</v>
      </c>
      <c r="M22" s="23">
        <v>2.2999999999999998</v>
      </c>
      <c r="N22" s="23">
        <v>0.3</v>
      </c>
      <c r="O22" s="23">
        <v>13.9</v>
      </c>
      <c r="P22" s="23">
        <v>2.7</v>
      </c>
      <c r="Q22" s="23">
        <v>3</v>
      </c>
      <c r="R22" s="23">
        <v>7.6</v>
      </c>
      <c r="S22" s="23">
        <v>4</v>
      </c>
      <c r="T22" s="23">
        <v>4.2</v>
      </c>
      <c r="U22" s="23">
        <v>1</v>
      </c>
      <c r="V22" s="23">
        <v>0.4</v>
      </c>
      <c r="W22" s="28">
        <v>0</v>
      </c>
    </row>
    <row r="23" spans="1:23" x14ac:dyDescent="0.35">
      <c r="A23" s="13" t="str">
        <f>INDEX('2009'!A:A,MATCH(B23,'2009'!B:B,0))</f>
        <v>Тульская область</v>
      </c>
      <c r="B23" s="5" t="s">
        <v>143</v>
      </c>
      <c r="C23" s="20">
        <v>100.00000000000001</v>
      </c>
      <c r="D23" s="23">
        <v>7.4</v>
      </c>
      <c r="E23" s="23">
        <v>0.5</v>
      </c>
      <c r="F23" s="23">
        <v>41.9</v>
      </c>
      <c r="G23" s="23">
        <v>2.9</v>
      </c>
      <c r="H23" s="23">
        <v>0.7</v>
      </c>
      <c r="I23" s="23">
        <v>5.6</v>
      </c>
      <c r="J23" s="23">
        <v>7.7</v>
      </c>
      <c r="K23" s="23">
        <v>3.8</v>
      </c>
      <c r="L23" s="23">
        <v>0.7</v>
      </c>
      <c r="M23" s="23">
        <v>2</v>
      </c>
      <c r="N23" s="23">
        <v>0.2</v>
      </c>
      <c r="O23" s="23">
        <v>10.4</v>
      </c>
      <c r="P23" s="23">
        <v>2.2000000000000002</v>
      </c>
      <c r="Q23" s="23">
        <v>1.9</v>
      </c>
      <c r="R23" s="23">
        <v>4</v>
      </c>
      <c r="S23" s="23">
        <v>3.3</v>
      </c>
      <c r="T23" s="23">
        <v>3.3</v>
      </c>
      <c r="U23" s="23">
        <v>1.1000000000000001</v>
      </c>
      <c r="V23" s="23">
        <v>0.4</v>
      </c>
      <c r="W23" s="28">
        <v>0</v>
      </c>
    </row>
    <row r="24" spans="1:23" x14ac:dyDescent="0.35">
      <c r="A24" s="13" t="str">
        <f>INDEX('2009'!A:A,MATCH(B24,'2009'!B:B,0))</f>
        <v>Ярославская область</v>
      </c>
      <c r="B24" s="4" t="s">
        <v>47</v>
      </c>
      <c r="C24" s="20">
        <v>100</v>
      </c>
      <c r="D24" s="23">
        <v>4.0999999999999996</v>
      </c>
      <c r="E24" s="23">
        <v>0.2</v>
      </c>
      <c r="F24" s="23">
        <v>27.4</v>
      </c>
      <c r="G24" s="23">
        <v>2.8</v>
      </c>
      <c r="H24" s="23">
        <v>0.9</v>
      </c>
      <c r="I24" s="23">
        <v>4.8</v>
      </c>
      <c r="J24" s="23">
        <v>14.5</v>
      </c>
      <c r="K24" s="23">
        <v>10.4</v>
      </c>
      <c r="L24" s="23">
        <v>1.1000000000000001</v>
      </c>
      <c r="M24" s="23">
        <v>2.4</v>
      </c>
      <c r="N24" s="23">
        <v>0.3</v>
      </c>
      <c r="O24" s="23">
        <v>10.4</v>
      </c>
      <c r="P24" s="23">
        <v>2.7</v>
      </c>
      <c r="Q24" s="23">
        <v>2.6</v>
      </c>
      <c r="R24" s="23">
        <v>5.0999999999999996</v>
      </c>
      <c r="S24" s="23">
        <v>4</v>
      </c>
      <c r="T24" s="23">
        <v>4.2</v>
      </c>
      <c r="U24" s="23">
        <v>1.2</v>
      </c>
      <c r="V24" s="23">
        <v>0.9</v>
      </c>
      <c r="W24" s="28">
        <v>0</v>
      </c>
    </row>
    <row r="25" spans="1:23" x14ac:dyDescent="0.35">
      <c r="A25" s="13" t="str">
        <f>INDEX('2009'!A:A,MATCH(B25,'2009'!B:B,0))</f>
        <v>Город Москва столица Российской Федерации город федерального значения</v>
      </c>
      <c r="B25" s="4" t="s">
        <v>46</v>
      </c>
      <c r="C25" s="20">
        <v>100.00000000000001</v>
      </c>
      <c r="D25" s="23">
        <v>0.1</v>
      </c>
      <c r="E25" s="23">
        <v>0</v>
      </c>
      <c r="F25" s="23">
        <v>15.6</v>
      </c>
      <c r="G25" s="23">
        <v>2.2999999999999998</v>
      </c>
      <c r="H25" s="23">
        <v>0.5</v>
      </c>
      <c r="I25" s="23">
        <v>5</v>
      </c>
      <c r="J25" s="23">
        <v>18.8</v>
      </c>
      <c r="K25" s="23">
        <v>7.4</v>
      </c>
      <c r="L25" s="23">
        <v>1</v>
      </c>
      <c r="M25" s="23">
        <v>8.8000000000000007</v>
      </c>
      <c r="N25" s="23">
        <v>1.7</v>
      </c>
      <c r="O25" s="23">
        <v>13.9</v>
      </c>
      <c r="P25" s="23">
        <v>9.6</v>
      </c>
      <c r="Q25" s="23">
        <v>3.7</v>
      </c>
      <c r="R25" s="23">
        <v>3.5</v>
      </c>
      <c r="S25" s="23">
        <v>2.8</v>
      </c>
      <c r="T25" s="23">
        <v>2.9</v>
      </c>
      <c r="U25" s="23">
        <v>1.5</v>
      </c>
      <c r="V25" s="23">
        <v>0.9</v>
      </c>
      <c r="W25" s="32">
        <v>0</v>
      </c>
    </row>
    <row r="26" spans="1:23" s="10" customFormat="1" ht="30.5" x14ac:dyDescent="0.35">
      <c r="A26" s="13" t="e">
        <f>INDEX('2009'!A:A,MATCH(B26,'2009'!B:B,0))</f>
        <v>#N/A</v>
      </c>
      <c r="B26" s="5" t="s">
        <v>1</v>
      </c>
      <c r="C26" s="20">
        <v>100.00000000000001</v>
      </c>
      <c r="D26" s="38">
        <v>2.5</v>
      </c>
      <c r="E26" s="38">
        <v>6.6</v>
      </c>
      <c r="F26" s="38">
        <v>17.899999999999999</v>
      </c>
      <c r="G26" s="38">
        <v>2.2000000000000002</v>
      </c>
      <c r="H26" s="38">
        <v>0.6</v>
      </c>
      <c r="I26" s="38">
        <v>3.6</v>
      </c>
      <c r="J26" s="38">
        <v>25.599999999999998</v>
      </c>
      <c r="K26" s="38">
        <v>7.6</v>
      </c>
      <c r="L26" s="38">
        <v>0.8</v>
      </c>
      <c r="M26" s="38">
        <v>2.7</v>
      </c>
      <c r="N26" s="38">
        <v>0.4</v>
      </c>
      <c r="O26" s="38">
        <v>11.1</v>
      </c>
      <c r="P26" s="38">
        <v>4.4000000000000004</v>
      </c>
      <c r="Q26" s="38">
        <v>2.2000000000000002</v>
      </c>
      <c r="R26" s="38">
        <v>4.5999999999999996</v>
      </c>
      <c r="S26" s="38">
        <v>3</v>
      </c>
      <c r="T26" s="38">
        <v>2.9</v>
      </c>
      <c r="U26" s="38">
        <v>0.9</v>
      </c>
      <c r="V26" s="38">
        <v>0.4</v>
      </c>
      <c r="W26" s="21">
        <v>0</v>
      </c>
    </row>
    <row r="27" spans="1:23" x14ac:dyDescent="0.35">
      <c r="A27" s="13" t="str">
        <f>INDEX('2009'!A:A,MATCH(B27,'2009'!B:B,0))</f>
        <v>Республика Карелия</v>
      </c>
      <c r="B27" s="5" t="s">
        <v>144</v>
      </c>
      <c r="C27" s="20">
        <v>100.00000000000001</v>
      </c>
      <c r="D27" s="23">
        <v>5.6</v>
      </c>
      <c r="E27" s="23">
        <v>30.8</v>
      </c>
      <c r="F27" s="23">
        <v>15.2</v>
      </c>
      <c r="G27" s="23">
        <v>2</v>
      </c>
      <c r="H27" s="23">
        <v>0.5</v>
      </c>
      <c r="I27" s="23">
        <v>3.8</v>
      </c>
      <c r="J27" s="23">
        <v>4.5999999999999996</v>
      </c>
      <c r="K27" s="23">
        <v>7.1</v>
      </c>
      <c r="L27" s="23">
        <v>1</v>
      </c>
      <c r="M27" s="23">
        <v>1.6</v>
      </c>
      <c r="N27" s="23">
        <v>0.2</v>
      </c>
      <c r="O27" s="23">
        <v>7.7</v>
      </c>
      <c r="P27" s="23">
        <v>2</v>
      </c>
      <c r="Q27" s="23">
        <v>1.2</v>
      </c>
      <c r="R27" s="23">
        <v>7.9</v>
      </c>
      <c r="S27" s="23">
        <v>3.7</v>
      </c>
      <c r="T27" s="23">
        <v>3.8</v>
      </c>
      <c r="U27" s="23">
        <v>0.9</v>
      </c>
      <c r="V27" s="23">
        <v>0.4</v>
      </c>
      <c r="W27" s="25">
        <v>0</v>
      </c>
    </row>
    <row r="28" spans="1:23" x14ac:dyDescent="0.35">
      <c r="A28" s="13" t="str">
        <f>INDEX('2009'!A:A,MATCH(B28,'2009'!B:B,0))</f>
        <v>Республика Коми</v>
      </c>
      <c r="B28" s="4" t="s">
        <v>45</v>
      </c>
      <c r="C28" s="20">
        <v>100</v>
      </c>
      <c r="D28" s="23">
        <v>1.6</v>
      </c>
      <c r="E28" s="23">
        <v>47.2</v>
      </c>
      <c r="F28" s="23">
        <v>9.6</v>
      </c>
      <c r="G28" s="23">
        <v>1.8</v>
      </c>
      <c r="H28" s="23">
        <v>0.7</v>
      </c>
      <c r="I28" s="23">
        <v>4.5</v>
      </c>
      <c r="J28" s="23">
        <v>4.0999999999999996</v>
      </c>
      <c r="K28" s="23">
        <v>5.2</v>
      </c>
      <c r="L28" s="23">
        <v>0.7</v>
      </c>
      <c r="M28" s="23">
        <v>1</v>
      </c>
      <c r="N28" s="23">
        <v>0.1</v>
      </c>
      <c r="O28" s="23">
        <v>4.8</v>
      </c>
      <c r="P28" s="23">
        <v>1.4</v>
      </c>
      <c r="Q28" s="23">
        <v>3</v>
      </c>
      <c r="R28" s="23">
        <v>6.4</v>
      </c>
      <c r="S28" s="23">
        <v>3.4</v>
      </c>
      <c r="T28" s="23">
        <v>3.6</v>
      </c>
      <c r="U28" s="23">
        <v>0.6</v>
      </c>
      <c r="V28" s="23">
        <v>0.3</v>
      </c>
      <c r="W28" s="28">
        <v>0</v>
      </c>
    </row>
    <row r="29" spans="1:23" x14ac:dyDescent="0.35">
      <c r="A29" s="13" t="str">
        <f>INDEX('2009'!A:A,MATCH(B29,'2009'!B:B,0))</f>
        <v>Архангельская область</v>
      </c>
      <c r="B29" s="4" t="s">
        <v>44</v>
      </c>
      <c r="C29" s="20">
        <v>100</v>
      </c>
      <c r="D29" s="23">
        <v>3.8</v>
      </c>
      <c r="E29" s="23">
        <v>35.300000000000004</v>
      </c>
      <c r="F29" s="23">
        <v>16.399999999999999</v>
      </c>
      <c r="G29" s="23">
        <v>2.2000000000000002</v>
      </c>
      <c r="H29" s="23">
        <v>0.4</v>
      </c>
      <c r="I29" s="23">
        <v>3.7</v>
      </c>
      <c r="J29" s="23">
        <v>5.2</v>
      </c>
      <c r="K29" s="23">
        <v>6.9</v>
      </c>
      <c r="L29" s="23">
        <v>0.7</v>
      </c>
      <c r="M29" s="23">
        <v>1.1000000000000001</v>
      </c>
      <c r="N29" s="23">
        <v>0.2</v>
      </c>
      <c r="O29" s="23">
        <v>5.9</v>
      </c>
      <c r="P29" s="23">
        <v>1.6</v>
      </c>
      <c r="Q29" s="23">
        <v>1.1000000000000001</v>
      </c>
      <c r="R29" s="23">
        <v>7.5</v>
      </c>
      <c r="S29" s="23">
        <v>3.4</v>
      </c>
      <c r="T29" s="23">
        <v>3.5</v>
      </c>
      <c r="U29" s="23">
        <v>0.8</v>
      </c>
      <c r="V29" s="23">
        <v>0.3</v>
      </c>
      <c r="W29" s="28">
        <v>0</v>
      </c>
    </row>
    <row r="30" spans="1:23" ht="31" x14ac:dyDescent="0.35">
      <c r="A30" s="13" t="str">
        <f>INDEX('2009'!A:A,MATCH(B30,'2009'!B:B,0))</f>
        <v>Ненецкий автономный округ (Архангельская область)</v>
      </c>
      <c r="B30" s="4" t="s">
        <v>43</v>
      </c>
      <c r="C30" s="20">
        <v>100</v>
      </c>
      <c r="D30" s="23">
        <v>0.3</v>
      </c>
      <c r="E30" s="23">
        <v>85.5</v>
      </c>
      <c r="F30" s="23">
        <v>0.1</v>
      </c>
      <c r="G30" s="23">
        <v>0.9</v>
      </c>
      <c r="H30" s="23">
        <v>0.1</v>
      </c>
      <c r="I30" s="23">
        <v>3.6</v>
      </c>
      <c r="J30" s="23">
        <v>0.4</v>
      </c>
      <c r="K30" s="23">
        <v>1.9</v>
      </c>
      <c r="L30" s="23">
        <v>0.2</v>
      </c>
      <c r="M30" s="23">
        <v>0.2</v>
      </c>
      <c r="N30" s="23">
        <v>0</v>
      </c>
      <c r="O30" s="23">
        <v>0.8</v>
      </c>
      <c r="P30" s="23">
        <v>0.6</v>
      </c>
      <c r="Q30" s="23">
        <v>0.5</v>
      </c>
      <c r="R30" s="23">
        <v>3.2</v>
      </c>
      <c r="S30" s="23">
        <v>0.8</v>
      </c>
      <c r="T30" s="23">
        <v>0.7</v>
      </c>
      <c r="U30" s="23">
        <v>0.2</v>
      </c>
      <c r="V30" s="23">
        <v>0</v>
      </c>
      <c r="W30" s="28">
        <v>0</v>
      </c>
    </row>
    <row r="31" spans="1:23" ht="31" x14ac:dyDescent="0.35">
      <c r="A31" s="13" t="str">
        <f>INDEX('2009'!A:A,MATCH(B31,'2009'!B:B,0))</f>
        <v>Архангельская область (кроме Ненецкого автономного округа)</v>
      </c>
      <c r="B31" s="4" t="s">
        <v>78</v>
      </c>
      <c r="C31" s="20">
        <v>100</v>
      </c>
      <c r="D31" s="23">
        <v>5.8</v>
      </c>
      <c r="E31" s="23">
        <v>4.5999999999999996</v>
      </c>
      <c r="F31" s="23">
        <v>26.400000000000002</v>
      </c>
      <c r="G31" s="23">
        <v>3</v>
      </c>
      <c r="H31" s="23">
        <v>0.7</v>
      </c>
      <c r="I31" s="23">
        <v>3.7</v>
      </c>
      <c r="J31" s="23">
        <v>8</v>
      </c>
      <c r="K31" s="23">
        <v>10</v>
      </c>
      <c r="L31" s="23">
        <v>1.1000000000000001</v>
      </c>
      <c r="M31" s="23">
        <v>1.7</v>
      </c>
      <c r="N31" s="23">
        <v>0.3</v>
      </c>
      <c r="O31" s="23">
        <v>9</v>
      </c>
      <c r="P31" s="23">
        <v>2.2000000000000002</v>
      </c>
      <c r="Q31" s="23">
        <v>1.5</v>
      </c>
      <c r="R31" s="23">
        <v>10.199999999999999</v>
      </c>
      <c r="S31" s="23">
        <v>5</v>
      </c>
      <c r="T31" s="23">
        <v>5.2</v>
      </c>
      <c r="U31" s="23">
        <v>1.1000000000000001</v>
      </c>
      <c r="V31" s="23">
        <v>0.5</v>
      </c>
      <c r="W31" s="28">
        <v>0</v>
      </c>
    </row>
    <row r="32" spans="1:23" x14ac:dyDescent="0.35">
      <c r="A32" s="13" t="str">
        <f>INDEX('2009'!A:A,MATCH(B32,'2009'!B:B,0))</f>
        <v>Вологодская область</v>
      </c>
      <c r="B32" s="5" t="s">
        <v>145</v>
      </c>
      <c r="C32" s="20">
        <v>100</v>
      </c>
      <c r="D32" s="23">
        <v>4.2</v>
      </c>
      <c r="E32" s="23">
        <v>0</v>
      </c>
      <c r="F32" s="23">
        <v>53.800000000000004</v>
      </c>
      <c r="G32" s="23">
        <v>1.4</v>
      </c>
      <c r="H32" s="23">
        <v>0.6</v>
      </c>
      <c r="I32" s="23">
        <v>5.2</v>
      </c>
      <c r="J32" s="23">
        <v>6.8</v>
      </c>
      <c r="K32" s="23">
        <v>7.8</v>
      </c>
      <c r="L32" s="23">
        <v>0.5</v>
      </c>
      <c r="M32" s="23">
        <v>1.4</v>
      </c>
      <c r="N32" s="23">
        <v>0.2</v>
      </c>
      <c r="O32" s="23">
        <v>5.3</v>
      </c>
      <c r="P32" s="23">
        <v>1.8</v>
      </c>
      <c r="Q32" s="23">
        <v>0.9</v>
      </c>
      <c r="R32" s="23">
        <v>4</v>
      </c>
      <c r="S32" s="23">
        <v>2.4</v>
      </c>
      <c r="T32" s="23">
        <v>2.6</v>
      </c>
      <c r="U32" s="23">
        <v>0.8</v>
      </c>
      <c r="V32" s="23">
        <v>0.3</v>
      </c>
      <c r="W32" s="28">
        <v>0</v>
      </c>
    </row>
    <row r="33" spans="1:23" x14ac:dyDescent="0.35">
      <c r="A33" s="13" t="str">
        <f>INDEX('2009'!A:A,MATCH(B33,'2009'!B:B,0))</f>
        <v>Калининградская область</v>
      </c>
      <c r="B33" s="4" t="s">
        <v>42</v>
      </c>
      <c r="C33" s="20">
        <v>100.00000000000001</v>
      </c>
      <c r="D33" s="23">
        <v>6.6</v>
      </c>
      <c r="E33" s="23">
        <v>2.6</v>
      </c>
      <c r="F33" s="23">
        <v>16.400000000000002</v>
      </c>
      <c r="G33" s="23">
        <v>4.5</v>
      </c>
      <c r="H33" s="23">
        <v>0.8</v>
      </c>
      <c r="I33" s="23">
        <v>5.2</v>
      </c>
      <c r="J33" s="23">
        <v>11.4</v>
      </c>
      <c r="K33" s="23">
        <v>8.6</v>
      </c>
      <c r="L33" s="23">
        <v>1.1000000000000001</v>
      </c>
      <c r="M33" s="23">
        <v>2.7</v>
      </c>
      <c r="N33" s="23">
        <v>0.3</v>
      </c>
      <c r="O33" s="23">
        <v>16.7</v>
      </c>
      <c r="P33" s="23">
        <v>3.3</v>
      </c>
      <c r="Q33" s="23">
        <v>4.7</v>
      </c>
      <c r="R33" s="23">
        <v>6.9</v>
      </c>
      <c r="S33" s="23">
        <v>2.9</v>
      </c>
      <c r="T33" s="23">
        <v>3.6</v>
      </c>
      <c r="U33" s="23">
        <v>1.2</v>
      </c>
      <c r="V33" s="23">
        <v>0.5</v>
      </c>
      <c r="W33" s="28">
        <v>0</v>
      </c>
    </row>
    <row r="34" spans="1:23" x14ac:dyDescent="0.35">
      <c r="A34" s="13" t="str">
        <f>INDEX('2009'!A:A,MATCH(B34,'2009'!B:B,0))</f>
        <v>Ленинградская область</v>
      </c>
      <c r="B34" s="5" t="s">
        <v>146</v>
      </c>
      <c r="C34" s="20">
        <v>100</v>
      </c>
      <c r="D34" s="23">
        <v>5</v>
      </c>
      <c r="E34" s="23">
        <v>0.6</v>
      </c>
      <c r="F34" s="23">
        <v>31.1</v>
      </c>
      <c r="G34" s="23">
        <v>6.8</v>
      </c>
      <c r="H34" s="23">
        <v>0.8</v>
      </c>
      <c r="I34" s="23">
        <v>7.2</v>
      </c>
      <c r="J34" s="23">
        <v>10.4</v>
      </c>
      <c r="K34" s="23">
        <v>12.799999999999999</v>
      </c>
      <c r="L34" s="23">
        <v>0.7</v>
      </c>
      <c r="M34" s="23">
        <v>0.8</v>
      </c>
      <c r="N34" s="23">
        <v>0.2</v>
      </c>
      <c r="O34" s="23">
        <v>9.1999999999999993</v>
      </c>
      <c r="P34" s="23">
        <v>2.4</v>
      </c>
      <c r="Q34" s="23">
        <v>1.8</v>
      </c>
      <c r="R34" s="23">
        <v>4</v>
      </c>
      <c r="S34" s="23">
        <v>2.6</v>
      </c>
      <c r="T34" s="23">
        <v>2.5</v>
      </c>
      <c r="U34" s="23">
        <v>0.8</v>
      </c>
      <c r="V34" s="23">
        <v>0.3</v>
      </c>
      <c r="W34" s="28">
        <v>0</v>
      </c>
    </row>
    <row r="35" spans="1:23" x14ac:dyDescent="0.35">
      <c r="A35" s="13" t="str">
        <f>INDEX('2009'!A:A,MATCH(B35,'2009'!B:B,0))</f>
        <v>Мурманская область</v>
      </c>
      <c r="B35" s="4" t="s">
        <v>41</v>
      </c>
      <c r="C35" s="20">
        <v>99.999999999999986</v>
      </c>
      <c r="D35" s="23">
        <v>11.3</v>
      </c>
      <c r="E35" s="23">
        <v>11.7</v>
      </c>
      <c r="F35" s="23">
        <v>32.9</v>
      </c>
      <c r="G35" s="23">
        <v>1.7</v>
      </c>
      <c r="H35" s="23">
        <v>0.5</v>
      </c>
      <c r="I35" s="23">
        <v>6.7</v>
      </c>
      <c r="J35" s="23">
        <v>4.2</v>
      </c>
      <c r="K35" s="23">
        <v>5.6</v>
      </c>
      <c r="L35" s="23">
        <v>1.3</v>
      </c>
      <c r="M35" s="23">
        <v>0.8</v>
      </c>
      <c r="N35" s="23">
        <v>0.1</v>
      </c>
      <c r="O35" s="23">
        <v>4.8</v>
      </c>
      <c r="P35" s="23">
        <v>2</v>
      </c>
      <c r="Q35" s="23">
        <v>1.2</v>
      </c>
      <c r="R35" s="23">
        <v>8.6999999999999993</v>
      </c>
      <c r="S35" s="23">
        <v>2.7</v>
      </c>
      <c r="T35" s="23">
        <v>2.9</v>
      </c>
      <c r="U35" s="23">
        <v>0.6</v>
      </c>
      <c r="V35" s="23">
        <v>0.3</v>
      </c>
      <c r="W35" s="28">
        <v>0</v>
      </c>
    </row>
    <row r="36" spans="1:23" x14ac:dyDescent="0.35">
      <c r="A36" s="13" t="str">
        <f>INDEX('2009'!A:A,MATCH(B36,'2009'!B:B,0))</f>
        <v>Новгородская область</v>
      </c>
      <c r="B36" s="4" t="s">
        <v>40</v>
      </c>
      <c r="C36" s="20">
        <v>100.00000000000003</v>
      </c>
      <c r="D36" s="23">
        <v>6.5</v>
      </c>
      <c r="E36" s="23">
        <v>0.3</v>
      </c>
      <c r="F36" s="23">
        <v>40.9</v>
      </c>
      <c r="G36" s="23">
        <v>3.1</v>
      </c>
      <c r="H36" s="23">
        <v>0.7</v>
      </c>
      <c r="I36" s="23">
        <v>4.4000000000000004</v>
      </c>
      <c r="J36" s="23">
        <v>10.9</v>
      </c>
      <c r="K36" s="23">
        <v>7.6</v>
      </c>
      <c r="L36" s="23">
        <v>0.9</v>
      </c>
      <c r="M36" s="23">
        <v>1.3</v>
      </c>
      <c r="N36" s="23">
        <v>0.2</v>
      </c>
      <c r="O36" s="23">
        <v>7.9</v>
      </c>
      <c r="P36" s="23">
        <v>1.4</v>
      </c>
      <c r="Q36" s="23">
        <v>0.9</v>
      </c>
      <c r="R36" s="23">
        <v>5.5</v>
      </c>
      <c r="S36" s="23">
        <v>2.7</v>
      </c>
      <c r="T36" s="23">
        <v>3.4</v>
      </c>
      <c r="U36" s="23">
        <v>1</v>
      </c>
      <c r="V36" s="23">
        <v>0.4</v>
      </c>
      <c r="W36" s="28">
        <v>0</v>
      </c>
    </row>
    <row r="37" spans="1:23" x14ac:dyDescent="0.35">
      <c r="A37" s="13" t="str">
        <f>INDEX('2009'!A:A,MATCH(B37,'2009'!B:B,0))</f>
        <v>Псковская область</v>
      </c>
      <c r="B37" s="5" t="s">
        <v>147</v>
      </c>
      <c r="C37" s="20">
        <v>100</v>
      </c>
      <c r="D37" s="23">
        <v>10.9</v>
      </c>
      <c r="E37" s="23">
        <v>0.5</v>
      </c>
      <c r="F37" s="23">
        <v>15.9</v>
      </c>
      <c r="G37" s="23">
        <v>3.2</v>
      </c>
      <c r="H37" s="23">
        <v>1.4</v>
      </c>
      <c r="I37" s="23">
        <v>4.7</v>
      </c>
      <c r="J37" s="23">
        <v>13.6</v>
      </c>
      <c r="K37" s="23">
        <v>8.5</v>
      </c>
      <c r="L37" s="23">
        <v>1.5</v>
      </c>
      <c r="M37" s="23">
        <v>2.2999999999999998</v>
      </c>
      <c r="N37" s="23">
        <v>0.3</v>
      </c>
      <c r="O37" s="23">
        <v>10.5</v>
      </c>
      <c r="P37" s="23">
        <v>1.6</v>
      </c>
      <c r="Q37" s="23">
        <v>1.6</v>
      </c>
      <c r="R37" s="23">
        <v>11.9</v>
      </c>
      <c r="S37" s="23">
        <v>4.4000000000000004</v>
      </c>
      <c r="T37" s="23">
        <v>5.4</v>
      </c>
      <c r="U37" s="23">
        <v>1.1000000000000001</v>
      </c>
      <c r="V37" s="23">
        <v>0.7</v>
      </c>
      <c r="W37" s="28">
        <v>0</v>
      </c>
    </row>
    <row r="38" spans="1:23" x14ac:dyDescent="0.35">
      <c r="A38" s="13" t="str">
        <f>INDEX('2009'!A:A,MATCH(B38,'2009'!B:B,0))</f>
        <v>Город Санкт-Петербург город федерального значения</v>
      </c>
      <c r="B38" s="4" t="s">
        <v>39</v>
      </c>
      <c r="C38" s="20">
        <v>100.00000000000001</v>
      </c>
      <c r="D38" s="23">
        <v>0.1</v>
      </c>
      <c r="E38" s="23">
        <v>0.2</v>
      </c>
      <c r="F38" s="23">
        <v>10.6</v>
      </c>
      <c r="G38" s="23">
        <v>1.4</v>
      </c>
      <c r="H38" s="23">
        <v>0.5</v>
      </c>
      <c r="I38" s="23">
        <v>2.1</v>
      </c>
      <c r="J38" s="23">
        <v>39.9</v>
      </c>
      <c r="K38" s="23">
        <v>7.2</v>
      </c>
      <c r="L38" s="23">
        <v>0.7</v>
      </c>
      <c r="M38" s="23">
        <v>3.7</v>
      </c>
      <c r="N38" s="23">
        <v>0.5</v>
      </c>
      <c r="O38" s="23">
        <v>14</v>
      </c>
      <c r="P38" s="23">
        <v>6.2</v>
      </c>
      <c r="Q38" s="23">
        <v>2.5</v>
      </c>
      <c r="R38" s="23">
        <v>3.2</v>
      </c>
      <c r="S38" s="23">
        <v>3.1</v>
      </c>
      <c r="T38" s="23">
        <v>2.7</v>
      </c>
      <c r="U38" s="23">
        <v>1</v>
      </c>
      <c r="V38" s="23">
        <v>0.4</v>
      </c>
      <c r="W38" s="32">
        <v>0</v>
      </c>
    </row>
    <row r="39" spans="1:23" s="10" customFormat="1" x14ac:dyDescent="0.35">
      <c r="A39" s="13" t="e">
        <f>INDEX('2009'!A:A,MATCH(B39,'2009'!B:B,0))</f>
        <v>#N/A</v>
      </c>
      <c r="B39" s="5" t="s">
        <v>2</v>
      </c>
      <c r="C39" s="20">
        <v>100</v>
      </c>
      <c r="D39" s="38">
        <v>11.8</v>
      </c>
      <c r="E39" s="38">
        <v>5.2</v>
      </c>
      <c r="F39" s="38">
        <v>11.7</v>
      </c>
      <c r="G39" s="38">
        <v>2.8</v>
      </c>
      <c r="H39" s="38">
        <v>0.7</v>
      </c>
      <c r="I39" s="38">
        <v>5.5</v>
      </c>
      <c r="J39" s="38">
        <v>14.3</v>
      </c>
      <c r="K39" s="38">
        <v>10</v>
      </c>
      <c r="L39" s="38">
        <v>1.8</v>
      </c>
      <c r="M39" s="38">
        <v>2.1</v>
      </c>
      <c r="N39" s="38">
        <v>0.2</v>
      </c>
      <c r="O39" s="38">
        <v>12.2</v>
      </c>
      <c r="P39" s="38">
        <v>3</v>
      </c>
      <c r="Q39" s="38">
        <v>2</v>
      </c>
      <c r="R39" s="38">
        <v>6.4</v>
      </c>
      <c r="S39" s="38">
        <v>4</v>
      </c>
      <c r="T39" s="38">
        <v>4.4000000000000004</v>
      </c>
      <c r="U39" s="38">
        <v>1.3</v>
      </c>
      <c r="V39" s="38">
        <v>0.6</v>
      </c>
      <c r="W39" s="21">
        <v>0</v>
      </c>
    </row>
    <row r="40" spans="1:23" x14ac:dyDescent="0.35">
      <c r="A40" s="13" t="str">
        <f>INDEX('2009'!A:A,MATCH(B40,'2009'!B:B,0))</f>
        <v>Республика Адыгея (Адыгея)</v>
      </c>
      <c r="B40" s="4" t="s">
        <v>38</v>
      </c>
      <c r="C40" s="20">
        <v>100</v>
      </c>
      <c r="D40" s="23">
        <v>13.2</v>
      </c>
      <c r="E40" s="23">
        <v>1.2</v>
      </c>
      <c r="F40" s="23">
        <v>12.1</v>
      </c>
      <c r="G40" s="23">
        <v>2</v>
      </c>
      <c r="H40" s="23">
        <v>0.5</v>
      </c>
      <c r="I40" s="23">
        <v>5.2</v>
      </c>
      <c r="J40" s="23">
        <v>15.4</v>
      </c>
      <c r="K40" s="23">
        <v>3.6</v>
      </c>
      <c r="L40" s="23">
        <v>0.9</v>
      </c>
      <c r="M40" s="23">
        <v>1.5</v>
      </c>
      <c r="N40" s="23">
        <v>0.1</v>
      </c>
      <c r="O40" s="23">
        <v>21.5</v>
      </c>
      <c r="P40" s="23">
        <v>2</v>
      </c>
      <c r="Q40" s="23">
        <v>2.7</v>
      </c>
      <c r="R40" s="23">
        <v>8</v>
      </c>
      <c r="S40" s="23">
        <v>4.5999999999999996</v>
      </c>
      <c r="T40" s="23">
        <v>3.8</v>
      </c>
      <c r="U40" s="23">
        <v>1.4</v>
      </c>
      <c r="V40" s="23">
        <v>0.3</v>
      </c>
      <c r="W40" s="25">
        <v>0</v>
      </c>
    </row>
    <row r="41" spans="1:23" x14ac:dyDescent="0.35">
      <c r="A41" s="13" t="str">
        <f>INDEX('2009'!A:A,MATCH(B41,'2009'!B:B,0))</f>
        <v>Республика Калмыкия</v>
      </c>
      <c r="B41" s="4" t="s">
        <v>37</v>
      </c>
      <c r="C41" s="20">
        <v>99.999999999999986</v>
      </c>
      <c r="D41" s="23">
        <v>18.899999999999999</v>
      </c>
      <c r="E41" s="23">
        <v>0.4</v>
      </c>
      <c r="F41" s="23">
        <v>1.1000000000000001</v>
      </c>
      <c r="G41" s="23">
        <v>3.2</v>
      </c>
      <c r="H41" s="23">
        <v>0.4</v>
      </c>
      <c r="I41" s="23">
        <v>2.7</v>
      </c>
      <c r="J41" s="23">
        <v>5.6</v>
      </c>
      <c r="K41" s="23">
        <v>23.3</v>
      </c>
      <c r="L41" s="23">
        <v>0.3</v>
      </c>
      <c r="M41" s="23">
        <v>2</v>
      </c>
      <c r="N41" s="23">
        <v>0.1</v>
      </c>
      <c r="O41" s="23">
        <v>8.6</v>
      </c>
      <c r="P41" s="23">
        <v>1.4</v>
      </c>
      <c r="Q41" s="23">
        <v>4</v>
      </c>
      <c r="R41" s="23">
        <v>16.100000000000001</v>
      </c>
      <c r="S41" s="23">
        <v>5.9</v>
      </c>
      <c r="T41" s="23">
        <v>4.5999999999999996</v>
      </c>
      <c r="U41" s="23">
        <v>1.1000000000000001</v>
      </c>
      <c r="V41" s="23">
        <v>0.3</v>
      </c>
      <c r="W41" s="28">
        <v>0</v>
      </c>
    </row>
    <row r="42" spans="1:23" x14ac:dyDescent="0.35">
      <c r="A42" s="13" t="str">
        <f>INDEX('2009'!A:A,MATCH(B42,'2009'!B:B,0))</f>
        <v>Республика Крым</v>
      </c>
      <c r="B42" s="4" t="s">
        <v>10</v>
      </c>
      <c r="C42" s="20">
        <v>100</v>
      </c>
      <c r="D42" s="23">
        <v>7.4</v>
      </c>
      <c r="E42" s="23">
        <v>2.2999999999999998</v>
      </c>
      <c r="F42" s="23">
        <v>8.3000000000000007</v>
      </c>
      <c r="G42" s="23">
        <v>5</v>
      </c>
      <c r="H42" s="23">
        <v>0.7</v>
      </c>
      <c r="I42" s="23">
        <v>8.8000000000000007</v>
      </c>
      <c r="J42" s="23">
        <v>13.1</v>
      </c>
      <c r="K42" s="23">
        <v>5</v>
      </c>
      <c r="L42" s="23">
        <v>4.0999999999999996</v>
      </c>
      <c r="M42" s="23">
        <v>2.1</v>
      </c>
      <c r="N42" s="23">
        <v>0.3</v>
      </c>
      <c r="O42" s="23">
        <v>14.6</v>
      </c>
      <c r="P42" s="23">
        <v>2.7</v>
      </c>
      <c r="Q42" s="23">
        <v>2</v>
      </c>
      <c r="R42" s="23">
        <v>7.5</v>
      </c>
      <c r="S42" s="23">
        <v>5.5</v>
      </c>
      <c r="T42" s="23">
        <v>7.9</v>
      </c>
      <c r="U42" s="23">
        <v>1.6</v>
      </c>
      <c r="V42" s="23">
        <v>1.1000000000000001</v>
      </c>
      <c r="W42" s="28">
        <v>0</v>
      </c>
    </row>
    <row r="43" spans="1:23" x14ac:dyDescent="0.35">
      <c r="A43" s="13" t="str">
        <f>INDEX('2009'!A:A,MATCH(B43,'2009'!B:B,0))</f>
        <v>Краснодарский край</v>
      </c>
      <c r="B43" s="4" t="s">
        <v>36</v>
      </c>
      <c r="C43" s="20">
        <v>99.999999999999986</v>
      </c>
      <c r="D43" s="23">
        <v>11.9</v>
      </c>
      <c r="E43" s="23">
        <v>0.4</v>
      </c>
      <c r="F43" s="23">
        <v>9.6999999999999993</v>
      </c>
      <c r="G43" s="23">
        <v>1.8</v>
      </c>
      <c r="H43" s="23">
        <v>0.7</v>
      </c>
      <c r="I43" s="23">
        <v>5.3</v>
      </c>
      <c r="J43" s="23">
        <v>14.8</v>
      </c>
      <c r="K43" s="23">
        <v>15.200000000000001</v>
      </c>
      <c r="L43" s="23">
        <v>2.6</v>
      </c>
      <c r="M43" s="23">
        <v>2.2999999999999998</v>
      </c>
      <c r="N43" s="23">
        <v>0.3</v>
      </c>
      <c r="O43" s="23">
        <v>13</v>
      </c>
      <c r="P43" s="23">
        <v>3.6</v>
      </c>
      <c r="Q43" s="23">
        <v>2.2999999999999998</v>
      </c>
      <c r="R43" s="23">
        <v>5.3</v>
      </c>
      <c r="S43" s="23">
        <v>3.9</v>
      </c>
      <c r="T43" s="23">
        <v>4.5999999999999996</v>
      </c>
      <c r="U43" s="23">
        <v>1.7</v>
      </c>
      <c r="V43" s="23">
        <v>0.6</v>
      </c>
      <c r="W43" s="28">
        <v>0</v>
      </c>
    </row>
    <row r="44" spans="1:23" x14ac:dyDescent="0.35">
      <c r="A44" s="13" t="str">
        <f>INDEX('2009'!A:A,MATCH(B44,'2009'!B:B,0))</f>
        <v>Астраханская область</v>
      </c>
      <c r="B44" s="5" t="s">
        <v>148</v>
      </c>
      <c r="C44" s="20">
        <v>100</v>
      </c>
      <c r="D44" s="23">
        <v>6</v>
      </c>
      <c r="E44" s="23">
        <v>48.7</v>
      </c>
      <c r="F44" s="23">
        <v>3.5</v>
      </c>
      <c r="G44" s="23">
        <v>2.2000000000000002</v>
      </c>
      <c r="H44" s="23">
        <v>0.5</v>
      </c>
      <c r="I44" s="23">
        <v>3.5</v>
      </c>
      <c r="J44" s="23">
        <v>6.2</v>
      </c>
      <c r="K44" s="23">
        <v>6.6</v>
      </c>
      <c r="L44" s="23">
        <v>0.8</v>
      </c>
      <c r="M44" s="23">
        <v>1.1000000000000001</v>
      </c>
      <c r="N44" s="23">
        <v>0.2</v>
      </c>
      <c r="O44" s="23">
        <v>5.3</v>
      </c>
      <c r="P44" s="23">
        <v>1</v>
      </c>
      <c r="Q44" s="23">
        <v>2.2000000000000002</v>
      </c>
      <c r="R44" s="23">
        <v>5.7</v>
      </c>
      <c r="S44" s="23">
        <v>2.8</v>
      </c>
      <c r="T44" s="23">
        <v>2.9</v>
      </c>
      <c r="U44" s="23">
        <v>0.6</v>
      </c>
      <c r="V44" s="23">
        <v>0.2</v>
      </c>
      <c r="W44" s="28">
        <v>0</v>
      </c>
    </row>
    <row r="45" spans="1:23" x14ac:dyDescent="0.35">
      <c r="A45" s="13" t="str">
        <f>INDEX('2009'!A:A,MATCH(B45,'2009'!B:B,0))</f>
        <v>Волгоградская область</v>
      </c>
      <c r="B45" s="4" t="s">
        <v>35</v>
      </c>
      <c r="C45" s="20">
        <v>99.999999999999986</v>
      </c>
      <c r="D45" s="23">
        <v>15.8</v>
      </c>
      <c r="E45" s="23">
        <v>3.9</v>
      </c>
      <c r="F45" s="23">
        <v>18.2</v>
      </c>
      <c r="G45" s="23">
        <v>2.6</v>
      </c>
      <c r="H45" s="23">
        <v>0.8</v>
      </c>
      <c r="I45" s="23">
        <v>4.5999999999999996</v>
      </c>
      <c r="J45" s="23">
        <v>13.2</v>
      </c>
      <c r="K45" s="23">
        <v>5.5</v>
      </c>
      <c r="L45" s="23">
        <v>0.8</v>
      </c>
      <c r="M45" s="23">
        <v>2</v>
      </c>
      <c r="N45" s="23">
        <v>0.2</v>
      </c>
      <c r="O45" s="23">
        <v>11.1</v>
      </c>
      <c r="P45" s="23">
        <v>2.9</v>
      </c>
      <c r="Q45" s="23">
        <v>1.7</v>
      </c>
      <c r="R45" s="23">
        <v>7.1</v>
      </c>
      <c r="S45" s="23">
        <v>3.8</v>
      </c>
      <c r="T45" s="23">
        <v>4.2</v>
      </c>
      <c r="U45" s="23">
        <v>1</v>
      </c>
      <c r="V45" s="23">
        <v>0.6</v>
      </c>
      <c r="W45" s="28">
        <v>0</v>
      </c>
    </row>
    <row r="46" spans="1:23" x14ac:dyDescent="0.35">
      <c r="A46" s="13" t="str">
        <f>INDEX('2009'!A:A,MATCH(B46,'2009'!B:B,0))</f>
        <v>Ростовская область</v>
      </c>
      <c r="B46" s="5" t="s">
        <v>149</v>
      </c>
      <c r="C46" s="20">
        <v>100.00000000000003</v>
      </c>
      <c r="D46" s="23">
        <v>13</v>
      </c>
      <c r="E46" s="23">
        <v>1.3</v>
      </c>
      <c r="F46" s="23">
        <v>16.600000000000001</v>
      </c>
      <c r="G46" s="23">
        <v>3.7</v>
      </c>
      <c r="H46" s="23">
        <v>0.7</v>
      </c>
      <c r="I46" s="23">
        <v>6</v>
      </c>
      <c r="J46" s="23">
        <v>17.8</v>
      </c>
      <c r="K46" s="23">
        <v>7</v>
      </c>
      <c r="L46" s="23">
        <v>0.9</v>
      </c>
      <c r="M46" s="23">
        <v>2.4</v>
      </c>
      <c r="N46" s="23">
        <v>0.3</v>
      </c>
      <c r="O46" s="23">
        <v>10.9</v>
      </c>
      <c r="P46" s="23">
        <v>2.6</v>
      </c>
      <c r="Q46" s="23">
        <v>1.4</v>
      </c>
      <c r="R46" s="23">
        <v>6.2</v>
      </c>
      <c r="S46" s="23">
        <v>4</v>
      </c>
      <c r="T46" s="23">
        <v>3.8</v>
      </c>
      <c r="U46" s="23">
        <v>0.9</v>
      </c>
      <c r="V46" s="23">
        <v>0.5</v>
      </c>
      <c r="W46" s="28">
        <v>0</v>
      </c>
    </row>
    <row r="47" spans="1:23" x14ac:dyDescent="0.35">
      <c r="A47" s="13" t="str">
        <f>INDEX('2009'!A:A,MATCH(B47,'2009'!B:B,0))</f>
        <v>Город федерального значения Севастополь</v>
      </c>
      <c r="B47" s="4" t="s">
        <v>11</v>
      </c>
      <c r="C47" s="20">
        <v>100.00000000000001</v>
      </c>
      <c r="D47" s="23">
        <v>3.8</v>
      </c>
      <c r="E47" s="23">
        <v>0.5</v>
      </c>
      <c r="F47" s="23">
        <v>4.7</v>
      </c>
      <c r="G47" s="23">
        <v>5.8</v>
      </c>
      <c r="H47" s="23">
        <v>0.9</v>
      </c>
      <c r="I47" s="23">
        <v>5.4</v>
      </c>
      <c r="J47" s="23">
        <v>11.3</v>
      </c>
      <c r="K47" s="23">
        <v>2</v>
      </c>
      <c r="L47" s="23">
        <v>2.2000000000000002</v>
      </c>
      <c r="M47" s="23">
        <v>2.8</v>
      </c>
      <c r="N47" s="23">
        <v>0.1</v>
      </c>
      <c r="O47" s="23">
        <v>25.4</v>
      </c>
      <c r="P47" s="23">
        <v>4.2</v>
      </c>
      <c r="Q47" s="23">
        <v>2.1</v>
      </c>
      <c r="R47" s="23">
        <v>15.4</v>
      </c>
      <c r="S47" s="23">
        <v>5.2</v>
      </c>
      <c r="T47" s="23">
        <v>5.3</v>
      </c>
      <c r="U47" s="23">
        <v>1.7</v>
      </c>
      <c r="V47" s="23">
        <v>1.2</v>
      </c>
      <c r="W47" s="32">
        <v>0</v>
      </c>
    </row>
    <row r="48" spans="1:23" s="10" customFormat="1" ht="30.5" x14ac:dyDescent="0.35">
      <c r="A48" s="13" t="e">
        <f>INDEX('2009'!A:A,MATCH(B48,'2009'!B:B,0))</f>
        <v>#N/A</v>
      </c>
      <c r="B48" s="5" t="s">
        <v>8</v>
      </c>
      <c r="C48" s="20">
        <v>100</v>
      </c>
      <c r="D48" s="38">
        <v>15.700000000000001</v>
      </c>
      <c r="E48" s="38">
        <v>1.2</v>
      </c>
      <c r="F48" s="38">
        <v>7.7</v>
      </c>
      <c r="G48" s="38">
        <v>3</v>
      </c>
      <c r="H48" s="38">
        <v>0.6</v>
      </c>
      <c r="I48" s="38">
        <v>10.9</v>
      </c>
      <c r="J48" s="38">
        <v>15</v>
      </c>
      <c r="K48" s="38">
        <v>4.8</v>
      </c>
      <c r="L48" s="38">
        <v>2.2000000000000002</v>
      </c>
      <c r="M48" s="38">
        <v>2</v>
      </c>
      <c r="N48" s="38">
        <v>0.1</v>
      </c>
      <c r="O48" s="38">
        <v>10.3</v>
      </c>
      <c r="P48" s="38">
        <v>1.5</v>
      </c>
      <c r="Q48" s="38">
        <v>1.1000000000000001</v>
      </c>
      <c r="R48" s="38">
        <v>10.4</v>
      </c>
      <c r="S48" s="38">
        <v>6.2</v>
      </c>
      <c r="T48" s="38">
        <v>5.8</v>
      </c>
      <c r="U48" s="38">
        <v>1</v>
      </c>
      <c r="V48" s="38">
        <v>0.5</v>
      </c>
      <c r="W48" s="21">
        <v>0</v>
      </c>
    </row>
    <row r="49" spans="1:23" x14ac:dyDescent="0.35">
      <c r="A49" s="13" t="str">
        <f>INDEX('2009'!A:A,MATCH(B49,'2009'!B:B,0))</f>
        <v>Республика Дагестан</v>
      </c>
      <c r="B49" s="4" t="s">
        <v>34</v>
      </c>
      <c r="C49" s="20">
        <v>100.00000000000001</v>
      </c>
      <c r="D49" s="23">
        <v>18.399999999999999</v>
      </c>
      <c r="E49" s="23">
        <v>0.5</v>
      </c>
      <c r="F49" s="23">
        <v>3.1</v>
      </c>
      <c r="G49" s="23">
        <v>1.2</v>
      </c>
      <c r="H49" s="23">
        <v>0.2</v>
      </c>
      <c r="I49" s="23">
        <v>17</v>
      </c>
      <c r="J49" s="23">
        <v>18.299999999999997</v>
      </c>
      <c r="K49" s="23">
        <v>5.6</v>
      </c>
      <c r="L49" s="23">
        <v>3.4</v>
      </c>
      <c r="M49" s="23">
        <v>2</v>
      </c>
      <c r="N49" s="23">
        <v>0</v>
      </c>
      <c r="O49" s="23">
        <v>8.6999999999999993</v>
      </c>
      <c r="P49" s="23">
        <v>0.9</v>
      </c>
      <c r="Q49" s="23">
        <v>0.7</v>
      </c>
      <c r="R49" s="23">
        <v>6.9</v>
      </c>
      <c r="S49" s="23">
        <v>6.4</v>
      </c>
      <c r="T49" s="23">
        <v>5.3</v>
      </c>
      <c r="U49" s="23">
        <v>0.8</v>
      </c>
      <c r="V49" s="23">
        <v>0.6</v>
      </c>
      <c r="W49" s="25">
        <v>0</v>
      </c>
    </row>
    <row r="50" spans="1:23" x14ac:dyDescent="0.35">
      <c r="A50" s="13" t="str">
        <f>INDEX('2009'!A:A,MATCH(B50,'2009'!B:B,0))</f>
        <v>Республика Ингушетия</v>
      </c>
      <c r="B50" s="5" t="s">
        <v>150</v>
      </c>
      <c r="C50" s="20">
        <v>100.00000000000001</v>
      </c>
      <c r="D50" s="23">
        <v>11.9</v>
      </c>
      <c r="E50" s="23">
        <v>1.6</v>
      </c>
      <c r="F50" s="23">
        <v>2.2999999999999998</v>
      </c>
      <c r="G50" s="23">
        <v>1</v>
      </c>
      <c r="H50" s="23">
        <v>0.3</v>
      </c>
      <c r="I50" s="23">
        <v>10.7</v>
      </c>
      <c r="J50" s="23">
        <v>9.4</v>
      </c>
      <c r="K50" s="23">
        <v>2.5</v>
      </c>
      <c r="L50" s="23">
        <v>0.4</v>
      </c>
      <c r="M50" s="23">
        <v>2</v>
      </c>
      <c r="N50" s="23">
        <v>0</v>
      </c>
      <c r="O50" s="23">
        <v>12.8</v>
      </c>
      <c r="P50" s="23">
        <v>0.8</v>
      </c>
      <c r="Q50" s="23">
        <v>0.9</v>
      </c>
      <c r="R50" s="23">
        <v>22.3</v>
      </c>
      <c r="S50" s="23">
        <v>11.7</v>
      </c>
      <c r="T50" s="23">
        <v>6.8</v>
      </c>
      <c r="U50" s="23">
        <v>1.9</v>
      </c>
      <c r="V50" s="23">
        <v>0.7</v>
      </c>
      <c r="W50" s="28">
        <v>0</v>
      </c>
    </row>
    <row r="51" spans="1:23" x14ac:dyDescent="0.35">
      <c r="A51" s="13" t="str">
        <f>INDEX('2009'!A:A,MATCH(B51,'2009'!B:B,0))</f>
        <v>Кабардино-Балкарская Республика</v>
      </c>
      <c r="B51" s="4" t="s">
        <v>84</v>
      </c>
      <c r="C51" s="20">
        <v>99.999999999999986</v>
      </c>
      <c r="D51" s="23">
        <v>18.100000000000001</v>
      </c>
      <c r="E51" s="23">
        <v>0.1</v>
      </c>
      <c r="F51" s="23">
        <v>7.8</v>
      </c>
      <c r="G51" s="23">
        <v>2</v>
      </c>
      <c r="H51" s="23">
        <v>0.4</v>
      </c>
      <c r="I51" s="23">
        <v>10.7</v>
      </c>
      <c r="J51" s="23">
        <v>17</v>
      </c>
      <c r="K51" s="23">
        <v>2.8</v>
      </c>
      <c r="L51" s="23">
        <v>1.4</v>
      </c>
      <c r="M51" s="23">
        <v>1.8</v>
      </c>
      <c r="N51" s="23">
        <v>0.1</v>
      </c>
      <c r="O51" s="23">
        <v>10.1</v>
      </c>
      <c r="P51" s="23">
        <v>1.2</v>
      </c>
      <c r="Q51" s="23">
        <v>0.8</v>
      </c>
      <c r="R51" s="23">
        <v>12.5</v>
      </c>
      <c r="S51" s="23">
        <v>6.1</v>
      </c>
      <c r="T51" s="23">
        <v>5.4</v>
      </c>
      <c r="U51" s="23">
        <v>1.1000000000000001</v>
      </c>
      <c r="V51" s="23">
        <v>0.6</v>
      </c>
      <c r="W51" s="28">
        <v>0</v>
      </c>
    </row>
    <row r="52" spans="1:23" x14ac:dyDescent="0.35">
      <c r="A52" s="13" t="str">
        <f>INDEX('2009'!A:A,MATCH(B52,'2009'!B:B,0))</f>
        <v>Карачаево-Черкесская Республика</v>
      </c>
      <c r="B52" s="4" t="s">
        <v>83</v>
      </c>
      <c r="C52" s="20">
        <v>99.999999999999986</v>
      </c>
      <c r="D52" s="23">
        <v>20.3</v>
      </c>
      <c r="E52" s="23">
        <v>1.9</v>
      </c>
      <c r="F52" s="23">
        <v>9.5</v>
      </c>
      <c r="G52" s="23">
        <v>5.0999999999999996</v>
      </c>
      <c r="H52" s="23">
        <v>0.7</v>
      </c>
      <c r="I52" s="23">
        <v>8.1</v>
      </c>
      <c r="J52" s="23">
        <v>9</v>
      </c>
      <c r="K52" s="23">
        <v>3.2</v>
      </c>
      <c r="L52" s="23">
        <v>0.9</v>
      </c>
      <c r="M52" s="23">
        <v>1.9</v>
      </c>
      <c r="N52" s="23">
        <v>0</v>
      </c>
      <c r="O52" s="23">
        <v>8.1999999999999993</v>
      </c>
      <c r="P52" s="23">
        <v>1.6</v>
      </c>
      <c r="Q52" s="23">
        <v>1.2</v>
      </c>
      <c r="R52" s="23">
        <v>13.1</v>
      </c>
      <c r="S52" s="23">
        <v>7.5</v>
      </c>
      <c r="T52" s="23">
        <v>5.3</v>
      </c>
      <c r="U52" s="23">
        <v>1.9</v>
      </c>
      <c r="V52" s="23">
        <v>0.6</v>
      </c>
      <c r="W52" s="28">
        <v>0</v>
      </c>
    </row>
    <row r="53" spans="1:23" x14ac:dyDescent="0.35">
      <c r="A53" s="13" t="str">
        <f>INDEX('2009'!A:A,MATCH(B53,'2009'!B:B,0))</f>
        <v>Республика Северная Осетия-Алания</v>
      </c>
      <c r="B53" s="4" t="s">
        <v>82</v>
      </c>
      <c r="C53" s="20">
        <v>99.999999999999986</v>
      </c>
      <c r="D53" s="23">
        <v>15</v>
      </c>
      <c r="E53" s="23">
        <v>0.2</v>
      </c>
      <c r="F53" s="23">
        <v>5</v>
      </c>
      <c r="G53" s="23">
        <v>5.8</v>
      </c>
      <c r="H53" s="23">
        <v>0.4</v>
      </c>
      <c r="I53" s="23">
        <v>5.4</v>
      </c>
      <c r="J53" s="23">
        <v>14.2</v>
      </c>
      <c r="K53" s="23">
        <v>3.5</v>
      </c>
      <c r="L53" s="23">
        <v>1.4</v>
      </c>
      <c r="M53" s="23">
        <v>2.5</v>
      </c>
      <c r="N53" s="23">
        <v>0</v>
      </c>
      <c r="O53" s="23">
        <v>16.2</v>
      </c>
      <c r="P53" s="23">
        <v>1.1000000000000001</v>
      </c>
      <c r="Q53" s="23">
        <v>1.3</v>
      </c>
      <c r="R53" s="23">
        <v>15.1</v>
      </c>
      <c r="S53" s="23">
        <v>5.9</v>
      </c>
      <c r="T53" s="23">
        <v>5.3</v>
      </c>
      <c r="U53" s="23">
        <v>1.3</v>
      </c>
      <c r="V53" s="23">
        <v>0.4</v>
      </c>
      <c r="W53" s="28">
        <v>0</v>
      </c>
    </row>
    <row r="54" spans="1:23" x14ac:dyDescent="0.35">
      <c r="A54" s="13" t="str">
        <f>INDEX('2009'!A:A,MATCH(B54,'2009'!B:B,0))</f>
        <v>Чеченская Республика</v>
      </c>
      <c r="B54" s="4" t="s">
        <v>33</v>
      </c>
      <c r="C54" s="20">
        <v>100.00000000000001</v>
      </c>
      <c r="D54" s="23">
        <v>12.5</v>
      </c>
      <c r="E54" s="23">
        <v>0.9</v>
      </c>
      <c r="F54" s="23">
        <v>2.5</v>
      </c>
      <c r="G54" s="23">
        <v>2.8</v>
      </c>
      <c r="H54" s="23">
        <v>0.5</v>
      </c>
      <c r="I54" s="23">
        <v>8.9</v>
      </c>
      <c r="J54" s="23">
        <v>12.1</v>
      </c>
      <c r="K54" s="23">
        <v>3.5</v>
      </c>
      <c r="L54" s="23">
        <v>2.4</v>
      </c>
      <c r="M54" s="23">
        <v>1.5</v>
      </c>
      <c r="N54" s="23">
        <v>0</v>
      </c>
      <c r="O54" s="23">
        <v>11.1</v>
      </c>
      <c r="P54" s="23">
        <v>1</v>
      </c>
      <c r="Q54" s="23">
        <v>0.6</v>
      </c>
      <c r="R54" s="23">
        <v>20.6</v>
      </c>
      <c r="S54" s="23">
        <v>10.7</v>
      </c>
      <c r="T54" s="23">
        <v>6.5</v>
      </c>
      <c r="U54" s="23">
        <v>1.5</v>
      </c>
      <c r="V54" s="23">
        <v>0.4</v>
      </c>
      <c r="W54" s="28">
        <v>0</v>
      </c>
    </row>
    <row r="55" spans="1:23" x14ac:dyDescent="0.35">
      <c r="A55" s="13" t="str">
        <f>INDEX('2009'!A:A,MATCH(B55,'2009'!B:B,0))</f>
        <v>Ставропольский край</v>
      </c>
      <c r="B55" s="5" t="s">
        <v>151</v>
      </c>
      <c r="C55" s="20">
        <v>99.999999999999986</v>
      </c>
      <c r="D55" s="23">
        <v>14.2</v>
      </c>
      <c r="E55" s="23">
        <v>2</v>
      </c>
      <c r="F55" s="23">
        <v>13.3</v>
      </c>
      <c r="G55" s="23">
        <v>4</v>
      </c>
      <c r="H55" s="23">
        <v>1</v>
      </c>
      <c r="I55" s="23">
        <v>8</v>
      </c>
      <c r="J55" s="23">
        <v>14.3</v>
      </c>
      <c r="K55" s="23">
        <v>5.4</v>
      </c>
      <c r="L55" s="23">
        <v>1.7</v>
      </c>
      <c r="M55" s="23">
        <v>2.1</v>
      </c>
      <c r="N55" s="23">
        <v>0.2</v>
      </c>
      <c r="O55" s="23">
        <v>10.3</v>
      </c>
      <c r="P55" s="23">
        <v>2.2000000000000002</v>
      </c>
      <c r="Q55" s="23">
        <v>1.6</v>
      </c>
      <c r="R55" s="23">
        <v>8.1</v>
      </c>
      <c r="S55" s="23">
        <v>4.3</v>
      </c>
      <c r="T55" s="23">
        <v>6.1</v>
      </c>
      <c r="U55" s="23">
        <v>0.8</v>
      </c>
      <c r="V55" s="23">
        <v>0.4</v>
      </c>
      <c r="W55" s="32">
        <v>0</v>
      </c>
    </row>
    <row r="56" spans="1:23" s="10" customFormat="1" ht="30.5" x14ac:dyDescent="0.35">
      <c r="A56" s="13" t="e">
        <f>INDEX('2009'!A:A,MATCH(B56,'2009'!B:B,0))</f>
        <v>#N/A</v>
      </c>
      <c r="B56" s="5" t="s">
        <v>3</v>
      </c>
      <c r="C56" s="20">
        <v>99.999999999999986</v>
      </c>
      <c r="D56" s="38">
        <v>6.1</v>
      </c>
      <c r="E56" s="38">
        <v>17.099999999999998</v>
      </c>
      <c r="F56" s="38">
        <v>22</v>
      </c>
      <c r="G56" s="38">
        <v>2.4</v>
      </c>
      <c r="H56" s="38">
        <v>0.7</v>
      </c>
      <c r="I56" s="38">
        <v>5.0999999999999996</v>
      </c>
      <c r="J56" s="38">
        <v>10.7</v>
      </c>
      <c r="K56" s="38">
        <v>5.3</v>
      </c>
      <c r="L56" s="38">
        <v>0.7</v>
      </c>
      <c r="M56" s="38">
        <v>2.2999999999999998</v>
      </c>
      <c r="N56" s="38">
        <v>0.3</v>
      </c>
      <c r="O56" s="38">
        <v>9</v>
      </c>
      <c r="P56" s="38">
        <v>3.6</v>
      </c>
      <c r="Q56" s="38">
        <v>1.7</v>
      </c>
      <c r="R56" s="38">
        <v>4.8</v>
      </c>
      <c r="S56" s="38">
        <v>3.6</v>
      </c>
      <c r="T56" s="38">
        <v>3.4</v>
      </c>
      <c r="U56" s="38">
        <v>0.8</v>
      </c>
      <c r="V56" s="38">
        <v>0.4</v>
      </c>
      <c r="W56" s="21">
        <v>0</v>
      </c>
    </row>
    <row r="57" spans="1:23" x14ac:dyDescent="0.35">
      <c r="A57" s="13" t="str">
        <f>INDEX('2009'!A:A,MATCH(B57,'2009'!B:B,0))</f>
        <v>Республика Башкортостан</v>
      </c>
      <c r="B57" s="5" t="s">
        <v>152</v>
      </c>
      <c r="C57" s="20">
        <v>100.00000000000001</v>
      </c>
      <c r="D57" s="23">
        <v>5.4</v>
      </c>
      <c r="E57" s="23">
        <v>4.2</v>
      </c>
      <c r="F57" s="23">
        <v>30</v>
      </c>
      <c r="G57" s="23">
        <v>2.5</v>
      </c>
      <c r="H57" s="23">
        <v>0.7</v>
      </c>
      <c r="I57" s="23">
        <v>6.6</v>
      </c>
      <c r="J57" s="23">
        <v>12.1</v>
      </c>
      <c r="K57" s="23">
        <v>6.1</v>
      </c>
      <c r="L57" s="23">
        <v>0.8</v>
      </c>
      <c r="M57" s="23">
        <v>2.2999999999999998</v>
      </c>
      <c r="N57" s="23">
        <v>0.2</v>
      </c>
      <c r="O57" s="23">
        <v>8.5</v>
      </c>
      <c r="P57" s="23">
        <v>4.5999999999999996</v>
      </c>
      <c r="Q57" s="23">
        <v>1.7</v>
      </c>
      <c r="R57" s="23">
        <v>4.4000000000000004</v>
      </c>
      <c r="S57" s="23">
        <v>4.4000000000000004</v>
      </c>
      <c r="T57" s="23">
        <v>4.2</v>
      </c>
      <c r="U57" s="23">
        <v>0.8</v>
      </c>
      <c r="V57" s="23">
        <v>0.5</v>
      </c>
      <c r="W57" s="25">
        <v>0</v>
      </c>
    </row>
    <row r="58" spans="1:23" x14ac:dyDescent="0.35">
      <c r="A58" s="13" t="str">
        <f>INDEX('2009'!A:A,MATCH(B58,'2009'!B:B,0))</f>
        <v>Республика Марий Эл</v>
      </c>
      <c r="B58" s="4" t="s">
        <v>32</v>
      </c>
      <c r="C58" s="20">
        <v>100.00000000000001</v>
      </c>
      <c r="D58" s="23">
        <v>15.9</v>
      </c>
      <c r="E58" s="23">
        <v>0.2</v>
      </c>
      <c r="F58" s="23">
        <v>24.2</v>
      </c>
      <c r="G58" s="23">
        <v>2.9</v>
      </c>
      <c r="H58" s="23">
        <v>1.2</v>
      </c>
      <c r="I58" s="23">
        <v>5.2</v>
      </c>
      <c r="J58" s="23">
        <v>9.6999999999999993</v>
      </c>
      <c r="K58" s="23">
        <v>4.5</v>
      </c>
      <c r="L58" s="23">
        <v>0.9</v>
      </c>
      <c r="M58" s="23">
        <v>3.1</v>
      </c>
      <c r="N58" s="23">
        <v>0.4</v>
      </c>
      <c r="O58" s="23">
        <v>9.4</v>
      </c>
      <c r="P58" s="23">
        <v>1.7</v>
      </c>
      <c r="Q58" s="23">
        <v>1.4</v>
      </c>
      <c r="R58" s="23">
        <v>8</v>
      </c>
      <c r="S58" s="23">
        <v>4.9000000000000004</v>
      </c>
      <c r="T58" s="23">
        <v>4.5</v>
      </c>
      <c r="U58" s="23">
        <v>1.3</v>
      </c>
      <c r="V58" s="23">
        <v>0.6</v>
      </c>
      <c r="W58" s="28">
        <v>0</v>
      </c>
    </row>
    <row r="59" spans="1:23" x14ac:dyDescent="0.35">
      <c r="A59" s="13" t="str">
        <f>INDEX('2009'!A:A,MATCH(B59,'2009'!B:B,0))</f>
        <v>Республика Мордовия</v>
      </c>
      <c r="B59" s="4" t="s">
        <v>31</v>
      </c>
      <c r="C59" s="20">
        <v>99.999999999999986</v>
      </c>
      <c r="D59" s="23">
        <v>16</v>
      </c>
      <c r="E59" s="23">
        <v>0</v>
      </c>
      <c r="F59" s="23">
        <v>27.9</v>
      </c>
      <c r="G59" s="23">
        <v>1.9</v>
      </c>
      <c r="H59" s="23">
        <v>0.3</v>
      </c>
      <c r="I59" s="23">
        <v>4.5999999999999996</v>
      </c>
      <c r="J59" s="23">
        <v>9.4</v>
      </c>
      <c r="K59" s="23">
        <v>4.9000000000000004</v>
      </c>
      <c r="L59" s="23">
        <v>0.6</v>
      </c>
      <c r="M59" s="23">
        <v>2.1</v>
      </c>
      <c r="N59" s="23">
        <v>0.3</v>
      </c>
      <c r="O59" s="23">
        <v>10</v>
      </c>
      <c r="P59" s="23">
        <v>2.5</v>
      </c>
      <c r="Q59" s="23">
        <v>1</v>
      </c>
      <c r="R59" s="23">
        <v>8.6</v>
      </c>
      <c r="S59" s="23">
        <v>4.2</v>
      </c>
      <c r="T59" s="23">
        <v>4.2</v>
      </c>
      <c r="U59" s="23">
        <v>1</v>
      </c>
      <c r="V59" s="23">
        <v>0.5</v>
      </c>
      <c r="W59" s="28">
        <v>0</v>
      </c>
    </row>
    <row r="60" spans="1:23" x14ac:dyDescent="0.35">
      <c r="A60" s="13" t="str">
        <f>INDEX('2009'!A:A,MATCH(B60,'2009'!B:B,0))</f>
        <v>Республика Татарстан (Татарстан)</v>
      </c>
      <c r="B60" s="4" t="s">
        <v>30</v>
      </c>
      <c r="C60" s="20">
        <v>100</v>
      </c>
      <c r="D60" s="23">
        <v>4.0999999999999996</v>
      </c>
      <c r="E60" s="23">
        <v>28.9</v>
      </c>
      <c r="F60" s="23">
        <v>18.400000000000002</v>
      </c>
      <c r="G60" s="23">
        <v>1.7</v>
      </c>
      <c r="H60" s="23">
        <v>0.4</v>
      </c>
      <c r="I60" s="23">
        <v>6.1</v>
      </c>
      <c r="J60" s="23">
        <v>9.6</v>
      </c>
      <c r="K60" s="23">
        <v>4.5999999999999996</v>
      </c>
      <c r="L60" s="23">
        <v>0.6</v>
      </c>
      <c r="M60" s="23">
        <v>2.2000000000000002</v>
      </c>
      <c r="N60" s="23">
        <v>0.2</v>
      </c>
      <c r="O60" s="23">
        <v>8.9</v>
      </c>
      <c r="P60" s="23">
        <v>2.8</v>
      </c>
      <c r="Q60" s="23">
        <v>1.4</v>
      </c>
      <c r="R60" s="23">
        <v>3.3</v>
      </c>
      <c r="S60" s="23">
        <v>3.1</v>
      </c>
      <c r="T60" s="23">
        <v>2.6</v>
      </c>
      <c r="U60" s="23">
        <v>0.7</v>
      </c>
      <c r="V60" s="23">
        <v>0.4</v>
      </c>
      <c r="W60" s="28">
        <v>0</v>
      </c>
    </row>
    <row r="61" spans="1:23" x14ac:dyDescent="0.35">
      <c r="A61" s="13" t="str">
        <f>INDEX('2009'!A:A,MATCH(B61,'2009'!B:B,0))</f>
        <v>Удмуртская Республика</v>
      </c>
      <c r="B61" s="4" t="s">
        <v>29</v>
      </c>
      <c r="C61" s="20">
        <v>99.999999999999986</v>
      </c>
      <c r="D61" s="23">
        <v>5.5</v>
      </c>
      <c r="E61" s="23">
        <v>30.3</v>
      </c>
      <c r="F61" s="23">
        <v>16.5</v>
      </c>
      <c r="G61" s="23">
        <v>1.8</v>
      </c>
      <c r="H61" s="23">
        <v>0.5</v>
      </c>
      <c r="I61" s="23">
        <v>3.8</v>
      </c>
      <c r="J61" s="23">
        <v>7.2</v>
      </c>
      <c r="K61" s="23">
        <v>4.5</v>
      </c>
      <c r="L61" s="23">
        <v>0.6</v>
      </c>
      <c r="M61" s="23">
        <v>2</v>
      </c>
      <c r="N61" s="23">
        <v>0.3</v>
      </c>
      <c r="O61" s="23">
        <v>9.4</v>
      </c>
      <c r="P61" s="23">
        <v>2.7</v>
      </c>
      <c r="Q61" s="23">
        <v>1.5</v>
      </c>
      <c r="R61" s="23">
        <v>4.5999999999999996</v>
      </c>
      <c r="S61" s="23">
        <v>4.0999999999999996</v>
      </c>
      <c r="T61" s="23">
        <v>3.5</v>
      </c>
      <c r="U61" s="23">
        <v>0.8</v>
      </c>
      <c r="V61" s="23">
        <v>0.4</v>
      </c>
      <c r="W61" s="28">
        <v>0</v>
      </c>
    </row>
    <row r="62" spans="1:23" x14ac:dyDescent="0.35">
      <c r="A62" s="13" t="str">
        <f>INDEX('2009'!A:A,MATCH(B62,'2009'!B:B,0))</f>
        <v>Чувашская Республика - Чувашия</v>
      </c>
      <c r="B62" s="4" t="s">
        <v>28</v>
      </c>
      <c r="C62" s="20">
        <v>100</v>
      </c>
      <c r="D62" s="23">
        <v>7.6</v>
      </c>
      <c r="E62" s="23">
        <v>0</v>
      </c>
      <c r="F62" s="23">
        <v>23.8</v>
      </c>
      <c r="G62" s="23">
        <v>3.4</v>
      </c>
      <c r="H62" s="23">
        <v>0.6</v>
      </c>
      <c r="I62" s="23">
        <v>5.5</v>
      </c>
      <c r="J62" s="23">
        <v>12.9</v>
      </c>
      <c r="K62" s="23">
        <v>4.7</v>
      </c>
      <c r="L62" s="23">
        <v>1.3</v>
      </c>
      <c r="M62" s="23">
        <v>2.6</v>
      </c>
      <c r="N62" s="23">
        <v>0.4</v>
      </c>
      <c r="O62" s="23">
        <v>15.1</v>
      </c>
      <c r="P62" s="23">
        <v>3</v>
      </c>
      <c r="Q62" s="23">
        <v>1</v>
      </c>
      <c r="R62" s="23">
        <v>6.7</v>
      </c>
      <c r="S62" s="23">
        <v>5.2</v>
      </c>
      <c r="T62" s="23">
        <v>4.8</v>
      </c>
      <c r="U62" s="23">
        <v>0.9</v>
      </c>
      <c r="V62" s="23">
        <v>0.5</v>
      </c>
      <c r="W62" s="28">
        <v>0</v>
      </c>
    </row>
    <row r="63" spans="1:23" x14ac:dyDescent="0.35">
      <c r="A63" s="13" t="str">
        <f>INDEX('2009'!A:A,MATCH(B63,'2009'!B:B,0))</f>
        <v>Пермский край</v>
      </c>
      <c r="B63" s="4" t="s">
        <v>27</v>
      </c>
      <c r="C63" s="20">
        <v>99.999999999999972</v>
      </c>
      <c r="D63" s="23">
        <v>1.9</v>
      </c>
      <c r="E63" s="23">
        <v>26</v>
      </c>
      <c r="F63" s="23">
        <v>26.6</v>
      </c>
      <c r="G63" s="23">
        <v>2</v>
      </c>
      <c r="H63" s="23">
        <v>0.7</v>
      </c>
      <c r="I63" s="23">
        <v>4</v>
      </c>
      <c r="J63" s="23">
        <v>8.3000000000000007</v>
      </c>
      <c r="K63" s="23">
        <v>4.5999999999999996</v>
      </c>
      <c r="L63" s="23">
        <v>0.6</v>
      </c>
      <c r="M63" s="23">
        <v>2.5</v>
      </c>
      <c r="N63" s="23">
        <v>0.3</v>
      </c>
      <c r="O63" s="23">
        <v>7</v>
      </c>
      <c r="P63" s="23">
        <v>2.6</v>
      </c>
      <c r="Q63" s="23">
        <v>1.6</v>
      </c>
      <c r="R63" s="23">
        <v>4.4000000000000004</v>
      </c>
      <c r="S63" s="23">
        <v>3.1</v>
      </c>
      <c r="T63" s="23">
        <v>2.9</v>
      </c>
      <c r="U63" s="23">
        <v>0.6</v>
      </c>
      <c r="V63" s="23">
        <v>0.3</v>
      </c>
      <c r="W63" s="28">
        <v>0</v>
      </c>
    </row>
    <row r="64" spans="1:23" x14ac:dyDescent="0.35">
      <c r="A64" s="13" t="str">
        <f>INDEX('2009'!A:A,MATCH(B64,'2009'!B:B,0))</f>
        <v>Кировская область</v>
      </c>
      <c r="B64" s="5" t="s">
        <v>153</v>
      </c>
      <c r="C64" s="20">
        <v>99.999999999999986</v>
      </c>
      <c r="D64" s="23">
        <v>7.3000000000000007</v>
      </c>
      <c r="E64" s="23">
        <v>0.2</v>
      </c>
      <c r="F64" s="23">
        <v>32.699999999999996</v>
      </c>
      <c r="G64" s="23">
        <v>3</v>
      </c>
      <c r="H64" s="23">
        <v>0.8</v>
      </c>
      <c r="I64" s="23">
        <v>3.3</v>
      </c>
      <c r="J64" s="23">
        <v>10.700000000000001</v>
      </c>
      <c r="K64" s="23">
        <v>5.6</v>
      </c>
      <c r="L64" s="23">
        <v>0.9</v>
      </c>
      <c r="M64" s="23">
        <v>2</v>
      </c>
      <c r="N64" s="23">
        <v>0.6</v>
      </c>
      <c r="O64" s="23">
        <v>10.200000000000001</v>
      </c>
      <c r="P64" s="23">
        <v>2.1</v>
      </c>
      <c r="Q64" s="23">
        <v>1.3</v>
      </c>
      <c r="R64" s="23">
        <v>8.1</v>
      </c>
      <c r="S64" s="23">
        <v>4.7</v>
      </c>
      <c r="T64" s="23">
        <v>4.9000000000000004</v>
      </c>
      <c r="U64" s="23">
        <v>1</v>
      </c>
      <c r="V64" s="23">
        <v>0.6</v>
      </c>
      <c r="W64" s="28">
        <v>0</v>
      </c>
    </row>
    <row r="65" spans="1:23" x14ac:dyDescent="0.35">
      <c r="A65" s="13" t="str">
        <f>INDEX('2009'!A:A,MATCH(B65,'2009'!B:B,0))</f>
        <v>Нижегородская область</v>
      </c>
      <c r="B65" s="5" t="s">
        <v>154</v>
      </c>
      <c r="C65" s="20">
        <v>100.00000000000001</v>
      </c>
      <c r="D65" s="23">
        <v>2.9</v>
      </c>
      <c r="E65" s="23">
        <v>0.1</v>
      </c>
      <c r="F65" s="23">
        <v>26</v>
      </c>
      <c r="G65" s="23">
        <v>2.8</v>
      </c>
      <c r="H65" s="23">
        <v>0.7</v>
      </c>
      <c r="I65" s="23">
        <v>4.5</v>
      </c>
      <c r="J65" s="23">
        <v>18</v>
      </c>
      <c r="K65" s="23">
        <v>6.1</v>
      </c>
      <c r="L65" s="23">
        <v>0.7</v>
      </c>
      <c r="M65" s="23">
        <v>3.6</v>
      </c>
      <c r="N65" s="23">
        <v>0.2</v>
      </c>
      <c r="O65" s="23">
        <v>11.4</v>
      </c>
      <c r="P65" s="23">
        <v>7.7</v>
      </c>
      <c r="Q65" s="23">
        <v>1.7</v>
      </c>
      <c r="R65" s="23">
        <v>5.2</v>
      </c>
      <c r="S65" s="23">
        <v>3.6</v>
      </c>
      <c r="T65" s="23">
        <v>3.3</v>
      </c>
      <c r="U65" s="23">
        <v>1</v>
      </c>
      <c r="V65" s="23">
        <v>0.5</v>
      </c>
      <c r="W65" s="28">
        <v>0</v>
      </c>
    </row>
    <row r="66" spans="1:23" x14ac:dyDescent="0.35">
      <c r="A66" s="13" t="str">
        <f>INDEX('2009'!A:A,MATCH(B66,'2009'!B:B,0))</f>
        <v>Оренбургская область</v>
      </c>
      <c r="B66" s="5" t="s">
        <v>155</v>
      </c>
      <c r="C66" s="20">
        <v>100.00000000000001</v>
      </c>
      <c r="D66" s="23">
        <v>6.9</v>
      </c>
      <c r="E66" s="23">
        <v>44</v>
      </c>
      <c r="F66" s="23">
        <v>11.2</v>
      </c>
      <c r="G66" s="23">
        <v>2.5</v>
      </c>
      <c r="H66" s="23">
        <v>0.9</v>
      </c>
      <c r="I66" s="23">
        <v>4.4000000000000004</v>
      </c>
      <c r="J66" s="23">
        <v>6.9</v>
      </c>
      <c r="K66" s="23">
        <v>4</v>
      </c>
      <c r="L66" s="23">
        <v>0.5</v>
      </c>
      <c r="M66" s="23">
        <v>1.1000000000000001</v>
      </c>
      <c r="N66" s="23">
        <v>0.2</v>
      </c>
      <c r="O66" s="23">
        <v>4.9000000000000004</v>
      </c>
      <c r="P66" s="23">
        <v>1.3</v>
      </c>
      <c r="Q66" s="23">
        <v>1</v>
      </c>
      <c r="R66" s="23">
        <v>4.2</v>
      </c>
      <c r="S66" s="23">
        <v>2.6</v>
      </c>
      <c r="T66" s="23">
        <v>2.8</v>
      </c>
      <c r="U66" s="23">
        <v>0.4</v>
      </c>
      <c r="V66" s="23">
        <v>0.2</v>
      </c>
      <c r="W66" s="28">
        <v>0</v>
      </c>
    </row>
    <row r="67" spans="1:23" x14ac:dyDescent="0.35">
      <c r="A67" s="13" t="str">
        <f>INDEX('2009'!A:A,MATCH(B67,'2009'!B:B,0))</f>
        <v>Пензенская область</v>
      </c>
      <c r="B67" s="4" t="s">
        <v>26</v>
      </c>
      <c r="C67" s="20">
        <v>99.999999999999986</v>
      </c>
      <c r="D67" s="23">
        <v>20</v>
      </c>
      <c r="E67" s="23">
        <v>0.4</v>
      </c>
      <c r="F67" s="23">
        <v>18.600000000000001</v>
      </c>
      <c r="G67" s="23">
        <v>1.8</v>
      </c>
      <c r="H67" s="23">
        <v>0.5</v>
      </c>
      <c r="I67" s="23">
        <v>5.4</v>
      </c>
      <c r="J67" s="23">
        <v>12.4</v>
      </c>
      <c r="K67" s="23">
        <v>5.5</v>
      </c>
      <c r="L67" s="23">
        <v>0.8</v>
      </c>
      <c r="M67" s="23">
        <v>2.1</v>
      </c>
      <c r="N67" s="23">
        <v>0.3</v>
      </c>
      <c r="O67" s="23">
        <v>11.6</v>
      </c>
      <c r="P67" s="23">
        <v>3.2</v>
      </c>
      <c r="Q67" s="23">
        <v>1.6</v>
      </c>
      <c r="R67" s="23">
        <v>6</v>
      </c>
      <c r="S67" s="23">
        <v>3.9</v>
      </c>
      <c r="T67" s="23">
        <v>4</v>
      </c>
      <c r="U67" s="23">
        <v>1.4</v>
      </c>
      <c r="V67" s="23">
        <v>0.5</v>
      </c>
      <c r="W67" s="28">
        <v>0</v>
      </c>
    </row>
    <row r="68" spans="1:23" x14ac:dyDescent="0.35">
      <c r="A68" s="13" t="str">
        <f>INDEX('2009'!A:A,MATCH(B68,'2009'!B:B,0))</f>
        <v>Самарская область</v>
      </c>
      <c r="B68" s="4" t="s">
        <v>25</v>
      </c>
      <c r="C68" s="20">
        <v>99.999999999999986</v>
      </c>
      <c r="D68" s="23">
        <v>4.8</v>
      </c>
      <c r="E68" s="23">
        <v>20.299999999999997</v>
      </c>
      <c r="F68" s="23">
        <v>21.099999999999998</v>
      </c>
      <c r="G68" s="23">
        <v>2.5</v>
      </c>
      <c r="H68" s="23">
        <v>0.8</v>
      </c>
      <c r="I68" s="23">
        <v>5.0999999999999996</v>
      </c>
      <c r="J68" s="23">
        <v>9.8000000000000007</v>
      </c>
      <c r="K68" s="23">
        <v>6</v>
      </c>
      <c r="L68" s="23">
        <v>0.6</v>
      </c>
      <c r="M68" s="23">
        <v>1.9</v>
      </c>
      <c r="N68" s="23">
        <v>0.3</v>
      </c>
      <c r="O68" s="23">
        <v>9.2000000000000011</v>
      </c>
      <c r="P68" s="23">
        <v>3.8</v>
      </c>
      <c r="Q68" s="23">
        <v>2.5</v>
      </c>
      <c r="R68" s="23">
        <v>4.0999999999999996</v>
      </c>
      <c r="S68" s="23">
        <v>2.9</v>
      </c>
      <c r="T68" s="23">
        <v>3.2</v>
      </c>
      <c r="U68" s="23">
        <v>0.6</v>
      </c>
      <c r="V68" s="23">
        <v>0.5</v>
      </c>
      <c r="W68" s="28">
        <v>0</v>
      </c>
    </row>
    <row r="69" spans="1:23" x14ac:dyDescent="0.35">
      <c r="A69" s="13" t="str">
        <f>INDEX('2009'!A:A,MATCH(B69,'2009'!B:B,0))</f>
        <v>Саратовская область</v>
      </c>
      <c r="B69" s="8" t="s">
        <v>24</v>
      </c>
      <c r="C69" s="20">
        <v>100.00000000000001</v>
      </c>
      <c r="D69" s="23">
        <v>15.2</v>
      </c>
      <c r="E69" s="23">
        <v>4.4000000000000004</v>
      </c>
      <c r="F69" s="23">
        <v>19.5</v>
      </c>
      <c r="G69" s="23">
        <v>4.2</v>
      </c>
      <c r="H69" s="23">
        <v>0.6</v>
      </c>
      <c r="I69" s="23">
        <v>4.4000000000000004</v>
      </c>
      <c r="J69" s="23">
        <v>10.1</v>
      </c>
      <c r="K69" s="23">
        <v>6.7</v>
      </c>
      <c r="L69" s="23">
        <v>0.9</v>
      </c>
      <c r="M69" s="23">
        <v>1.9</v>
      </c>
      <c r="N69" s="23">
        <v>0.3</v>
      </c>
      <c r="O69" s="23">
        <v>9.4</v>
      </c>
      <c r="P69" s="23">
        <v>3.1</v>
      </c>
      <c r="Q69" s="23">
        <v>2</v>
      </c>
      <c r="R69" s="23">
        <v>6.8</v>
      </c>
      <c r="S69" s="23">
        <v>4.5</v>
      </c>
      <c r="T69" s="23">
        <v>4.7</v>
      </c>
      <c r="U69" s="23">
        <v>0.8</v>
      </c>
      <c r="V69" s="23">
        <v>0.5</v>
      </c>
      <c r="W69" s="28">
        <v>0</v>
      </c>
    </row>
    <row r="70" spans="1:23" x14ac:dyDescent="0.35">
      <c r="A70" s="13" t="str">
        <f>INDEX('2009'!A:A,MATCH(B70,'2009'!B:B,0))</f>
        <v>Ульяновская область</v>
      </c>
      <c r="B70" s="8" t="s">
        <v>23</v>
      </c>
      <c r="C70" s="20">
        <v>100</v>
      </c>
      <c r="D70" s="23">
        <v>7.3</v>
      </c>
      <c r="E70" s="23">
        <v>3.1</v>
      </c>
      <c r="F70" s="23">
        <v>23.1</v>
      </c>
      <c r="G70" s="23">
        <v>2.1</v>
      </c>
      <c r="H70" s="23">
        <v>1.2</v>
      </c>
      <c r="I70" s="23">
        <v>4.8</v>
      </c>
      <c r="J70" s="23">
        <v>11.6</v>
      </c>
      <c r="K70" s="23">
        <v>6.8</v>
      </c>
      <c r="L70" s="23">
        <v>0.7</v>
      </c>
      <c r="M70" s="23">
        <v>3.2</v>
      </c>
      <c r="N70" s="23">
        <v>0.4</v>
      </c>
      <c r="O70" s="23">
        <v>10.4</v>
      </c>
      <c r="P70" s="23">
        <v>3.1</v>
      </c>
      <c r="Q70" s="23">
        <v>2.2999999999999998</v>
      </c>
      <c r="R70" s="23">
        <v>9.3000000000000007</v>
      </c>
      <c r="S70" s="23">
        <v>4.5999999999999996</v>
      </c>
      <c r="T70" s="23">
        <v>4.3</v>
      </c>
      <c r="U70" s="23">
        <v>1</v>
      </c>
      <c r="V70" s="23">
        <v>0.7</v>
      </c>
      <c r="W70" s="32">
        <v>0</v>
      </c>
    </row>
    <row r="71" spans="1:23" s="10" customFormat="1" x14ac:dyDescent="0.35">
      <c r="A71" s="13" t="e">
        <f>INDEX('2009'!A:A,MATCH(B71,'2009'!B:B,0))</f>
        <v>#N/A</v>
      </c>
      <c r="B71" s="5" t="s">
        <v>4</v>
      </c>
      <c r="C71" s="20">
        <v>100</v>
      </c>
      <c r="D71" s="38">
        <v>1.5</v>
      </c>
      <c r="E71" s="38">
        <v>45.7</v>
      </c>
      <c r="F71" s="38">
        <v>15.2</v>
      </c>
      <c r="G71" s="38">
        <v>1.9</v>
      </c>
      <c r="H71" s="38">
        <v>0.5</v>
      </c>
      <c r="I71" s="38">
        <v>5.6</v>
      </c>
      <c r="J71" s="38">
        <v>5.9</v>
      </c>
      <c r="K71" s="38">
        <v>5</v>
      </c>
      <c r="L71" s="38">
        <v>0.5</v>
      </c>
      <c r="M71" s="38">
        <v>1.1000000000000001</v>
      </c>
      <c r="N71" s="38">
        <v>0.2</v>
      </c>
      <c r="O71" s="38">
        <v>5.0999999999999996</v>
      </c>
      <c r="P71" s="38">
        <v>2.2000000000000002</v>
      </c>
      <c r="Q71" s="38">
        <v>1.6</v>
      </c>
      <c r="R71" s="38">
        <v>3</v>
      </c>
      <c r="S71" s="38">
        <v>2.2000000000000002</v>
      </c>
      <c r="T71" s="38">
        <v>2.1</v>
      </c>
      <c r="U71" s="38">
        <v>0.5</v>
      </c>
      <c r="V71" s="38">
        <v>0.2</v>
      </c>
      <c r="W71" s="21">
        <v>0</v>
      </c>
    </row>
    <row r="72" spans="1:23" x14ac:dyDescent="0.35">
      <c r="A72" s="13" t="str">
        <f>INDEX('2009'!A:A,MATCH(B72,'2009'!B:B,0))</f>
        <v>Курганская область</v>
      </c>
      <c r="B72" s="6" t="s">
        <v>156</v>
      </c>
      <c r="C72" s="20">
        <v>100.00000000000003</v>
      </c>
      <c r="D72" s="23">
        <v>9.6</v>
      </c>
      <c r="E72" s="23">
        <v>0.8</v>
      </c>
      <c r="F72" s="23">
        <v>21.099999999999998</v>
      </c>
      <c r="G72" s="23">
        <v>4.0999999999999996</v>
      </c>
      <c r="H72" s="23">
        <v>1.7</v>
      </c>
      <c r="I72" s="23">
        <v>3.6</v>
      </c>
      <c r="J72" s="23">
        <v>8.9</v>
      </c>
      <c r="K72" s="23">
        <v>9.8000000000000007</v>
      </c>
      <c r="L72" s="23">
        <v>0.6</v>
      </c>
      <c r="M72" s="23">
        <v>3.1</v>
      </c>
      <c r="N72" s="23">
        <v>0.3</v>
      </c>
      <c r="O72" s="23">
        <v>9.6999999999999993</v>
      </c>
      <c r="P72" s="23">
        <v>2.7</v>
      </c>
      <c r="Q72" s="23">
        <v>1.4</v>
      </c>
      <c r="R72" s="23">
        <v>10.9</v>
      </c>
      <c r="S72" s="23">
        <v>5.2</v>
      </c>
      <c r="T72" s="23">
        <v>5.0999999999999996</v>
      </c>
      <c r="U72" s="23">
        <v>1</v>
      </c>
      <c r="V72" s="23">
        <v>0.4</v>
      </c>
      <c r="W72" s="25">
        <v>0</v>
      </c>
    </row>
    <row r="73" spans="1:23" x14ac:dyDescent="0.35">
      <c r="A73" s="13" t="str">
        <f>INDEX('2009'!A:A,MATCH(B73,'2009'!B:B,0))</f>
        <v>Свердловская область</v>
      </c>
      <c r="B73" s="7" t="s">
        <v>22</v>
      </c>
      <c r="C73" s="20">
        <v>100.00000000000001</v>
      </c>
      <c r="D73" s="23">
        <v>2.2999999999999998</v>
      </c>
      <c r="E73" s="23">
        <v>3</v>
      </c>
      <c r="F73" s="23">
        <v>31.400000000000002</v>
      </c>
      <c r="G73" s="23">
        <v>3</v>
      </c>
      <c r="H73" s="23">
        <v>1.2</v>
      </c>
      <c r="I73" s="23">
        <v>3.7</v>
      </c>
      <c r="J73" s="23">
        <v>15.7</v>
      </c>
      <c r="K73" s="23">
        <v>6</v>
      </c>
      <c r="L73" s="23">
        <v>0.7</v>
      </c>
      <c r="M73" s="23">
        <v>2.5</v>
      </c>
      <c r="N73" s="23">
        <v>0.3</v>
      </c>
      <c r="O73" s="23">
        <v>10.1</v>
      </c>
      <c r="P73" s="23">
        <v>3.9</v>
      </c>
      <c r="Q73" s="23">
        <v>2.1</v>
      </c>
      <c r="R73" s="23">
        <v>5.2</v>
      </c>
      <c r="S73" s="23">
        <v>4</v>
      </c>
      <c r="T73" s="23">
        <v>3.4</v>
      </c>
      <c r="U73" s="23">
        <v>1</v>
      </c>
      <c r="V73" s="23">
        <v>0.5</v>
      </c>
      <c r="W73" s="28">
        <v>0</v>
      </c>
    </row>
    <row r="74" spans="1:23" x14ac:dyDescent="0.35">
      <c r="A74" s="13" t="str">
        <f>INDEX('2009'!A:A,MATCH(B74,'2009'!B:B,0))</f>
        <v>Тюменская область</v>
      </c>
      <c r="B74" s="6" t="s">
        <v>157</v>
      </c>
      <c r="C74" s="20">
        <v>99.999999999999986</v>
      </c>
      <c r="D74" s="23">
        <v>0.6</v>
      </c>
      <c r="E74" s="23">
        <v>65.3</v>
      </c>
      <c r="F74" s="23">
        <v>6.8</v>
      </c>
      <c r="G74" s="23">
        <v>1.5</v>
      </c>
      <c r="H74" s="23">
        <v>0.2</v>
      </c>
      <c r="I74" s="23">
        <v>6.3</v>
      </c>
      <c r="J74" s="23">
        <v>2.6</v>
      </c>
      <c r="K74" s="23">
        <v>4.5</v>
      </c>
      <c r="L74" s="23">
        <v>0.4</v>
      </c>
      <c r="M74" s="23">
        <v>0.5</v>
      </c>
      <c r="N74" s="23">
        <v>0.1</v>
      </c>
      <c r="O74" s="23">
        <v>3.1</v>
      </c>
      <c r="P74" s="23">
        <v>1.6</v>
      </c>
      <c r="Q74" s="23">
        <v>1.4</v>
      </c>
      <c r="R74" s="23">
        <v>1.9</v>
      </c>
      <c r="S74" s="23">
        <v>1.4</v>
      </c>
      <c r="T74" s="23">
        <v>1.4</v>
      </c>
      <c r="U74" s="23">
        <v>0.3</v>
      </c>
      <c r="V74" s="23">
        <v>0.1</v>
      </c>
      <c r="W74" s="28">
        <v>0</v>
      </c>
    </row>
    <row r="75" spans="1:23" ht="31" x14ac:dyDescent="0.35">
      <c r="A75" s="13" t="str">
        <f>INDEX('2009'!A:A,MATCH(B75,'2009'!B:B,0))</f>
        <v>Ханты-Мансийский автономный округ - Югра (Тюменская область)</v>
      </c>
      <c r="B75" s="4" t="s">
        <v>86</v>
      </c>
      <c r="C75" s="20">
        <v>99.999999999999972</v>
      </c>
      <c r="D75" s="23">
        <v>0.2</v>
      </c>
      <c r="E75" s="23">
        <v>74.399999999999991</v>
      </c>
      <c r="F75" s="23">
        <v>1.5</v>
      </c>
      <c r="G75" s="23">
        <v>1.8</v>
      </c>
      <c r="H75" s="23">
        <v>0.2</v>
      </c>
      <c r="I75" s="23">
        <v>5</v>
      </c>
      <c r="J75" s="23">
        <v>2</v>
      </c>
      <c r="K75" s="23">
        <v>4.3</v>
      </c>
      <c r="L75" s="23">
        <v>0.3</v>
      </c>
      <c r="M75" s="23">
        <v>0.4</v>
      </c>
      <c r="N75" s="23">
        <v>0</v>
      </c>
      <c r="O75" s="23">
        <v>3.2</v>
      </c>
      <c r="P75" s="23">
        <v>0.8</v>
      </c>
      <c r="Q75" s="23">
        <v>1.3</v>
      </c>
      <c r="R75" s="23">
        <v>1.6</v>
      </c>
      <c r="S75" s="23">
        <v>1.3</v>
      </c>
      <c r="T75" s="23">
        <v>1.3</v>
      </c>
      <c r="U75" s="23">
        <v>0.3</v>
      </c>
      <c r="V75" s="23">
        <v>0.1</v>
      </c>
      <c r="W75" s="28">
        <v>0</v>
      </c>
    </row>
    <row r="76" spans="1:23" ht="31" x14ac:dyDescent="0.35">
      <c r="A76" s="13" t="str">
        <f>INDEX('2009'!A:A,MATCH(B76,'2009'!B:B,0))</f>
        <v>Ямало-Ненецкий автономный округ (Тюменская область)</v>
      </c>
      <c r="B76" s="4" t="s">
        <v>21</v>
      </c>
      <c r="C76" s="20">
        <v>100.00000000000004</v>
      </c>
      <c r="D76" s="23">
        <v>0.1</v>
      </c>
      <c r="E76" s="23">
        <v>70.800000000000011</v>
      </c>
      <c r="F76" s="23">
        <v>7.5</v>
      </c>
      <c r="G76" s="23">
        <v>0.9</v>
      </c>
      <c r="H76" s="23">
        <v>0.2</v>
      </c>
      <c r="I76" s="23">
        <v>8.5</v>
      </c>
      <c r="J76" s="23">
        <v>1</v>
      </c>
      <c r="K76" s="23">
        <v>3.3</v>
      </c>
      <c r="L76" s="23">
        <v>0.4</v>
      </c>
      <c r="M76" s="23">
        <v>0.4</v>
      </c>
      <c r="N76" s="23">
        <v>0.1</v>
      </c>
      <c r="O76" s="23">
        <v>0.9</v>
      </c>
      <c r="P76" s="23">
        <v>0.9</v>
      </c>
      <c r="Q76" s="23">
        <v>1.5</v>
      </c>
      <c r="R76" s="23">
        <v>1.4</v>
      </c>
      <c r="S76" s="23">
        <v>0.9</v>
      </c>
      <c r="T76" s="23">
        <v>0.9</v>
      </c>
      <c r="U76" s="23">
        <v>0.2</v>
      </c>
      <c r="V76" s="23">
        <v>0.1</v>
      </c>
      <c r="W76" s="28">
        <v>0</v>
      </c>
    </row>
    <row r="77" spans="1:23" ht="62" x14ac:dyDescent="0.35">
      <c r="A77" s="13" t="str">
        <f>INDEX('2009'!A:A,MATCH(B77,'2009'!B:B,0))</f>
        <v>Тюменская область (кроме Ханты-Мансийского автономного округа-Югры и Ямало-Ненецкого автономного округа)</v>
      </c>
      <c r="B77" s="4" t="s">
        <v>9</v>
      </c>
      <c r="C77" s="20">
        <v>99.999999999999986</v>
      </c>
      <c r="D77" s="23">
        <v>3.2</v>
      </c>
      <c r="E77" s="23">
        <v>16.7</v>
      </c>
      <c r="F77" s="23">
        <v>24.2</v>
      </c>
      <c r="G77" s="23">
        <v>2.2999999999999998</v>
      </c>
      <c r="H77" s="23">
        <v>0.7</v>
      </c>
      <c r="I77" s="23">
        <v>5.0999999999999996</v>
      </c>
      <c r="J77" s="23">
        <v>9</v>
      </c>
      <c r="K77" s="23">
        <v>8.5</v>
      </c>
      <c r="L77" s="23">
        <v>0.9</v>
      </c>
      <c r="M77" s="23">
        <v>1.5</v>
      </c>
      <c r="N77" s="23">
        <v>0.2</v>
      </c>
      <c r="O77" s="23">
        <v>8.8000000000000007</v>
      </c>
      <c r="P77" s="23">
        <v>6.5</v>
      </c>
      <c r="Q77" s="23">
        <v>1.3</v>
      </c>
      <c r="R77" s="23">
        <v>4.0999999999999996</v>
      </c>
      <c r="S77" s="23">
        <v>2.9</v>
      </c>
      <c r="T77" s="23">
        <v>3</v>
      </c>
      <c r="U77" s="23">
        <v>0.8</v>
      </c>
      <c r="V77" s="23">
        <v>0.3</v>
      </c>
      <c r="W77" s="28">
        <v>0</v>
      </c>
    </row>
    <row r="78" spans="1:23" x14ac:dyDescent="0.35">
      <c r="A78" s="13" t="str">
        <f>INDEX('2009'!A:A,MATCH(B78,'2009'!B:B,0))</f>
        <v>Челябинская область</v>
      </c>
      <c r="B78" s="6" t="s">
        <v>158</v>
      </c>
      <c r="C78" s="20">
        <v>99.999999999999986</v>
      </c>
      <c r="D78" s="23">
        <v>4.0999999999999996</v>
      </c>
      <c r="E78" s="23">
        <v>6.4</v>
      </c>
      <c r="F78" s="23">
        <v>36.799999999999997</v>
      </c>
      <c r="G78" s="23">
        <v>2.2999999999999998</v>
      </c>
      <c r="H78" s="23">
        <v>0.8</v>
      </c>
      <c r="I78" s="23">
        <v>4.7</v>
      </c>
      <c r="J78" s="23">
        <v>9.5</v>
      </c>
      <c r="K78" s="23">
        <v>6.1</v>
      </c>
      <c r="L78" s="23">
        <v>0.8</v>
      </c>
      <c r="M78" s="23">
        <v>1.8</v>
      </c>
      <c r="N78" s="23">
        <v>0.3</v>
      </c>
      <c r="O78" s="23">
        <v>8</v>
      </c>
      <c r="P78" s="23">
        <v>3.3</v>
      </c>
      <c r="Q78" s="23">
        <v>1.8</v>
      </c>
      <c r="R78" s="23">
        <v>4.9000000000000004</v>
      </c>
      <c r="S78" s="23">
        <v>3.7</v>
      </c>
      <c r="T78" s="23">
        <v>3.5</v>
      </c>
      <c r="U78" s="23">
        <v>0.7</v>
      </c>
      <c r="V78" s="23">
        <v>0.5</v>
      </c>
      <c r="W78" s="32">
        <v>0</v>
      </c>
    </row>
    <row r="79" spans="1:23" s="10" customFormat="1" x14ac:dyDescent="0.35">
      <c r="A79" s="13" t="e">
        <f>INDEX('2009'!A:A,MATCH(B79,'2009'!B:B,0))</f>
        <v>#N/A</v>
      </c>
      <c r="B79" s="16" t="s">
        <v>5</v>
      </c>
      <c r="C79" s="20">
        <v>100.00000000000001</v>
      </c>
      <c r="D79" s="38">
        <v>5.3</v>
      </c>
      <c r="E79" s="38">
        <v>20.700000000000003</v>
      </c>
      <c r="F79" s="38">
        <v>19.3</v>
      </c>
      <c r="G79" s="38">
        <v>3.2</v>
      </c>
      <c r="H79" s="38">
        <v>0.6</v>
      </c>
      <c r="I79" s="38">
        <v>4.5999999999999996</v>
      </c>
      <c r="J79" s="38">
        <v>9.3000000000000007</v>
      </c>
      <c r="K79" s="38">
        <v>6.8</v>
      </c>
      <c r="L79" s="38">
        <v>0.7</v>
      </c>
      <c r="M79" s="38">
        <v>1.8</v>
      </c>
      <c r="N79" s="38">
        <v>0.2</v>
      </c>
      <c r="O79" s="38">
        <v>8.1999999999999993</v>
      </c>
      <c r="P79" s="38">
        <v>2.9</v>
      </c>
      <c r="Q79" s="38">
        <v>2.1</v>
      </c>
      <c r="R79" s="38">
        <v>5.6</v>
      </c>
      <c r="S79" s="38">
        <v>3.9</v>
      </c>
      <c r="T79" s="38">
        <v>3.6</v>
      </c>
      <c r="U79" s="38">
        <v>0.8</v>
      </c>
      <c r="V79" s="38">
        <v>0.4</v>
      </c>
      <c r="W79" s="21">
        <v>0</v>
      </c>
    </row>
    <row r="80" spans="1:23" x14ac:dyDescent="0.35">
      <c r="A80" s="13" t="str">
        <f>INDEX('2009'!A:A,MATCH(B80,'2009'!B:B,0))</f>
        <v>Республика Алтай</v>
      </c>
      <c r="B80" s="7" t="s">
        <v>20</v>
      </c>
      <c r="C80" s="20">
        <v>100.00000000000001</v>
      </c>
      <c r="D80" s="23">
        <v>11.2</v>
      </c>
      <c r="E80" s="23">
        <v>0.9</v>
      </c>
      <c r="F80" s="23">
        <v>2.4</v>
      </c>
      <c r="G80" s="23">
        <v>4.9000000000000004</v>
      </c>
      <c r="H80" s="23">
        <v>0.6</v>
      </c>
      <c r="I80" s="23">
        <v>6.7</v>
      </c>
      <c r="J80" s="23">
        <v>14.6</v>
      </c>
      <c r="K80" s="23">
        <v>4.8</v>
      </c>
      <c r="L80" s="23">
        <v>3.1</v>
      </c>
      <c r="M80" s="23">
        <v>2</v>
      </c>
      <c r="N80" s="23">
        <v>0.1</v>
      </c>
      <c r="O80" s="23">
        <v>8.6</v>
      </c>
      <c r="P80" s="23">
        <v>2.1</v>
      </c>
      <c r="Q80" s="23">
        <v>3.9</v>
      </c>
      <c r="R80" s="23">
        <v>16.5</v>
      </c>
      <c r="S80" s="23">
        <v>8.6999999999999993</v>
      </c>
      <c r="T80" s="23">
        <v>6.5</v>
      </c>
      <c r="U80" s="23">
        <v>2.2000000000000002</v>
      </c>
      <c r="V80" s="23">
        <v>0.2</v>
      </c>
      <c r="W80" s="25">
        <v>0</v>
      </c>
    </row>
    <row r="81" spans="1:23" x14ac:dyDescent="0.35">
      <c r="A81" s="13" t="str">
        <f>INDEX('2009'!A:A,MATCH(B81,'2009'!B:B,0))</f>
        <v>Республика Тыва</v>
      </c>
      <c r="B81" s="7" t="s">
        <v>19</v>
      </c>
      <c r="C81" s="20">
        <v>100</v>
      </c>
      <c r="D81" s="23">
        <v>5.9</v>
      </c>
      <c r="E81" s="23">
        <v>13.9</v>
      </c>
      <c r="F81" s="23">
        <v>0.6</v>
      </c>
      <c r="G81" s="23">
        <v>2.5</v>
      </c>
      <c r="H81" s="23">
        <v>0.3</v>
      </c>
      <c r="I81" s="23">
        <v>5.2</v>
      </c>
      <c r="J81" s="23">
        <v>6.3999999999999995</v>
      </c>
      <c r="K81" s="23">
        <v>1.9</v>
      </c>
      <c r="L81" s="23">
        <v>0.8</v>
      </c>
      <c r="M81" s="23">
        <v>2.5</v>
      </c>
      <c r="N81" s="23">
        <v>0.1</v>
      </c>
      <c r="O81" s="23">
        <v>11</v>
      </c>
      <c r="P81" s="23">
        <v>1.6</v>
      </c>
      <c r="Q81" s="23">
        <v>0.9</v>
      </c>
      <c r="R81" s="23">
        <v>20.6</v>
      </c>
      <c r="S81" s="23">
        <v>14.5</v>
      </c>
      <c r="T81" s="23">
        <v>9.1</v>
      </c>
      <c r="U81" s="23">
        <v>1.9</v>
      </c>
      <c r="V81" s="23">
        <v>0.3</v>
      </c>
      <c r="W81" s="28">
        <v>0</v>
      </c>
    </row>
    <row r="82" spans="1:23" x14ac:dyDescent="0.35">
      <c r="A82" s="13" t="str">
        <f>INDEX('2009'!A:A,MATCH(B82,'2009'!B:B,0))</f>
        <v>Республика Хакасия</v>
      </c>
      <c r="B82" s="7" t="s">
        <v>18</v>
      </c>
      <c r="C82" s="20">
        <v>100</v>
      </c>
      <c r="D82" s="23">
        <v>2.6</v>
      </c>
      <c r="E82" s="23">
        <v>16.7</v>
      </c>
      <c r="F82" s="23">
        <v>19.899999999999999</v>
      </c>
      <c r="G82" s="23">
        <v>12.2</v>
      </c>
      <c r="H82" s="23">
        <v>0.5</v>
      </c>
      <c r="I82" s="23">
        <v>4.4000000000000004</v>
      </c>
      <c r="J82" s="23">
        <v>8.9</v>
      </c>
      <c r="K82" s="23">
        <v>4.2</v>
      </c>
      <c r="L82" s="23">
        <v>0.8</v>
      </c>
      <c r="M82" s="23">
        <v>1.7</v>
      </c>
      <c r="N82" s="23">
        <v>0.1</v>
      </c>
      <c r="O82" s="23">
        <v>7.5</v>
      </c>
      <c r="P82" s="23">
        <v>1.5</v>
      </c>
      <c r="Q82" s="23">
        <v>1.7</v>
      </c>
      <c r="R82" s="23">
        <v>8.4</v>
      </c>
      <c r="S82" s="23">
        <v>4.0999999999999996</v>
      </c>
      <c r="T82" s="23">
        <v>3.8</v>
      </c>
      <c r="U82" s="23">
        <v>0.7</v>
      </c>
      <c r="V82" s="23">
        <v>0.3</v>
      </c>
      <c r="W82" s="28">
        <v>0</v>
      </c>
    </row>
    <row r="83" spans="1:23" x14ac:dyDescent="0.35">
      <c r="A83" s="13" t="str">
        <f>INDEX('2009'!A:A,MATCH(B83,'2009'!B:B,0))</f>
        <v>Алтайский край</v>
      </c>
      <c r="B83" s="6" t="s">
        <v>159</v>
      </c>
      <c r="C83" s="20">
        <v>99.999999999999986</v>
      </c>
      <c r="D83" s="23">
        <v>17.3</v>
      </c>
      <c r="E83" s="23">
        <v>0.8</v>
      </c>
      <c r="F83" s="23">
        <v>22.3</v>
      </c>
      <c r="G83" s="23">
        <v>2.9</v>
      </c>
      <c r="H83" s="23">
        <v>0.5</v>
      </c>
      <c r="I83" s="23">
        <v>3.6</v>
      </c>
      <c r="J83" s="23">
        <v>12.4</v>
      </c>
      <c r="K83" s="23">
        <v>4.7</v>
      </c>
      <c r="L83" s="23">
        <v>0.7</v>
      </c>
      <c r="M83" s="23">
        <v>2.1</v>
      </c>
      <c r="N83" s="23">
        <v>0.2</v>
      </c>
      <c r="O83" s="23">
        <v>10.8</v>
      </c>
      <c r="P83" s="23">
        <v>1.6</v>
      </c>
      <c r="Q83" s="23">
        <v>2.2000000000000002</v>
      </c>
      <c r="R83" s="23">
        <v>7.2</v>
      </c>
      <c r="S83" s="23">
        <v>4.8</v>
      </c>
      <c r="T83" s="23">
        <v>4.8</v>
      </c>
      <c r="U83" s="23">
        <v>0.6</v>
      </c>
      <c r="V83" s="23">
        <v>0.5</v>
      </c>
      <c r="W83" s="28">
        <v>0</v>
      </c>
    </row>
    <row r="84" spans="1:23" x14ac:dyDescent="0.35">
      <c r="A84" s="13" t="str">
        <f>INDEX('2009'!A:A,MATCH(B84,'2009'!B:B,0))</f>
        <v>Красноярский край</v>
      </c>
      <c r="B84" s="6" t="s">
        <v>160</v>
      </c>
      <c r="C84" s="20">
        <v>99.999999999999986</v>
      </c>
      <c r="D84" s="23">
        <v>3.1</v>
      </c>
      <c r="E84" s="23">
        <v>22.4</v>
      </c>
      <c r="F84" s="23">
        <v>32.799999999999997</v>
      </c>
      <c r="G84" s="23">
        <v>3.1</v>
      </c>
      <c r="H84" s="23">
        <v>0.5</v>
      </c>
      <c r="I84" s="23">
        <v>4.3</v>
      </c>
      <c r="J84" s="23">
        <v>5.6</v>
      </c>
      <c r="K84" s="23">
        <v>5.7</v>
      </c>
      <c r="L84" s="23">
        <v>0.6</v>
      </c>
      <c r="M84" s="23">
        <v>1</v>
      </c>
      <c r="N84" s="23">
        <v>0.1</v>
      </c>
      <c r="O84" s="23">
        <v>5.7</v>
      </c>
      <c r="P84" s="23">
        <v>2.4</v>
      </c>
      <c r="Q84" s="23">
        <v>1.7</v>
      </c>
      <c r="R84" s="23">
        <v>4.3</v>
      </c>
      <c r="S84" s="23">
        <v>3</v>
      </c>
      <c r="T84" s="23">
        <v>2.8</v>
      </c>
      <c r="U84" s="23">
        <v>0.6</v>
      </c>
      <c r="V84" s="23">
        <v>0.3</v>
      </c>
      <c r="W84" s="28">
        <v>0</v>
      </c>
    </row>
    <row r="85" spans="1:23" x14ac:dyDescent="0.35">
      <c r="A85" s="13" t="str">
        <f>INDEX('2009'!A:A,MATCH(B85,'2009'!B:B,0))</f>
        <v>Иркутская область</v>
      </c>
      <c r="B85" s="6" t="s">
        <v>161</v>
      </c>
      <c r="C85" s="20">
        <v>100.00000000000001</v>
      </c>
      <c r="D85" s="23">
        <v>4.0999999999999996</v>
      </c>
      <c r="E85" s="23">
        <v>30.4</v>
      </c>
      <c r="F85" s="23">
        <v>10.7</v>
      </c>
      <c r="G85" s="23">
        <v>3.6</v>
      </c>
      <c r="H85" s="23">
        <v>0.5</v>
      </c>
      <c r="I85" s="23">
        <v>6.8</v>
      </c>
      <c r="J85" s="23">
        <v>8.3000000000000007</v>
      </c>
      <c r="K85" s="23">
        <v>8.1</v>
      </c>
      <c r="L85" s="23">
        <v>0.7</v>
      </c>
      <c r="M85" s="23">
        <v>1.3</v>
      </c>
      <c r="N85" s="23">
        <v>0.2</v>
      </c>
      <c r="O85" s="23">
        <v>6.9</v>
      </c>
      <c r="P85" s="23">
        <v>2</v>
      </c>
      <c r="Q85" s="23">
        <v>2.2000000000000002</v>
      </c>
      <c r="R85" s="23">
        <v>6.1</v>
      </c>
      <c r="S85" s="23">
        <v>3.9</v>
      </c>
      <c r="T85" s="23">
        <v>3.4</v>
      </c>
      <c r="U85" s="23">
        <v>0.5</v>
      </c>
      <c r="V85" s="23">
        <v>0.3</v>
      </c>
      <c r="W85" s="28">
        <v>0</v>
      </c>
    </row>
    <row r="86" spans="1:23" x14ac:dyDescent="0.35">
      <c r="A86" s="13" t="str">
        <f>INDEX('2009'!A:A,MATCH(B86,'2009'!B:B,0))</f>
        <v>Кемеровская область - Кузбасс</v>
      </c>
      <c r="B86" s="39" t="s">
        <v>168</v>
      </c>
      <c r="C86" s="20">
        <v>99.999999999999986</v>
      </c>
      <c r="D86" s="23">
        <v>2.6</v>
      </c>
      <c r="E86" s="23">
        <v>39.4</v>
      </c>
      <c r="F86" s="23">
        <v>13.6</v>
      </c>
      <c r="G86" s="23">
        <v>3.3</v>
      </c>
      <c r="H86" s="23">
        <v>1.2</v>
      </c>
      <c r="I86" s="23">
        <v>3.3</v>
      </c>
      <c r="J86" s="23">
        <v>8.9</v>
      </c>
      <c r="K86" s="23">
        <v>5.2</v>
      </c>
      <c r="L86" s="23">
        <v>0.6</v>
      </c>
      <c r="M86" s="23">
        <v>1</v>
      </c>
      <c r="N86" s="23">
        <v>0.2</v>
      </c>
      <c r="O86" s="23">
        <v>6</v>
      </c>
      <c r="P86" s="23">
        <v>1.8</v>
      </c>
      <c r="Q86" s="23">
        <v>1.9</v>
      </c>
      <c r="R86" s="23">
        <v>4.0999999999999996</v>
      </c>
      <c r="S86" s="23">
        <v>2.9</v>
      </c>
      <c r="T86" s="23">
        <v>3.1</v>
      </c>
      <c r="U86" s="23">
        <v>0.6</v>
      </c>
      <c r="V86" s="23">
        <v>0.3</v>
      </c>
      <c r="W86" s="28">
        <v>0</v>
      </c>
    </row>
    <row r="87" spans="1:23" x14ac:dyDescent="0.35">
      <c r="A87" s="13" t="str">
        <f>INDEX('2009'!A:A,MATCH(B87,'2009'!B:B,0))</f>
        <v>Новосибирская область</v>
      </c>
      <c r="B87" s="6" t="s">
        <v>162</v>
      </c>
      <c r="C87" s="20">
        <v>100</v>
      </c>
      <c r="D87" s="23">
        <v>5.7</v>
      </c>
      <c r="E87" s="23">
        <v>4.4000000000000004</v>
      </c>
      <c r="F87" s="23">
        <v>13.6</v>
      </c>
      <c r="G87" s="23">
        <v>2.2999999999999998</v>
      </c>
      <c r="H87" s="23">
        <v>0.5</v>
      </c>
      <c r="I87" s="23">
        <v>4.5</v>
      </c>
      <c r="J87" s="23">
        <v>16.200000000000003</v>
      </c>
      <c r="K87" s="23">
        <v>11</v>
      </c>
      <c r="L87" s="23">
        <v>0.9</v>
      </c>
      <c r="M87" s="23">
        <v>3.9</v>
      </c>
      <c r="N87" s="23">
        <v>0.4</v>
      </c>
      <c r="O87" s="23">
        <v>12.1</v>
      </c>
      <c r="P87" s="23">
        <v>6</v>
      </c>
      <c r="Q87" s="23">
        <v>3.3</v>
      </c>
      <c r="R87" s="23">
        <v>5.0999999999999996</v>
      </c>
      <c r="S87" s="23">
        <v>4.4000000000000004</v>
      </c>
      <c r="T87" s="23">
        <v>4</v>
      </c>
      <c r="U87" s="23">
        <v>1</v>
      </c>
      <c r="V87" s="23">
        <v>0.7</v>
      </c>
      <c r="W87" s="28">
        <v>0</v>
      </c>
    </row>
    <row r="88" spans="1:23" x14ac:dyDescent="0.35">
      <c r="A88" s="13" t="str">
        <f>INDEX('2009'!A:A,MATCH(B88,'2009'!B:B,0))</f>
        <v>Омская область</v>
      </c>
      <c r="B88" s="7" t="s">
        <v>17</v>
      </c>
      <c r="C88" s="20">
        <v>99.999999999999986</v>
      </c>
      <c r="D88" s="23">
        <v>10.199999999999999</v>
      </c>
      <c r="E88" s="23">
        <v>0.3</v>
      </c>
      <c r="F88" s="23">
        <v>20.5</v>
      </c>
      <c r="G88" s="23">
        <v>2.2999999999999998</v>
      </c>
      <c r="H88" s="23">
        <v>0.7</v>
      </c>
      <c r="I88" s="23">
        <v>5.4</v>
      </c>
      <c r="J88" s="23">
        <v>11.4</v>
      </c>
      <c r="K88" s="23">
        <v>7.9</v>
      </c>
      <c r="L88" s="23">
        <v>0.9</v>
      </c>
      <c r="M88" s="23">
        <v>2.4</v>
      </c>
      <c r="N88" s="23">
        <v>0.4</v>
      </c>
      <c r="O88" s="23">
        <v>12.9</v>
      </c>
      <c r="P88" s="23">
        <v>3.8</v>
      </c>
      <c r="Q88" s="23">
        <v>1.5</v>
      </c>
      <c r="R88" s="23">
        <v>7.2</v>
      </c>
      <c r="S88" s="23">
        <v>5</v>
      </c>
      <c r="T88" s="23">
        <v>5.0999999999999996</v>
      </c>
      <c r="U88" s="23">
        <v>1.5</v>
      </c>
      <c r="V88" s="23">
        <v>0.6</v>
      </c>
      <c r="W88" s="28">
        <v>0</v>
      </c>
    </row>
    <row r="89" spans="1:23" x14ac:dyDescent="0.35">
      <c r="A89" s="13" t="str">
        <f>INDEX('2009'!A:A,MATCH(B89,'2009'!B:B,0))</f>
        <v>Томская область</v>
      </c>
      <c r="B89" s="43" t="s">
        <v>16</v>
      </c>
      <c r="C89" s="20">
        <v>99.999999999999986</v>
      </c>
      <c r="D89" s="23">
        <v>4</v>
      </c>
      <c r="E89" s="23">
        <v>26.2</v>
      </c>
      <c r="F89" s="23">
        <v>10.6</v>
      </c>
      <c r="G89" s="23">
        <v>1.9</v>
      </c>
      <c r="H89" s="23">
        <v>0.6</v>
      </c>
      <c r="I89" s="23">
        <v>4.0999999999999996</v>
      </c>
      <c r="J89" s="23">
        <v>8.5</v>
      </c>
      <c r="K89" s="23">
        <v>6.4</v>
      </c>
      <c r="L89" s="23">
        <v>0.8</v>
      </c>
      <c r="M89" s="23">
        <v>2.6</v>
      </c>
      <c r="N89" s="23">
        <v>0.3</v>
      </c>
      <c r="O89" s="23">
        <v>10.5</v>
      </c>
      <c r="P89" s="23">
        <v>4.5999999999999996</v>
      </c>
      <c r="Q89" s="23">
        <v>1.8</v>
      </c>
      <c r="R89" s="23">
        <v>6.8</v>
      </c>
      <c r="S89" s="23">
        <v>5.2</v>
      </c>
      <c r="T89" s="23">
        <v>3.9</v>
      </c>
      <c r="U89" s="23">
        <v>0.7</v>
      </c>
      <c r="V89" s="23">
        <v>0.5</v>
      </c>
      <c r="W89" s="32">
        <v>0</v>
      </c>
    </row>
    <row r="90" spans="1:23" s="10" customFormat="1" ht="30.5" x14ac:dyDescent="0.35">
      <c r="A90" s="13" t="e">
        <f>INDEX('2009'!A:A,MATCH(B90,'2009'!B:B,0))</f>
        <v>#N/A</v>
      </c>
      <c r="B90" s="16" t="s">
        <v>6</v>
      </c>
      <c r="C90" s="20">
        <v>100</v>
      </c>
      <c r="D90" s="38">
        <v>5.8</v>
      </c>
      <c r="E90" s="38">
        <v>30.7</v>
      </c>
      <c r="F90" s="38">
        <v>4.8</v>
      </c>
      <c r="G90" s="38">
        <v>2.8</v>
      </c>
      <c r="H90" s="38">
        <v>0.4</v>
      </c>
      <c r="I90" s="38">
        <v>7.1</v>
      </c>
      <c r="J90" s="38">
        <v>8.5</v>
      </c>
      <c r="K90" s="38">
        <v>10</v>
      </c>
      <c r="L90" s="38">
        <v>0.9</v>
      </c>
      <c r="M90" s="38">
        <v>1.3</v>
      </c>
      <c r="N90" s="38">
        <v>0.1</v>
      </c>
      <c r="O90" s="38">
        <v>6.5</v>
      </c>
      <c r="P90" s="38">
        <v>1.9</v>
      </c>
      <c r="Q90" s="38">
        <v>1.8</v>
      </c>
      <c r="R90" s="38">
        <v>8.4</v>
      </c>
      <c r="S90" s="38">
        <v>4</v>
      </c>
      <c r="T90" s="38">
        <v>3.8</v>
      </c>
      <c r="U90" s="38">
        <v>0.8</v>
      </c>
      <c r="V90" s="38">
        <v>0.4</v>
      </c>
      <c r="W90" s="21">
        <v>0</v>
      </c>
    </row>
    <row r="91" spans="1:23" x14ac:dyDescent="0.35">
      <c r="A91" s="13" t="str">
        <f>INDEX('2009'!A:A,MATCH(B91,'2009'!B:B,0))</f>
        <v>Республика Бурятия</v>
      </c>
      <c r="B91" s="41" t="s">
        <v>163</v>
      </c>
      <c r="C91" s="20">
        <v>99.999999999999986</v>
      </c>
      <c r="D91" s="23">
        <v>4.2</v>
      </c>
      <c r="E91" s="23">
        <v>7.6</v>
      </c>
      <c r="F91" s="23">
        <v>11.5</v>
      </c>
      <c r="G91" s="23">
        <v>3.2</v>
      </c>
      <c r="H91" s="23">
        <v>0.5</v>
      </c>
      <c r="I91" s="23">
        <v>5.6</v>
      </c>
      <c r="J91" s="23">
        <v>10.5</v>
      </c>
      <c r="K91" s="23">
        <v>9.6</v>
      </c>
      <c r="L91" s="23">
        <v>1.8</v>
      </c>
      <c r="M91" s="23">
        <v>1.8</v>
      </c>
      <c r="N91" s="23">
        <v>0.2</v>
      </c>
      <c r="O91" s="23">
        <v>9.7000000000000011</v>
      </c>
      <c r="P91" s="23">
        <v>2.1</v>
      </c>
      <c r="Q91" s="23">
        <v>4.5999999999999996</v>
      </c>
      <c r="R91" s="23">
        <v>12.1</v>
      </c>
      <c r="S91" s="23">
        <v>6.7</v>
      </c>
      <c r="T91" s="23">
        <v>6.3</v>
      </c>
      <c r="U91" s="23">
        <v>1.3</v>
      </c>
      <c r="V91" s="23">
        <v>0.7</v>
      </c>
      <c r="W91" s="25">
        <v>0</v>
      </c>
    </row>
    <row r="92" spans="1:23" x14ac:dyDescent="0.35">
      <c r="A92" s="13" t="str">
        <f>INDEX('2009'!A:A,MATCH(B92,'2009'!B:B,0))</f>
        <v>Республика Саха (Якутия)</v>
      </c>
      <c r="B92" s="6" t="s">
        <v>164</v>
      </c>
      <c r="C92" s="20">
        <v>100</v>
      </c>
      <c r="D92" s="23">
        <v>1.1000000000000001</v>
      </c>
      <c r="E92" s="23">
        <v>59.2</v>
      </c>
      <c r="F92" s="23">
        <v>0.8</v>
      </c>
      <c r="G92" s="23">
        <v>3</v>
      </c>
      <c r="H92" s="23">
        <v>0.3</v>
      </c>
      <c r="I92" s="23">
        <v>6.8</v>
      </c>
      <c r="J92" s="23">
        <v>4.4000000000000004</v>
      </c>
      <c r="K92" s="23">
        <v>5.6</v>
      </c>
      <c r="L92" s="23">
        <v>0.9</v>
      </c>
      <c r="M92" s="23">
        <v>1.1000000000000001</v>
      </c>
      <c r="N92" s="23">
        <v>0.1</v>
      </c>
      <c r="O92" s="23">
        <v>3.1</v>
      </c>
      <c r="P92" s="23">
        <v>1.4</v>
      </c>
      <c r="Q92" s="23">
        <v>0.7</v>
      </c>
      <c r="R92" s="23">
        <v>3.9</v>
      </c>
      <c r="S92" s="23">
        <v>4</v>
      </c>
      <c r="T92" s="23">
        <v>2.7</v>
      </c>
      <c r="U92" s="23">
        <v>0.7</v>
      </c>
      <c r="V92" s="23">
        <v>0.2</v>
      </c>
      <c r="W92" s="28">
        <v>0</v>
      </c>
    </row>
    <row r="93" spans="1:23" x14ac:dyDescent="0.35">
      <c r="A93" s="13" t="str">
        <f>INDEX('2009'!A:A,MATCH(B93,'2009'!B:B,0))</f>
        <v>Забайкальский край</v>
      </c>
      <c r="B93" s="7" t="s">
        <v>7</v>
      </c>
      <c r="C93" s="20">
        <v>100.00000000000001</v>
      </c>
      <c r="D93" s="23">
        <v>3.3</v>
      </c>
      <c r="E93" s="23">
        <v>28.2</v>
      </c>
      <c r="F93" s="23">
        <v>2.1</v>
      </c>
      <c r="G93" s="23">
        <v>2.7</v>
      </c>
      <c r="H93" s="23">
        <v>0.3</v>
      </c>
      <c r="I93" s="23">
        <v>8</v>
      </c>
      <c r="J93" s="23">
        <v>7.2</v>
      </c>
      <c r="K93" s="23">
        <v>13.5</v>
      </c>
      <c r="L93" s="23">
        <v>0.9</v>
      </c>
      <c r="M93" s="23">
        <v>1.5</v>
      </c>
      <c r="N93" s="23">
        <v>0.2</v>
      </c>
      <c r="O93" s="23">
        <v>7.1</v>
      </c>
      <c r="P93" s="23">
        <v>1.5</v>
      </c>
      <c r="Q93" s="23">
        <v>1.5</v>
      </c>
      <c r="R93" s="23">
        <v>10.1</v>
      </c>
      <c r="S93" s="23">
        <v>5.5</v>
      </c>
      <c r="T93" s="23">
        <v>5.2</v>
      </c>
      <c r="U93" s="23">
        <v>0.8</v>
      </c>
      <c r="V93" s="23">
        <v>0.4</v>
      </c>
      <c r="W93" s="28">
        <v>0</v>
      </c>
    </row>
    <row r="94" spans="1:23" x14ac:dyDescent="0.35">
      <c r="A94" s="13" t="str">
        <f>INDEX('2009'!A:A,MATCH(B94,'2009'!B:B,0))</f>
        <v>Камчатский край</v>
      </c>
      <c r="B94" s="7" t="s">
        <v>15</v>
      </c>
      <c r="C94" s="20">
        <v>99.999999999999986</v>
      </c>
      <c r="D94" s="23">
        <v>29.1</v>
      </c>
      <c r="E94" s="23">
        <v>5</v>
      </c>
      <c r="F94" s="23">
        <v>4.7</v>
      </c>
      <c r="G94" s="23">
        <v>3</v>
      </c>
      <c r="H94" s="23">
        <v>0.6</v>
      </c>
      <c r="I94" s="23">
        <v>4.5999999999999996</v>
      </c>
      <c r="J94" s="23">
        <v>6.5</v>
      </c>
      <c r="K94" s="23">
        <v>4.9000000000000004</v>
      </c>
      <c r="L94" s="23">
        <v>0.9</v>
      </c>
      <c r="M94" s="23">
        <v>1.2</v>
      </c>
      <c r="N94" s="23">
        <v>0.1</v>
      </c>
      <c r="O94" s="23">
        <v>4.8</v>
      </c>
      <c r="P94" s="23">
        <v>2.1</v>
      </c>
      <c r="Q94" s="23">
        <v>3.5</v>
      </c>
      <c r="R94" s="23">
        <v>17</v>
      </c>
      <c r="S94" s="23">
        <v>5.5</v>
      </c>
      <c r="T94" s="23">
        <v>5.0999999999999996</v>
      </c>
      <c r="U94" s="23">
        <v>1.1000000000000001</v>
      </c>
      <c r="V94" s="23">
        <v>0.3</v>
      </c>
      <c r="W94" s="28">
        <v>0</v>
      </c>
    </row>
    <row r="95" spans="1:23" x14ac:dyDescent="0.35">
      <c r="A95" s="13" t="str">
        <f>INDEX('2009'!A:A,MATCH(B95,'2009'!B:B,0))</f>
        <v>Приморский край</v>
      </c>
      <c r="B95" s="6" t="s">
        <v>165</v>
      </c>
      <c r="C95" s="20">
        <v>100</v>
      </c>
      <c r="D95" s="23">
        <v>9.9</v>
      </c>
      <c r="E95" s="23">
        <v>1</v>
      </c>
      <c r="F95" s="23">
        <v>7.3</v>
      </c>
      <c r="G95" s="23">
        <v>2.2000000000000002</v>
      </c>
      <c r="H95" s="23">
        <v>0.4</v>
      </c>
      <c r="I95" s="23">
        <v>4</v>
      </c>
      <c r="J95" s="23">
        <v>15.9</v>
      </c>
      <c r="K95" s="23">
        <v>17.900000000000002</v>
      </c>
      <c r="L95" s="23">
        <v>1.2</v>
      </c>
      <c r="M95" s="23">
        <v>1.7</v>
      </c>
      <c r="N95" s="23">
        <v>0.1</v>
      </c>
      <c r="O95" s="23">
        <v>11.7</v>
      </c>
      <c r="P95" s="23">
        <v>2.7</v>
      </c>
      <c r="Q95" s="23">
        <v>2.1</v>
      </c>
      <c r="R95" s="23">
        <v>12.7</v>
      </c>
      <c r="S95" s="23">
        <v>3.9</v>
      </c>
      <c r="T95" s="23">
        <v>3.8</v>
      </c>
      <c r="U95" s="23">
        <v>1.1000000000000001</v>
      </c>
      <c r="V95" s="23">
        <v>0.4</v>
      </c>
      <c r="W95" s="28">
        <v>0</v>
      </c>
    </row>
    <row r="96" spans="1:23" x14ac:dyDescent="0.35">
      <c r="A96" s="13" t="str">
        <f>INDEX('2009'!A:A,MATCH(B96,'2009'!B:B,0))</f>
        <v>Хабаровский край</v>
      </c>
      <c r="B96" s="7" t="s">
        <v>14</v>
      </c>
      <c r="C96" s="20">
        <v>99.999999999999986</v>
      </c>
      <c r="D96" s="23">
        <v>6.6</v>
      </c>
      <c r="E96" s="23">
        <v>8.1999999999999993</v>
      </c>
      <c r="F96" s="23">
        <v>10.8</v>
      </c>
      <c r="G96" s="23">
        <v>2.2999999999999998</v>
      </c>
      <c r="H96" s="23">
        <v>0.5</v>
      </c>
      <c r="I96" s="23">
        <v>5.7</v>
      </c>
      <c r="J96" s="23">
        <v>13</v>
      </c>
      <c r="K96" s="23">
        <v>16.600000000000001</v>
      </c>
      <c r="L96" s="23">
        <v>1.1000000000000001</v>
      </c>
      <c r="M96" s="23">
        <v>2</v>
      </c>
      <c r="N96" s="23">
        <v>0.2</v>
      </c>
      <c r="O96" s="23">
        <v>9.3000000000000007</v>
      </c>
      <c r="P96" s="23">
        <v>2.1</v>
      </c>
      <c r="Q96" s="23">
        <v>2</v>
      </c>
      <c r="R96" s="23">
        <v>9.6</v>
      </c>
      <c r="S96" s="23">
        <v>4.2</v>
      </c>
      <c r="T96" s="23">
        <v>4.3</v>
      </c>
      <c r="U96" s="23">
        <v>0.8</v>
      </c>
      <c r="V96" s="23">
        <v>0.7</v>
      </c>
      <c r="W96" s="28">
        <v>0</v>
      </c>
    </row>
    <row r="97" spans="1:23" x14ac:dyDescent="0.35">
      <c r="A97" s="13" t="str">
        <f>INDEX('2009'!A:A,MATCH(B97,'2009'!B:B,0))</f>
        <v>Амурская область</v>
      </c>
      <c r="B97" s="7" t="s">
        <v>13</v>
      </c>
      <c r="C97" s="20">
        <v>100</v>
      </c>
      <c r="D97" s="23">
        <v>5.9</v>
      </c>
      <c r="E97" s="23">
        <v>14</v>
      </c>
      <c r="F97" s="23">
        <v>3.3</v>
      </c>
      <c r="G97" s="23">
        <v>4</v>
      </c>
      <c r="H97" s="23">
        <v>0.4</v>
      </c>
      <c r="I97" s="23">
        <v>18.600000000000001</v>
      </c>
      <c r="J97" s="23">
        <v>9.1</v>
      </c>
      <c r="K97" s="23">
        <v>10.4</v>
      </c>
      <c r="L97" s="23">
        <v>0.9</v>
      </c>
      <c r="M97" s="23">
        <v>1.3</v>
      </c>
      <c r="N97" s="23">
        <v>0.2</v>
      </c>
      <c r="O97" s="23">
        <v>9.3000000000000007</v>
      </c>
      <c r="P97" s="23">
        <v>2.6</v>
      </c>
      <c r="Q97" s="23">
        <v>3</v>
      </c>
      <c r="R97" s="23">
        <v>7.6</v>
      </c>
      <c r="S97" s="23">
        <v>3.9</v>
      </c>
      <c r="T97" s="23">
        <v>4.5</v>
      </c>
      <c r="U97" s="23">
        <v>0.7</v>
      </c>
      <c r="V97" s="23">
        <v>0.3</v>
      </c>
      <c r="W97" s="28">
        <v>0</v>
      </c>
    </row>
    <row r="98" spans="1:23" x14ac:dyDescent="0.35">
      <c r="A98" s="13" t="str">
        <f>INDEX('2009'!A:A,MATCH(B98,'2009'!B:B,0))</f>
        <v>Магаданская область</v>
      </c>
      <c r="B98" s="6" t="s">
        <v>166</v>
      </c>
      <c r="C98" s="20">
        <v>100</v>
      </c>
      <c r="D98" s="23">
        <v>5.4</v>
      </c>
      <c r="E98" s="23">
        <v>54.1</v>
      </c>
      <c r="F98" s="23">
        <v>1</v>
      </c>
      <c r="G98" s="23">
        <v>4</v>
      </c>
      <c r="H98" s="23">
        <v>0.2</v>
      </c>
      <c r="I98" s="23">
        <v>2.6</v>
      </c>
      <c r="J98" s="23">
        <v>6.3</v>
      </c>
      <c r="K98" s="23">
        <v>4.5</v>
      </c>
      <c r="L98" s="23">
        <v>0.6</v>
      </c>
      <c r="M98" s="23">
        <v>0.9</v>
      </c>
      <c r="N98" s="23">
        <v>0.1</v>
      </c>
      <c r="O98" s="23">
        <v>2.4</v>
      </c>
      <c r="P98" s="23">
        <v>1.8</v>
      </c>
      <c r="Q98" s="23">
        <v>1.4</v>
      </c>
      <c r="R98" s="23">
        <v>7.3</v>
      </c>
      <c r="S98" s="23">
        <v>2.7</v>
      </c>
      <c r="T98" s="23">
        <v>3.6</v>
      </c>
      <c r="U98" s="23">
        <v>0.9</v>
      </c>
      <c r="V98" s="23">
        <v>0.2</v>
      </c>
      <c r="W98" s="28">
        <v>0</v>
      </c>
    </row>
    <row r="99" spans="1:23" x14ac:dyDescent="0.35">
      <c r="A99" s="13" t="str">
        <f>INDEX('2009'!A:A,MATCH(B99,'2009'!B:B,0))</f>
        <v>Сахалинская область</v>
      </c>
      <c r="B99" s="6" t="s">
        <v>167</v>
      </c>
      <c r="C99" s="20">
        <v>99.999999999999986</v>
      </c>
      <c r="D99" s="23">
        <v>2.2999999999999998</v>
      </c>
      <c r="E99" s="23">
        <v>59.699999999999996</v>
      </c>
      <c r="F99" s="23">
        <v>3.9</v>
      </c>
      <c r="G99" s="23">
        <v>1.4</v>
      </c>
      <c r="H99" s="23">
        <v>0.3</v>
      </c>
      <c r="I99" s="23">
        <v>8.1999999999999993</v>
      </c>
      <c r="J99" s="23">
        <v>3.6</v>
      </c>
      <c r="K99" s="23">
        <v>3.5</v>
      </c>
      <c r="L99" s="23">
        <v>0.5</v>
      </c>
      <c r="M99" s="23">
        <v>0.5</v>
      </c>
      <c r="N99" s="23">
        <v>0.1</v>
      </c>
      <c r="O99" s="23">
        <v>2.9</v>
      </c>
      <c r="P99" s="23">
        <v>1.3</v>
      </c>
      <c r="Q99" s="23">
        <v>1.7</v>
      </c>
      <c r="R99" s="23">
        <v>4.2</v>
      </c>
      <c r="S99" s="23">
        <v>2.2999999999999998</v>
      </c>
      <c r="T99" s="23">
        <v>2.8</v>
      </c>
      <c r="U99" s="23">
        <v>0.6</v>
      </c>
      <c r="V99" s="23">
        <v>0.2</v>
      </c>
      <c r="W99" s="28">
        <v>0</v>
      </c>
    </row>
    <row r="100" spans="1:23" x14ac:dyDescent="0.35">
      <c r="A100" s="13" t="str">
        <f>INDEX('2009'!A:A,MATCH(B100,'2009'!B:B,0))</f>
        <v>Еврейская автономная область</v>
      </c>
      <c r="B100" s="7" t="s">
        <v>85</v>
      </c>
      <c r="C100" s="20">
        <v>100.00000000000001</v>
      </c>
      <c r="D100" s="23">
        <v>3.6</v>
      </c>
      <c r="E100" s="23">
        <v>23.4</v>
      </c>
      <c r="F100" s="23">
        <v>4.0999999999999996</v>
      </c>
      <c r="G100" s="23">
        <v>3.5</v>
      </c>
      <c r="H100" s="23">
        <v>0.5</v>
      </c>
      <c r="I100" s="23">
        <v>6.9</v>
      </c>
      <c r="J100" s="23">
        <v>5.7</v>
      </c>
      <c r="K100" s="23">
        <v>15.2</v>
      </c>
      <c r="L100" s="23">
        <v>0.5</v>
      </c>
      <c r="M100" s="23">
        <v>1.5</v>
      </c>
      <c r="N100" s="23">
        <v>0</v>
      </c>
      <c r="O100" s="23">
        <v>6.3</v>
      </c>
      <c r="P100" s="23">
        <v>1.4</v>
      </c>
      <c r="Q100" s="23">
        <v>0.9</v>
      </c>
      <c r="R100" s="23">
        <v>13.5</v>
      </c>
      <c r="S100" s="23">
        <v>5.2</v>
      </c>
      <c r="T100" s="23">
        <v>5.9</v>
      </c>
      <c r="U100" s="23">
        <v>1.3</v>
      </c>
      <c r="V100" s="23">
        <v>0.6</v>
      </c>
      <c r="W100" s="28">
        <v>0</v>
      </c>
    </row>
    <row r="101" spans="1:23" x14ac:dyDescent="0.35">
      <c r="A101" s="13" t="str">
        <f>INDEX('2009'!A:A,MATCH(B101,'2009'!B:B,0))</f>
        <v>Чукотский автономный округ</v>
      </c>
      <c r="B101" s="7" t="s">
        <v>12</v>
      </c>
      <c r="C101" s="20">
        <v>100</v>
      </c>
      <c r="D101" s="44">
        <v>2.1</v>
      </c>
      <c r="E101" s="44">
        <v>40.299999999999997</v>
      </c>
      <c r="F101" s="44">
        <v>0.2</v>
      </c>
      <c r="G101" s="44">
        <v>13.2</v>
      </c>
      <c r="H101" s="44">
        <v>0.5</v>
      </c>
      <c r="I101" s="44">
        <v>10.8</v>
      </c>
      <c r="J101" s="44">
        <v>5.7</v>
      </c>
      <c r="K101" s="44">
        <v>4.0999999999999996</v>
      </c>
      <c r="L101" s="44">
        <v>0.5</v>
      </c>
      <c r="M101" s="44">
        <v>0.5</v>
      </c>
      <c r="N101" s="44">
        <v>0</v>
      </c>
      <c r="O101" s="44">
        <v>1.2</v>
      </c>
      <c r="P101" s="44">
        <v>0.9</v>
      </c>
      <c r="Q101" s="44">
        <v>0.4</v>
      </c>
      <c r="R101" s="44">
        <v>11.1</v>
      </c>
      <c r="S101" s="44">
        <v>3.8</v>
      </c>
      <c r="T101" s="44">
        <v>3.3</v>
      </c>
      <c r="U101" s="44">
        <v>1</v>
      </c>
      <c r="V101" s="44">
        <v>0.4</v>
      </c>
      <c r="W101" s="35">
        <v>0</v>
      </c>
    </row>
    <row r="102" spans="1:23" x14ac:dyDescent="0.35">
      <c r="B102" s="140"/>
      <c r="C102" s="142"/>
      <c r="D102" s="142"/>
      <c r="E102" s="142"/>
      <c r="F102" s="142"/>
    </row>
    <row r="103" spans="1:23" s="45" customFormat="1" ht="52.5" customHeight="1" x14ac:dyDescent="0.25">
      <c r="B103" s="136" t="s">
        <v>178</v>
      </c>
      <c r="C103" s="136"/>
      <c r="D103" s="136"/>
      <c r="E103" s="136"/>
      <c r="F103" s="136"/>
    </row>
    <row r="104" spans="1:23" x14ac:dyDescent="0.35">
      <c r="B104" s="12"/>
      <c r="C104" s="12"/>
      <c r="D104" s="12"/>
      <c r="E104" s="12"/>
      <c r="F104" s="12"/>
    </row>
    <row r="105" spans="1:23" x14ac:dyDescent="0.35">
      <c r="D105" s="9"/>
    </row>
    <row r="106" spans="1:23" x14ac:dyDescent="0.35">
      <c r="D106" s="9"/>
    </row>
    <row r="107" spans="1:23" x14ac:dyDescent="0.35">
      <c r="D107" s="9"/>
    </row>
    <row r="108" spans="1:23" x14ac:dyDescent="0.35">
      <c r="D108" s="9"/>
    </row>
    <row r="109" spans="1:23" x14ac:dyDescent="0.35">
      <c r="D109" s="9"/>
    </row>
    <row r="110" spans="1:23" x14ac:dyDescent="0.35">
      <c r="D110" s="9"/>
    </row>
    <row r="111" spans="1:23" x14ac:dyDescent="0.35">
      <c r="D111" s="9"/>
    </row>
    <row r="112" spans="1:23" x14ac:dyDescent="0.35">
      <c r="D112" s="9"/>
    </row>
    <row r="113" spans="4:4" x14ac:dyDescent="0.35">
      <c r="D113" s="9"/>
    </row>
    <row r="114" spans="4:4" x14ac:dyDescent="0.35">
      <c r="D114" s="9"/>
    </row>
    <row r="115" spans="4:4" x14ac:dyDescent="0.35">
      <c r="D115" s="9"/>
    </row>
    <row r="116" spans="4:4" x14ac:dyDescent="0.35">
      <c r="D116" s="9"/>
    </row>
    <row r="117" spans="4:4" x14ac:dyDescent="0.35">
      <c r="D117" s="9"/>
    </row>
    <row r="118" spans="4:4" x14ac:dyDescent="0.35">
      <c r="D118" s="9"/>
    </row>
    <row r="119" spans="4:4" x14ac:dyDescent="0.35">
      <c r="D119" s="9"/>
    </row>
    <row r="120" spans="4:4" x14ac:dyDescent="0.35">
      <c r="D120" s="9"/>
    </row>
    <row r="121" spans="4:4" x14ac:dyDescent="0.35">
      <c r="D121" s="9"/>
    </row>
    <row r="122" spans="4:4" x14ac:dyDescent="0.35">
      <c r="D122" s="9"/>
    </row>
    <row r="123" spans="4:4" x14ac:dyDescent="0.35">
      <c r="D123" s="9"/>
    </row>
    <row r="124" spans="4:4" x14ac:dyDescent="0.35">
      <c r="D124" s="9"/>
    </row>
    <row r="125" spans="4:4" x14ac:dyDescent="0.35">
      <c r="D125" s="9"/>
    </row>
    <row r="126" spans="4:4" x14ac:dyDescent="0.35">
      <c r="D126" s="9"/>
    </row>
    <row r="127" spans="4:4" x14ac:dyDescent="0.35">
      <c r="D127" s="9"/>
    </row>
    <row r="128" spans="4:4" x14ac:dyDescent="0.35">
      <c r="D128" s="9"/>
    </row>
    <row r="129" spans="4:4" x14ac:dyDescent="0.35">
      <c r="D129" s="9"/>
    </row>
    <row r="130" spans="4:4" x14ac:dyDescent="0.35">
      <c r="D130" s="9"/>
    </row>
  </sheetData>
  <mergeCells count="7">
    <mergeCell ref="S3:W3"/>
    <mergeCell ref="B102:F102"/>
    <mergeCell ref="B103:F103"/>
    <mergeCell ref="B2:F2"/>
    <mergeCell ref="B3:B5"/>
    <mergeCell ref="C3:C5"/>
    <mergeCell ref="D3:R3"/>
  </mergeCells>
  <conditionalFormatting sqref="B7:B101">
    <cfRule type="cellIs" dxfId="3" priority="1" stopIfTrue="1" operator="lessThan">
      <formula>0</formula>
    </cfRule>
  </conditionalFormatting>
  <hyperlinks>
    <hyperlink ref="B1" location="Содержание!A1" display="          К содержанию" xr:uid="{00000000-0004-0000-13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14999847407452621"/>
  </sheetPr>
  <dimension ref="A1:W130"/>
  <sheetViews>
    <sheetView zoomScale="70" zoomScaleNormal="70" workbookViewId="0">
      <pane xSplit="3" ySplit="7" topLeftCell="K8" activePane="bottomRight" state="frozen"/>
      <selection activeCell="D16" sqref="D16"/>
      <selection pane="topRight" activeCell="D16" sqref="D16"/>
      <selection pane="bottomLeft" activeCell="D16" sqref="D16"/>
      <selection pane="bottomRight" activeCell="Q7" sqref="Q7"/>
    </sheetView>
  </sheetViews>
  <sheetFormatPr defaultColWidth="9.1796875" defaultRowHeight="15.5" x14ac:dyDescent="0.35"/>
  <cols>
    <col min="1" max="1" width="9.1796875" style="9"/>
    <col min="2" max="2" width="34.1796875" style="9" customWidth="1"/>
    <col min="3" max="3" width="14.1796875" style="9" customWidth="1"/>
    <col min="4" max="4" width="19" style="10" customWidth="1"/>
    <col min="5" max="5" width="14.1796875" style="9" customWidth="1"/>
    <col min="6" max="6" width="19.1796875" style="9" customWidth="1"/>
    <col min="7" max="7" width="15.453125" style="9" customWidth="1"/>
    <col min="8" max="8" width="17.26953125" style="9" customWidth="1"/>
    <col min="9" max="9" width="16.26953125" style="9" customWidth="1"/>
    <col min="10" max="10" width="14.1796875" style="9" customWidth="1"/>
    <col min="11" max="11" width="18.81640625" style="9" customWidth="1"/>
    <col min="12" max="12" width="17.1796875" style="9" customWidth="1"/>
    <col min="13" max="13" width="14.7265625" style="9" customWidth="1"/>
    <col min="14" max="14" width="14.453125" style="9" customWidth="1"/>
    <col min="15" max="15" width="17" style="9" customWidth="1"/>
    <col min="16" max="16" width="14" style="9" customWidth="1"/>
    <col min="17" max="17" width="21.26953125" style="9" customWidth="1"/>
    <col min="18" max="18" width="17.54296875" style="9" customWidth="1"/>
    <col min="19" max="19" width="14.26953125" style="9" customWidth="1"/>
    <col min="20" max="20" width="19.26953125" style="9" customWidth="1"/>
    <col min="21" max="21" width="15.453125" style="9" customWidth="1"/>
    <col min="22" max="22" width="17.7265625" style="9" customWidth="1"/>
    <col min="23" max="23" width="24.453125" style="9" customWidth="1"/>
    <col min="24" max="16384" width="9.1796875" style="9"/>
  </cols>
  <sheetData>
    <row r="1" spans="1:23" ht="33" customHeight="1" x14ac:dyDescent="0.35">
      <c r="B1" s="14" t="s">
        <v>117</v>
      </c>
      <c r="D1" s="9"/>
    </row>
    <row r="2" spans="1:23" ht="46.5" customHeight="1" x14ac:dyDescent="0.35">
      <c r="B2" s="110" t="s">
        <v>177</v>
      </c>
      <c r="C2" s="110"/>
      <c r="D2" s="110"/>
      <c r="E2" s="110"/>
      <c r="F2" s="110"/>
      <c r="G2" s="10"/>
    </row>
    <row r="3" spans="1:23" ht="15.75" customHeight="1" x14ac:dyDescent="0.35">
      <c r="B3" s="102"/>
      <c r="C3" s="134" t="s">
        <v>81</v>
      </c>
      <c r="D3" s="137" t="s">
        <v>80</v>
      </c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7"/>
      <c r="T3" s="138"/>
      <c r="U3" s="138"/>
      <c r="V3" s="138"/>
      <c r="W3" s="138"/>
    </row>
    <row r="4" spans="1:23" ht="26.25" customHeight="1" x14ac:dyDescent="0.35">
      <c r="B4" s="103"/>
      <c r="C4" s="134"/>
      <c r="D4" s="17" t="s">
        <v>76</v>
      </c>
      <c r="E4" s="2" t="s">
        <v>75</v>
      </c>
      <c r="F4" s="2" t="s">
        <v>74</v>
      </c>
      <c r="G4" s="2" t="s">
        <v>73</v>
      </c>
      <c r="H4" s="2" t="s">
        <v>72</v>
      </c>
      <c r="I4" s="2" t="s">
        <v>71</v>
      </c>
      <c r="J4" s="2" t="s">
        <v>70</v>
      </c>
      <c r="K4" s="2" t="s">
        <v>69</v>
      </c>
      <c r="L4" s="2" t="s">
        <v>68</v>
      </c>
      <c r="M4" s="2" t="s">
        <v>67</v>
      </c>
      <c r="N4" s="2" t="s">
        <v>66</v>
      </c>
      <c r="O4" s="2" t="s">
        <v>65</v>
      </c>
      <c r="P4" s="2" t="s">
        <v>64</v>
      </c>
      <c r="Q4" s="2" t="s">
        <v>63</v>
      </c>
      <c r="R4" s="2" t="s">
        <v>62</v>
      </c>
      <c r="S4" s="2" t="s">
        <v>77</v>
      </c>
      <c r="T4" s="2" t="s">
        <v>118</v>
      </c>
      <c r="U4" s="2" t="s">
        <v>119</v>
      </c>
      <c r="V4" s="2" t="s">
        <v>120</v>
      </c>
      <c r="W4" s="2" t="s">
        <v>121</v>
      </c>
    </row>
    <row r="5" spans="1:23" ht="145.5" customHeight="1" x14ac:dyDescent="0.35">
      <c r="A5" s="62" t="s">
        <v>223</v>
      </c>
      <c r="B5" s="104"/>
      <c r="C5" s="141"/>
      <c r="D5" s="18" t="s">
        <v>122</v>
      </c>
      <c r="E5" s="11" t="s">
        <v>61</v>
      </c>
      <c r="F5" s="11" t="s">
        <v>60</v>
      </c>
      <c r="G5" s="11" t="s">
        <v>123</v>
      </c>
      <c r="H5" s="11" t="s">
        <v>124</v>
      </c>
      <c r="I5" s="11" t="s">
        <v>59</v>
      </c>
      <c r="J5" s="11" t="s">
        <v>125</v>
      </c>
      <c r="K5" s="11" t="s">
        <v>126</v>
      </c>
      <c r="L5" s="11" t="s">
        <v>127</v>
      </c>
      <c r="M5" s="11" t="s">
        <v>128</v>
      </c>
      <c r="N5" s="11" t="s">
        <v>129</v>
      </c>
      <c r="O5" s="11" t="s">
        <v>130</v>
      </c>
      <c r="P5" s="11" t="s">
        <v>131</v>
      </c>
      <c r="Q5" s="11" t="s">
        <v>132</v>
      </c>
      <c r="R5" s="11" t="s">
        <v>133</v>
      </c>
      <c r="S5" s="11" t="s">
        <v>58</v>
      </c>
      <c r="T5" s="11" t="s">
        <v>134</v>
      </c>
      <c r="U5" s="11" t="s">
        <v>135</v>
      </c>
      <c r="V5" s="11" t="s">
        <v>136</v>
      </c>
      <c r="W5" s="11" t="s">
        <v>169</v>
      </c>
    </row>
    <row r="6" spans="1:23" s="10" customFormat="1" ht="49.5" customHeight="1" x14ac:dyDescent="0.35">
      <c r="A6" s="98" t="s">
        <v>233</v>
      </c>
      <c r="B6" s="19" t="s">
        <v>137</v>
      </c>
      <c r="C6" s="20">
        <v>100.00000000000001</v>
      </c>
      <c r="D6" s="38">
        <v>4.2</v>
      </c>
      <c r="E6" s="38">
        <v>14.5</v>
      </c>
      <c r="F6" s="38">
        <v>16.3</v>
      </c>
      <c r="G6" s="38">
        <v>2.2999999999999998</v>
      </c>
      <c r="H6" s="38">
        <v>0.5</v>
      </c>
      <c r="I6" s="38">
        <v>5.5</v>
      </c>
      <c r="J6" s="38">
        <v>15</v>
      </c>
      <c r="K6" s="38">
        <v>6.9</v>
      </c>
      <c r="L6" s="38">
        <v>0.9</v>
      </c>
      <c r="M6" s="38">
        <v>3.2</v>
      </c>
      <c r="N6" s="38">
        <v>0.5</v>
      </c>
      <c r="O6" s="38">
        <v>11</v>
      </c>
      <c r="P6" s="38">
        <v>4.5</v>
      </c>
      <c r="Q6" s="38">
        <v>2.2999999999999998</v>
      </c>
      <c r="R6" s="38">
        <v>4.9000000000000004</v>
      </c>
      <c r="S6" s="38">
        <v>3.1</v>
      </c>
      <c r="T6" s="38">
        <v>2.9</v>
      </c>
      <c r="U6" s="38">
        <v>1</v>
      </c>
      <c r="V6" s="38">
        <v>0.5</v>
      </c>
      <c r="W6" s="38">
        <v>0</v>
      </c>
    </row>
    <row r="7" spans="1:23" s="10" customFormat="1" ht="30.5" x14ac:dyDescent="0.35">
      <c r="A7" s="13" t="e">
        <f>INDEX('2009'!A:A,MATCH(B7,'2009'!B:B,0))</f>
        <v>#N/A</v>
      </c>
      <c r="B7" s="5" t="s">
        <v>0</v>
      </c>
      <c r="C7" s="20">
        <v>100.00000000000001</v>
      </c>
      <c r="D7" s="38">
        <v>2.9</v>
      </c>
      <c r="E7" s="38">
        <v>0.8</v>
      </c>
      <c r="F7" s="38">
        <v>18.600000000000001</v>
      </c>
      <c r="G7" s="38">
        <v>2.2000000000000002</v>
      </c>
      <c r="H7" s="38">
        <v>0.5</v>
      </c>
      <c r="I7" s="38">
        <v>5.4</v>
      </c>
      <c r="J7" s="38">
        <v>17.700000000000003</v>
      </c>
      <c r="K7" s="38">
        <v>7.1</v>
      </c>
      <c r="L7" s="38">
        <v>0.9</v>
      </c>
      <c r="M7" s="38">
        <v>5.8</v>
      </c>
      <c r="N7" s="38">
        <v>1.1000000000000001</v>
      </c>
      <c r="O7" s="38">
        <v>14.2</v>
      </c>
      <c r="P7" s="38">
        <v>7.2</v>
      </c>
      <c r="Q7" s="38">
        <v>3.5</v>
      </c>
      <c r="R7" s="38">
        <v>4.5</v>
      </c>
      <c r="S7" s="38">
        <v>2.9</v>
      </c>
      <c r="T7" s="38">
        <v>2.8</v>
      </c>
      <c r="U7" s="38">
        <v>1.2</v>
      </c>
      <c r="V7" s="38">
        <v>0.7</v>
      </c>
      <c r="W7" s="38">
        <v>0</v>
      </c>
    </row>
    <row r="8" spans="1:23" x14ac:dyDescent="0.35">
      <c r="A8" s="13" t="str">
        <f>INDEX('2009'!A:A,MATCH(B8,'2009'!B:B,0))</f>
        <v>Белгородская область</v>
      </c>
      <c r="B8" s="5" t="s">
        <v>138</v>
      </c>
      <c r="C8" s="20">
        <v>100</v>
      </c>
      <c r="D8" s="23">
        <v>15.7</v>
      </c>
      <c r="E8" s="23">
        <v>21.5</v>
      </c>
      <c r="F8" s="23">
        <v>16.900000000000002</v>
      </c>
      <c r="G8" s="23">
        <v>1.2</v>
      </c>
      <c r="H8" s="23">
        <v>0.4</v>
      </c>
      <c r="I8" s="23">
        <v>4.0999999999999996</v>
      </c>
      <c r="J8" s="23">
        <v>11.3</v>
      </c>
      <c r="K8" s="23">
        <v>4.3</v>
      </c>
      <c r="L8" s="23">
        <v>0.4</v>
      </c>
      <c r="M8" s="23">
        <v>1.6</v>
      </c>
      <c r="N8" s="23">
        <v>0.2</v>
      </c>
      <c r="O8" s="23">
        <v>9.1</v>
      </c>
      <c r="P8" s="23">
        <v>1.5</v>
      </c>
      <c r="Q8" s="23">
        <v>1.1000000000000001</v>
      </c>
      <c r="R8" s="23">
        <v>3.7</v>
      </c>
      <c r="S8" s="23">
        <v>3.4</v>
      </c>
      <c r="T8" s="23">
        <v>2.6</v>
      </c>
      <c r="U8" s="23">
        <v>0.6</v>
      </c>
      <c r="V8" s="23">
        <v>0.4</v>
      </c>
      <c r="W8" s="25">
        <v>0</v>
      </c>
    </row>
    <row r="9" spans="1:23" x14ac:dyDescent="0.35">
      <c r="A9" s="13" t="str">
        <f>INDEX('2009'!A:A,MATCH(B9,'2009'!B:B,0))</f>
        <v>Брянская область</v>
      </c>
      <c r="B9" s="4" t="s">
        <v>57</v>
      </c>
      <c r="C9" s="20">
        <v>100</v>
      </c>
      <c r="D9" s="23">
        <v>18.100000000000001</v>
      </c>
      <c r="E9" s="23">
        <v>0</v>
      </c>
      <c r="F9" s="23">
        <v>18.5</v>
      </c>
      <c r="G9" s="23">
        <v>2.8</v>
      </c>
      <c r="H9" s="23">
        <v>0.5</v>
      </c>
      <c r="I9" s="23">
        <v>3</v>
      </c>
      <c r="J9" s="23">
        <v>14.2</v>
      </c>
      <c r="K9" s="23">
        <v>7.9</v>
      </c>
      <c r="L9" s="23">
        <v>0.9</v>
      </c>
      <c r="M9" s="23">
        <v>1.6</v>
      </c>
      <c r="N9" s="23">
        <v>0.3</v>
      </c>
      <c r="O9" s="23">
        <v>10.199999999999999</v>
      </c>
      <c r="P9" s="23">
        <v>1.5</v>
      </c>
      <c r="Q9" s="23">
        <v>1.3</v>
      </c>
      <c r="R9" s="23">
        <v>7.2</v>
      </c>
      <c r="S9" s="23">
        <v>3.8</v>
      </c>
      <c r="T9" s="23">
        <v>3.8</v>
      </c>
      <c r="U9" s="23">
        <v>4</v>
      </c>
      <c r="V9" s="23">
        <v>0.4</v>
      </c>
      <c r="W9" s="28">
        <v>0</v>
      </c>
    </row>
    <row r="10" spans="1:23" x14ac:dyDescent="0.35">
      <c r="A10" s="13" t="str">
        <f>INDEX('2009'!A:A,MATCH(B10,'2009'!B:B,0))</f>
        <v>Владимирская область</v>
      </c>
      <c r="B10" s="5" t="s">
        <v>139</v>
      </c>
      <c r="C10" s="20">
        <v>100.00000000000001</v>
      </c>
      <c r="D10" s="23">
        <v>3</v>
      </c>
      <c r="E10" s="23">
        <v>0.7</v>
      </c>
      <c r="F10" s="23">
        <v>34.5</v>
      </c>
      <c r="G10" s="23">
        <v>2.2999999999999998</v>
      </c>
      <c r="H10" s="23">
        <v>0.7</v>
      </c>
      <c r="I10" s="23">
        <v>7.2</v>
      </c>
      <c r="J10" s="23">
        <v>12.7</v>
      </c>
      <c r="K10" s="23">
        <v>4.4000000000000004</v>
      </c>
      <c r="L10" s="23">
        <v>0.8</v>
      </c>
      <c r="M10" s="23">
        <v>1.9</v>
      </c>
      <c r="N10" s="23">
        <v>0.3</v>
      </c>
      <c r="O10" s="23">
        <v>13.5</v>
      </c>
      <c r="P10" s="23">
        <v>3.3</v>
      </c>
      <c r="Q10" s="23">
        <v>1.4</v>
      </c>
      <c r="R10" s="23">
        <v>5.8</v>
      </c>
      <c r="S10" s="23">
        <v>3.1</v>
      </c>
      <c r="T10" s="23">
        <v>3.2</v>
      </c>
      <c r="U10" s="23">
        <v>0.8</v>
      </c>
      <c r="V10" s="23">
        <v>0.4</v>
      </c>
      <c r="W10" s="28">
        <v>0</v>
      </c>
    </row>
    <row r="11" spans="1:23" x14ac:dyDescent="0.35">
      <c r="A11" s="13" t="str">
        <f>INDEX('2009'!A:A,MATCH(B11,'2009'!B:B,0))</f>
        <v>Воронежская область</v>
      </c>
      <c r="B11" s="4" t="s">
        <v>56</v>
      </c>
      <c r="C11" s="20">
        <v>99.999999999999986</v>
      </c>
      <c r="D11" s="23">
        <v>16.2</v>
      </c>
      <c r="E11" s="23">
        <v>0.4</v>
      </c>
      <c r="F11" s="23">
        <v>15.6</v>
      </c>
      <c r="G11" s="23">
        <v>2.6</v>
      </c>
      <c r="H11" s="23">
        <v>0.7</v>
      </c>
      <c r="I11" s="23">
        <v>6</v>
      </c>
      <c r="J11" s="23">
        <v>16.5</v>
      </c>
      <c r="K11" s="23">
        <v>5.6</v>
      </c>
      <c r="L11" s="23">
        <v>0.8</v>
      </c>
      <c r="M11" s="23">
        <v>2.2000000000000002</v>
      </c>
      <c r="N11" s="23">
        <v>0.3</v>
      </c>
      <c r="O11" s="23">
        <v>12.3</v>
      </c>
      <c r="P11" s="23">
        <v>4.5999999999999996</v>
      </c>
      <c r="Q11" s="23">
        <v>2</v>
      </c>
      <c r="R11" s="23">
        <v>5.9</v>
      </c>
      <c r="S11" s="23">
        <v>3.6</v>
      </c>
      <c r="T11" s="23">
        <v>3.6</v>
      </c>
      <c r="U11" s="23">
        <v>0.6</v>
      </c>
      <c r="V11" s="23">
        <v>0.5</v>
      </c>
      <c r="W11" s="28">
        <v>0</v>
      </c>
    </row>
    <row r="12" spans="1:23" x14ac:dyDescent="0.35">
      <c r="A12" s="13" t="str">
        <f>INDEX('2009'!A:A,MATCH(B12,'2009'!B:B,0))</f>
        <v>Ивановская область</v>
      </c>
      <c r="B12" s="4" t="s">
        <v>55</v>
      </c>
      <c r="C12" s="20">
        <v>100</v>
      </c>
      <c r="D12" s="23">
        <v>3</v>
      </c>
      <c r="E12" s="23">
        <v>0.2</v>
      </c>
      <c r="F12" s="23">
        <v>25.3</v>
      </c>
      <c r="G12" s="23">
        <v>3.6</v>
      </c>
      <c r="H12" s="23">
        <v>0.6</v>
      </c>
      <c r="I12" s="23">
        <v>3.2</v>
      </c>
      <c r="J12" s="23">
        <v>15.6</v>
      </c>
      <c r="K12" s="23">
        <v>5.0999999999999996</v>
      </c>
      <c r="L12" s="23">
        <v>0.9</v>
      </c>
      <c r="M12" s="23">
        <v>2.2000000000000002</v>
      </c>
      <c r="N12" s="23">
        <v>0.4</v>
      </c>
      <c r="O12" s="23">
        <v>13.7</v>
      </c>
      <c r="P12" s="23">
        <v>3.6</v>
      </c>
      <c r="Q12" s="23">
        <v>2</v>
      </c>
      <c r="R12" s="23">
        <v>9.6999999999999993</v>
      </c>
      <c r="S12" s="23">
        <v>4.5</v>
      </c>
      <c r="T12" s="23">
        <v>4.5999999999999996</v>
      </c>
      <c r="U12" s="23">
        <v>1.2</v>
      </c>
      <c r="V12" s="23">
        <v>0.6</v>
      </c>
      <c r="W12" s="28">
        <v>0</v>
      </c>
    </row>
    <row r="13" spans="1:23" x14ac:dyDescent="0.35">
      <c r="A13" s="13" t="str">
        <f>INDEX('2009'!A:A,MATCH(B13,'2009'!B:B,0))</f>
        <v>Калужская область</v>
      </c>
      <c r="B13" s="5" t="s">
        <v>140</v>
      </c>
      <c r="C13" s="20">
        <v>100.00000000000003</v>
      </c>
      <c r="D13" s="23">
        <v>6.2</v>
      </c>
      <c r="E13" s="23">
        <v>0.3</v>
      </c>
      <c r="F13" s="23">
        <v>36.5</v>
      </c>
      <c r="G13" s="23">
        <v>1.6</v>
      </c>
      <c r="H13" s="23">
        <v>0.4</v>
      </c>
      <c r="I13" s="23">
        <v>4.4000000000000004</v>
      </c>
      <c r="J13" s="23">
        <v>10.5</v>
      </c>
      <c r="K13" s="23">
        <v>4.8</v>
      </c>
      <c r="L13" s="23">
        <v>1</v>
      </c>
      <c r="M13" s="23">
        <v>1.2</v>
      </c>
      <c r="N13" s="23">
        <v>0.2</v>
      </c>
      <c r="O13" s="23">
        <v>15.4</v>
      </c>
      <c r="P13" s="23">
        <v>2.4</v>
      </c>
      <c r="Q13" s="23">
        <v>1.8</v>
      </c>
      <c r="R13" s="23">
        <v>5.5</v>
      </c>
      <c r="S13" s="23">
        <v>3.2</v>
      </c>
      <c r="T13" s="23">
        <v>3.4</v>
      </c>
      <c r="U13" s="23">
        <v>0.8</v>
      </c>
      <c r="V13" s="23">
        <v>0.4</v>
      </c>
      <c r="W13" s="28">
        <v>0</v>
      </c>
    </row>
    <row r="14" spans="1:23" x14ac:dyDescent="0.35">
      <c r="A14" s="13" t="str">
        <f>INDEX('2009'!A:A,MATCH(B14,'2009'!B:B,0))</f>
        <v>Костромская область</v>
      </c>
      <c r="B14" s="4" t="s">
        <v>54</v>
      </c>
      <c r="C14" s="20">
        <v>99.999999999999972</v>
      </c>
      <c r="D14" s="23">
        <v>7.1</v>
      </c>
      <c r="E14" s="23">
        <v>0.2</v>
      </c>
      <c r="F14" s="23">
        <v>26</v>
      </c>
      <c r="G14" s="23">
        <v>6.9</v>
      </c>
      <c r="H14" s="23">
        <v>0.8</v>
      </c>
      <c r="I14" s="23">
        <v>3.3</v>
      </c>
      <c r="J14" s="23">
        <v>11.1</v>
      </c>
      <c r="K14" s="23">
        <v>6.7</v>
      </c>
      <c r="L14" s="23">
        <v>1</v>
      </c>
      <c r="M14" s="23">
        <v>2.6</v>
      </c>
      <c r="N14" s="23">
        <v>0.3</v>
      </c>
      <c r="O14" s="23">
        <v>11.6</v>
      </c>
      <c r="P14" s="23">
        <v>1.8</v>
      </c>
      <c r="Q14" s="23">
        <v>1.6</v>
      </c>
      <c r="R14" s="23">
        <v>8.6999999999999993</v>
      </c>
      <c r="S14" s="23">
        <v>4.5</v>
      </c>
      <c r="T14" s="23">
        <v>4.0999999999999996</v>
      </c>
      <c r="U14" s="23">
        <v>1.2</v>
      </c>
      <c r="V14" s="23">
        <v>0.5</v>
      </c>
      <c r="W14" s="28">
        <v>0</v>
      </c>
    </row>
    <row r="15" spans="1:23" x14ac:dyDescent="0.35">
      <c r="A15" s="13" t="str">
        <f>INDEX('2009'!A:A,MATCH(B15,'2009'!B:B,0))</f>
        <v>Курская область</v>
      </c>
      <c r="B15" s="4" t="s">
        <v>53</v>
      </c>
      <c r="C15" s="20">
        <v>99.999999999999986</v>
      </c>
      <c r="D15" s="23">
        <v>18.2</v>
      </c>
      <c r="E15" s="23">
        <v>10.1</v>
      </c>
      <c r="F15" s="23">
        <v>15</v>
      </c>
      <c r="G15" s="23">
        <v>4.2</v>
      </c>
      <c r="H15" s="23">
        <v>0.4</v>
      </c>
      <c r="I15" s="23">
        <v>7.5</v>
      </c>
      <c r="J15" s="23">
        <v>10.6</v>
      </c>
      <c r="K15" s="23">
        <v>4.0999999999999996</v>
      </c>
      <c r="L15" s="23">
        <v>0.6</v>
      </c>
      <c r="M15" s="23">
        <v>1.1000000000000001</v>
      </c>
      <c r="N15" s="23">
        <v>0.2</v>
      </c>
      <c r="O15" s="23">
        <v>9.6999999999999993</v>
      </c>
      <c r="P15" s="23">
        <v>2.6</v>
      </c>
      <c r="Q15" s="23">
        <v>1.1000000000000001</v>
      </c>
      <c r="R15" s="23">
        <v>5.7</v>
      </c>
      <c r="S15" s="23">
        <v>4.2</v>
      </c>
      <c r="T15" s="23">
        <v>3.6</v>
      </c>
      <c r="U15" s="23">
        <v>0.7</v>
      </c>
      <c r="V15" s="23">
        <v>0.4</v>
      </c>
      <c r="W15" s="28">
        <v>0</v>
      </c>
    </row>
    <row r="16" spans="1:23" x14ac:dyDescent="0.35">
      <c r="A16" s="13" t="str">
        <f>INDEX('2009'!A:A,MATCH(B16,'2009'!B:B,0))</f>
        <v>Липецкая область</v>
      </c>
      <c r="B16" s="4" t="s">
        <v>52</v>
      </c>
      <c r="C16" s="20">
        <v>100.00000000000003</v>
      </c>
      <c r="D16" s="23">
        <v>10</v>
      </c>
      <c r="E16" s="23">
        <v>0.6</v>
      </c>
      <c r="F16" s="23">
        <v>37.199999999999996</v>
      </c>
      <c r="G16" s="23">
        <v>1.2</v>
      </c>
      <c r="H16" s="23">
        <v>0.5</v>
      </c>
      <c r="I16" s="23">
        <v>5.5</v>
      </c>
      <c r="J16" s="23">
        <v>10</v>
      </c>
      <c r="K16" s="23">
        <v>4.7</v>
      </c>
      <c r="L16" s="23">
        <v>0.7</v>
      </c>
      <c r="M16" s="23">
        <v>1.9</v>
      </c>
      <c r="N16" s="23">
        <v>0.3</v>
      </c>
      <c r="O16" s="23">
        <v>12.8</v>
      </c>
      <c r="P16" s="23">
        <v>1.4</v>
      </c>
      <c r="Q16" s="23">
        <v>1.5</v>
      </c>
      <c r="R16" s="23">
        <v>4.7</v>
      </c>
      <c r="S16" s="23">
        <v>2.9</v>
      </c>
      <c r="T16" s="23">
        <v>3</v>
      </c>
      <c r="U16" s="23">
        <v>0.7</v>
      </c>
      <c r="V16" s="23">
        <v>0.4</v>
      </c>
      <c r="W16" s="28">
        <v>0</v>
      </c>
    </row>
    <row r="17" spans="1:23" x14ac:dyDescent="0.35">
      <c r="A17" s="13" t="str">
        <f>INDEX('2009'!A:A,MATCH(B17,'2009'!B:B,0))</f>
        <v>Московская область</v>
      </c>
      <c r="B17" s="5" t="s">
        <v>141</v>
      </c>
      <c r="C17" s="20">
        <v>100</v>
      </c>
      <c r="D17" s="23">
        <v>1.5</v>
      </c>
      <c r="E17" s="23">
        <v>0.1</v>
      </c>
      <c r="F17" s="23">
        <v>19</v>
      </c>
      <c r="G17" s="23">
        <v>2</v>
      </c>
      <c r="H17" s="23">
        <v>0.6</v>
      </c>
      <c r="I17" s="23">
        <v>5.4</v>
      </c>
      <c r="J17" s="23">
        <v>21</v>
      </c>
      <c r="K17" s="23">
        <v>6.8</v>
      </c>
      <c r="L17" s="23">
        <v>1</v>
      </c>
      <c r="M17" s="23">
        <v>1.7</v>
      </c>
      <c r="N17" s="23">
        <v>0.4</v>
      </c>
      <c r="O17" s="23">
        <v>19.100000000000001</v>
      </c>
      <c r="P17" s="23">
        <v>4.8</v>
      </c>
      <c r="Q17" s="23">
        <v>2.4</v>
      </c>
      <c r="R17" s="23">
        <v>6.8</v>
      </c>
      <c r="S17" s="23">
        <v>2.9</v>
      </c>
      <c r="T17" s="23">
        <v>3.1</v>
      </c>
      <c r="U17" s="23">
        <v>0.9</v>
      </c>
      <c r="V17" s="23">
        <v>0.5</v>
      </c>
      <c r="W17" s="28">
        <v>0</v>
      </c>
    </row>
    <row r="18" spans="1:23" x14ac:dyDescent="0.35">
      <c r="A18" s="13" t="str">
        <f>INDEX('2009'!A:A,MATCH(B18,'2009'!B:B,0))</f>
        <v>Орловская область</v>
      </c>
      <c r="B18" s="4" t="s">
        <v>51</v>
      </c>
      <c r="C18" s="20">
        <v>100.00000000000001</v>
      </c>
      <c r="D18" s="23">
        <v>23.5</v>
      </c>
      <c r="E18" s="23">
        <v>0.1</v>
      </c>
      <c r="F18" s="23">
        <v>16</v>
      </c>
      <c r="G18" s="23">
        <v>2.2000000000000002</v>
      </c>
      <c r="H18" s="23">
        <v>0.5</v>
      </c>
      <c r="I18" s="23">
        <v>3.7</v>
      </c>
      <c r="J18" s="23">
        <v>13.1</v>
      </c>
      <c r="K18" s="23">
        <v>6.3</v>
      </c>
      <c r="L18" s="23">
        <v>0.5</v>
      </c>
      <c r="M18" s="23">
        <v>1.6</v>
      </c>
      <c r="N18" s="23">
        <v>0.2</v>
      </c>
      <c r="O18" s="23">
        <v>12.9</v>
      </c>
      <c r="P18" s="23">
        <v>1.5</v>
      </c>
      <c r="Q18" s="23">
        <v>1</v>
      </c>
      <c r="R18" s="23">
        <v>6.4</v>
      </c>
      <c r="S18" s="23">
        <v>5.0999999999999996</v>
      </c>
      <c r="T18" s="23">
        <v>4</v>
      </c>
      <c r="U18" s="23">
        <v>0.9</v>
      </c>
      <c r="V18" s="23">
        <v>0.5</v>
      </c>
      <c r="W18" s="28">
        <v>0</v>
      </c>
    </row>
    <row r="19" spans="1:23" x14ac:dyDescent="0.35">
      <c r="A19" s="13" t="str">
        <f>INDEX('2009'!A:A,MATCH(B19,'2009'!B:B,0))</f>
        <v>Рязанская область</v>
      </c>
      <c r="B19" s="4" t="s">
        <v>50</v>
      </c>
      <c r="C19" s="20">
        <v>100.00000000000003</v>
      </c>
      <c r="D19" s="23">
        <v>9.8000000000000007</v>
      </c>
      <c r="E19" s="23">
        <v>0.2</v>
      </c>
      <c r="F19" s="23">
        <v>24</v>
      </c>
      <c r="G19" s="23">
        <v>3.1</v>
      </c>
      <c r="H19" s="23">
        <v>1.6</v>
      </c>
      <c r="I19" s="23">
        <v>4.0999999999999996</v>
      </c>
      <c r="J19" s="23">
        <v>14.200000000000001</v>
      </c>
      <c r="K19" s="23">
        <v>5.5</v>
      </c>
      <c r="L19" s="23">
        <v>0.8</v>
      </c>
      <c r="M19" s="23">
        <v>1.9</v>
      </c>
      <c r="N19" s="23">
        <v>0.4</v>
      </c>
      <c r="O19" s="23">
        <v>14.1</v>
      </c>
      <c r="P19" s="23">
        <v>2.2999999999999998</v>
      </c>
      <c r="Q19" s="23">
        <v>1.9</v>
      </c>
      <c r="R19" s="23">
        <v>6.4</v>
      </c>
      <c r="S19" s="23">
        <v>4.4000000000000004</v>
      </c>
      <c r="T19" s="23">
        <v>4</v>
      </c>
      <c r="U19" s="23">
        <v>0.9</v>
      </c>
      <c r="V19" s="23">
        <v>0.4</v>
      </c>
      <c r="W19" s="28">
        <v>0</v>
      </c>
    </row>
    <row r="20" spans="1:23" x14ac:dyDescent="0.35">
      <c r="A20" s="13" t="str">
        <f>INDEX('2009'!A:A,MATCH(B20,'2009'!B:B,0))</f>
        <v>Смоленская область</v>
      </c>
      <c r="B20" s="4" t="s">
        <v>49</v>
      </c>
      <c r="C20" s="20">
        <v>99.999999999999986</v>
      </c>
      <c r="D20" s="23">
        <v>4</v>
      </c>
      <c r="E20" s="23">
        <v>0.2</v>
      </c>
      <c r="F20" s="23">
        <v>22.400000000000002</v>
      </c>
      <c r="G20" s="23">
        <v>9.6999999999999993</v>
      </c>
      <c r="H20" s="23">
        <v>0.7</v>
      </c>
      <c r="I20" s="23">
        <v>2.6</v>
      </c>
      <c r="J20" s="23">
        <v>17.100000000000001</v>
      </c>
      <c r="K20" s="23">
        <v>10.1</v>
      </c>
      <c r="L20" s="23">
        <v>0.7</v>
      </c>
      <c r="M20" s="23">
        <v>1.8</v>
      </c>
      <c r="N20" s="23">
        <v>0.5</v>
      </c>
      <c r="O20" s="23">
        <v>8.6</v>
      </c>
      <c r="P20" s="23">
        <v>2.8</v>
      </c>
      <c r="Q20" s="23">
        <v>2.5</v>
      </c>
      <c r="R20" s="23">
        <v>7</v>
      </c>
      <c r="S20" s="23">
        <v>3.8</v>
      </c>
      <c r="T20" s="23">
        <v>4.3</v>
      </c>
      <c r="U20" s="23">
        <v>0.8</v>
      </c>
      <c r="V20" s="23">
        <v>0.4</v>
      </c>
      <c r="W20" s="28">
        <v>0</v>
      </c>
    </row>
    <row r="21" spans="1:23" x14ac:dyDescent="0.35">
      <c r="A21" s="13" t="str">
        <f>INDEX('2009'!A:A,MATCH(B21,'2009'!B:B,0))</f>
        <v>Тамбовская область</v>
      </c>
      <c r="B21" s="4" t="s">
        <v>48</v>
      </c>
      <c r="C21" s="20">
        <v>100.00000000000001</v>
      </c>
      <c r="D21" s="23">
        <v>30.3</v>
      </c>
      <c r="E21" s="23">
        <v>0</v>
      </c>
      <c r="F21" s="23">
        <v>13.1</v>
      </c>
      <c r="G21" s="23">
        <v>1.9</v>
      </c>
      <c r="H21" s="23">
        <v>0.3</v>
      </c>
      <c r="I21" s="23">
        <v>3.8</v>
      </c>
      <c r="J21" s="23">
        <v>13.6</v>
      </c>
      <c r="K21" s="23">
        <v>5.6</v>
      </c>
      <c r="L21" s="23">
        <v>0.8</v>
      </c>
      <c r="M21" s="23">
        <v>1.9</v>
      </c>
      <c r="N21" s="23">
        <v>0.2</v>
      </c>
      <c r="O21" s="23">
        <v>9.9</v>
      </c>
      <c r="P21" s="23">
        <v>1.5</v>
      </c>
      <c r="Q21" s="23">
        <v>1.1000000000000001</v>
      </c>
      <c r="R21" s="23">
        <v>7.5</v>
      </c>
      <c r="S21" s="23">
        <v>3.9</v>
      </c>
      <c r="T21" s="23">
        <v>3.4</v>
      </c>
      <c r="U21" s="23">
        <v>0.8</v>
      </c>
      <c r="V21" s="23">
        <v>0.4</v>
      </c>
      <c r="W21" s="28">
        <v>0</v>
      </c>
    </row>
    <row r="22" spans="1:23" x14ac:dyDescent="0.35">
      <c r="A22" s="13" t="str">
        <f>INDEX('2009'!A:A,MATCH(B22,'2009'!B:B,0))</f>
        <v>Тверская область</v>
      </c>
      <c r="B22" s="5" t="s">
        <v>142</v>
      </c>
      <c r="C22" s="20">
        <v>100</v>
      </c>
      <c r="D22" s="23">
        <v>5.2</v>
      </c>
      <c r="E22" s="23">
        <v>0.2</v>
      </c>
      <c r="F22" s="23">
        <v>19.399999999999999</v>
      </c>
      <c r="G22" s="23">
        <v>7</v>
      </c>
      <c r="H22" s="23">
        <v>0.7</v>
      </c>
      <c r="I22" s="23">
        <v>3.1</v>
      </c>
      <c r="J22" s="23">
        <v>13.3</v>
      </c>
      <c r="K22" s="23">
        <v>7.9</v>
      </c>
      <c r="L22" s="23">
        <v>1.5</v>
      </c>
      <c r="M22" s="23">
        <v>2.6</v>
      </c>
      <c r="N22" s="23">
        <v>0.3</v>
      </c>
      <c r="O22" s="23">
        <v>15.7</v>
      </c>
      <c r="P22" s="23">
        <v>2.7</v>
      </c>
      <c r="Q22" s="23">
        <v>3.3</v>
      </c>
      <c r="R22" s="23">
        <v>7.6</v>
      </c>
      <c r="S22" s="23">
        <v>3.9</v>
      </c>
      <c r="T22" s="23">
        <v>4.0999999999999996</v>
      </c>
      <c r="U22" s="23">
        <v>1</v>
      </c>
      <c r="V22" s="23">
        <v>0.5</v>
      </c>
      <c r="W22" s="28">
        <v>0</v>
      </c>
    </row>
    <row r="23" spans="1:23" x14ac:dyDescent="0.35">
      <c r="A23" s="13" t="str">
        <f>INDEX('2009'!A:A,MATCH(B23,'2009'!B:B,0))</f>
        <v>Тульская область</v>
      </c>
      <c r="B23" s="5" t="s">
        <v>143</v>
      </c>
      <c r="C23" s="20">
        <v>100</v>
      </c>
      <c r="D23" s="23">
        <v>6.5</v>
      </c>
      <c r="E23" s="23">
        <v>0.6</v>
      </c>
      <c r="F23" s="23">
        <v>43.8</v>
      </c>
      <c r="G23" s="23">
        <v>2.5</v>
      </c>
      <c r="H23" s="23">
        <v>0.5</v>
      </c>
      <c r="I23" s="23">
        <v>4.8</v>
      </c>
      <c r="J23" s="23">
        <v>8.5</v>
      </c>
      <c r="K23" s="23">
        <v>4.2</v>
      </c>
      <c r="L23" s="23">
        <v>0.7</v>
      </c>
      <c r="M23" s="23">
        <v>2.8</v>
      </c>
      <c r="N23" s="23">
        <v>0.2</v>
      </c>
      <c r="O23" s="23">
        <v>9.9</v>
      </c>
      <c r="P23" s="23">
        <v>2</v>
      </c>
      <c r="Q23" s="23">
        <v>1.3</v>
      </c>
      <c r="R23" s="23">
        <v>4</v>
      </c>
      <c r="S23" s="23">
        <v>3.2</v>
      </c>
      <c r="T23" s="23">
        <v>3.1</v>
      </c>
      <c r="U23" s="23">
        <v>1</v>
      </c>
      <c r="V23" s="23">
        <v>0.4</v>
      </c>
      <c r="W23" s="28">
        <v>0</v>
      </c>
    </row>
    <row r="24" spans="1:23" x14ac:dyDescent="0.35">
      <c r="A24" s="13" t="str">
        <f>INDEX('2009'!A:A,MATCH(B24,'2009'!B:B,0))</f>
        <v>Ярославская область</v>
      </c>
      <c r="B24" s="4" t="s">
        <v>47</v>
      </c>
      <c r="C24" s="20">
        <v>99.999999999999986</v>
      </c>
      <c r="D24" s="23">
        <v>4</v>
      </c>
      <c r="E24" s="23">
        <v>0.2</v>
      </c>
      <c r="F24" s="23">
        <v>26.5</v>
      </c>
      <c r="G24" s="23">
        <v>2.7</v>
      </c>
      <c r="H24" s="23">
        <v>0.8</v>
      </c>
      <c r="I24" s="23">
        <v>4.2</v>
      </c>
      <c r="J24" s="23">
        <v>14.8</v>
      </c>
      <c r="K24" s="23">
        <v>10.9</v>
      </c>
      <c r="L24" s="23">
        <v>1.1000000000000001</v>
      </c>
      <c r="M24" s="23">
        <v>2.4</v>
      </c>
      <c r="N24" s="23">
        <v>0.3</v>
      </c>
      <c r="O24" s="23">
        <v>11.3</v>
      </c>
      <c r="P24" s="23">
        <v>2.6</v>
      </c>
      <c r="Q24" s="23">
        <v>2.7</v>
      </c>
      <c r="R24" s="23">
        <v>5.3</v>
      </c>
      <c r="S24" s="23">
        <v>4</v>
      </c>
      <c r="T24" s="23">
        <v>4.0999999999999996</v>
      </c>
      <c r="U24" s="23">
        <v>1.5</v>
      </c>
      <c r="V24" s="23">
        <v>0.6</v>
      </c>
      <c r="W24" s="28">
        <v>0</v>
      </c>
    </row>
    <row r="25" spans="1:23" x14ac:dyDescent="0.35">
      <c r="A25" s="13" t="str">
        <f>INDEX('2009'!A:A,MATCH(B25,'2009'!B:B,0))</f>
        <v>Город Москва столица Российской Федерации город федерального значения</v>
      </c>
      <c r="B25" s="4" t="s">
        <v>46</v>
      </c>
      <c r="C25" s="20">
        <v>100.00000000000001</v>
      </c>
      <c r="D25" s="23">
        <v>0</v>
      </c>
      <c r="E25" s="23">
        <v>0</v>
      </c>
      <c r="F25" s="23">
        <v>16</v>
      </c>
      <c r="G25" s="23">
        <v>2</v>
      </c>
      <c r="H25" s="23">
        <v>0.4</v>
      </c>
      <c r="I25" s="23">
        <v>5.8</v>
      </c>
      <c r="J25" s="23">
        <v>18.600000000000001</v>
      </c>
      <c r="K25" s="23">
        <v>7.6</v>
      </c>
      <c r="L25" s="23">
        <v>1</v>
      </c>
      <c r="M25" s="23">
        <v>8.4</v>
      </c>
      <c r="N25" s="23">
        <v>1.6</v>
      </c>
      <c r="O25" s="23">
        <v>13.8</v>
      </c>
      <c r="P25" s="23">
        <v>9.6999999999999993</v>
      </c>
      <c r="Q25" s="23">
        <v>4.4000000000000004</v>
      </c>
      <c r="R25" s="23">
        <v>3.4</v>
      </c>
      <c r="S25" s="23">
        <v>2.6</v>
      </c>
      <c r="T25" s="23">
        <v>2.5</v>
      </c>
      <c r="U25" s="23">
        <v>1.4</v>
      </c>
      <c r="V25" s="23">
        <v>0.8</v>
      </c>
      <c r="W25" s="32">
        <v>0</v>
      </c>
    </row>
    <row r="26" spans="1:23" s="10" customFormat="1" ht="30.5" x14ac:dyDescent="0.35">
      <c r="A26" s="13" t="e">
        <f>INDEX('2009'!A:A,MATCH(B26,'2009'!B:B,0))</f>
        <v>#N/A</v>
      </c>
      <c r="B26" s="5" t="s">
        <v>1</v>
      </c>
      <c r="C26" s="20">
        <v>99.999999999999986</v>
      </c>
      <c r="D26" s="38">
        <v>2.1</v>
      </c>
      <c r="E26" s="38">
        <v>6</v>
      </c>
      <c r="F26" s="38">
        <v>17</v>
      </c>
      <c r="G26" s="38">
        <v>2</v>
      </c>
      <c r="H26" s="38">
        <v>0.5</v>
      </c>
      <c r="I26" s="38">
        <v>3.4</v>
      </c>
      <c r="J26" s="38">
        <v>29.5</v>
      </c>
      <c r="K26" s="38">
        <v>7.3</v>
      </c>
      <c r="L26" s="38">
        <v>0.8</v>
      </c>
      <c r="M26" s="38">
        <v>2.7</v>
      </c>
      <c r="N26" s="38">
        <v>0.3</v>
      </c>
      <c r="O26" s="38">
        <v>10.6</v>
      </c>
      <c r="P26" s="38">
        <v>4.0999999999999996</v>
      </c>
      <c r="Q26" s="38">
        <v>2.1</v>
      </c>
      <c r="R26" s="38">
        <v>4.5999999999999996</v>
      </c>
      <c r="S26" s="38">
        <v>2.9</v>
      </c>
      <c r="T26" s="38">
        <v>2.7</v>
      </c>
      <c r="U26" s="38">
        <v>1</v>
      </c>
      <c r="V26" s="38">
        <v>0.4</v>
      </c>
      <c r="W26" s="21">
        <v>0</v>
      </c>
    </row>
    <row r="27" spans="1:23" x14ac:dyDescent="0.35">
      <c r="A27" s="13" t="str">
        <f>INDEX('2009'!A:A,MATCH(B27,'2009'!B:B,0))</f>
        <v>Республика Карелия</v>
      </c>
      <c r="B27" s="5" t="s">
        <v>144</v>
      </c>
      <c r="C27" s="20">
        <v>99.999999999999986</v>
      </c>
      <c r="D27" s="23">
        <v>6.6</v>
      </c>
      <c r="E27" s="23">
        <v>16.399999999999999</v>
      </c>
      <c r="F27" s="23">
        <v>13.3</v>
      </c>
      <c r="G27" s="23">
        <v>2</v>
      </c>
      <c r="H27" s="23">
        <v>0.6</v>
      </c>
      <c r="I27" s="23">
        <v>5.0999999999999996</v>
      </c>
      <c r="J27" s="23">
        <v>6.9</v>
      </c>
      <c r="K27" s="23">
        <v>9.6999999999999993</v>
      </c>
      <c r="L27" s="23">
        <v>1.3</v>
      </c>
      <c r="M27" s="23">
        <v>1.9</v>
      </c>
      <c r="N27" s="23">
        <v>0.3</v>
      </c>
      <c r="O27" s="23">
        <v>10.7</v>
      </c>
      <c r="P27" s="23">
        <v>2.1</v>
      </c>
      <c r="Q27" s="23">
        <v>1.6</v>
      </c>
      <c r="R27" s="23">
        <v>10.1</v>
      </c>
      <c r="S27" s="23">
        <v>4.7</v>
      </c>
      <c r="T27" s="23">
        <v>5</v>
      </c>
      <c r="U27" s="23">
        <v>1.2</v>
      </c>
      <c r="V27" s="23">
        <v>0.5</v>
      </c>
      <c r="W27" s="25">
        <v>0</v>
      </c>
    </row>
    <row r="28" spans="1:23" x14ac:dyDescent="0.35">
      <c r="A28" s="13" t="str">
        <f>INDEX('2009'!A:A,MATCH(B28,'2009'!B:B,0))</f>
        <v>Республика Коми</v>
      </c>
      <c r="B28" s="4" t="s">
        <v>45</v>
      </c>
      <c r="C28" s="20">
        <v>99.999999999999986</v>
      </c>
      <c r="D28" s="23">
        <v>1.7</v>
      </c>
      <c r="E28" s="23">
        <v>47.7</v>
      </c>
      <c r="F28" s="23">
        <v>9.5</v>
      </c>
      <c r="G28" s="23">
        <v>1.9</v>
      </c>
      <c r="H28" s="23">
        <v>0.5</v>
      </c>
      <c r="I28" s="23">
        <v>3.7</v>
      </c>
      <c r="J28" s="23">
        <v>3.8</v>
      </c>
      <c r="K28" s="23">
        <v>5.8</v>
      </c>
      <c r="L28" s="23">
        <v>0.7</v>
      </c>
      <c r="M28" s="23">
        <v>0.9</v>
      </c>
      <c r="N28" s="23">
        <v>0.1</v>
      </c>
      <c r="O28" s="23">
        <v>5.4</v>
      </c>
      <c r="P28" s="23">
        <v>1.4</v>
      </c>
      <c r="Q28" s="23">
        <v>3.1</v>
      </c>
      <c r="R28" s="23">
        <v>6.3</v>
      </c>
      <c r="S28" s="23">
        <v>3.3</v>
      </c>
      <c r="T28" s="23">
        <v>3.3</v>
      </c>
      <c r="U28" s="23">
        <v>0.6</v>
      </c>
      <c r="V28" s="23">
        <v>0.3</v>
      </c>
      <c r="W28" s="28">
        <v>0</v>
      </c>
    </row>
    <row r="29" spans="1:23" x14ac:dyDescent="0.35">
      <c r="A29" s="13" t="str">
        <f>INDEX('2009'!A:A,MATCH(B29,'2009'!B:B,0))</f>
        <v>Архангельская область</v>
      </c>
      <c r="B29" s="4" t="s">
        <v>44</v>
      </c>
      <c r="C29" s="20">
        <v>100</v>
      </c>
      <c r="D29" s="23">
        <v>3.5</v>
      </c>
      <c r="E29" s="23">
        <v>37.200000000000003</v>
      </c>
      <c r="F29" s="23">
        <v>13.8</v>
      </c>
      <c r="G29" s="23">
        <v>2.2999999999999998</v>
      </c>
      <c r="H29" s="23">
        <v>0.5</v>
      </c>
      <c r="I29" s="23">
        <v>3.8</v>
      </c>
      <c r="J29" s="23">
        <v>5.2</v>
      </c>
      <c r="K29" s="23">
        <v>7.4</v>
      </c>
      <c r="L29" s="23">
        <v>0.8</v>
      </c>
      <c r="M29" s="23">
        <v>1.1000000000000001</v>
      </c>
      <c r="N29" s="23">
        <v>0.2</v>
      </c>
      <c r="O29" s="23">
        <v>6.2</v>
      </c>
      <c r="P29" s="23">
        <v>1.4</v>
      </c>
      <c r="Q29" s="23">
        <v>1.1000000000000001</v>
      </c>
      <c r="R29" s="23">
        <v>7.7</v>
      </c>
      <c r="S29" s="23">
        <v>3.3</v>
      </c>
      <c r="T29" s="23">
        <v>3.4</v>
      </c>
      <c r="U29" s="23">
        <v>0.8</v>
      </c>
      <c r="V29" s="23">
        <v>0.3</v>
      </c>
      <c r="W29" s="28">
        <v>0</v>
      </c>
    </row>
    <row r="30" spans="1:23" ht="31" x14ac:dyDescent="0.35">
      <c r="A30" s="13" t="str">
        <f>INDEX('2009'!A:A,MATCH(B30,'2009'!B:B,0))</f>
        <v>Ненецкий автономный округ (Архангельская область)</v>
      </c>
      <c r="B30" s="4" t="s">
        <v>43</v>
      </c>
      <c r="C30" s="20">
        <v>99.999999999999972</v>
      </c>
      <c r="D30" s="23">
        <v>0.3</v>
      </c>
      <c r="E30" s="23">
        <v>84.699999999999989</v>
      </c>
      <c r="F30" s="23">
        <v>0.1</v>
      </c>
      <c r="G30" s="23">
        <v>0.8</v>
      </c>
      <c r="H30" s="23">
        <v>0.1</v>
      </c>
      <c r="I30" s="23">
        <v>4.3999999999999995</v>
      </c>
      <c r="J30" s="23">
        <v>0.4</v>
      </c>
      <c r="K30" s="23">
        <v>2.2999999999999998</v>
      </c>
      <c r="L30" s="23">
        <v>0.1</v>
      </c>
      <c r="M30" s="23">
        <v>0.2</v>
      </c>
      <c r="N30" s="23">
        <v>0</v>
      </c>
      <c r="O30" s="23">
        <v>0.8</v>
      </c>
      <c r="P30" s="23">
        <v>0.6</v>
      </c>
      <c r="Q30" s="23">
        <v>0.7</v>
      </c>
      <c r="R30" s="23">
        <v>3</v>
      </c>
      <c r="S30" s="23">
        <v>0.7</v>
      </c>
      <c r="T30" s="23">
        <v>0.6</v>
      </c>
      <c r="U30" s="23">
        <v>0.2</v>
      </c>
      <c r="V30" s="23">
        <v>0</v>
      </c>
      <c r="W30" s="28">
        <v>0</v>
      </c>
    </row>
    <row r="31" spans="1:23" ht="31" x14ac:dyDescent="0.35">
      <c r="A31" s="13" t="str">
        <f>INDEX('2009'!A:A,MATCH(B31,'2009'!B:B,0))</f>
        <v>Архангельская область (кроме Ненецкого автономного округа)</v>
      </c>
      <c r="B31" s="4" t="s">
        <v>78</v>
      </c>
      <c r="C31" s="20">
        <v>100</v>
      </c>
      <c r="D31" s="23">
        <v>5.8</v>
      </c>
      <c r="E31" s="23">
        <v>4.0999999999999996</v>
      </c>
      <c r="F31" s="23">
        <v>23.3</v>
      </c>
      <c r="G31" s="23">
        <v>3.2</v>
      </c>
      <c r="H31" s="23">
        <v>0.8</v>
      </c>
      <c r="I31" s="23">
        <v>3.4</v>
      </c>
      <c r="J31" s="23">
        <v>8.6</v>
      </c>
      <c r="K31" s="23">
        <v>11.1</v>
      </c>
      <c r="L31" s="23">
        <v>1.2</v>
      </c>
      <c r="M31" s="23">
        <v>1.7</v>
      </c>
      <c r="N31" s="23">
        <v>0.3</v>
      </c>
      <c r="O31" s="23">
        <v>9.9</v>
      </c>
      <c r="P31" s="23">
        <v>2</v>
      </c>
      <c r="Q31" s="23">
        <v>1.4</v>
      </c>
      <c r="R31" s="23">
        <v>11</v>
      </c>
      <c r="S31" s="23">
        <v>5.0999999999999996</v>
      </c>
      <c r="T31" s="23">
        <v>5.3</v>
      </c>
      <c r="U31" s="23">
        <v>1.2</v>
      </c>
      <c r="V31" s="23">
        <v>0.6</v>
      </c>
      <c r="W31" s="28">
        <v>0</v>
      </c>
    </row>
    <row r="32" spans="1:23" x14ac:dyDescent="0.35">
      <c r="A32" s="13" t="str">
        <f>INDEX('2009'!A:A,MATCH(B32,'2009'!B:B,0))</f>
        <v>Вологодская область</v>
      </c>
      <c r="B32" s="5" t="s">
        <v>145</v>
      </c>
      <c r="C32" s="20">
        <v>100.00000000000001</v>
      </c>
      <c r="D32" s="23">
        <v>4</v>
      </c>
      <c r="E32" s="23">
        <v>0</v>
      </c>
      <c r="F32" s="23">
        <v>51.6</v>
      </c>
      <c r="G32" s="23">
        <v>1.6</v>
      </c>
      <c r="H32" s="23">
        <v>0.6</v>
      </c>
      <c r="I32" s="23">
        <v>3.9</v>
      </c>
      <c r="J32" s="23">
        <v>7.2</v>
      </c>
      <c r="K32" s="23">
        <v>8.5</v>
      </c>
      <c r="L32" s="23">
        <v>0.7</v>
      </c>
      <c r="M32" s="23">
        <v>1.7</v>
      </c>
      <c r="N32" s="23">
        <v>0.2</v>
      </c>
      <c r="O32" s="23">
        <v>5.8</v>
      </c>
      <c r="P32" s="23">
        <v>1.9</v>
      </c>
      <c r="Q32" s="23">
        <v>1.1000000000000001</v>
      </c>
      <c r="R32" s="23">
        <v>4.5</v>
      </c>
      <c r="S32" s="23">
        <v>2.7</v>
      </c>
      <c r="T32" s="23">
        <v>2.8</v>
      </c>
      <c r="U32" s="23">
        <v>0.9</v>
      </c>
      <c r="V32" s="23">
        <v>0.3</v>
      </c>
      <c r="W32" s="28">
        <v>0</v>
      </c>
    </row>
    <row r="33" spans="1:23" x14ac:dyDescent="0.35">
      <c r="A33" s="13" t="str">
        <f>INDEX('2009'!A:A,MATCH(B33,'2009'!B:B,0))</f>
        <v>Калининградская область</v>
      </c>
      <c r="B33" s="4" t="s">
        <v>42</v>
      </c>
      <c r="C33" s="20">
        <v>100</v>
      </c>
      <c r="D33" s="23">
        <v>6.3</v>
      </c>
      <c r="E33" s="23">
        <v>2.2000000000000002</v>
      </c>
      <c r="F33" s="23">
        <v>14</v>
      </c>
      <c r="G33" s="23">
        <v>4</v>
      </c>
      <c r="H33" s="23">
        <v>0.5</v>
      </c>
      <c r="I33" s="23">
        <v>6</v>
      </c>
      <c r="J33" s="23">
        <v>11.9</v>
      </c>
      <c r="K33" s="23">
        <v>8.5</v>
      </c>
      <c r="L33" s="23">
        <v>1.3</v>
      </c>
      <c r="M33" s="23">
        <v>3.1</v>
      </c>
      <c r="N33" s="23">
        <v>0.2</v>
      </c>
      <c r="O33" s="23">
        <v>20.2</v>
      </c>
      <c r="P33" s="23">
        <v>3.5</v>
      </c>
      <c r="Q33" s="23">
        <v>2.6</v>
      </c>
      <c r="R33" s="23">
        <v>7.3</v>
      </c>
      <c r="S33" s="23">
        <v>3</v>
      </c>
      <c r="T33" s="23">
        <v>3.5</v>
      </c>
      <c r="U33" s="23">
        <v>1.4</v>
      </c>
      <c r="V33" s="23">
        <v>0.5</v>
      </c>
      <c r="W33" s="28">
        <v>0</v>
      </c>
    </row>
    <row r="34" spans="1:23" x14ac:dyDescent="0.35">
      <c r="A34" s="13" t="str">
        <f>INDEX('2009'!A:A,MATCH(B34,'2009'!B:B,0))</f>
        <v>Ленинградская область</v>
      </c>
      <c r="B34" s="5" t="s">
        <v>146</v>
      </c>
      <c r="C34" s="20">
        <v>100</v>
      </c>
      <c r="D34" s="23">
        <v>4.7</v>
      </c>
      <c r="E34" s="23">
        <v>1</v>
      </c>
      <c r="F34" s="23">
        <v>30</v>
      </c>
      <c r="G34" s="23">
        <v>6.1</v>
      </c>
      <c r="H34" s="23">
        <v>0.8</v>
      </c>
      <c r="I34" s="23">
        <v>8.8000000000000007</v>
      </c>
      <c r="J34" s="23">
        <v>10.199999999999999</v>
      </c>
      <c r="K34" s="23">
        <v>13.1</v>
      </c>
      <c r="L34" s="23">
        <v>0.7</v>
      </c>
      <c r="M34" s="23">
        <v>0.8</v>
      </c>
      <c r="N34" s="23">
        <v>0.2</v>
      </c>
      <c r="O34" s="23">
        <v>8.5</v>
      </c>
      <c r="P34" s="23">
        <v>3.5</v>
      </c>
      <c r="Q34" s="23">
        <v>1.6</v>
      </c>
      <c r="R34" s="23">
        <v>4</v>
      </c>
      <c r="S34" s="23">
        <v>2.5</v>
      </c>
      <c r="T34" s="23">
        <v>2.4</v>
      </c>
      <c r="U34" s="23">
        <v>0.8</v>
      </c>
      <c r="V34" s="23">
        <v>0.3</v>
      </c>
      <c r="W34" s="28">
        <v>0</v>
      </c>
    </row>
    <row r="35" spans="1:23" x14ac:dyDescent="0.35">
      <c r="A35" s="13" t="str">
        <f>INDEX('2009'!A:A,MATCH(B35,'2009'!B:B,0))</f>
        <v>Мурманская область</v>
      </c>
      <c r="B35" s="4" t="s">
        <v>41</v>
      </c>
      <c r="C35" s="20">
        <v>99.999999999999986</v>
      </c>
      <c r="D35" s="23">
        <v>7.1</v>
      </c>
      <c r="E35" s="23">
        <v>9.4</v>
      </c>
      <c r="F35" s="23">
        <v>33.1</v>
      </c>
      <c r="G35" s="23">
        <v>2.1</v>
      </c>
      <c r="H35" s="23">
        <v>0.5</v>
      </c>
      <c r="I35" s="23">
        <v>6.9</v>
      </c>
      <c r="J35" s="23">
        <v>5</v>
      </c>
      <c r="K35" s="23">
        <v>6.9</v>
      </c>
      <c r="L35" s="23">
        <v>1.5</v>
      </c>
      <c r="M35" s="23">
        <v>0.8</v>
      </c>
      <c r="N35" s="23">
        <v>0.1</v>
      </c>
      <c r="O35" s="23">
        <v>6.8</v>
      </c>
      <c r="P35" s="23">
        <v>2.2000000000000002</v>
      </c>
      <c r="Q35" s="23">
        <v>1.2</v>
      </c>
      <c r="R35" s="23">
        <v>9.6</v>
      </c>
      <c r="S35" s="23">
        <v>2.9</v>
      </c>
      <c r="T35" s="23">
        <v>3</v>
      </c>
      <c r="U35" s="23">
        <v>0.6</v>
      </c>
      <c r="V35" s="23">
        <v>0.3</v>
      </c>
      <c r="W35" s="28">
        <v>0</v>
      </c>
    </row>
    <row r="36" spans="1:23" x14ac:dyDescent="0.35">
      <c r="A36" s="13" t="str">
        <f>INDEX('2009'!A:A,MATCH(B36,'2009'!B:B,0))</f>
        <v>Новгородская область</v>
      </c>
      <c r="B36" s="4" t="s">
        <v>40</v>
      </c>
      <c r="C36" s="20">
        <v>99.999999999999986</v>
      </c>
      <c r="D36" s="23">
        <v>6.2</v>
      </c>
      <c r="E36" s="23">
        <v>0.3</v>
      </c>
      <c r="F36" s="23">
        <v>40.299999999999997</v>
      </c>
      <c r="G36" s="23">
        <v>3.2</v>
      </c>
      <c r="H36" s="23">
        <v>0.6</v>
      </c>
      <c r="I36" s="23">
        <v>4.5</v>
      </c>
      <c r="J36" s="23">
        <v>11.1</v>
      </c>
      <c r="K36" s="23">
        <v>7.3</v>
      </c>
      <c r="L36" s="23">
        <v>0.8</v>
      </c>
      <c r="M36" s="23">
        <v>1.1000000000000001</v>
      </c>
      <c r="N36" s="23">
        <v>0.2</v>
      </c>
      <c r="O36" s="23">
        <v>8.8000000000000007</v>
      </c>
      <c r="P36" s="23">
        <v>1.5</v>
      </c>
      <c r="Q36" s="23">
        <v>0.8</v>
      </c>
      <c r="R36" s="23">
        <v>5.7</v>
      </c>
      <c r="S36" s="23">
        <v>2.8</v>
      </c>
      <c r="T36" s="23">
        <v>3.4</v>
      </c>
      <c r="U36" s="23">
        <v>1.1000000000000001</v>
      </c>
      <c r="V36" s="23">
        <v>0.3</v>
      </c>
      <c r="W36" s="28">
        <v>0</v>
      </c>
    </row>
    <row r="37" spans="1:23" x14ac:dyDescent="0.35">
      <c r="A37" s="13" t="str">
        <f>INDEX('2009'!A:A,MATCH(B37,'2009'!B:B,0))</f>
        <v>Псковская область</v>
      </c>
      <c r="B37" s="5" t="s">
        <v>147</v>
      </c>
      <c r="C37" s="20">
        <v>100</v>
      </c>
      <c r="D37" s="23">
        <v>11.6</v>
      </c>
      <c r="E37" s="23">
        <v>0.5</v>
      </c>
      <c r="F37" s="23">
        <v>16.700000000000003</v>
      </c>
      <c r="G37" s="23">
        <v>2.7</v>
      </c>
      <c r="H37" s="23">
        <v>0.8</v>
      </c>
      <c r="I37" s="23">
        <v>4.3</v>
      </c>
      <c r="J37" s="23">
        <v>13.1</v>
      </c>
      <c r="K37" s="23">
        <v>8.5</v>
      </c>
      <c r="L37" s="23">
        <v>1.7</v>
      </c>
      <c r="M37" s="23">
        <v>2.1</v>
      </c>
      <c r="N37" s="23">
        <v>0.3</v>
      </c>
      <c r="O37" s="23">
        <v>11.9</v>
      </c>
      <c r="P37" s="23">
        <v>1.6</v>
      </c>
      <c r="Q37" s="23">
        <v>1.5</v>
      </c>
      <c r="R37" s="23">
        <v>11.7</v>
      </c>
      <c r="S37" s="23">
        <v>4.2</v>
      </c>
      <c r="T37" s="23">
        <v>4.9000000000000004</v>
      </c>
      <c r="U37" s="23">
        <v>1.3</v>
      </c>
      <c r="V37" s="23">
        <v>0.6</v>
      </c>
      <c r="W37" s="28">
        <v>0</v>
      </c>
    </row>
    <row r="38" spans="1:23" x14ac:dyDescent="0.35">
      <c r="A38" s="13" t="str">
        <f>INDEX('2009'!A:A,MATCH(B38,'2009'!B:B,0))</f>
        <v>Город Санкт-Петербург город федерального значения</v>
      </c>
      <c r="B38" s="4" t="s">
        <v>39</v>
      </c>
      <c r="C38" s="20">
        <v>100</v>
      </c>
      <c r="D38" s="23">
        <v>0.1</v>
      </c>
      <c r="E38" s="23">
        <v>0.2</v>
      </c>
      <c r="F38" s="23">
        <v>10.8</v>
      </c>
      <c r="G38" s="23">
        <v>1.2</v>
      </c>
      <c r="H38" s="23">
        <v>0.5</v>
      </c>
      <c r="I38" s="23">
        <v>1.9</v>
      </c>
      <c r="J38" s="23">
        <v>44.699999999999996</v>
      </c>
      <c r="K38" s="23">
        <v>6.3</v>
      </c>
      <c r="L38" s="23">
        <v>0.8</v>
      </c>
      <c r="M38" s="23">
        <v>3.7</v>
      </c>
      <c r="N38" s="23">
        <v>0.4</v>
      </c>
      <c r="O38" s="23">
        <v>12.1</v>
      </c>
      <c r="P38" s="23">
        <v>5.3</v>
      </c>
      <c r="Q38" s="23">
        <v>2.2999999999999998</v>
      </c>
      <c r="R38" s="23">
        <v>3.1</v>
      </c>
      <c r="S38" s="23">
        <v>2.9</v>
      </c>
      <c r="T38" s="23">
        <v>2.2999999999999998</v>
      </c>
      <c r="U38" s="23">
        <v>1</v>
      </c>
      <c r="V38" s="23">
        <v>0.4</v>
      </c>
      <c r="W38" s="32">
        <v>0</v>
      </c>
    </row>
    <row r="39" spans="1:23" s="10" customFormat="1" x14ac:dyDescent="0.35">
      <c r="A39" s="13" t="e">
        <f>INDEX('2009'!A:A,MATCH(B39,'2009'!B:B,0))</f>
        <v>#N/A</v>
      </c>
      <c r="B39" s="5" t="s">
        <v>2</v>
      </c>
      <c r="C39" s="20">
        <v>100.00000000000001</v>
      </c>
      <c r="D39" s="38">
        <v>10.6</v>
      </c>
      <c r="E39" s="38">
        <v>5</v>
      </c>
      <c r="F39" s="38">
        <v>11.9</v>
      </c>
      <c r="G39" s="38">
        <v>2.4</v>
      </c>
      <c r="H39" s="38">
        <v>0.6</v>
      </c>
      <c r="I39" s="38">
        <v>5.7</v>
      </c>
      <c r="J39" s="38">
        <v>13.7</v>
      </c>
      <c r="K39" s="38">
        <v>9.3000000000000007</v>
      </c>
      <c r="L39" s="38">
        <v>1.7</v>
      </c>
      <c r="M39" s="38">
        <v>1.7</v>
      </c>
      <c r="N39" s="38">
        <v>0.2</v>
      </c>
      <c r="O39" s="38">
        <v>17.100000000000001</v>
      </c>
      <c r="P39" s="38">
        <v>2.9</v>
      </c>
      <c r="Q39" s="38">
        <v>1.8</v>
      </c>
      <c r="R39" s="38">
        <v>6.1</v>
      </c>
      <c r="S39" s="38">
        <v>3.7</v>
      </c>
      <c r="T39" s="38">
        <v>3.9</v>
      </c>
      <c r="U39" s="38">
        <v>1.2</v>
      </c>
      <c r="V39" s="38">
        <v>0.5</v>
      </c>
      <c r="W39" s="21">
        <v>0</v>
      </c>
    </row>
    <row r="40" spans="1:23" x14ac:dyDescent="0.35">
      <c r="A40" s="13" t="str">
        <f>INDEX('2009'!A:A,MATCH(B40,'2009'!B:B,0))</f>
        <v>Республика Адыгея (Адыгея)</v>
      </c>
      <c r="B40" s="4" t="s">
        <v>38</v>
      </c>
      <c r="C40" s="20">
        <v>100</v>
      </c>
      <c r="D40" s="23">
        <v>11.3</v>
      </c>
      <c r="E40" s="23">
        <v>0.9</v>
      </c>
      <c r="F40" s="23">
        <v>11.8</v>
      </c>
      <c r="G40" s="23">
        <v>2.2999999999999998</v>
      </c>
      <c r="H40" s="23">
        <v>0.5</v>
      </c>
      <c r="I40" s="23">
        <v>6.2</v>
      </c>
      <c r="J40" s="23">
        <v>17.100000000000001</v>
      </c>
      <c r="K40" s="23">
        <v>3.3</v>
      </c>
      <c r="L40" s="23">
        <v>1.1000000000000001</v>
      </c>
      <c r="M40" s="23">
        <v>1.4</v>
      </c>
      <c r="N40" s="23">
        <v>0.1</v>
      </c>
      <c r="O40" s="23">
        <v>21.3</v>
      </c>
      <c r="P40" s="23">
        <v>2.2999999999999998</v>
      </c>
      <c r="Q40" s="23">
        <v>2.8</v>
      </c>
      <c r="R40" s="23">
        <v>7.7</v>
      </c>
      <c r="S40" s="23">
        <v>4.5</v>
      </c>
      <c r="T40" s="23">
        <v>3.7</v>
      </c>
      <c r="U40" s="23">
        <v>1.4</v>
      </c>
      <c r="V40" s="23">
        <v>0.3</v>
      </c>
      <c r="W40" s="25">
        <v>0</v>
      </c>
    </row>
    <row r="41" spans="1:23" x14ac:dyDescent="0.35">
      <c r="A41" s="13" t="str">
        <f>INDEX('2009'!A:A,MATCH(B41,'2009'!B:B,0))</f>
        <v>Республика Калмыкия</v>
      </c>
      <c r="B41" s="4" t="s">
        <v>37</v>
      </c>
      <c r="C41" s="20">
        <v>99.999999999999986</v>
      </c>
      <c r="D41" s="23">
        <v>15.8</v>
      </c>
      <c r="E41" s="23">
        <v>0.7</v>
      </c>
      <c r="F41" s="23">
        <v>1.3</v>
      </c>
      <c r="G41" s="23">
        <v>4.4000000000000004</v>
      </c>
      <c r="H41" s="23">
        <v>0.4</v>
      </c>
      <c r="I41" s="23">
        <v>3.7</v>
      </c>
      <c r="J41" s="23">
        <v>5.3</v>
      </c>
      <c r="K41" s="23">
        <v>18.7</v>
      </c>
      <c r="L41" s="23">
        <v>0.4</v>
      </c>
      <c r="M41" s="23">
        <v>2.9</v>
      </c>
      <c r="N41" s="23">
        <v>0.1</v>
      </c>
      <c r="O41" s="23">
        <v>11.1</v>
      </c>
      <c r="P41" s="23">
        <v>4.2</v>
      </c>
      <c r="Q41" s="23">
        <v>4.2</v>
      </c>
      <c r="R41" s="23">
        <v>15.6</v>
      </c>
      <c r="S41" s="23">
        <v>5.6</v>
      </c>
      <c r="T41" s="23">
        <v>4.2</v>
      </c>
      <c r="U41" s="23">
        <v>1.1000000000000001</v>
      </c>
      <c r="V41" s="23">
        <v>0.3</v>
      </c>
      <c r="W41" s="28">
        <v>0</v>
      </c>
    </row>
    <row r="42" spans="1:23" x14ac:dyDescent="0.35">
      <c r="A42" s="13" t="str">
        <f>INDEX('2009'!A:A,MATCH(B42,'2009'!B:B,0))</f>
        <v>Республика Крым</v>
      </c>
      <c r="B42" s="4" t="s">
        <v>10</v>
      </c>
      <c r="C42" s="20">
        <v>100</v>
      </c>
      <c r="D42" s="23">
        <v>7.8</v>
      </c>
      <c r="E42" s="23">
        <v>1.2</v>
      </c>
      <c r="F42" s="23">
        <v>9</v>
      </c>
      <c r="G42" s="23">
        <v>3.8</v>
      </c>
      <c r="H42" s="23">
        <v>0.9</v>
      </c>
      <c r="I42" s="23">
        <v>9.5</v>
      </c>
      <c r="J42" s="23">
        <v>14.5</v>
      </c>
      <c r="K42" s="23">
        <v>3.6</v>
      </c>
      <c r="L42" s="23">
        <v>2.8</v>
      </c>
      <c r="M42" s="23">
        <v>1.8</v>
      </c>
      <c r="N42" s="23">
        <v>0.3</v>
      </c>
      <c r="O42" s="23">
        <v>16.7</v>
      </c>
      <c r="P42" s="23">
        <v>2.7</v>
      </c>
      <c r="Q42" s="23">
        <v>1.9</v>
      </c>
      <c r="R42" s="23">
        <v>7.9</v>
      </c>
      <c r="S42" s="23">
        <v>5.6</v>
      </c>
      <c r="T42" s="23">
        <v>7.4</v>
      </c>
      <c r="U42" s="23">
        <v>1.5</v>
      </c>
      <c r="V42" s="23">
        <v>1.1000000000000001</v>
      </c>
      <c r="W42" s="28">
        <v>0</v>
      </c>
    </row>
    <row r="43" spans="1:23" x14ac:dyDescent="0.35">
      <c r="A43" s="13" t="str">
        <f>INDEX('2009'!A:A,MATCH(B43,'2009'!B:B,0))</f>
        <v>Краснодарский край</v>
      </c>
      <c r="B43" s="4" t="s">
        <v>36</v>
      </c>
      <c r="C43" s="20">
        <v>99.999999999999986</v>
      </c>
      <c r="D43" s="23">
        <v>9.6</v>
      </c>
      <c r="E43" s="23">
        <v>0.4</v>
      </c>
      <c r="F43" s="23">
        <v>8.9</v>
      </c>
      <c r="G43" s="23">
        <v>1.4</v>
      </c>
      <c r="H43" s="23">
        <v>0.5</v>
      </c>
      <c r="I43" s="23">
        <v>5</v>
      </c>
      <c r="J43" s="23">
        <v>12.9</v>
      </c>
      <c r="K43" s="23">
        <v>13.4</v>
      </c>
      <c r="L43" s="23">
        <v>2.4</v>
      </c>
      <c r="M43" s="23">
        <v>1.6</v>
      </c>
      <c r="N43" s="23">
        <v>0.3</v>
      </c>
      <c r="O43" s="23">
        <v>24.4</v>
      </c>
      <c r="P43" s="23">
        <v>3.5</v>
      </c>
      <c r="Q43" s="23">
        <v>1.9</v>
      </c>
      <c r="R43" s="23">
        <v>4.5999999999999996</v>
      </c>
      <c r="S43" s="23">
        <v>3.3</v>
      </c>
      <c r="T43" s="23">
        <v>3.9</v>
      </c>
      <c r="U43" s="23">
        <v>1.6</v>
      </c>
      <c r="V43" s="23">
        <v>0.4</v>
      </c>
      <c r="W43" s="28">
        <v>0</v>
      </c>
    </row>
    <row r="44" spans="1:23" x14ac:dyDescent="0.35">
      <c r="A44" s="13" t="str">
        <f>INDEX('2009'!A:A,MATCH(B44,'2009'!B:B,0))</f>
        <v>Астраханская область</v>
      </c>
      <c r="B44" s="5" t="s">
        <v>148</v>
      </c>
      <c r="C44" s="20">
        <v>100</v>
      </c>
      <c r="D44" s="23">
        <v>5.3</v>
      </c>
      <c r="E44" s="23">
        <v>52.1</v>
      </c>
      <c r="F44" s="23">
        <v>3.7</v>
      </c>
      <c r="G44" s="23">
        <v>1.7</v>
      </c>
      <c r="H44" s="23">
        <v>0.4</v>
      </c>
      <c r="I44" s="23">
        <v>3.3</v>
      </c>
      <c r="J44" s="23">
        <v>6</v>
      </c>
      <c r="K44" s="23">
        <v>6</v>
      </c>
      <c r="L44" s="23">
        <v>0.8</v>
      </c>
      <c r="M44" s="23">
        <v>1</v>
      </c>
      <c r="N44" s="23">
        <v>0.2</v>
      </c>
      <c r="O44" s="23">
        <v>5.1000000000000005</v>
      </c>
      <c r="P44" s="23">
        <v>1</v>
      </c>
      <c r="Q44" s="23">
        <v>1.7</v>
      </c>
      <c r="R44" s="23">
        <v>5.6</v>
      </c>
      <c r="S44" s="23">
        <v>2.5</v>
      </c>
      <c r="T44" s="23">
        <v>2.7</v>
      </c>
      <c r="U44" s="23">
        <v>0.7</v>
      </c>
      <c r="V44" s="23">
        <v>0.2</v>
      </c>
      <c r="W44" s="28">
        <v>0</v>
      </c>
    </row>
    <row r="45" spans="1:23" x14ac:dyDescent="0.35">
      <c r="A45" s="13" t="str">
        <f>INDEX('2009'!A:A,MATCH(B45,'2009'!B:B,0))</f>
        <v>Волгоградская область</v>
      </c>
      <c r="B45" s="4" t="s">
        <v>35</v>
      </c>
      <c r="C45" s="20">
        <v>100.00000000000001</v>
      </c>
      <c r="D45" s="23">
        <v>15.2</v>
      </c>
      <c r="E45" s="23">
        <v>3.1</v>
      </c>
      <c r="F45" s="23">
        <v>22</v>
      </c>
      <c r="G45" s="23">
        <v>2.6</v>
      </c>
      <c r="H45" s="23">
        <v>0.7</v>
      </c>
      <c r="I45" s="23">
        <v>5.2</v>
      </c>
      <c r="J45" s="23">
        <v>12.3</v>
      </c>
      <c r="K45" s="23">
        <v>5.8</v>
      </c>
      <c r="L45" s="23">
        <v>0.8</v>
      </c>
      <c r="M45" s="23">
        <v>1.7</v>
      </c>
      <c r="N45" s="23">
        <v>0.2</v>
      </c>
      <c r="O45" s="23">
        <v>9.9</v>
      </c>
      <c r="P45" s="23">
        <v>3</v>
      </c>
      <c r="Q45" s="23">
        <v>1.8</v>
      </c>
      <c r="R45" s="23">
        <v>7</v>
      </c>
      <c r="S45" s="23">
        <v>3.6</v>
      </c>
      <c r="T45" s="23">
        <v>3.9</v>
      </c>
      <c r="U45" s="23">
        <v>0.7</v>
      </c>
      <c r="V45" s="23">
        <v>0.5</v>
      </c>
      <c r="W45" s="28">
        <v>0</v>
      </c>
    </row>
    <row r="46" spans="1:23" x14ac:dyDescent="0.35">
      <c r="A46" s="13" t="str">
        <f>INDEX('2009'!A:A,MATCH(B46,'2009'!B:B,0))</f>
        <v>Ростовская область</v>
      </c>
      <c r="B46" s="5" t="s">
        <v>149</v>
      </c>
      <c r="C46" s="20">
        <v>99.999999999999986</v>
      </c>
      <c r="D46" s="23">
        <v>12.6</v>
      </c>
      <c r="E46" s="23">
        <v>1.3</v>
      </c>
      <c r="F46" s="23">
        <v>16.5</v>
      </c>
      <c r="G46" s="23">
        <v>3.7</v>
      </c>
      <c r="H46" s="23">
        <v>0.7</v>
      </c>
      <c r="I46" s="23">
        <v>6.8</v>
      </c>
      <c r="J46" s="23">
        <v>18</v>
      </c>
      <c r="K46" s="23">
        <v>6.9</v>
      </c>
      <c r="L46" s="23">
        <v>1.1000000000000001</v>
      </c>
      <c r="M46" s="23">
        <v>2.1</v>
      </c>
      <c r="N46" s="23">
        <v>0.3</v>
      </c>
      <c r="O46" s="23">
        <v>10.6</v>
      </c>
      <c r="P46" s="23">
        <v>2.6</v>
      </c>
      <c r="Q46" s="23">
        <v>1.4</v>
      </c>
      <c r="R46" s="23">
        <v>6.5</v>
      </c>
      <c r="S46" s="23">
        <v>4</v>
      </c>
      <c r="T46" s="23">
        <v>3.5</v>
      </c>
      <c r="U46" s="23">
        <v>0.9</v>
      </c>
      <c r="V46" s="23">
        <v>0.5</v>
      </c>
      <c r="W46" s="28">
        <v>0</v>
      </c>
    </row>
    <row r="47" spans="1:23" x14ac:dyDescent="0.35">
      <c r="A47" s="13" t="str">
        <f>INDEX('2009'!A:A,MATCH(B47,'2009'!B:B,0))</f>
        <v>Город федерального значения Севастополь</v>
      </c>
      <c r="B47" s="4" t="s">
        <v>11</v>
      </c>
      <c r="C47" s="20">
        <v>100</v>
      </c>
      <c r="D47" s="23">
        <v>3.9</v>
      </c>
      <c r="E47" s="23">
        <v>0.5</v>
      </c>
      <c r="F47" s="23">
        <v>5.4</v>
      </c>
      <c r="G47" s="23">
        <v>4.9000000000000004</v>
      </c>
      <c r="H47" s="23">
        <v>0.8</v>
      </c>
      <c r="I47" s="23">
        <v>8.6</v>
      </c>
      <c r="J47" s="23">
        <v>10.6</v>
      </c>
      <c r="K47" s="23">
        <v>2.2000000000000002</v>
      </c>
      <c r="L47" s="23">
        <v>2.5</v>
      </c>
      <c r="M47" s="23">
        <v>1.9</v>
      </c>
      <c r="N47" s="23">
        <v>0.1</v>
      </c>
      <c r="O47" s="23">
        <v>26.3</v>
      </c>
      <c r="P47" s="23">
        <v>3.8</v>
      </c>
      <c r="Q47" s="23">
        <v>1.9</v>
      </c>
      <c r="R47" s="23">
        <v>14.3</v>
      </c>
      <c r="S47" s="23">
        <v>4.8</v>
      </c>
      <c r="T47" s="23">
        <v>4.8</v>
      </c>
      <c r="U47" s="23">
        <v>1.7</v>
      </c>
      <c r="V47" s="23">
        <v>1</v>
      </c>
      <c r="W47" s="32">
        <v>0</v>
      </c>
    </row>
    <row r="48" spans="1:23" s="10" customFormat="1" ht="30.5" x14ac:dyDescent="0.35">
      <c r="A48" s="13" t="e">
        <f>INDEX('2009'!A:A,MATCH(B48,'2009'!B:B,0))</f>
        <v>#N/A</v>
      </c>
      <c r="B48" s="5" t="s">
        <v>8</v>
      </c>
      <c r="C48" s="20">
        <v>100</v>
      </c>
      <c r="D48" s="38">
        <v>15.8</v>
      </c>
      <c r="E48" s="38">
        <v>1.1000000000000001</v>
      </c>
      <c r="F48" s="38">
        <v>8.1</v>
      </c>
      <c r="G48" s="38">
        <v>2.6</v>
      </c>
      <c r="H48" s="38">
        <v>0.6</v>
      </c>
      <c r="I48" s="38">
        <v>10.7</v>
      </c>
      <c r="J48" s="38">
        <v>15.200000000000001</v>
      </c>
      <c r="K48" s="38">
        <v>4.5</v>
      </c>
      <c r="L48" s="38">
        <v>2.2999999999999998</v>
      </c>
      <c r="M48" s="38">
        <v>2</v>
      </c>
      <c r="N48" s="38">
        <v>0.1</v>
      </c>
      <c r="O48" s="38">
        <v>11.2</v>
      </c>
      <c r="P48" s="38">
        <v>1.4</v>
      </c>
      <c r="Q48" s="38">
        <v>1.3</v>
      </c>
      <c r="R48" s="38">
        <v>10.3</v>
      </c>
      <c r="S48" s="38">
        <v>6</v>
      </c>
      <c r="T48" s="38">
        <v>5.3</v>
      </c>
      <c r="U48" s="38">
        <v>1</v>
      </c>
      <c r="V48" s="38">
        <v>0.5</v>
      </c>
      <c r="W48" s="21">
        <v>0</v>
      </c>
    </row>
    <row r="49" spans="1:23" x14ac:dyDescent="0.35">
      <c r="A49" s="13" t="str">
        <f>INDEX('2009'!A:A,MATCH(B49,'2009'!B:B,0))</f>
        <v>Республика Дагестан</v>
      </c>
      <c r="B49" s="4" t="s">
        <v>34</v>
      </c>
      <c r="C49" s="20">
        <v>100.00000000000001</v>
      </c>
      <c r="D49" s="23">
        <v>18.100000000000001</v>
      </c>
      <c r="E49" s="23">
        <v>0.3</v>
      </c>
      <c r="F49" s="23">
        <v>3.2</v>
      </c>
      <c r="G49" s="23">
        <v>1.1000000000000001</v>
      </c>
      <c r="H49" s="23">
        <v>0.1</v>
      </c>
      <c r="I49" s="23">
        <v>17.5</v>
      </c>
      <c r="J49" s="23">
        <v>18</v>
      </c>
      <c r="K49" s="23">
        <v>5.2</v>
      </c>
      <c r="L49" s="23">
        <v>4.0999999999999996</v>
      </c>
      <c r="M49" s="23">
        <v>1.9</v>
      </c>
      <c r="N49" s="23">
        <v>0</v>
      </c>
      <c r="O49" s="23">
        <v>9.5</v>
      </c>
      <c r="P49" s="23">
        <v>0.8</v>
      </c>
      <c r="Q49" s="23">
        <v>1.2</v>
      </c>
      <c r="R49" s="23">
        <v>6.9</v>
      </c>
      <c r="S49" s="23">
        <v>6.3</v>
      </c>
      <c r="T49" s="23">
        <v>4.4000000000000004</v>
      </c>
      <c r="U49" s="23">
        <v>0.8</v>
      </c>
      <c r="V49" s="23">
        <v>0.6</v>
      </c>
      <c r="W49" s="25">
        <v>0</v>
      </c>
    </row>
    <row r="50" spans="1:23" x14ac:dyDescent="0.35">
      <c r="A50" s="13" t="str">
        <f>INDEX('2009'!A:A,MATCH(B50,'2009'!B:B,0))</f>
        <v>Республика Ингушетия</v>
      </c>
      <c r="B50" s="5" t="s">
        <v>150</v>
      </c>
      <c r="C50" s="20">
        <v>100</v>
      </c>
      <c r="D50" s="23">
        <v>13.2</v>
      </c>
      <c r="E50" s="23">
        <v>3.2</v>
      </c>
      <c r="F50" s="23">
        <v>3.8</v>
      </c>
      <c r="G50" s="23">
        <v>1.1000000000000001</v>
      </c>
      <c r="H50" s="23">
        <v>0.2</v>
      </c>
      <c r="I50" s="23">
        <v>9.6</v>
      </c>
      <c r="J50" s="23">
        <v>9.1</v>
      </c>
      <c r="K50" s="23">
        <v>2.4</v>
      </c>
      <c r="L50" s="23">
        <v>0.4</v>
      </c>
      <c r="M50" s="23">
        <v>1.8</v>
      </c>
      <c r="N50" s="23">
        <v>0</v>
      </c>
      <c r="O50" s="23">
        <v>11.2</v>
      </c>
      <c r="P50" s="23">
        <v>0.7</v>
      </c>
      <c r="Q50" s="23">
        <v>1.2</v>
      </c>
      <c r="R50" s="23">
        <v>21.8</v>
      </c>
      <c r="S50" s="23">
        <v>11.2</v>
      </c>
      <c r="T50" s="23">
        <v>6.6</v>
      </c>
      <c r="U50" s="23">
        <v>1.9</v>
      </c>
      <c r="V50" s="23">
        <v>0.6</v>
      </c>
      <c r="W50" s="28">
        <v>0</v>
      </c>
    </row>
    <row r="51" spans="1:23" x14ac:dyDescent="0.35">
      <c r="A51" s="13" t="str">
        <f>INDEX('2009'!A:A,MATCH(B51,'2009'!B:B,0))</f>
        <v>Кабардино-Балкарская Республика</v>
      </c>
      <c r="B51" s="4" t="s">
        <v>84</v>
      </c>
      <c r="C51" s="20">
        <v>100.00000000000001</v>
      </c>
      <c r="D51" s="23">
        <v>20.599999999999998</v>
      </c>
      <c r="E51" s="23">
        <v>0.1</v>
      </c>
      <c r="F51" s="23">
        <v>6.6</v>
      </c>
      <c r="G51" s="23">
        <v>1.9</v>
      </c>
      <c r="H51" s="23">
        <v>0.4</v>
      </c>
      <c r="I51" s="23">
        <v>9</v>
      </c>
      <c r="J51" s="23">
        <v>17.600000000000001</v>
      </c>
      <c r="K51" s="23">
        <v>2.7</v>
      </c>
      <c r="L51" s="23">
        <v>1.6</v>
      </c>
      <c r="M51" s="23">
        <v>1.5</v>
      </c>
      <c r="N51" s="23">
        <v>0.2</v>
      </c>
      <c r="O51" s="23">
        <v>11.9</v>
      </c>
      <c r="P51" s="23">
        <v>1.3</v>
      </c>
      <c r="Q51" s="23">
        <v>1</v>
      </c>
      <c r="R51" s="23">
        <v>11.7</v>
      </c>
      <c r="S51" s="23">
        <v>5.7</v>
      </c>
      <c r="T51" s="23">
        <v>4.9000000000000004</v>
      </c>
      <c r="U51" s="23">
        <v>1</v>
      </c>
      <c r="V51" s="23">
        <v>0.3</v>
      </c>
      <c r="W51" s="28">
        <v>0</v>
      </c>
    </row>
    <row r="52" spans="1:23" x14ac:dyDescent="0.35">
      <c r="A52" s="13" t="str">
        <f>INDEX('2009'!A:A,MATCH(B52,'2009'!B:B,0))</f>
        <v>Карачаево-Черкесская Республика</v>
      </c>
      <c r="B52" s="4" t="s">
        <v>83</v>
      </c>
      <c r="C52" s="20">
        <v>100.00000000000001</v>
      </c>
      <c r="D52" s="23">
        <v>18.100000000000001</v>
      </c>
      <c r="E52" s="23">
        <v>1.8</v>
      </c>
      <c r="F52" s="23">
        <v>10</v>
      </c>
      <c r="G52" s="23">
        <v>4.2</v>
      </c>
      <c r="H52" s="23">
        <v>0.6</v>
      </c>
      <c r="I52" s="23">
        <v>8.5</v>
      </c>
      <c r="J52" s="23">
        <v>8.6999999999999993</v>
      </c>
      <c r="K52" s="23">
        <v>3.4</v>
      </c>
      <c r="L52" s="23">
        <v>0.7</v>
      </c>
      <c r="M52" s="23">
        <v>1.7</v>
      </c>
      <c r="N52" s="23">
        <v>0.1</v>
      </c>
      <c r="O52" s="23">
        <v>12.2</v>
      </c>
      <c r="P52" s="23">
        <v>1.7</v>
      </c>
      <c r="Q52" s="23">
        <v>1.5</v>
      </c>
      <c r="R52" s="23">
        <v>12.5</v>
      </c>
      <c r="S52" s="23">
        <v>6.8</v>
      </c>
      <c r="T52" s="23">
        <v>4.9000000000000004</v>
      </c>
      <c r="U52" s="23">
        <v>2</v>
      </c>
      <c r="V52" s="23">
        <v>0.6</v>
      </c>
      <c r="W52" s="28">
        <v>0</v>
      </c>
    </row>
    <row r="53" spans="1:23" x14ac:dyDescent="0.35">
      <c r="A53" s="13" t="str">
        <f>INDEX('2009'!A:A,MATCH(B53,'2009'!B:B,0))</f>
        <v>Республика Северная Осетия-Алания</v>
      </c>
      <c r="B53" s="4" t="s">
        <v>82</v>
      </c>
      <c r="C53" s="20">
        <v>100</v>
      </c>
      <c r="D53" s="23">
        <v>14.4</v>
      </c>
      <c r="E53" s="23">
        <v>0.4</v>
      </c>
      <c r="F53" s="23">
        <v>6.3</v>
      </c>
      <c r="G53" s="23">
        <v>5</v>
      </c>
      <c r="H53" s="23">
        <v>0.6</v>
      </c>
      <c r="I53" s="23">
        <v>6.1</v>
      </c>
      <c r="J53" s="23">
        <v>14.200000000000001</v>
      </c>
      <c r="K53" s="23">
        <v>3.1</v>
      </c>
      <c r="L53" s="23">
        <v>1.5</v>
      </c>
      <c r="M53" s="23">
        <v>2.2000000000000002</v>
      </c>
      <c r="N53" s="23">
        <v>0.1</v>
      </c>
      <c r="O53" s="23">
        <v>14.5</v>
      </c>
      <c r="P53" s="23">
        <v>1.5</v>
      </c>
      <c r="Q53" s="23">
        <v>1.4</v>
      </c>
      <c r="R53" s="23">
        <v>15.6</v>
      </c>
      <c r="S53" s="23">
        <v>6.1</v>
      </c>
      <c r="T53" s="23">
        <v>5.2</v>
      </c>
      <c r="U53" s="23">
        <v>1.3</v>
      </c>
      <c r="V53" s="23">
        <v>0.5</v>
      </c>
      <c r="W53" s="28">
        <v>0</v>
      </c>
    </row>
    <row r="54" spans="1:23" x14ac:dyDescent="0.35">
      <c r="A54" s="13" t="str">
        <f>INDEX('2009'!A:A,MATCH(B54,'2009'!B:B,0))</f>
        <v>Чеченская Республика</v>
      </c>
      <c r="B54" s="4" t="s">
        <v>33</v>
      </c>
      <c r="C54" s="20">
        <v>100</v>
      </c>
      <c r="D54" s="23">
        <v>11.9</v>
      </c>
      <c r="E54" s="23">
        <v>1</v>
      </c>
      <c r="F54" s="23">
        <v>2.5</v>
      </c>
      <c r="G54" s="23">
        <v>2.1</v>
      </c>
      <c r="H54" s="23">
        <v>0.5</v>
      </c>
      <c r="I54" s="23">
        <v>10.8</v>
      </c>
      <c r="J54" s="23">
        <v>12.8</v>
      </c>
      <c r="K54" s="23">
        <v>3.4</v>
      </c>
      <c r="L54" s="23">
        <v>2.4</v>
      </c>
      <c r="M54" s="23">
        <v>1.3</v>
      </c>
      <c r="N54" s="23">
        <v>0</v>
      </c>
      <c r="O54" s="23">
        <v>10.8</v>
      </c>
      <c r="P54" s="23">
        <v>1</v>
      </c>
      <c r="Q54" s="23">
        <v>0.7</v>
      </c>
      <c r="R54" s="23">
        <v>20.3</v>
      </c>
      <c r="S54" s="23">
        <v>10.7</v>
      </c>
      <c r="T54" s="23">
        <v>6.1</v>
      </c>
      <c r="U54" s="23">
        <v>1.4</v>
      </c>
      <c r="V54" s="23">
        <v>0.3</v>
      </c>
      <c r="W54" s="28">
        <v>0</v>
      </c>
    </row>
    <row r="55" spans="1:23" x14ac:dyDescent="0.35">
      <c r="A55" s="13" t="str">
        <f>INDEX('2009'!A:A,MATCH(B55,'2009'!B:B,0))</f>
        <v>Ставропольский край</v>
      </c>
      <c r="B55" s="5" t="s">
        <v>151</v>
      </c>
      <c r="C55" s="20">
        <v>100</v>
      </c>
      <c r="D55" s="23">
        <v>14.3</v>
      </c>
      <c r="E55" s="23">
        <v>1.8</v>
      </c>
      <c r="F55" s="23">
        <v>14</v>
      </c>
      <c r="G55" s="23">
        <v>3.6</v>
      </c>
      <c r="H55" s="23">
        <v>1</v>
      </c>
      <c r="I55" s="23">
        <v>7</v>
      </c>
      <c r="J55" s="23">
        <v>14.5</v>
      </c>
      <c r="K55" s="23">
        <v>5.3</v>
      </c>
      <c r="L55" s="23">
        <v>1.5</v>
      </c>
      <c r="M55" s="23">
        <v>2.2999999999999998</v>
      </c>
      <c r="N55" s="23">
        <v>0.3</v>
      </c>
      <c r="O55" s="23">
        <v>11.6</v>
      </c>
      <c r="P55" s="23">
        <v>2</v>
      </c>
      <c r="Q55" s="23">
        <v>1.5</v>
      </c>
      <c r="R55" s="23">
        <v>7.9</v>
      </c>
      <c r="S55" s="23">
        <v>4.2</v>
      </c>
      <c r="T55" s="23">
        <v>5.8</v>
      </c>
      <c r="U55" s="23">
        <v>0.9</v>
      </c>
      <c r="V55" s="23">
        <v>0.5</v>
      </c>
      <c r="W55" s="32">
        <v>0</v>
      </c>
    </row>
    <row r="56" spans="1:23" s="10" customFormat="1" ht="30.5" x14ac:dyDescent="0.35">
      <c r="A56" s="13" t="e">
        <f>INDEX('2009'!A:A,MATCH(B56,'2009'!B:B,0))</f>
        <v>#N/A</v>
      </c>
      <c r="B56" s="5" t="s">
        <v>3</v>
      </c>
      <c r="C56" s="20">
        <v>100</v>
      </c>
      <c r="D56" s="38">
        <v>6.7</v>
      </c>
      <c r="E56" s="38">
        <v>16.2</v>
      </c>
      <c r="F56" s="38">
        <v>21.5</v>
      </c>
      <c r="G56" s="38">
        <v>2.2999999999999998</v>
      </c>
      <c r="H56" s="38">
        <v>0.6</v>
      </c>
      <c r="I56" s="38">
        <v>5.3</v>
      </c>
      <c r="J56" s="38">
        <v>10.9</v>
      </c>
      <c r="K56" s="38">
        <v>5.5</v>
      </c>
      <c r="L56" s="38">
        <v>0.7</v>
      </c>
      <c r="M56" s="38">
        <v>2.2999999999999998</v>
      </c>
      <c r="N56" s="38">
        <v>0.3</v>
      </c>
      <c r="O56" s="38">
        <v>10.1</v>
      </c>
      <c r="P56" s="38">
        <v>3.4</v>
      </c>
      <c r="Q56" s="38">
        <v>1.7</v>
      </c>
      <c r="R56" s="38">
        <v>4.7</v>
      </c>
      <c r="S56" s="38">
        <v>3.5</v>
      </c>
      <c r="T56" s="38">
        <v>3.1</v>
      </c>
      <c r="U56" s="38">
        <v>0.8</v>
      </c>
      <c r="V56" s="38">
        <v>0.4</v>
      </c>
      <c r="W56" s="21">
        <v>0</v>
      </c>
    </row>
    <row r="57" spans="1:23" x14ac:dyDescent="0.35">
      <c r="A57" s="13" t="str">
        <f>INDEX('2009'!A:A,MATCH(B57,'2009'!B:B,0))</f>
        <v>Республика Башкортостан</v>
      </c>
      <c r="B57" s="5" t="s">
        <v>152</v>
      </c>
      <c r="C57" s="20">
        <v>100</v>
      </c>
      <c r="D57" s="23">
        <v>7.1</v>
      </c>
      <c r="E57" s="23">
        <v>4</v>
      </c>
      <c r="F57" s="23">
        <v>26</v>
      </c>
      <c r="G57" s="23">
        <v>2.7</v>
      </c>
      <c r="H57" s="23">
        <v>0.7</v>
      </c>
      <c r="I57" s="23">
        <v>7</v>
      </c>
      <c r="J57" s="23">
        <v>12.6</v>
      </c>
      <c r="K57" s="23">
        <v>6.5</v>
      </c>
      <c r="L57" s="23">
        <v>0.8</v>
      </c>
      <c r="M57" s="23">
        <v>2.1</v>
      </c>
      <c r="N57" s="23">
        <v>0.3</v>
      </c>
      <c r="O57" s="23">
        <v>10.3</v>
      </c>
      <c r="P57" s="23">
        <v>4.2</v>
      </c>
      <c r="Q57" s="23">
        <v>1.9</v>
      </c>
      <c r="R57" s="23">
        <v>4.3</v>
      </c>
      <c r="S57" s="23">
        <v>4.3</v>
      </c>
      <c r="T57" s="23">
        <v>3.9</v>
      </c>
      <c r="U57" s="23">
        <v>0.8</v>
      </c>
      <c r="V57" s="23">
        <v>0.5</v>
      </c>
      <c r="W57" s="25">
        <v>0</v>
      </c>
    </row>
    <row r="58" spans="1:23" x14ac:dyDescent="0.35">
      <c r="A58" s="13" t="str">
        <f>INDEX('2009'!A:A,MATCH(B58,'2009'!B:B,0))</f>
        <v>Республика Марий Эл</v>
      </c>
      <c r="B58" s="4" t="s">
        <v>32</v>
      </c>
      <c r="C58" s="20">
        <v>100</v>
      </c>
      <c r="D58" s="23">
        <v>16.8</v>
      </c>
      <c r="E58" s="23">
        <v>0.1</v>
      </c>
      <c r="F58" s="23">
        <v>24</v>
      </c>
      <c r="G58" s="23">
        <v>2.9</v>
      </c>
      <c r="H58" s="23">
        <v>1.1000000000000001</v>
      </c>
      <c r="I58" s="23">
        <v>4.2</v>
      </c>
      <c r="J58" s="23">
        <v>10.1</v>
      </c>
      <c r="K58" s="23">
        <v>4.8</v>
      </c>
      <c r="L58" s="23">
        <v>1.2</v>
      </c>
      <c r="M58" s="23">
        <v>3.1</v>
      </c>
      <c r="N58" s="23">
        <v>0.3</v>
      </c>
      <c r="O58" s="23">
        <v>9.8000000000000007</v>
      </c>
      <c r="P58" s="23">
        <v>1.8</v>
      </c>
      <c r="Q58" s="23">
        <v>1.2</v>
      </c>
      <c r="R58" s="23">
        <v>7.8</v>
      </c>
      <c r="S58" s="23">
        <v>4.7</v>
      </c>
      <c r="T58" s="23">
        <v>4.0999999999999996</v>
      </c>
      <c r="U58" s="23">
        <v>1.4</v>
      </c>
      <c r="V58" s="23">
        <v>0.6</v>
      </c>
      <c r="W58" s="28">
        <v>0</v>
      </c>
    </row>
    <row r="59" spans="1:23" x14ac:dyDescent="0.35">
      <c r="A59" s="13" t="str">
        <f>INDEX('2009'!A:A,MATCH(B59,'2009'!B:B,0))</f>
        <v>Республика Мордовия</v>
      </c>
      <c r="B59" s="4" t="s">
        <v>31</v>
      </c>
      <c r="C59" s="20">
        <v>99.999999999999986</v>
      </c>
      <c r="D59" s="23">
        <v>16.600000000000001</v>
      </c>
      <c r="E59" s="23">
        <v>0</v>
      </c>
      <c r="F59" s="23">
        <v>26.099999999999998</v>
      </c>
      <c r="G59" s="23">
        <v>1.7</v>
      </c>
      <c r="H59" s="23">
        <v>0.3</v>
      </c>
      <c r="I59" s="23">
        <v>4.4000000000000004</v>
      </c>
      <c r="J59" s="23">
        <v>9.3000000000000007</v>
      </c>
      <c r="K59" s="23">
        <v>5.5</v>
      </c>
      <c r="L59" s="23">
        <v>0.7</v>
      </c>
      <c r="M59" s="23">
        <v>2.2000000000000002</v>
      </c>
      <c r="N59" s="23">
        <v>0.3</v>
      </c>
      <c r="O59" s="23">
        <v>10.6</v>
      </c>
      <c r="P59" s="23">
        <v>2.6</v>
      </c>
      <c r="Q59" s="23">
        <v>1.3</v>
      </c>
      <c r="R59" s="23">
        <v>8.5</v>
      </c>
      <c r="S59" s="23">
        <v>4.3</v>
      </c>
      <c r="T59" s="23">
        <v>4</v>
      </c>
      <c r="U59" s="23">
        <v>1.1000000000000001</v>
      </c>
      <c r="V59" s="23">
        <v>0.5</v>
      </c>
      <c r="W59" s="28">
        <v>0</v>
      </c>
    </row>
    <row r="60" spans="1:23" x14ac:dyDescent="0.35">
      <c r="A60" s="13" t="str">
        <f>INDEX('2009'!A:A,MATCH(B60,'2009'!B:B,0))</f>
        <v>Республика Татарстан (Татарстан)</v>
      </c>
      <c r="B60" s="4" t="s">
        <v>30</v>
      </c>
      <c r="C60" s="20">
        <v>99.999999999999972</v>
      </c>
      <c r="D60" s="23">
        <v>4.7</v>
      </c>
      <c r="E60" s="23">
        <v>27</v>
      </c>
      <c r="F60" s="23">
        <v>18.7</v>
      </c>
      <c r="G60" s="23">
        <v>1.6</v>
      </c>
      <c r="H60" s="23">
        <v>0.4</v>
      </c>
      <c r="I60" s="23">
        <v>6.1</v>
      </c>
      <c r="J60" s="23">
        <v>10.1</v>
      </c>
      <c r="K60" s="23">
        <v>4.4000000000000004</v>
      </c>
      <c r="L60" s="23">
        <v>0.6</v>
      </c>
      <c r="M60" s="23">
        <v>2.2000000000000002</v>
      </c>
      <c r="N60" s="23">
        <v>0.3</v>
      </c>
      <c r="O60" s="23">
        <v>10.6</v>
      </c>
      <c r="P60" s="23">
        <v>2.5</v>
      </c>
      <c r="Q60" s="23">
        <v>1.6</v>
      </c>
      <c r="R60" s="23">
        <v>3.1</v>
      </c>
      <c r="S60" s="23">
        <v>3</v>
      </c>
      <c r="T60" s="23">
        <v>2.1</v>
      </c>
      <c r="U60" s="23">
        <v>0.6</v>
      </c>
      <c r="V60" s="23">
        <v>0.4</v>
      </c>
      <c r="W60" s="28">
        <v>0</v>
      </c>
    </row>
    <row r="61" spans="1:23" x14ac:dyDescent="0.35">
      <c r="A61" s="13" t="str">
        <f>INDEX('2009'!A:A,MATCH(B61,'2009'!B:B,0))</f>
        <v>Удмуртская Республика</v>
      </c>
      <c r="B61" s="4" t="s">
        <v>29</v>
      </c>
      <c r="C61" s="20">
        <v>100.00000000000001</v>
      </c>
      <c r="D61" s="23">
        <v>5.5</v>
      </c>
      <c r="E61" s="23">
        <v>28.6</v>
      </c>
      <c r="F61" s="23">
        <v>18.3</v>
      </c>
      <c r="G61" s="23">
        <v>1.7</v>
      </c>
      <c r="H61" s="23">
        <v>0.4</v>
      </c>
      <c r="I61" s="23">
        <v>3.3</v>
      </c>
      <c r="J61" s="23">
        <v>7.5</v>
      </c>
      <c r="K61" s="23">
        <v>4.9000000000000004</v>
      </c>
      <c r="L61" s="23">
        <v>0.6</v>
      </c>
      <c r="M61" s="23">
        <v>2</v>
      </c>
      <c r="N61" s="23">
        <v>0.3</v>
      </c>
      <c r="O61" s="23">
        <v>9.1999999999999993</v>
      </c>
      <c r="P61" s="23">
        <v>2.7</v>
      </c>
      <c r="Q61" s="23">
        <v>1.9</v>
      </c>
      <c r="R61" s="23">
        <v>4.5999999999999996</v>
      </c>
      <c r="S61" s="23">
        <v>3.9</v>
      </c>
      <c r="T61" s="23">
        <v>3.3</v>
      </c>
      <c r="U61" s="23">
        <v>0.8</v>
      </c>
      <c r="V61" s="23">
        <v>0.5</v>
      </c>
      <c r="W61" s="28">
        <v>0</v>
      </c>
    </row>
    <row r="62" spans="1:23" x14ac:dyDescent="0.35">
      <c r="A62" s="13" t="str">
        <f>INDEX('2009'!A:A,MATCH(B62,'2009'!B:B,0))</f>
        <v>Чувашская Республика - Чувашия</v>
      </c>
      <c r="B62" s="4" t="s">
        <v>28</v>
      </c>
      <c r="C62" s="20">
        <v>100</v>
      </c>
      <c r="D62" s="23">
        <v>7.8</v>
      </c>
      <c r="E62" s="23">
        <v>0.1</v>
      </c>
      <c r="F62" s="23">
        <v>23.1</v>
      </c>
      <c r="G62" s="23">
        <v>2.9</v>
      </c>
      <c r="H62" s="23">
        <v>0.5</v>
      </c>
      <c r="I62" s="23">
        <v>7.1</v>
      </c>
      <c r="J62" s="23">
        <v>11.8</v>
      </c>
      <c r="K62" s="23">
        <v>4.5</v>
      </c>
      <c r="L62" s="23">
        <v>1.2</v>
      </c>
      <c r="M62" s="23">
        <v>2.2000000000000002</v>
      </c>
      <c r="N62" s="23">
        <v>0.4</v>
      </c>
      <c r="O62" s="23">
        <v>18.5</v>
      </c>
      <c r="P62" s="23">
        <v>2.9</v>
      </c>
      <c r="Q62" s="23">
        <v>0.9</v>
      </c>
      <c r="R62" s="23">
        <v>6</v>
      </c>
      <c r="S62" s="23">
        <v>4.5999999999999996</v>
      </c>
      <c r="T62" s="23">
        <v>4.2</v>
      </c>
      <c r="U62" s="23">
        <v>0.8</v>
      </c>
      <c r="V62" s="23">
        <v>0.5</v>
      </c>
      <c r="W62" s="28">
        <v>0</v>
      </c>
    </row>
    <row r="63" spans="1:23" x14ac:dyDescent="0.35">
      <c r="A63" s="13" t="str">
        <f>INDEX('2009'!A:A,MATCH(B63,'2009'!B:B,0))</f>
        <v>Пермский край</v>
      </c>
      <c r="B63" s="4" t="s">
        <v>27</v>
      </c>
      <c r="C63" s="20">
        <v>100.00000000000001</v>
      </c>
      <c r="D63" s="23">
        <v>2.1</v>
      </c>
      <c r="E63" s="23">
        <v>25.4</v>
      </c>
      <c r="F63" s="23">
        <v>27.2</v>
      </c>
      <c r="G63" s="23">
        <v>1.8</v>
      </c>
      <c r="H63" s="23">
        <v>0.6</v>
      </c>
      <c r="I63" s="23">
        <v>4.0999999999999996</v>
      </c>
      <c r="J63" s="23">
        <v>8.1999999999999993</v>
      </c>
      <c r="K63" s="23">
        <v>4.5999999999999996</v>
      </c>
      <c r="L63" s="23">
        <v>0.7</v>
      </c>
      <c r="M63" s="23">
        <v>2.7</v>
      </c>
      <c r="N63" s="23">
        <v>0.2</v>
      </c>
      <c r="O63" s="23">
        <v>7.3</v>
      </c>
      <c r="P63" s="23">
        <v>2.8</v>
      </c>
      <c r="Q63" s="23">
        <v>1.2</v>
      </c>
      <c r="R63" s="23">
        <v>4.4000000000000004</v>
      </c>
      <c r="S63" s="23">
        <v>2.9</v>
      </c>
      <c r="T63" s="23">
        <v>2.9</v>
      </c>
      <c r="U63" s="23">
        <v>0.6</v>
      </c>
      <c r="V63" s="23">
        <v>0.3</v>
      </c>
      <c r="W63" s="28">
        <v>0</v>
      </c>
    </row>
    <row r="64" spans="1:23" x14ac:dyDescent="0.35">
      <c r="A64" s="13" t="str">
        <f>INDEX('2009'!A:A,MATCH(B64,'2009'!B:B,0))</f>
        <v>Кировская область</v>
      </c>
      <c r="B64" s="5" t="s">
        <v>153</v>
      </c>
      <c r="C64" s="20">
        <v>99.999999999999986</v>
      </c>
      <c r="D64" s="23">
        <v>7.7</v>
      </c>
      <c r="E64" s="23">
        <v>0.2</v>
      </c>
      <c r="F64" s="23">
        <v>30.5</v>
      </c>
      <c r="G64" s="23">
        <v>2.9</v>
      </c>
      <c r="H64" s="23">
        <v>0.7</v>
      </c>
      <c r="I64" s="23">
        <v>3.3</v>
      </c>
      <c r="J64" s="23">
        <v>11.1</v>
      </c>
      <c r="K64" s="23">
        <v>5.6</v>
      </c>
      <c r="L64" s="23">
        <v>1</v>
      </c>
      <c r="M64" s="23">
        <v>1.8</v>
      </c>
      <c r="N64" s="23">
        <v>0.5</v>
      </c>
      <c r="O64" s="23">
        <v>12.3</v>
      </c>
      <c r="P64" s="23">
        <v>2.2000000000000002</v>
      </c>
      <c r="Q64" s="23">
        <v>1.3</v>
      </c>
      <c r="R64" s="23">
        <v>7.9</v>
      </c>
      <c r="S64" s="23">
        <v>4.5999999999999996</v>
      </c>
      <c r="T64" s="23">
        <v>4.8</v>
      </c>
      <c r="U64" s="23">
        <v>1</v>
      </c>
      <c r="V64" s="23">
        <v>0.6</v>
      </c>
      <c r="W64" s="28">
        <v>0</v>
      </c>
    </row>
    <row r="65" spans="1:23" x14ac:dyDescent="0.35">
      <c r="A65" s="13" t="str">
        <f>INDEX('2009'!A:A,MATCH(B65,'2009'!B:B,0))</f>
        <v>Нижегородская область</v>
      </c>
      <c r="B65" s="5" t="s">
        <v>154</v>
      </c>
      <c r="C65" s="20">
        <v>100</v>
      </c>
      <c r="D65" s="23">
        <v>3</v>
      </c>
      <c r="E65" s="23">
        <v>0.1</v>
      </c>
      <c r="F65" s="23">
        <v>25.700000000000003</v>
      </c>
      <c r="G65" s="23">
        <v>2.5</v>
      </c>
      <c r="H65" s="23">
        <v>0.7</v>
      </c>
      <c r="I65" s="23">
        <v>6.4</v>
      </c>
      <c r="J65" s="23">
        <v>17.3</v>
      </c>
      <c r="K65" s="23">
        <v>6.9</v>
      </c>
      <c r="L65" s="23">
        <v>0.8</v>
      </c>
      <c r="M65" s="23">
        <v>3.6</v>
      </c>
      <c r="N65" s="23">
        <v>0.3</v>
      </c>
      <c r="O65" s="23">
        <v>11.4</v>
      </c>
      <c r="P65" s="23">
        <v>6.5</v>
      </c>
      <c r="Q65" s="23">
        <v>1.7</v>
      </c>
      <c r="R65" s="23">
        <v>5</v>
      </c>
      <c r="S65" s="23">
        <v>3.4</v>
      </c>
      <c r="T65" s="23">
        <v>3.1</v>
      </c>
      <c r="U65" s="23">
        <v>1.1000000000000001</v>
      </c>
      <c r="V65" s="23">
        <v>0.5</v>
      </c>
      <c r="W65" s="28">
        <v>0</v>
      </c>
    </row>
    <row r="66" spans="1:23" x14ac:dyDescent="0.35">
      <c r="A66" s="13" t="str">
        <f>INDEX('2009'!A:A,MATCH(B66,'2009'!B:B,0))</f>
        <v>Оренбургская область</v>
      </c>
      <c r="B66" s="5" t="s">
        <v>155</v>
      </c>
      <c r="C66" s="20">
        <v>100.00000000000001</v>
      </c>
      <c r="D66" s="23">
        <v>8.5</v>
      </c>
      <c r="E66" s="23">
        <v>42.9</v>
      </c>
      <c r="F66" s="23">
        <v>11.7</v>
      </c>
      <c r="G66" s="23">
        <v>2.5</v>
      </c>
      <c r="H66" s="23">
        <v>0.7</v>
      </c>
      <c r="I66" s="23">
        <v>3.9</v>
      </c>
      <c r="J66" s="23">
        <v>7</v>
      </c>
      <c r="K66" s="23">
        <v>3.8</v>
      </c>
      <c r="L66" s="23">
        <v>0.6</v>
      </c>
      <c r="M66" s="23">
        <v>1</v>
      </c>
      <c r="N66" s="23">
        <v>0.2</v>
      </c>
      <c r="O66" s="23">
        <v>5.2</v>
      </c>
      <c r="P66" s="23">
        <v>1.4</v>
      </c>
      <c r="Q66" s="23">
        <v>0.8</v>
      </c>
      <c r="R66" s="23">
        <v>4.2</v>
      </c>
      <c r="S66" s="23">
        <v>2.5</v>
      </c>
      <c r="T66" s="23">
        <v>2.4</v>
      </c>
      <c r="U66" s="23">
        <v>0.5</v>
      </c>
      <c r="V66" s="23">
        <v>0.2</v>
      </c>
      <c r="W66" s="28">
        <v>0</v>
      </c>
    </row>
    <row r="67" spans="1:23" x14ac:dyDescent="0.35">
      <c r="A67" s="13" t="str">
        <f>INDEX('2009'!A:A,MATCH(B67,'2009'!B:B,0))</f>
        <v>Пензенская область</v>
      </c>
      <c r="B67" s="4" t="s">
        <v>26</v>
      </c>
      <c r="C67" s="20">
        <v>100.00000000000001</v>
      </c>
      <c r="D67" s="23">
        <v>20</v>
      </c>
      <c r="E67" s="23">
        <v>0.4</v>
      </c>
      <c r="F67" s="23">
        <v>18.600000000000001</v>
      </c>
      <c r="G67" s="23">
        <v>2</v>
      </c>
      <c r="H67" s="23">
        <v>0.4</v>
      </c>
      <c r="I67" s="23">
        <v>5.2</v>
      </c>
      <c r="J67" s="23">
        <v>12.3</v>
      </c>
      <c r="K67" s="23">
        <v>6</v>
      </c>
      <c r="L67" s="23">
        <v>0.9</v>
      </c>
      <c r="M67" s="23">
        <v>2.7</v>
      </c>
      <c r="N67" s="23">
        <v>0.3</v>
      </c>
      <c r="O67" s="23">
        <v>10.4</v>
      </c>
      <c r="P67" s="23">
        <v>3.2</v>
      </c>
      <c r="Q67" s="23">
        <v>1.8</v>
      </c>
      <c r="R67" s="23">
        <v>6.2</v>
      </c>
      <c r="S67" s="23">
        <v>3.8</v>
      </c>
      <c r="T67" s="23">
        <v>4.0999999999999996</v>
      </c>
      <c r="U67" s="23">
        <v>1.2</v>
      </c>
      <c r="V67" s="23">
        <v>0.5</v>
      </c>
      <c r="W67" s="28">
        <v>0</v>
      </c>
    </row>
    <row r="68" spans="1:23" x14ac:dyDescent="0.35">
      <c r="A68" s="13" t="str">
        <f>INDEX('2009'!A:A,MATCH(B68,'2009'!B:B,0))</f>
        <v>Самарская область</v>
      </c>
      <c r="B68" s="4" t="s">
        <v>25</v>
      </c>
      <c r="C68" s="20">
        <v>99.999999999999986</v>
      </c>
      <c r="D68" s="23">
        <v>5.4</v>
      </c>
      <c r="E68" s="23">
        <v>18.899999999999999</v>
      </c>
      <c r="F68" s="23">
        <v>19.299999999999997</v>
      </c>
      <c r="G68" s="23">
        <v>2.6</v>
      </c>
      <c r="H68" s="23">
        <v>0.6</v>
      </c>
      <c r="I68" s="23">
        <v>5.5</v>
      </c>
      <c r="J68" s="23">
        <v>10.7</v>
      </c>
      <c r="K68" s="23">
        <v>6.5</v>
      </c>
      <c r="L68" s="23">
        <v>0.8</v>
      </c>
      <c r="M68" s="23">
        <v>2</v>
      </c>
      <c r="N68" s="23">
        <v>0.3</v>
      </c>
      <c r="O68" s="23">
        <v>9.6</v>
      </c>
      <c r="P68" s="23">
        <v>3.9</v>
      </c>
      <c r="Q68" s="23">
        <v>2.6</v>
      </c>
      <c r="R68" s="23">
        <v>4.0999999999999996</v>
      </c>
      <c r="S68" s="23">
        <v>3</v>
      </c>
      <c r="T68" s="23">
        <v>3</v>
      </c>
      <c r="U68" s="23">
        <v>0.7</v>
      </c>
      <c r="V68" s="23">
        <v>0.5</v>
      </c>
      <c r="W68" s="28">
        <v>0</v>
      </c>
    </row>
    <row r="69" spans="1:23" x14ac:dyDescent="0.35">
      <c r="A69" s="13" t="str">
        <f>INDEX('2009'!A:A,MATCH(B69,'2009'!B:B,0))</f>
        <v>Саратовская область</v>
      </c>
      <c r="B69" s="8" t="s">
        <v>24</v>
      </c>
      <c r="C69" s="20">
        <v>99.999999999999986</v>
      </c>
      <c r="D69" s="23">
        <v>14.8</v>
      </c>
      <c r="E69" s="23">
        <v>3.9</v>
      </c>
      <c r="F69" s="23">
        <v>18.5</v>
      </c>
      <c r="G69" s="23">
        <v>3.8</v>
      </c>
      <c r="H69" s="23">
        <v>0.6</v>
      </c>
      <c r="I69" s="23">
        <v>4.3</v>
      </c>
      <c r="J69" s="23">
        <v>10.3</v>
      </c>
      <c r="K69" s="23">
        <v>6.6</v>
      </c>
      <c r="L69" s="23">
        <v>0.8</v>
      </c>
      <c r="M69" s="23">
        <v>1.7</v>
      </c>
      <c r="N69" s="23">
        <v>0.2</v>
      </c>
      <c r="O69" s="23">
        <v>13</v>
      </c>
      <c r="P69" s="23">
        <v>3.1</v>
      </c>
      <c r="Q69" s="23">
        <v>2.2000000000000002</v>
      </c>
      <c r="R69" s="23">
        <v>6.6</v>
      </c>
      <c r="S69" s="23">
        <v>4.2</v>
      </c>
      <c r="T69" s="23">
        <v>4.0999999999999996</v>
      </c>
      <c r="U69" s="23">
        <v>0.8</v>
      </c>
      <c r="V69" s="23">
        <v>0.5</v>
      </c>
      <c r="W69" s="28">
        <v>0</v>
      </c>
    </row>
    <row r="70" spans="1:23" x14ac:dyDescent="0.35">
      <c r="A70" s="13" t="str">
        <f>INDEX('2009'!A:A,MATCH(B70,'2009'!B:B,0))</f>
        <v>Ульяновская область</v>
      </c>
      <c r="B70" s="8" t="s">
        <v>23</v>
      </c>
      <c r="C70" s="20">
        <v>100</v>
      </c>
      <c r="D70" s="23">
        <v>9.4</v>
      </c>
      <c r="E70" s="23">
        <v>2.7</v>
      </c>
      <c r="F70" s="23">
        <v>20.9</v>
      </c>
      <c r="G70" s="23">
        <v>1.9</v>
      </c>
      <c r="H70" s="23">
        <v>0.9</v>
      </c>
      <c r="I70" s="23">
        <v>4.4000000000000004</v>
      </c>
      <c r="J70" s="23">
        <v>12.9</v>
      </c>
      <c r="K70" s="23">
        <v>6.4</v>
      </c>
      <c r="L70" s="23">
        <v>0.7</v>
      </c>
      <c r="M70" s="23">
        <v>3.2</v>
      </c>
      <c r="N70" s="23">
        <v>0.3</v>
      </c>
      <c r="O70" s="23">
        <v>11.8</v>
      </c>
      <c r="P70" s="23">
        <v>3.6</v>
      </c>
      <c r="Q70" s="23">
        <v>2.2000000000000002</v>
      </c>
      <c r="R70" s="23">
        <v>9</v>
      </c>
      <c r="S70" s="23">
        <v>4.2</v>
      </c>
      <c r="T70" s="23">
        <v>4</v>
      </c>
      <c r="U70" s="23">
        <v>1</v>
      </c>
      <c r="V70" s="23">
        <v>0.5</v>
      </c>
      <c r="W70" s="32">
        <v>0</v>
      </c>
    </row>
    <row r="71" spans="1:23" s="10" customFormat="1" x14ac:dyDescent="0.35">
      <c r="A71" s="13" t="e">
        <f>INDEX('2009'!A:A,MATCH(B71,'2009'!B:B,0))</f>
        <v>#N/A</v>
      </c>
      <c r="B71" s="5" t="s">
        <v>4</v>
      </c>
      <c r="C71" s="20">
        <v>99.999999999999986</v>
      </c>
      <c r="D71" s="38">
        <v>1.6</v>
      </c>
      <c r="E71" s="38">
        <v>47.7</v>
      </c>
      <c r="F71" s="38">
        <v>14.2</v>
      </c>
      <c r="G71" s="38">
        <v>1.8</v>
      </c>
      <c r="H71" s="38">
        <v>0.5</v>
      </c>
      <c r="I71" s="38">
        <v>5.6</v>
      </c>
      <c r="J71" s="38">
        <v>5.5</v>
      </c>
      <c r="K71" s="38">
        <v>4.9000000000000004</v>
      </c>
      <c r="L71" s="38">
        <v>0.5</v>
      </c>
      <c r="M71" s="38">
        <v>1.1000000000000001</v>
      </c>
      <c r="N71" s="38">
        <v>0.1</v>
      </c>
      <c r="O71" s="38">
        <v>5.0999999999999996</v>
      </c>
      <c r="P71" s="38">
        <v>2.4</v>
      </c>
      <c r="Q71" s="38">
        <v>1.5</v>
      </c>
      <c r="R71" s="38">
        <v>2.8</v>
      </c>
      <c r="S71" s="38">
        <v>2</v>
      </c>
      <c r="T71" s="38">
        <v>1.9</v>
      </c>
      <c r="U71" s="38">
        <v>0.5</v>
      </c>
      <c r="V71" s="38">
        <v>0.3</v>
      </c>
      <c r="W71" s="21">
        <v>0</v>
      </c>
    </row>
    <row r="72" spans="1:23" x14ac:dyDescent="0.35">
      <c r="A72" s="13" t="str">
        <f>INDEX('2009'!A:A,MATCH(B72,'2009'!B:B,0))</f>
        <v>Курганская область</v>
      </c>
      <c r="B72" s="6" t="s">
        <v>156</v>
      </c>
      <c r="C72" s="20">
        <v>100</v>
      </c>
      <c r="D72" s="23">
        <v>13</v>
      </c>
      <c r="E72" s="23">
        <v>0.7</v>
      </c>
      <c r="F72" s="23">
        <v>21.5</v>
      </c>
      <c r="G72" s="23">
        <v>3.7</v>
      </c>
      <c r="H72" s="23">
        <v>1.5</v>
      </c>
      <c r="I72" s="23">
        <v>3.6</v>
      </c>
      <c r="J72" s="23">
        <v>9.1</v>
      </c>
      <c r="K72" s="23">
        <v>8.9</v>
      </c>
      <c r="L72" s="23">
        <v>0.6</v>
      </c>
      <c r="M72" s="23">
        <v>2.4</v>
      </c>
      <c r="N72" s="23">
        <v>0.3</v>
      </c>
      <c r="O72" s="23">
        <v>10.3</v>
      </c>
      <c r="P72" s="23">
        <v>3.3</v>
      </c>
      <c r="Q72" s="23">
        <v>1.2</v>
      </c>
      <c r="R72" s="23">
        <v>9.6</v>
      </c>
      <c r="S72" s="23">
        <v>4.5</v>
      </c>
      <c r="T72" s="23">
        <v>4.5</v>
      </c>
      <c r="U72" s="23">
        <v>1</v>
      </c>
      <c r="V72" s="23">
        <v>0.3</v>
      </c>
      <c r="W72" s="25">
        <v>0</v>
      </c>
    </row>
    <row r="73" spans="1:23" x14ac:dyDescent="0.35">
      <c r="A73" s="13" t="str">
        <f>INDEX('2009'!A:A,MATCH(B73,'2009'!B:B,0))</f>
        <v>Свердловская область</v>
      </c>
      <c r="B73" s="7" t="s">
        <v>22</v>
      </c>
      <c r="C73" s="20">
        <v>100.00000000000001</v>
      </c>
      <c r="D73" s="23">
        <v>2.4</v>
      </c>
      <c r="E73" s="23">
        <v>2.2000000000000002</v>
      </c>
      <c r="F73" s="23">
        <v>29.900000000000002</v>
      </c>
      <c r="G73" s="23">
        <v>2.9</v>
      </c>
      <c r="H73" s="23">
        <v>1.2</v>
      </c>
      <c r="I73" s="23">
        <v>4.3</v>
      </c>
      <c r="J73" s="23">
        <v>14.8</v>
      </c>
      <c r="K73" s="23">
        <v>6.2</v>
      </c>
      <c r="L73" s="23">
        <v>0.9</v>
      </c>
      <c r="M73" s="23">
        <v>2.8</v>
      </c>
      <c r="N73" s="23">
        <v>0.3</v>
      </c>
      <c r="O73" s="23">
        <v>11.3</v>
      </c>
      <c r="P73" s="23">
        <v>4.7</v>
      </c>
      <c r="Q73" s="23">
        <v>1.9</v>
      </c>
      <c r="R73" s="23">
        <v>5.2</v>
      </c>
      <c r="S73" s="23">
        <v>3.9</v>
      </c>
      <c r="T73" s="23">
        <v>3.3</v>
      </c>
      <c r="U73" s="23">
        <v>1.2</v>
      </c>
      <c r="V73" s="23">
        <v>0.6</v>
      </c>
      <c r="W73" s="28">
        <v>0</v>
      </c>
    </row>
    <row r="74" spans="1:23" x14ac:dyDescent="0.35">
      <c r="A74" s="13" t="str">
        <f>INDEX('2009'!A:A,MATCH(B74,'2009'!B:B,0))</f>
        <v>Тюменская область</v>
      </c>
      <c r="B74" s="6" t="s">
        <v>157</v>
      </c>
      <c r="C74" s="20">
        <v>100</v>
      </c>
      <c r="D74" s="23">
        <v>0.6</v>
      </c>
      <c r="E74" s="23">
        <v>67.099999999999994</v>
      </c>
      <c r="F74" s="23">
        <v>6.8</v>
      </c>
      <c r="G74" s="23">
        <v>1.4</v>
      </c>
      <c r="H74" s="23">
        <v>0.2</v>
      </c>
      <c r="I74" s="23">
        <v>6.1</v>
      </c>
      <c r="J74" s="23">
        <v>2.4</v>
      </c>
      <c r="K74" s="23">
        <v>4.2</v>
      </c>
      <c r="L74" s="23">
        <v>0.4</v>
      </c>
      <c r="M74" s="23">
        <v>0.5</v>
      </c>
      <c r="N74" s="23">
        <v>0.1</v>
      </c>
      <c r="O74" s="23">
        <v>2.8</v>
      </c>
      <c r="P74" s="23">
        <v>1.5</v>
      </c>
      <c r="Q74" s="23">
        <v>1.4</v>
      </c>
      <c r="R74" s="23">
        <v>1.7</v>
      </c>
      <c r="S74" s="23">
        <v>1.2</v>
      </c>
      <c r="T74" s="23">
        <v>1.2</v>
      </c>
      <c r="U74" s="23">
        <v>0.3</v>
      </c>
      <c r="V74" s="23">
        <v>0.1</v>
      </c>
      <c r="W74" s="28">
        <v>0</v>
      </c>
    </row>
    <row r="75" spans="1:23" ht="31" x14ac:dyDescent="0.35">
      <c r="A75" s="13" t="str">
        <f>INDEX('2009'!A:A,MATCH(B75,'2009'!B:B,0))</f>
        <v>Ханты-Мансийский автономный округ - Югра (Тюменская область)</v>
      </c>
      <c r="B75" s="4" t="s">
        <v>86</v>
      </c>
      <c r="C75" s="20">
        <v>100.00000000000001</v>
      </c>
      <c r="D75" s="23">
        <v>0.2</v>
      </c>
      <c r="E75" s="23">
        <v>76.8</v>
      </c>
      <c r="F75" s="23">
        <v>1.4</v>
      </c>
      <c r="G75" s="23">
        <v>1.6</v>
      </c>
      <c r="H75" s="23">
        <v>0.2</v>
      </c>
      <c r="I75" s="23">
        <v>4.7</v>
      </c>
      <c r="J75" s="23">
        <v>1.9</v>
      </c>
      <c r="K75" s="23">
        <v>3.8</v>
      </c>
      <c r="L75" s="23">
        <v>0.3</v>
      </c>
      <c r="M75" s="23">
        <v>0.4</v>
      </c>
      <c r="N75" s="23">
        <v>0</v>
      </c>
      <c r="O75" s="23">
        <v>2.7</v>
      </c>
      <c r="P75" s="23">
        <v>0.7</v>
      </c>
      <c r="Q75" s="23">
        <v>1.1000000000000001</v>
      </c>
      <c r="R75" s="23">
        <v>1.4</v>
      </c>
      <c r="S75" s="23">
        <v>1.2</v>
      </c>
      <c r="T75" s="23">
        <v>1.2</v>
      </c>
      <c r="U75" s="23">
        <v>0.3</v>
      </c>
      <c r="V75" s="23">
        <v>0.1</v>
      </c>
      <c r="W75" s="28">
        <v>0</v>
      </c>
    </row>
    <row r="76" spans="1:23" ht="31" x14ac:dyDescent="0.35">
      <c r="A76" s="13" t="str">
        <f>INDEX('2009'!A:A,MATCH(B76,'2009'!B:B,0))</f>
        <v>Ямало-Ненецкий автономный округ (Тюменская область)</v>
      </c>
      <c r="B76" s="4" t="s">
        <v>21</v>
      </c>
      <c r="C76" s="20">
        <v>99.999999999999957</v>
      </c>
      <c r="D76" s="23">
        <v>0.1</v>
      </c>
      <c r="E76" s="23">
        <v>71.899999999999991</v>
      </c>
      <c r="F76" s="23">
        <v>8.1999999999999993</v>
      </c>
      <c r="G76" s="23">
        <v>0.8</v>
      </c>
      <c r="H76" s="23">
        <v>0.1</v>
      </c>
      <c r="I76" s="23">
        <v>8</v>
      </c>
      <c r="J76" s="23">
        <v>1</v>
      </c>
      <c r="K76" s="23">
        <v>3.1</v>
      </c>
      <c r="L76" s="23">
        <v>0.3</v>
      </c>
      <c r="M76" s="23">
        <v>0.3</v>
      </c>
      <c r="N76" s="23">
        <v>0.1</v>
      </c>
      <c r="O76" s="23">
        <v>0.8</v>
      </c>
      <c r="P76" s="23">
        <v>0.8</v>
      </c>
      <c r="Q76" s="23">
        <v>1.6</v>
      </c>
      <c r="R76" s="23">
        <v>1.2</v>
      </c>
      <c r="S76" s="23">
        <v>0.8</v>
      </c>
      <c r="T76" s="23">
        <v>0.7</v>
      </c>
      <c r="U76" s="23">
        <v>0.2</v>
      </c>
      <c r="V76" s="23">
        <v>0</v>
      </c>
      <c r="W76" s="28">
        <v>0</v>
      </c>
    </row>
    <row r="77" spans="1:23" ht="62" x14ac:dyDescent="0.35">
      <c r="A77" s="13" t="str">
        <f>INDEX('2009'!A:A,MATCH(B77,'2009'!B:B,0))</f>
        <v>Тюменская область (кроме Ханты-Мансийского автономного округа-Югры и Ямало-Ненецкого автономного округа)</v>
      </c>
      <c r="B77" s="4" t="s">
        <v>9</v>
      </c>
      <c r="C77" s="20">
        <v>100.00000000000003</v>
      </c>
      <c r="D77" s="23">
        <v>4</v>
      </c>
      <c r="E77" s="23">
        <v>13.9</v>
      </c>
      <c r="F77" s="23">
        <v>24.1</v>
      </c>
      <c r="G77" s="23">
        <v>2.5</v>
      </c>
      <c r="H77" s="23">
        <v>0.7</v>
      </c>
      <c r="I77" s="23">
        <v>5.7</v>
      </c>
      <c r="J77" s="23">
        <v>8.6</v>
      </c>
      <c r="K77" s="23">
        <v>9.3000000000000007</v>
      </c>
      <c r="L77" s="23">
        <v>1</v>
      </c>
      <c r="M77" s="23">
        <v>1.5</v>
      </c>
      <c r="N77" s="23">
        <v>0.2</v>
      </c>
      <c r="O77" s="23">
        <v>9.1999999999999993</v>
      </c>
      <c r="P77" s="23">
        <v>6.7</v>
      </c>
      <c r="Q77" s="23">
        <v>1.5</v>
      </c>
      <c r="R77" s="23">
        <v>4.2</v>
      </c>
      <c r="S77" s="23">
        <v>2.8</v>
      </c>
      <c r="T77" s="23">
        <v>2.8</v>
      </c>
      <c r="U77" s="23">
        <v>0.9</v>
      </c>
      <c r="V77" s="23">
        <v>0.4</v>
      </c>
      <c r="W77" s="28">
        <v>0</v>
      </c>
    </row>
    <row r="78" spans="1:23" x14ac:dyDescent="0.35">
      <c r="A78" s="13" t="str">
        <f>INDEX('2009'!A:A,MATCH(B78,'2009'!B:B,0))</f>
        <v>Челябинская область</v>
      </c>
      <c r="B78" s="6" t="s">
        <v>158</v>
      </c>
      <c r="C78" s="20">
        <v>100.00000000000001</v>
      </c>
      <c r="D78" s="23">
        <v>4.4000000000000004</v>
      </c>
      <c r="E78" s="23">
        <v>5.4</v>
      </c>
      <c r="F78" s="23">
        <v>34</v>
      </c>
      <c r="G78" s="23">
        <v>2.4</v>
      </c>
      <c r="H78" s="23">
        <v>0.7</v>
      </c>
      <c r="I78" s="23">
        <v>4.5999999999999996</v>
      </c>
      <c r="J78" s="23">
        <v>10.1</v>
      </c>
      <c r="K78" s="23">
        <v>6.5</v>
      </c>
      <c r="L78" s="23">
        <v>1</v>
      </c>
      <c r="M78" s="23">
        <v>1.9</v>
      </c>
      <c r="N78" s="23">
        <v>0.3</v>
      </c>
      <c r="O78" s="23">
        <v>9.4</v>
      </c>
      <c r="P78" s="23">
        <v>3.9</v>
      </c>
      <c r="Q78" s="23">
        <v>1.9</v>
      </c>
      <c r="R78" s="23">
        <v>5</v>
      </c>
      <c r="S78" s="23">
        <v>3.7</v>
      </c>
      <c r="T78" s="23">
        <v>3.4</v>
      </c>
      <c r="U78" s="23">
        <v>0.8</v>
      </c>
      <c r="V78" s="23">
        <v>0.6</v>
      </c>
      <c r="W78" s="32">
        <v>0</v>
      </c>
    </row>
    <row r="79" spans="1:23" s="10" customFormat="1" x14ac:dyDescent="0.35">
      <c r="A79" s="13" t="e">
        <f>INDEX('2009'!A:A,MATCH(B79,'2009'!B:B,0))</f>
        <v>#N/A</v>
      </c>
      <c r="B79" s="16" t="s">
        <v>5</v>
      </c>
      <c r="C79" s="20">
        <v>100</v>
      </c>
      <c r="D79" s="38">
        <v>4.5999999999999996</v>
      </c>
      <c r="E79" s="38">
        <v>21.4</v>
      </c>
      <c r="F79" s="38">
        <v>16.5</v>
      </c>
      <c r="G79" s="38">
        <v>3</v>
      </c>
      <c r="H79" s="38">
        <v>0.5</v>
      </c>
      <c r="I79" s="38">
        <v>5.8</v>
      </c>
      <c r="J79" s="38">
        <v>9.9</v>
      </c>
      <c r="K79" s="38">
        <v>7.4</v>
      </c>
      <c r="L79" s="38">
        <v>0.8</v>
      </c>
      <c r="M79" s="38">
        <v>1.9</v>
      </c>
      <c r="N79" s="38">
        <v>0.2</v>
      </c>
      <c r="O79" s="38">
        <v>8.8000000000000007</v>
      </c>
      <c r="P79" s="38">
        <v>3.3</v>
      </c>
      <c r="Q79" s="38">
        <v>1.8</v>
      </c>
      <c r="R79" s="38">
        <v>5.5</v>
      </c>
      <c r="S79" s="38">
        <v>3.9</v>
      </c>
      <c r="T79" s="38">
        <v>3.5</v>
      </c>
      <c r="U79" s="38">
        <v>0.8</v>
      </c>
      <c r="V79" s="38">
        <v>0.4</v>
      </c>
      <c r="W79" s="21">
        <v>0</v>
      </c>
    </row>
    <row r="80" spans="1:23" x14ac:dyDescent="0.35">
      <c r="A80" s="13" t="str">
        <f>INDEX('2009'!A:A,MATCH(B80,'2009'!B:B,0))</f>
        <v>Республика Алтай</v>
      </c>
      <c r="B80" s="7" t="s">
        <v>20</v>
      </c>
      <c r="C80" s="20">
        <v>100.00000000000001</v>
      </c>
      <c r="D80" s="23">
        <v>7.2</v>
      </c>
      <c r="E80" s="23">
        <v>1.1000000000000001</v>
      </c>
      <c r="F80" s="23">
        <v>4.5</v>
      </c>
      <c r="G80" s="23">
        <v>4</v>
      </c>
      <c r="H80" s="23">
        <v>0.6</v>
      </c>
      <c r="I80" s="23">
        <v>10.6</v>
      </c>
      <c r="J80" s="23">
        <v>13.2</v>
      </c>
      <c r="K80" s="23">
        <v>4</v>
      </c>
      <c r="L80" s="23">
        <v>4.5</v>
      </c>
      <c r="M80" s="23">
        <v>2.5</v>
      </c>
      <c r="N80" s="23">
        <v>0.2</v>
      </c>
      <c r="O80" s="23">
        <v>11.1</v>
      </c>
      <c r="P80" s="23">
        <v>2</v>
      </c>
      <c r="Q80" s="23">
        <v>3.4</v>
      </c>
      <c r="R80" s="23">
        <v>15.1</v>
      </c>
      <c r="S80" s="23">
        <v>7.9</v>
      </c>
      <c r="T80" s="23">
        <v>5.7</v>
      </c>
      <c r="U80" s="23">
        <v>2.2000000000000002</v>
      </c>
      <c r="V80" s="23">
        <v>0.2</v>
      </c>
      <c r="W80" s="25">
        <v>0</v>
      </c>
    </row>
    <row r="81" spans="1:23" x14ac:dyDescent="0.35">
      <c r="A81" s="13" t="str">
        <f>INDEX('2009'!A:A,MATCH(B81,'2009'!B:B,0))</f>
        <v>Республика Тыва</v>
      </c>
      <c r="B81" s="7" t="s">
        <v>19</v>
      </c>
      <c r="C81" s="20">
        <v>100</v>
      </c>
      <c r="D81" s="23">
        <v>5.0999999999999996</v>
      </c>
      <c r="E81" s="23">
        <v>17.8</v>
      </c>
      <c r="F81" s="23">
        <v>0.7</v>
      </c>
      <c r="G81" s="23">
        <v>1.8</v>
      </c>
      <c r="H81" s="23">
        <v>0.2</v>
      </c>
      <c r="I81" s="23">
        <v>5.7</v>
      </c>
      <c r="J81" s="23">
        <v>5.8</v>
      </c>
      <c r="K81" s="23">
        <v>1.9</v>
      </c>
      <c r="L81" s="23">
        <v>0.7</v>
      </c>
      <c r="M81" s="23">
        <v>2</v>
      </c>
      <c r="N81" s="23">
        <v>0.2</v>
      </c>
      <c r="O81" s="23">
        <v>10.9</v>
      </c>
      <c r="P81" s="23">
        <v>1.2</v>
      </c>
      <c r="Q81" s="23">
        <v>1</v>
      </c>
      <c r="R81" s="23">
        <v>19.399999999999999</v>
      </c>
      <c r="S81" s="23">
        <v>14.6</v>
      </c>
      <c r="T81" s="23">
        <v>8.3000000000000007</v>
      </c>
      <c r="U81" s="23">
        <v>2.2000000000000002</v>
      </c>
      <c r="V81" s="23">
        <v>0.5</v>
      </c>
      <c r="W81" s="28">
        <v>0</v>
      </c>
    </row>
    <row r="82" spans="1:23" x14ac:dyDescent="0.35">
      <c r="A82" s="13" t="str">
        <f>INDEX('2009'!A:A,MATCH(B82,'2009'!B:B,0))</f>
        <v>Республика Хакасия</v>
      </c>
      <c r="B82" s="7" t="s">
        <v>18</v>
      </c>
      <c r="C82" s="20">
        <v>99.999999999999986</v>
      </c>
      <c r="D82" s="23">
        <v>2.9</v>
      </c>
      <c r="E82" s="23">
        <v>20</v>
      </c>
      <c r="F82" s="23">
        <v>19</v>
      </c>
      <c r="G82" s="23">
        <v>8.8000000000000007</v>
      </c>
      <c r="H82" s="23">
        <v>0.4</v>
      </c>
      <c r="I82" s="23">
        <v>4.3</v>
      </c>
      <c r="J82" s="23">
        <v>8.8000000000000007</v>
      </c>
      <c r="K82" s="23">
        <v>4.5</v>
      </c>
      <c r="L82" s="23">
        <v>1.2</v>
      </c>
      <c r="M82" s="23">
        <v>1.6</v>
      </c>
      <c r="N82" s="23">
        <v>0.2</v>
      </c>
      <c r="O82" s="23">
        <v>7.6000000000000005</v>
      </c>
      <c r="P82" s="23">
        <v>1.6</v>
      </c>
      <c r="Q82" s="23">
        <v>1.2</v>
      </c>
      <c r="R82" s="23">
        <v>8.6</v>
      </c>
      <c r="S82" s="23">
        <v>4.3</v>
      </c>
      <c r="T82" s="23">
        <v>3.8</v>
      </c>
      <c r="U82" s="23">
        <v>0.8</v>
      </c>
      <c r="V82" s="23">
        <v>0.4</v>
      </c>
      <c r="W82" s="28">
        <v>0</v>
      </c>
    </row>
    <row r="83" spans="1:23" x14ac:dyDescent="0.35">
      <c r="A83" s="13" t="str">
        <f>INDEX('2009'!A:A,MATCH(B83,'2009'!B:B,0))</f>
        <v>Алтайский край</v>
      </c>
      <c r="B83" s="6" t="s">
        <v>159</v>
      </c>
      <c r="C83" s="20">
        <v>100</v>
      </c>
      <c r="D83" s="23">
        <v>15.8</v>
      </c>
      <c r="E83" s="23">
        <v>0.7</v>
      </c>
      <c r="F83" s="23">
        <v>18.899999999999999</v>
      </c>
      <c r="G83" s="23">
        <v>2.6</v>
      </c>
      <c r="H83" s="23">
        <v>0.4</v>
      </c>
      <c r="I83" s="23">
        <v>3.8</v>
      </c>
      <c r="J83" s="23">
        <v>13.5</v>
      </c>
      <c r="K83" s="23">
        <v>4.4000000000000004</v>
      </c>
      <c r="L83" s="23">
        <v>0.8</v>
      </c>
      <c r="M83" s="23">
        <v>2.9</v>
      </c>
      <c r="N83" s="23">
        <v>0.3</v>
      </c>
      <c r="O83" s="23">
        <v>12.7</v>
      </c>
      <c r="P83" s="23">
        <v>2.4</v>
      </c>
      <c r="Q83" s="23">
        <v>2.2999999999999998</v>
      </c>
      <c r="R83" s="23">
        <v>7.5</v>
      </c>
      <c r="S83" s="23">
        <v>4.9000000000000004</v>
      </c>
      <c r="T83" s="23">
        <v>5</v>
      </c>
      <c r="U83" s="23">
        <v>0.6</v>
      </c>
      <c r="V83" s="23">
        <v>0.5</v>
      </c>
      <c r="W83" s="28">
        <v>0</v>
      </c>
    </row>
    <row r="84" spans="1:23" x14ac:dyDescent="0.35">
      <c r="A84" s="13" t="str">
        <f>INDEX('2009'!A:A,MATCH(B84,'2009'!B:B,0))</f>
        <v>Красноярский край</v>
      </c>
      <c r="B84" s="6" t="s">
        <v>160</v>
      </c>
      <c r="C84" s="20">
        <v>100</v>
      </c>
      <c r="D84" s="23">
        <v>3</v>
      </c>
      <c r="E84" s="23">
        <v>22.9</v>
      </c>
      <c r="F84" s="23">
        <v>26.9</v>
      </c>
      <c r="G84" s="23">
        <v>3.2</v>
      </c>
      <c r="H84" s="23">
        <v>0.4</v>
      </c>
      <c r="I84" s="23">
        <v>6.2</v>
      </c>
      <c r="J84" s="23">
        <v>6.4</v>
      </c>
      <c r="K84" s="23">
        <v>6.6</v>
      </c>
      <c r="L84" s="23">
        <v>0.7</v>
      </c>
      <c r="M84" s="23">
        <v>1.1000000000000001</v>
      </c>
      <c r="N84" s="23">
        <v>0.1</v>
      </c>
      <c r="O84" s="23">
        <v>6.2</v>
      </c>
      <c r="P84" s="23">
        <v>3</v>
      </c>
      <c r="Q84" s="23">
        <v>1.6</v>
      </c>
      <c r="R84" s="23">
        <v>4.5</v>
      </c>
      <c r="S84" s="23">
        <v>3.2</v>
      </c>
      <c r="T84" s="23">
        <v>2.9</v>
      </c>
      <c r="U84" s="23">
        <v>0.7</v>
      </c>
      <c r="V84" s="23">
        <v>0.4</v>
      </c>
      <c r="W84" s="28">
        <v>0</v>
      </c>
    </row>
    <row r="85" spans="1:23" x14ac:dyDescent="0.35">
      <c r="A85" s="13" t="str">
        <f>INDEX('2009'!A:A,MATCH(B85,'2009'!B:B,0))</f>
        <v>Иркутская область</v>
      </c>
      <c r="B85" s="6" t="s">
        <v>161</v>
      </c>
      <c r="C85" s="20">
        <v>99.999999999999972</v>
      </c>
      <c r="D85" s="23">
        <v>3.7</v>
      </c>
      <c r="E85" s="23">
        <v>30.6</v>
      </c>
      <c r="F85" s="23">
        <v>9.8000000000000007</v>
      </c>
      <c r="G85" s="23">
        <v>3.5</v>
      </c>
      <c r="H85" s="23">
        <v>0.4</v>
      </c>
      <c r="I85" s="23">
        <v>10.1</v>
      </c>
      <c r="J85" s="23">
        <v>7.1</v>
      </c>
      <c r="K85" s="23">
        <v>9.1</v>
      </c>
      <c r="L85" s="23">
        <v>0.7</v>
      </c>
      <c r="M85" s="23">
        <v>1.3</v>
      </c>
      <c r="N85" s="23">
        <v>0.1</v>
      </c>
      <c r="O85" s="23">
        <v>6.6</v>
      </c>
      <c r="P85" s="23">
        <v>2</v>
      </c>
      <c r="Q85" s="23">
        <v>1.5</v>
      </c>
      <c r="R85" s="23">
        <v>5.8</v>
      </c>
      <c r="S85" s="23">
        <v>3.7</v>
      </c>
      <c r="T85" s="23">
        <v>3.1</v>
      </c>
      <c r="U85" s="23">
        <v>0.6</v>
      </c>
      <c r="V85" s="23">
        <v>0.3</v>
      </c>
      <c r="W85" s="28">
        <v>0</v>
      </c>
    </row>
    <row r="86" spans="1:23" x14ac:dyDescent="0.35">
      <c r="A86" s="13" t="str">
        <f>INDEX('2009'!A:A,MATCH(B86,'2009'!B:B,0))</f>
        <v>Кемеровская область - Кузбасс</v>
      </c>
      <c r="B86" s="39" t="s">
        <v>168</v>
      </c>
      <c r="C86" s="20">
        <v>99.999999999999986</v>
      </c>
      <c r="D86" s="23">
        <v>2.1</v>
      </c>
      <c r="E86" s="23">
        <v>41.8</v>
      </c>
      <c r="F86" s="23">
        <v>10.9</v>
      </c>
      <c r="G86" s="23">
        <v>2.7</v>
      </c>
      <c r="H86" s="23">
        <v>0.8</v>
      </c>
      <c r="I86" s="23">
        <v>3</v>
      </c>
      <c r="J86" s="23">
        <v>9.6</v>
      </c>
      <c r="K86" s="23">
        <v>5.6</v>
      </c>
      <c r="L86" s="23">
        <v>0.5</v>
      </c>
      <c r="M86" s="23">
        <v>1.2</v>
      </c>
      <c r="N86" s="23">
        <v>0.2</v>
      </c>
      <c r="O86" s="23">
        <v>6.7</v>
      </c>
      <c r="P86" s="23">
        <v>3.1</v>
      </c>
      <c r="Q86" s="23">
        <v>1.3</v>
      </c>
      <c r="R86" s="23">
        <v>3.9</v>
      </c>
      <c r="S86" s="23">
        <v>2.8</v>
      </c>
      <c r="T86" s="23">
        <v>2.8</v>
      </c>
      <c r="U86" s="23">
        <v>0.7</v>
      </c>
      <c r="V86" s="23">
        <v>0.3</v>
      </c>
      <c r="W86" s="28">
        <v>0</v>
      </c>
    </row>
    <row r="87" spans="1:23" x14ac:dyDescent="0.35">
      <c r="A87" s="13" t="str">
        <f>INDEX('2009'!A:A,MATCH(B87,'2009'!B:B,0))</f>
        <v>Новосибирская область</v>
      </c>
      <c r="B87" s="6" t="s">
        <v>162</v>
      </c>
      <c r="C87" s="20">
        <v>100.00000000000001</v>
      </c>
      <c r="D87" s="23">
        <v>4.9000000000000004</v>
      </c>
      <c r="E87" s="23">
        <v>4.5999999999999996</v>
      </c>
      <c r="F87" s="23">
        <v>13.8</v>
      </c>
      <c r="G87" s="23">
        <v>2.2000000000000002</v>
      </c>
      <c r="H87" s="23">
        <v>0.5</v>
      </c>
      <c r="I87" s="23">
        <v>4.3</v>
      </c>
      <c r="J87" s="23">
        <v>16.8</v>
      </c>
      <c r="K87" s="23">
        <v>11.2</v>
      </c>
      <c r="L87" s="23">
        <v>1</v>
      </c>
      <c r="M87" s="23">
        <v>4.0999999999999996</v>
      </c>
      <c r="N87" s="23">
        <v>0.4</v>
      </c>
      <c r="O87" s="23">
        <v>12.4</v>
      </c>
      <c r="P87" s="23">
        <v>6.4</v>
      </c>
      <c r="Q87" s="23">
        <v>2.9</v>
      </c>
      <c r="R87" s="23">
        <v>4.9000000000000004</v>
      </c>
      <c r="S87" s="23">
        <v>4.2</v>
      </c>
      <c r="T87" s="23">
        <v>3.7</v>
      </c>
      <c r="U87" s="23">
        <v>1.1000000000000001</v>
      </c>
      <c r="V87" s="23">
        <v>0.6</v>
      </c>
      <c r="W87" s="28">
        <v>0</v>
      </c>
    </row>
    <row r="88" spans="1:23" x14ac:dyDescent="0.35">
      <c r="A88" s="13" t="str">
        <f>INDEX('2009'!A:A,MATCH(B88,'2009'!B:B,0))</f>
        <v>Омская область</v>
      </c>
      <c r="B88" s="7" t="s">
        <v>17</v>
      </c>
      <c r="C88" s="20">
        <v>99.999999999999986</v>
      </c>
      <c r="D88" s="23">
        <v>8</v>
      </c>
      <c r="E88" s="23">
        <v>0.3</v>
      </c>
      <c r="F88" s="23">
        <v>20.599999999999998</v>
      </c>
      <c r="G88" s="23">
        <v>2.4</v>
      </c>
      <c r="H88" s="23">
        <v>0.6</v>
      </c>
      <c r="I88" s="23">
        <v>6.4</v>
      </c>
      <c r="J88" s="23">
        <v>12.3</v>
      </c>
      <c r="K88" s="23">
        <v>7.9</v>
      </c>
      <c r="L88" s="23">
        <v>1</v>
      </c>
      <c r="M88" s="23">
        <v>2.2999999999999998</v>
      </c>
      <c r="N88" s="23">
        <v>0.4</v>
      </c>
      <c r="O88" s="23">
        <v>14</v>
      </c>
      <c r="P88" s="23">
        <v>3.5</v>
      </c>
      <c r="Q88" s="23">
        <v>1.5</v>
      </c>
      <c r="R88" s="23">
        <v>6.7</v>
      </c>
      <c r="S88" s="23">
        <v>4.8</v>
      </c>
      <c r="T88" s="23">
        <v>4.7</v>
      </c>
      <c r="U88" s="23">
        <v>2</v>
      </c>
      <c r="V88" s="23">
        <v>0.6</v>
      </c>
      <c r="W88" s="28">
        <v>0</v>
      </c>
    </row>
    <row r="89" spans="1:23" x14ac:dyDescent="0.35">
      <c r="A89" s="13" t="str">
        <f>INDEX('2009'!A:A,MATCH(B89,'2009'!B:B,0))</f>
        <v>Томская область</v>
      </c>
      <c r="B89" s="43" t="s">
        <v>16</v>
      </c>
      <c r="C89" s="20">
        <v>100</v>
      </c>
      <c r="D89" s="23">
        <v>3.8</v>
      </c>
      <c r="E89" s="23">
        <v>24.9</v>
      </c>
      <c r="F89" s="23">
        <v>10</v>
      </c>
      <c r="G89" s="23">
        <v>2</v>
      </c>
      <c r="H89" s="23">
        <v>0.6</v>
      </c>
      <c r="I89" s="23">
        <v>4.2</v>
      </c>
      <c r="J89" s="23">
        <v>10.3</v>
      </c>
      <c r="K89" s="23">
        <v>6.9</v>
      </c>
      <c r="L89" s="23">
        <v>0.7</v>
      </c>
      <c r="M89" s="23">
        <v>2.5</v>
      </c>
      <c r="N89" s="23">
        <v>0.3</v>
      </c>
      <c r="O89" s="23">
        <v>10.9</v>
      </c>
      <c r="P89" s="23">
        <v>4.5</v>
      </c>
      <c r="Q89" s="23">
        <v>1.8</v>
      </c>
      <c r="R89" s="23">
        <v>6.8</v>
      </c>
      <c r="S89" s="23">
        <v>5.0999999999999996</v>
      </c>
      <c r="T89" s="23">
        <v>3.7</v>
      </c>
      <c r="U89" s="23">
        <v>0.7</v>
      </c>
      <c r="V89" s="23">
        <v>0.3</v>
      </c>
      <c r="W89" s="32">
        <v>0</v>
      </c>
    </row>
    <row r="90" spans="1:23" s="10" customFormat="1" ht="30.5" x14ac:dyDescent="0.35">
      <c r="A90" s="13" t="e">
        <f>INDEX('2009'!A:A,MATCH(B90,'2009'!B:B,0))</f>
        <v>#N/A</v>
      </c>
      <c r="B90" s="16" t="s">
        <v>6</v>
      </c>
      <c r="C90" s="20">
        <v>100</v>
      </c>
      <c r="D90" s="38">
        <v>5</v>
      </c>
      <c r="E90" s="38">
        <v>31.9</v>
      </c>
      <c r="F90" s="38">
        <v>4.2</v>
      </c>
      <c r="G90" s="38">
        <v>2.6</v>
      </c>
      <c r="H90" s="38">
        <v>0.4</v>
      </c>
      <c r="I90" s="38">
        <v>7.9</v>
      </c>
      <c r="J90" s="38">
        <v>8.4</v>
      </c>
      <c r="K90" s="38">
        <v>10.6</v>
      </c>
      <c r="L90" s="38">
        <v>0.9</v>
      </c>
      <c r="M90" s="38">
        <v>1.2</v>
      </c>
      <c r="N90" s="38">
        <v>0.1</v>
      </c>
      <c r="O90" s="38">
        <v>6.3</v>
      </c>
      <c r="P90" s="38">
        <v>2</v>
      </c>
      <c r="Q90" s="38">
        <v>1.9</v>
      </c>
      <c r="R90" s="38">
        <v>8.1999999999999993</v>
      </c>
      <c r="S90" s="38">
        <v>3.8</v>
      </c>
      <c r="T90" s="38">
        <v>3.5</v>
      </c>
      <c r="U90" s="38">
        <v>0.8</v>
      </c>
      <c r="V90" s="38">
        <v>0.3</v>
      </c>
      <c r="W90" s="21">
        <v>0</v>
      </c>
    </row>
    <row r="91" spans="1:23" x14ac:dyDescent="0.35">
      <c r="A91" s="13" t="str">
        <f>INDEX('2009'!A:A,MATCH(B91,'2009'!B:B,0))</f>
        <v>Республика Бурятия</v>
      </c>
      <c r="B91" s="41" t="s">
        <v>163</v>
      </c>
      <c r="C91" s="20">
        <v>100.00000000000001</v>
      </c>
      <c r="D91" s="23">
        <v>3.3</v>
      </c>
      <c r="E91" s="23">
        <v>9.9</v>
      </c>
      <c r="F91" s="23">
        <v>12.200000000000001</v>
      </c>
      <c r="G91" s="23">
        <v>3</v>
      </c>
      <c r="H91" s="23">
        <v>0.5</v>
      </c>
      <c r="I91" s="23">
        <v>8.1999999999999993</v>
      </c>
      <c r="J91" s="23">
        <v>9.5</v>
      </c>
      <c r="K91" s="23">
        <v>9.4</v>
      </c>
      <c r="L91" s="23">
        <v>1.5</v>
      </c>
      <c r="M91" s="23">
        <v>1.6</v>
      </c>
      <c r="N91" s="23">
        <v>0.2</v>
      </c>
      <c r="O91" s="23">
        <v>8.9</v>
      </c>
      <c r="P91" s="23">
        <v>1.9</v>
      </c>
      <c r="Q91" s="23">
        <v>5.7</v>
      </c>
      <c r="R91" s="23">
        <v>10.9</v>
      </c>
      <c r="S91" s="23">
        <v>5.9</v>
      </c>
      <c r="T91" s="23">
        <v>5.5</v>
      </c>
      <c r="U91" s="23">
        <v>1.3</v>
      </c>
      <c r="V91" s="23">
        <v>0.6</v>
      </c>
      <c r="W91" s="25">
        <v>0</v>
      </c>
    </row>
    <row r="92" spans="1:23" x14ac:dyDescent="0.35">
      <c r="A92" s="13" t="str">
        <f>INDEX('2009'!A:A,MATCH(B92,'2009'!B:B,0))</f>
        <v>Республика Саха (Якутия)</v>
      </c>
      <c r="B92" s="6" t="s">
        <v>164</v>
      </c>
      <c r="C92" s="20">
        <v>100.00000000000001</v>
      </c>
      <c r="D92" s="23">
        <v>1</v>
      </c>
      <c r="E92" s="23">
        <v>59.7</v>
      </c>
      <c r="F92" s="23">
        <v>0.7</v>
      </c>
      <c r="G92" s="23">
        <v>2.8</v>
      </c>
      <c r="H92" s="23">
        <v>0.2</v>
      </c>
      <c r="I92" s="23">
        <v>8.9</v>
      </c>
      <c r="J92" s="23">
        <v>4.3</v>
      </c>
      <c r="K92" s="23">
        <v>5.2</v>
      </c>
      <c r="L92" s="23">
        <v>0.7</v>
      </c>
      <c r="M92" s="23">
        <v>0.9</v>
      </c>
      <c r="N92" s="23">
        <v>0.1</v>
      </c>
      <c r="O92" s="23">
        <v>3</v>
      </c>
      <c r="P92" s="23">
        <v>1.4</v>
      </c>
      <c r="Q92" s="23">
        <v>0.6</v>
      </c>
      <c r="R92" s="23">
        <v>3.6</v>
      </c>
      <c r="S92" s="23">
        <v>3.6</v>
      </c>
      <c r="T92" s="23">
        <v>2.4</v>
      </c>
      <c r="U92" s="23">
        <v>0.7</v>
      </c>
      <c r="V92" s="23">
        <v>0.2</v>
      </c>
      <c r="W92" s="28">
        <v>0</v>
      </c>
    </row>
    <row r="93" spans="1:23" x14ac:dyDescent="0.35">
      <c r="A93" s="13" t="str">
        <f>INDEX('2009'!A:A,MATCH(B93,'2009'!B:B,0))</f>
        <v>Забайкальский край</v>
      </c>
      <c r="B93" s="7" t="s">
        <v>7</v>
      </c>
      <c r="C93" s="20">
        <v>100</v>
      </c>
      <c r="D93" s="23">
        <v>3.6</v>
      </c>
      <c r="E93" s="23">
        <v>24.3</v>
      </c>
      <c r="F93" s="23">
        <v>2.4</v>
      </c>
      <c r="G93" s="23">
        <v>2.5</v>
      </c>
      <c r="H93" s="23">
        <v>0.3</v>
      </c>
      <c r="I93" s="23">
        <v>7.3</v>
      </c>
      <c r="J93" s="23">
        <v>8.1</v>
      </c>
      <c r="K93" s="23">
        <v>15.7</v>
      </c>
      <c r="L93" s="23">
        <v>1</v>
      </c>
      <c r="M93" s="23">
        <v>1.4</v>
      </c>
      <c r="N93" s="23">
        <v>0.2</v>
      </c>
      <c r="O93" s="23">
        <v>7.3</v>
      </c>
      <c r="P93" s="23">
        <v>2</v>
      </c>
      <c r="Q93" s="23">
        <v>1.3</v>
      </c>
      <c r="R93" s="23">
        <v>10.7</v>
      </c>
      <c r="S93" s="23">
        <v>5.5</v>
      </c>
      <c r="T93" s="23">
        <v>5.2</v>
      </c>
      <c r="U93" s="23">
        <v>0.8</v>
      </c>
      <c r="V93" s="23">
        <v>0.4</v>
      </c>
      <c r="W93" s="28">
        <v>0</v>
      </c>
    </row>
    <row r="94" spans="1:23" x14ac:dyDescent="0.35">
      <c r="A94" s="13" t="str">
        <f>INDEX('2009'!A:A,MATCH(B94,'2009'!B:B,0))</f>
        <v>Камчатский край</v>
      </c>
      <c r="B94" s="7" t="s">
        <v>15</v>
      </c>
      <c r="C94" s="20">
        <v>100.00000000000001</v>
      </c>
      <c r="D94" s="23">
        <v>25.8</v>
      </c>
      <c r="E94" s="23">
        <v>4.3</v>
      </c>
      <c r="F94" s="23">
        <v>4.2</v>
      </c>
      <c r="G94" s="23">
        <v>2.2000000000000002</v>
      </c>
      <c r="H94" s="23">
        <v>0.7</v>
      </c>
      <c r="I94" s="23">
        <v>6.1</v>
      </c>
      <c r="J94" s="23">
        <v>6.1</v>
      </c>
      <c r="K94" s="23">
        <v>5.4</v>
      </c>
      <c r="L94" s="23">
        <v>1.2</v>
      </c>
      <c r="M94" s="23">
        <v>1.3</v>
      </c>
      <c r="N94" s="23">
        <v>0.1</v>
      </c>
      <c r="O94" s="23">
        <v>5.4</v>
      </c>
      <c r="P94" s="23">
        <v>2.7</v>
      </c>
      <c r="Q94" s="23">
        <v>3.9</v>
      </c>
      <c r="R94" s="23">
        <v>18.3</v>
      </c>
      <c r="S94" s="23">
        <v>5.7</v>
      </c>
      <c r="T94" s="23">
        <v>5.0999999999999996</v>
      </c>
      <c r="U94" s="23">
        <v>1.2</v>
      </c>
      <c r="V94" s="23">
        <v>0.3</v>
      </c>
      <c r="W94" s="28">
        <v>0</v>
      </c>
    </row>
    <row r="95" spans="1:23" x14ac:dyDescent="0.35">
      <c r="A95" s="13" t="str">
        <f>INDEX('2009'!A:A,MATCH(B95,'2009'!B:B,0))</f>
        <v>Приморский край</v>
      </c>
      <c r="B95" s="6" t="s">
        <v>165</v>
      </c>
      <c r="C95" s="20">
        <v>100.00000000000003</v>
      </c>
      <c r="D95" s="23">
        <v>8</v>
      </c>
      <c r="E95" s="23">
        <v>0.9</v>
      </c>
      <c r="F95" s="23">
        <v>6.2</v>
      </c>
      <c r="G95" s="23">
        <v>2.1</v>
      </c>
      <c r="H95" s="23">
        <v>0.4</v>
      </c>
      <c r="I95" s="23">
        <v>5.2</v>
      </c>
      <c r="J95" s="23">
        <v>15.4</v>
      </c>
      <c r="K95" s="23">
        <v>20.6</v>
      </c>
      <c r="L95" s="23">
        <v>1.1000000000000001</v>
      </c>
      <c r="M95" s="23">
        <v>1.7</v>
      </c>
      <c r="N95" s="23">
        <v>0.2</v>
      </c>
      <c r="O95" s="23">
        <v>11.3</v>
      </c>
      <c r="P95" s="23">
        <v>2.7</v>
      </c>
      <c r="Q95" s="23">
        <v>2.4</v>
      </c>
      <c r="R95" s="23">
        <v>12.8</v>
      </c>
      <c r="S95" s="23">
        <v>3.7</v>
      </c>
      <c r="T95" s="23">
        <v>3.7</v>
      </c>
      <c r="U95" s="23">
        <v>1.2</v>
      </c>
      <c r="V95" s="23">
        <v>0.4</v>
      </c>
      <c r="W95" s="28">
        <v>0</v>
      </c>
    </row>
    <row r="96" spans="1:23" x14ac:dyDescent="0.35">
      <c r="A96" s="13" t="str">
        <f>INDEX('2009'!A:A,MATCH(B96,'2009'!B:B,0))</f>
        <v>Хабаровский край</v>
      </c>
      <c r="B96" s="7" t="s">
        <v>14</v>
      </c>
      <c r="C96" s="20">
        <v>99.999999999999986</v>
      </c>
      <c r="D96" s="23">
        <v>6.3</v>
      </c>
      <c r="E96" s="23">
        <v>8.1</v>
      </c>
      <c r="F96" s="23">
        <v>8.9</v>
      </c>
      <c r="G96" s="23">
        <v>2.6</v>
      </c>
      <c r="H96" s="23">
        <v>0.5</v>
      </c>
      <c r="I96" s="23">
        <v>5.9</v>
      </c>
      <c r="J96" s="23">
        <v>13.3</v>
      </c>
      <c r="K96" s="23">
        <v>17.099999999999998</v>
      </c>
      <c r="L96" s="23">
        <v>1.3</v>
      </c>
      <c r="M96" s="23">
        <v>1.8</v>
      </c>
      <c r="N96" s="23">
        <v>0.3</v>
      </c>
      <c r="O96" s="23">
        <v>8.9</v>
      </c>
      <c r="P96" s="23">
        <v>2.9</v>
      </c>
      <c r="Q96" s="23">
        <v>2.2000000000000002</v>
      </c>
      <c r="R96" s="23">
        <v>10</v>
      </c>
      <c r="S96" s="23">
        <v>4.2</v>
      </c>
      <c r="T96" s="23">
        <v>4.3</v>
      </c>
      <c r="U96" s="23">
        <v>0.8</v>
      </c>
      <c r="V96" s="23">
        <v>0.6</v>
      </c>
      <c r="W96" s="28">
        <v>0</v>
      </c>
    </row>
    <row r="97" spans="1:23" x14ac:dyDescent="0.35">
      <c r="A97" s="13" t="str">
        <f>INDEX('2009'!A:A,MATCH(B97,'2009'!B:B,0))</f>
        <v>Амурская область</v>
      </c>
      <c r="B97" s="7" t="s">
        <v>13</v>
      </c>
      <c r="C97" s="20">
        <v>100.00000000000004</v>
      </c>
      <c r="D97" s="23">
        <v>6.7</v>
      </c>
      <c r="E97" s="23">
        <v>11.1</v>
      </c>
      <c r="F97" s="23">
        <v>3.2</v>
      </c>
      <c r="G97" s="23">
        <v>4.3</v>
      </c>
      <c r="H97" s="23">
        <v>0.3</v>
      </c>
      <c r="I97" s="23">
        <v>20.599999999999998</v>
      </c>
      <c r="J97" s="23">
        <v>10.3</v>
      </c>
      <c r="K97" s="23">
        <v>11.4</v>
      </c>
      <c r="L97" s="23">
        <v>1</v>
      </c>
      <c r="M97" s="23">
        <v>1.2</v>
      </c>
      <c r="N97" s="23">
        <v>0.2</v>
      </c>
      <c r="O97" s="23">
        <v>8.8000000000000007</v>
      </c>
      <c r="P97" s="23">
        <v>2.4</v>
      </c>
      <c r="Q97" s="23">
        <v>1.9</v>
      </c>
      <c r="R97" s="23">
        <v>7.7</v>
      </c>
      <c r="S97" s="23">
        <v>3.9</v>
      </c>
      <c r="T97" s="23">
        <v>3.9</v>
      </c>
      <c r="U97" s="23">
        <v>0.7</v>
      </c>
      <c r="V97" s="23">
        <v>0.4</v>
      </c>
      <c r="W97" s="28">
        <v>0</v>
      </c>
    </row>
    <row r="98" spans="1:23" x14ac:dyDescent="0.35">
      <c r="A98" s="13" t="str">
        <f>INDEX('2009'!A:A,MATCH(B98,'2009'!B:B,0))</f>
        <v>Магаданская область</v>
      </c>
      <c r="B98" s="6" t="s">
        <v>166</v>
      </c>
      <c r="C98" s="20">
        <v>100</v>
      </c>
      <c r="D98" s="23">
        <v>3.2</v>
      </c>
      <c r="E98" s="23">
        <v>49.5</v>
      </c>
      <c r="F98" s="23">
        <v>1.5</v>
      </c>
      <c r="G98" s="23">
        <v>3.6</v>
      </c>
      <c r="H98" s="23">
        <v>0.3</v>
      </c>
      <c r="I98" s="23">
        <v>3.5</v>
      </c>
      <c r="J98" s="23">
        <v>7.8000000000000007</v>
      </c>
      <c r="K98" s="23">
        <v>5.5</v>
      </c>
      <c r="L98" s="23">
        <v>0.8</v>
      </c>
      <c r="M98" s="23">
        <v>0.9</v>
      </c>
      <c r="N98" s="23">
        <v>0.1</v>
      </c>
      <c r="O98" s="23">
        <v>3.4</v>
      </c>
      <c r="P98" s="23">
        <v>2</v>
      </c>
      <c r="Q98" s="23">
        <v>1.3</v>
      </c>
      <c r="R98" s="23">
        <v>8.6</v>
      </c>
      <c r="S98" s="23">
        <v>3.1</v>
      </c>
      <c r="T98" s="23">
        <v>3.7</v>
      </c>
      <c r="U98" s="23">
        <v>1</v>
      </c>
      <c r="V98" s="23">
        <v>0.2</v>
      </c>
      <c r="W98" s="28">
        <v>0</v>
      </c>
    </row>
    <row r="99" spans="1:23" x14ac:dyDescent="0.35">
      <c r="A99" s="13" t="str">
        <f>INDEX('2009'!A:A,MATCH(B99,'2009'!B:B,0))</f>
        <v>Сахалинская область</v>
      </c>
      <c r="B99" s="6" t="s">
        <v>167</v>
      </c>
      <c r="C99" s="20">
        <v>100</v>
      </c>
      <c r="D99" s="23">
        <v>2.4</v>
      </c>
      <c r="E99" s="23">
        <v>64.5</v>
      </c>
      <c r="F99" s="23">
        <v>3.2</v>
      </c>
      <c r="G99" s="23">
        <v>1.1000000000000001</v>
      </c>
      <c r="H99" s="23">
        <v>0.3</v>
      </c>
      <c r="I99" s="23">
        <v>6.3</v>
      </c>
      <c r="J99" s="23">
        <v>3.5</v>
      </c>
      <c r="K99" s="23">
        <v>3.6</v>
      </c>
      <c r="L99" s="23">
        <v>0.4</v>
      </c>
      <c r="M99" s="23">
        <v>0.4</v>
      </c>
      <c r="N99" s="23">
        <v>0.1</v>
      </c>
      <c r="O99" s="23">
        <v>2.6</v>
      </c>
      <c r="P99" s="23">
        <v>1.2</v>
      </c>
      <c r="Q99" s="23">
        <v>1.7</v>
      </c>
      <c r="R99" s="23">
        <v>3.9</v>
      </c>
      <c r="S99" s="23">
        <v>2</v>
      </c>
      <c r="T99" s="23">
        <v>2.2000000000000002</v>
      </c>
      <c r="U99" s="23">
        <v>0.5</v>
      </c>
      <c r="V99" s="23">
        <v>0.1</v>
      </c>
      <c r="W99" s="28">
        <v>0</v>
      </c>
    </row>
    <row r="100" spans="1:23" x14ac:dyDescent="0.35">
      <c r="A100" s="13" t="str">
        <f>INDEX('2009'!A:A,MATCH(B100,'2009'!B:B,0))</f>
        <v>Еврейская автономная область</v>
      </c>
      <c r="B100" s="7" t="s">
        <v>85</v>
      </c>
      <c r="C100" s="20">
        <v>100.00000000000001</v>
      </c>
      <c r="D100" s="23">
        <v>5.8</v>
      </c>
      <c r="E100" s="23">
        <v>8.9</v>
      </c>
      <c r="F100" s="23">
        <v>5.4</v>
      </c>
      <c r="G100" s="23">
        <v>3.1</v>
      </c>
      <c r="H100" s="23">
        <v>0.6</v>
      </c>
      <c r="I100" s="23">
        <v>9.6999999999999993</v>
      </c>
      <c r="J100" s="23">
        <v>7.4</v>
      </c>
      <c r="K100" s="23">
        <v>17.599999999999998</v>
      </c>
      <c r="L100" s="23">
        <v>0.6</v>
      </c>
      <c r="M100" s="23">
        <v>1.2</v>
      </c>
      <c r="N100" s="23">
        <v>0.1</v>
      </c>
      <c r="O100" s="23">
        <v>7.8</v>
      </c>
      <c r="P100" s="23">
        <v>1.4</v>
      </c>
      <c r="Q100" s="23">
        <v>1.4</v>
      </c>
      <c r="R100" s="23">
        <v>14.8</v>
      </c>
      <c r="S100" s="23">
        <v>5.5</v>
      </c>
      <c r="T100" s="23">
        <v>6.6</v>
      </c>
      <c r="U100" s="23">
        <v>1.4</v>
      </c>
      <c r="V100" s="23">
        <v>0.7</v>
      </c>
      <c r="W100" s="28">
        <v>0</v>
      </c>
    </row>
    <row r="101" spans="1:23" x14ac:dyDescent="0.35">
      <c r="A101" s="13" t="str">
        <f>INDEX('2009'!A:A,MATCH(B101,'2009'!B:B,0))</f>
        <v>Чукотский автономный округ</v>
      </c>
      <c r="B101" s="7" t="s">
        <v>12</v>
      </c>
      <c r="C101" s="20">
        <v>100</v>
      </c>
      <c r="D101" s="44">
        <v>2.1</v>
      </c>
      <c r="E101" s="44">
        <v>29.7</v>
      </c>
      <c r="F101" s="44">
        <v>0.3</v>
      </c>
      <c r="G101" s="44">
        <v>13.5</v>
      </c>
      <c r="H101" s="44">
        <v>0.5</v>
      </c>
      <c r="I101" s="44">
        <v>18.899999999999999</v>
      </c>
      <c r="J101" s="44">
        <v>5.9</v>
      </c>
      <c r="K101" s="44">
        <v>3.7</v>
      </c>
      <c r="L101" s="44">
        <v>0.8</v>
      </c>
      <c r="M101" s="44">
        <v>0.5</v>
      </c>
      <c r="N101" s="44">
        <v>0</v>
      </c>
      <c r="O101" s="44">
        <v>1.4</v>
      </c>
      <c r="P101" s="44">
        <v>1</v>
      </c>
      <c r="Q101" s="44">
        <v>0.4</v>
      </c>
      <c r="R101" s="44">
        <v>12.1</v>
      </c>
      <c r="S101" s="44">
        <v>4.2</v>
      </c>
      <c r="T101" s="44">
        <v>3.3</v>
      </c>
      <c r="U101" s="44">
        <v>1.1000000000000001</v>
      </c>
      <c r="V101" s="44">
        <v>0.6</v>
      </c>
      <c r="W101" s="35">
        <v>0</v>
      </c>
    </row>
    <row r="102" spans="1:23" x14ac:dyDescent="0.35">
      <c r="B102" s="140"/>
      <c r="C102" s="142"/>
      <c r="D102" s="142"/>
      <c r="E102" s="142"/>
      <c r="F102" s="142"/>
    </row>
    <row r="103" spans="1:23" s="45" customFormat="1" ht="52.5" customHeight="1" x14ac:dyDescent="0.25">
      <c r="B103" s="136" t="s">
        <v>178</v>
      </c>
      <c r="C103" s="136"/>
      <c r="D103" s="136"/>
      <c r="E103" s="136"/>
      <c r="F103" s="136"/>
    </row>
    <row r="104" spans="1:23" s="46" customFormat="1" ht="27" customHeight="1" x14ac:dyDescent="0.35">
      <c r="B104" s="143" t="s">
        <v>170</v>
      </c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Q104" s="47"/>
    </row>
    <row r="105" spans="1:23" x14ac:dyDescent="0.35">
      <c r="D105" s="9"/>
    </row>
    <row r="106" spans="1:23" x14ac:dyDescent="0.35">
      <c r="D106" s="9"/>
    </row>
    <row r="107" spans="1:23" x14ac:dyDescent="0.35">
      <c r="D107" s="9"/>
    </row>
    <row r="108" spans="1:23" x14ac:dyDescent="0.35">
      <c r="D108" s="9"/>
    </row>
    <row r="109" spans="1:23" x14ac:dyDescent="0.35">
      <c r="D109" s="9"/>
    </row>
    <row r="110" spans="1:23" x14ac:dyDescent="0.35">
      <c r="D110" s="9"/>
    </row>
    <row r="111" spans="1:23" x14ac:dyDescent="0.35">
      <c r="D111" s="9"/>
    </row>
    <row r="112" spans="1:23" x14ac:dyDescent="0.35">
      <c r="D112" s="9"/>
    </row>
    <row r="113" spans="4:4" x14ac:dyDescent="0.35">
      <c r="D113" s="9"/>
    </row>
    <row r="114" spans="4:4" x14ac:dyDescent="0.35">
      <c r="D114" s="9"/>
    </row>
    <row r="115" spans="4:4" x14ac:dyDescent="0.35">
      <c r="D115" s="9"/>
    </row>
    <row r="116" spans="4:4" x14ac:dyDescent="0.35">
      <c r="D116" s="9"/>
    </row>
    <row r="117" spans="4:4" x14ac:dyDescent="0.35">
      <c r="D117" s="9"/>
    </row>
    <row r="118" spans="4:4" x14ac:dyDescent="0.35">
      <c r="D118" s="9"/>
    </row>
    <row r="119" spans="4:4" x14ac:dyDescent="0.35">
      <c r="D119" s="9"/>
    </row>
    <row r="120" spans="4:4" x14ac:dyDescent="0.35">
      <c r="D120" s="9"/>
    </row>
    <row r="121" spans="4:4" x14ac:dyDescent="0.35">
      <c r="D121" s="9"/>
    </row>
    <row r="122" spans="4:4" x14ac:dyDescent="0.35">
      <c r="D122" s="9"/>
    </row>
    <row r="123" spans="4:4" x14ac:dyDescent="0.35">
      <c r="D123" s="9"/>
    </row>
    <row r="124" spans="4:4" x14ac:dyDescent="0.35">
      <c r="D124" s="9"/>
    </row>
    <row r="125" spans="4:4" x14ac:dyDescent="0.35">
      <c r="D125" s="9"/>
    </row>
    <row r="126" spans="4:4" x14ac:dyDescent="0.35">
      <c r="D126" s="9"/>
    </row>
    <row r="127" spans="4:4" x14ac:dyDescent="0.35">
      <c r="D127" s="9"/>
    </row>
    <row r="128" spans="4:4" x14ac:dyDescent="0.35">
      <c r="D128" s="9"/>
    </row>
    <row r="129" spans="4:4" x14ac:dyDescent="0.35">
      <c r="D129" s="9"/>
    </row>
    <row r="130" spans="4:4" x14ac:dyDescent="0.35">
      <c r="D130" s="9"/>
    </row>
  </sheetData>
  <mergeCells count="8">
    <mergeCell ref="S3:W3"/>
    <mergeCell ref="B102:F102"/>
    <mergeCell ref="B103:F103"/>
    <mergeCell ref="B104:M104"/>
    <mergeCell ref="B2:F2"/>
    <mergeCell ref="B3:B5"/>
    <mergeCell ref="C3:C5"/>
    <mergeCell ref="D3:R3"/>
  </mergeCells>
  <conditionalFormatting sqref="B7:B101">
    <cfRule type="cellIs" dxfId="2" priority="1" stopIfTrue="1" operator="lessThan">
      <formula>0</formula>
    </cfRule>
  </conditionalFormatting>
  <hyperlinks>
    <hyperlink ref="B1" location="Содержание!A1" display="          К содержанию" xr:uid="{00000000-0004-0000-14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E14B-839D-441B-B1C0-F003A8C893B3}">
  <sheetPr>
    <tabColor theme="0" tint="-0.14999847407452621"/>
  </sheetPr>
  <dimension ref="A1:W130"/>
  <sheetViews>
    <sheetView zoomScale="70" zoomScaleNormal="70" workbookViewId="0">
      <pane xSplit="3" ySplit="7" topLeftCell="K8" activePane="bottomRight" state="frozen"/>
      <selection activeCell="D16" sqref="D16"/>
      <selection pane="topRight" activeCell="D16" sqref="D16"/>
      <selection pane="bottomLeft" activeCell="D16" sqref="D16"/>
      <selection pane="bottomRight" activeCell="Q7" sqref="Q7"/>
    </sheetView>
  </sheetViews>
  <sheetFormatPr defaultColWidth="9.1796875" defaultRowHeight="15.5" x14ac:dyDescent="0.35"/>
  <cols>
    <col min="1" max="1" width="9.1796875" style="9"/>
    <col min="2" max="2" width="34.1796875" style="9" customWidth="1"/>
    <col min="3" max="3" width="14.1796875" style="9" customWidth="1"/>
    <col min="4" max="4" width="19" style="10" customWidth="1"/>
    <col min="5" max="5" width="14.1796875" style="9" customWidth="1"/>
    <col min="6" max="6" width="19.1796875" style="9" customWidth="1"/>
    <col min="7" max="7" width="15.453125" style="9" customWidth="1"/>
    <col min="8" max="8" width="17.26953125" style="9" customWidth="1"/>
    <col min="9" max="9" width="16.26953125" style="9" customWidth="1"/>
    <col min="10" max="10" width="14.1796875" style="9" customWidth="1"/>
    <col min="11" max="11" width="18.81640625" style="9" customWidth="1"/>
    <col min="12" max="12" width="17.1796875" style="9" customWidth="1"/>
    <col min="13" max="13" width="14.7265625" style="9" customWidth="1"/>
    <col min="14" max="14" width="14.453125" style="9" customWidth="1"/>
    <col min="15" max="15" width="17" style="9" customWidth="1"/>
    <col min="16" max="16" width="14" style="9" customWidth="1"/>
    <col min="17" max="17" width="21.26953125" style="9" customWidth="1"/>
    <col min="18" max="18" width="17.54296875" style="9" customWidth="1"/>
    <col min="19" max="19" width="14.26953125" style="9" customWidth="1"/>
    <col min="20" max="20" width="19.26953125" style="9" customWidth="1"/>
    <col min="21" max="21" width="15.453125" style="9" customWidth="1"/>
    <col min="22" max="22" width="17.7265625" style="9" customWidth="1"/>
    <col min="23" max="23" width="24.453125" style="9" customWidth="1"/>
    <col min="24" max="16384" width="9.1796875" style="9"/>
  </cols>
  <sheetData>
    <row r="1" spans="1:23" ht="33" customHeight="1" x14ac:dyDescent="0.35">
      <c r="B1" s="14" t="s">
        <v>117</v>
      </c>
      <c r="D1" s="9"/>
    </row>
    <row r="2" spans="1:23" ht="46.5" customHeight="1" x14ac:dyDescent="0.35">
      <c r="B2" s="110" t="s">
        <v>177</v>
      </c>
      <c r="C2" s="110"/>
      <c r="D2" s="110"/>
      <c r="E2" s="110"/>
      <c r="F2" s="110"/>
      <c r="G2" s="10"/>
    </row>
    <row r="3" spans="1:23" ht="15.75" customHeight="1" x14ac:dyDescent="0.35">
      <c r="B3" s="102"/>
      <c r="C3" s="134" t="s">
        <v>81</v>
      </c>
      <c r="D3" s="137" t="s">
        <v>80</v>
      </c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7"/>
      <c r="T3" s="138"/>
      <c r="U3" s="138"/>
      <c r="V3" s="138"/>
      <c r="W3" s="138"/>
    </row>
    <row r="4" spans="1:23" ht="26.25" customHeight="1" x14ac:dyDescent="0.35">
      <c r="B4" s="103"/>
      <c r="C4" s="134"/>
      <c r="D4" s="17" t="s">
        <v>76</v>
      </c>
      <c r="E4" s="2" t="s">
        <v>75</v>
      </c>
      <c r="F4" s="2" t="s">
        <v>74</v>
      </c>
      <c r="G4" s="2" t="s">
        <v>73</v>
      </c>
      <c r="H4" s="2" t="s">
        <v>72</v>
      </c>
      <c r="I4" s="2" t="s">
        <v>71</v>
      </c>
      <c r="J4" s="2" t="s">
        <v>70</v>
      </c>
      <c r="K4" s="2" t="s">
        <v>69</v>
      </c>
      <c r="L4" s="2" t="s">
        <v>68</v>
      </c>
      <c r="M4" s="2" t="s">
        <v>67</v>
      </c>
      <c r="N4" s="2" t="s">
        <v>66</v>
      </c>
      <c r="O4" s="2" t="s">
        <v>65</v>
      </c>
      <c r="P4" s="2" t="s">
        <v>64</v>
      </c>
      <c r="Q4" s="2" t="s">
        <v>63</v>
      </c>
      <c r="R4" s="2" t="s">
        <v>62</v>
      </c>
      <c r="S4" s="2" t="s">
        <v>77</v>
      </c>
      <c r="T4" s="2" t="s">
        <v>118</v>
      </c>
      <c r="U4" s="2" t="s">
        <v>119</v>
      </c>
      <c r="V4" s="2" t="s">
        <v>120</v>
      </c>
      <c r="W4" s="2" t="s">
        <v>121</v>
      </c>
    </row>
    <row r="5" spans="1:23" ht="145.5" customHeight="1" x14ac:dyDescent="0.35">
      <c r="A5" s="62" t="s">
        <v>223</v>
      </c>
      <c r="B5" s="104"/>
      <c r="C5" s="141"/>
      <c r="D5" s="18" t="s">
        <v>122</v>
      </c>
      <c r="E5" s="11" t="s">
        <v>61</v>
      </c>
      <c r="F5" s="11" t="s">
        <v>60</v>
      </c>
      <c r="G5" s="11" t="s">
        <v>123</v>
      </c>
      <c r="H5" s="11" t="s">
        <v>124</v>
      </c>
      <c r="I5" s="11" t="s">
        <v>59</v>
      </c>
      <c r="J5" s="11" t="s">
        <v>125</v>
      </c>
      <c r="K5" s="11" t="s">
        <v>126</v>
      </c>
      <c r="L5" s="11" t="s">
        <v>127</v>
      </c>
      <c r="M5" s="11" t="s">
        <v>128</v>
      </c>
      <c r="N5" s="11" t="s">
        <v>129</v>
      </c>
      <c r="O5" s="11" t="s">
        <v>130</v>
      </c>
      <c r="P5" s="11" t="s">
        <v>131</v>
      </c>
      <c r="Q5" s="11" t="s">
        <v>132</v>
      </c>
      <c r="R5" s="11" t="s">
        <v>133</v>
      </c>
      <c r="S5" s="11" t="s">
        <v>58</v>
      </c>
      <c r="T5" s="11" t="s">
        <v>134</v>
      </c>
      <c r="U5" s="11" t="s">
        <v>135</v>
      </c>
      <c r="V5" s="11" t="s">
        <v>136</v>
      </c>
      <c r="W5" s="11" t="s">
        <v>169</v>
      </c>
    </row>
    <row r="6" spans="1:23" s="10" customFormat="1" ht="49.5" customHeight="1" x14ac:dyDescent="0.35">
      <c r="A6" s="98" t="s">
        <v>233</v>
      </c>
      <c r="B6" s="19" t="s">
        <v>137</v>
      </c>
      <c r="C6" s="20">
        <v>100.00000000000001</v>
      </c>
      <c r="D6" s="38">
        <v>4.2</v>
      </c>
      <c r="E6" s="38">
        <v>14.5</v>
      </c>
      <c r="F6" s="38">
        <v>16.3</v>
      </c>
      <c r="G6" s="38">
        <v>2.2999999999999998</v>
      </c>
      <c r="H6" s="38">
        <v>0.5</v>
      </c>
      <c r="I6" s="38">
        <v>5.5</v>
      </c>
      <c r="J6" s="38">
        <v>15</v>
      </c>
      <c r="K6" s="38">
        <v>6.9</v>
      </c>
      <c r="L6" s="38">
        <v>0.9</v>
      </c>
      <c r="M6" s="38">
        <v>3.2</v>
      </c>
      <c r="N6" s="38">
        <v>0.5</v>
      </c>
      <c r="O6" s="38">
        <v>11</v>
      </c>
      <c r="P6" s="38">
        <v>4.5</v>
      </c>
      <c r="Q6" s="38">
        <v>2.2999999999999998</v>
      </c>
      <c r="R6" s="38">
        <v>4.9000000000000004</v>
      </c>
      <c r="S6" s="38">
        <v>3.1</v>
      </c>
      <c r="T6" s="38">
        <v>2.9</v>
      </c>
      <c r="U6" s="38">
        <v>1</v>
      </c>
      <c r="V6" s="38">
        <v>0.5</v>
      </c>
      <c r="W6" s="38">
        <v>0</v>
      </c>
    </row>
    <row r="7" spans="1:23" s="10" customFormat="1" ht="30.5" x14ac:dyDescent="0.35">
      <c r="A7" s="13" t="e">
        <f>INDEX('2009'!A:A,MATCH(B7,'2009'!B:B,0))</f>
        <v>#N/A</v>
      </c>
      <c r="B7" s="5" t="s">
        <v>0</v>
      </c>
      <c r="C7" s="20">
        <v>100.00000000000001</v>
      </c>
      <c r="D7" s="38">
        <v>2.9</v>
      </c>
      <c r="E7" s="38">
        <v>0.8</v>
      </c>
      <c r="F7" s="38">
        <v>18.600000000000001</v>
      </c>
      <c r="G7" s="38">
        <v>2.2000000000000002</v>
      </c>
      <c r="H7" s="38">
        <v>0.5</v>
      </c>
      <c r="I7" s="38">
        <v>5.4</v>
      </c>
      <c r="J7" s="38">
        <v>17.700000000000003</v>
      </c>
      <c r="K7" s="38">
        <v>7.1</v>
      </c>
      <c r="L7" s="38">
        <v>0.9</v>
      </c>
      <c r="M7" s="38">
        <v>5.8</v>
      </c>
      <c r="N7" s="38">
        <v>1.1000000000000001</v>
      </c>
      <c r="O7" s="38">
        <v>14.2</v>
      </c>
      <c r="P7" s="38">
        <v>7.2</v>
      </c>
      <c r="Q7" s="38">
        <v>3.5</v>
      </c>
      <c r="R7" s="38">
        <v>4.5</v>
      </c>
      <c r="S7" s="38">
        <v>2.9</v>
      </c>
      <c r="T7" s="38">
        <v>2.8</v>
      </c>
      <c r="U7" s="38">
        <v>1.2</v>
      </c>
      <c r="V7" s="38">
        <v>0.7</v>
      </c>
      <c r="W7" s="38">
        <v>0</v>
      </c>
    </row>
    <row r="8" spans="1:23" x14ac:dyDescent="0.35">
      <c r="A8" s="13" t="str">
        <f>INDEX('2009'!A:A,MATCH(B8,'2009'!B:B,0))</f>
        <v>Белгородская область</v>
      </c>
      <c r="B8" s="5" t="s">
        <v>138</v>
      </c>
      <c r="C8" s="20">
        <v>100</v>
      </c>
      <c r="D8" s="23">
        <v>15.7</v>
      </c>
      <c r="E8" s="23">
        <v>21.5</v>
      </c>
      <c r="F8" s="23">
        <v>16.900000000000002</v>
      </c>
      <c r="G8" s="23">
        <v>1.2</v>
      </c>
      <c r="H8" s="23">
        <v>0.4</v>
      </c>
      <c r="I8" s="23">
        <v>4.0999999999999996</v>
      </c>
      <c r="J8" s="23">
        <v>11.3</v>
      </c>
      <c r="K8" s="23">
        <v>4.3</v>
      </c>
      <c r="L8" s="23">
        <v>0.4</v>
      </c>
      <c r="M8" s="23">
        <v>1.6</v>
      </c>
      <c r="N8" s="23">
        <v>0.2</v>
      </c>
      <c r="O8" s="23">
        <v>9.1</v>
      </c>
      <c r="P8" s="23">
        <v>1.5</v>
      </c>
      <c r="Q8" s="23">
        <v>1.1000000000000001</v>
      </c>
      <c r="R8" s="23">
        <v>3.7</v>
      </c>
      <c r="S8" s="23">
        <v>3.4</v>
      </c>
      <c r="T8" s="23">
        <v>2.6</v>
      </c>
      <c r="U8" s="23">
        <v>0.6</v>
      </c>
      <c r="V8" s="23">
        <v>0.4</v>
      </c>
      <c r="W8" s="25">
        <v>0</v>
      </c>
    </row>
    <row r="9" spans="1:23" x14ac:dyDescent="0.35">
      <c r="A9" s="13" t="str">
        <f>INDEX('2009'!A:A,MATCH(B9,'2009'!B:B,0))</f>
        <v>Брянская область</v>
      </c>
      <c r="B9" s="4" t="s">
        <v>57</v>
      </c>
      <c r="C9" s="20">
        <v>100</v>
      </c>
      <c r="D9" s="23">
        <v>18.100000000000001</v>
      </c>
      <c r="E9" s="23">
        <v>0</v>
      </c>
      <c r="F9" s="23">
        <v>18.5</v>
      </c>
      <c r="G9" s="23">
        <v>2.8</v>
      </c>
      <c r="H9" s="23">
        <v>0.5</v>
      </c>
      <c r="I9" s="23">
        <v>3</v>
      </c>
      <c r="J9" s="23">
        <v>14.2</v>
      </c>
      <c r="K9" s="23">
        <v>7.9</v>
      </c>
      <c r="L9" s="23">
        <v>0.9</v>
      </c>
      <c r="M9" s="23">
        <v>1.6</v>
      </c>
      <c r="N9" s="23">
        <v>0.3</v>
      </c>
      <c r="O9" s="23">
        <v>10.199999999999999</v>
      </c>
      <c r="P9" s="23">
        <v>1.5</v>
      </c>
      <c r="Q9" s="23">
        <v>1.3</v>
      </c>
      <c r="R9" s="23">
        <v>7.2</v>
      </c>
      <c r="S9" s="23">
        <v>3.8</v>
      </c>
      <c r="T9" s="23">
        <v>3.8</v>
      </c>
      <c r="U9" s="23">
        <v>4</v>
      </c>
      <c r="V9" s="23">
        <v>0.4</v>
      </c>
      <c r="W9" s="28">
        <v>0</v>
      </c>
    </row>
    <row r="10" spans="1:23" x14ac:dyDescent="0.35">
      <c r="A10" s="13" t="str">
        <f>INDEX('2009'!A:A,MATCH(B10,'2009'!B:B,0))</f>
        <v>Владимирская область</v>
      </c>
      <c r="B10" s="5" t="s">
        <v>139</v>
      </c>
      <c r="C10" s="20">
        <v>100.00000000000001</v>
      </c>
      <c r="D10" s="23">
        <v>3</v>
      </c>
      <c r="E10" s="23">
        <v>0.7</v>
      </c>
      <c r="F10" s="23">
        <v>34.5</v>
      </c>
      <c r="G10" s="23">
        <v>2.2999999999999998</v>
      </c>
      <c r="H10" s="23">
        <v>0.7</v>
      </c>
      <c r="I10" s="23">
        <v>7.2</v>
      </c>
      <c r="J10" s="23">
        <v>12.7</v>
      </c>
      <c r="K10" s="23">
        <v>4.4000000000000004</v>
      </c>
      <c r="L10" s="23">
        <v>0.8</v>
      </c>
      <c r="M10" s="23">
        <v>1.9</v>
      </c>
      <c r="N10" s="23">
        <v>0.3</v>
      </c>
      <c r="O10" s="23">
        <v>13.5</v>
      </c>
      <c r="P10" s="23">
        <v>3.3</v>
      </c>
      <c r="Q10" s="23">
        <v>1.4</v>
      </c>
      <c r="R10" s="23">
        <v>5.8</v>
      </c>
      <c r="S10" s="23">
        <v>3.1</v>
      </c>
      <c r="T10" s="23">
        <v>3.2</v>
      </c>
      <c r="U10" s="23">
        <v>0.8</v>
      </c>
      <c r="V10" s="23">
        <v>0.4</v>
      </c>
      <c r="W10" s="28">
        <v>0</v>
      </c>
    </row>
    <row r="11" spans="1:23" x14ac:dyDescent="0.35">
      <c r="A11" s="13" t="str">
        <f>INDEX('2009'!A:A,MATCH(B11,'2009'!B:B,0))</f>
        <v>Воронежская область</v>
      </c>
      <c r="B11" s="4" t="s">
        <v>56</v>
      </c>
      <c r="C11" s="20">
        <v>99.999999999999986</v>
      </c>
      <c r="D11" s="23">
        <v>16.2</v>
      </c>
      <c r="E11" s="23">
        <v>0.4</v>
      </c>
      <c r="F11" s="23">
        <v>15.6</v>
      </c>
      <c r="G11" s="23">
        <v>2.6</v>
      </c>
      <c r="H11" s="23">
        <v>0.7</v>
      </c>
      <c r="I11" s="23">
        <v>6</v>
      </c>
      <c r="J11" s="23">
        <v>16.5</v>
      </c>
      <c r="K11" s="23">
        <v>5.6</v>
      </c>
      <c r="L11" s="23">
        <v>0.8</v>
      </c>
      <c r="M11" s="23">
        <v>2.2000000000000002</v>
      </c>
      <c r="N11" s="23">
        <v>0.3</v>
      </c>
      <c r="O11" s="23">
        <v>12.3</v>
      </c>
      <c r="P11" s="23">
        <v>4.5999999999999996</v>
      </c>
      <c r="Q11" s="23">
        <v>2</v>
      </c>
      <c r="R11" s="23">
        <v>5.9</v>
      </c>
      <c r="S11" s="23">
        <v>3.6</v>
      </c>
      <c r="T11" s="23">
        <v>3.6</v>
      </c>
      <c r="U11" s="23">
        <v>0.6</v>
      </c>
      <c r="V11" s="23">
        <v>0.5</v>
      </c>
      <c r="W11" s="28">
        <v>0</v>
      </c>
    </row>
    <row r="12" spans="1:23" x14ac:dyDescent="0.35">
      <c r="A12" s="13" t="str">
        <f>INDEX('2009'!A:A,MATCH(B12,'2009'!B:B,0))</f>
        <v>Ивановская область</v>
      </c>
      <c r="B12" s="4" t="s">
        <v>55</v>
      </c>
      <c r="C12" s="20">
        <v>100</v>
      </c>
      <c r="D12" s="23">
        <v>3</v>
      </c>
      <c r="E12" s="23">
        <v>0.2</v>
      </c>
      <c r="F12" s="23">
        <v>25.3</v>
      </c>
      <c r="G12" s="23">
        <v>3.6</v>
      </c>
      <c r="H12" s="23">
        <v>0.6</v>
      </c>
      <c r="I12" s="23">
        <v>3.2</v>
      </c>
      <c r="J12" s="23">
        <v>15.6</v>
      </c>
      <c r="K12" s="23">
        <v>5.0999999999999996</v>
      </c>
      <c r="L12" s="23">
        <v>0.9</v>
      </c>
      <c r="M12" s="23">
        <v>2.2000000000000002</v>
      </c>
      <c r="N12" s="23">
        <v>0.4</v>
      </c>
      <c r="O12" s="23">
        <v>13.7</v>
      </c>
      <c r="P12" s="23">
        <v>3.6</v>
      </c>
      <c r="Q12" s="23">
        <v>2</v>
      </c>
      <c r="R12" s="23">
        <v>9.6999999999999993</v>
      </c>
      <c r="S12" s="23">
        <v>4.5</v>
      </c>
      <c r="T12" s="23">
        <v>4.5999999999999996</v>
      </c>
      <c r="U12" s="23">
        <v>1.2</v>
      </c>
      <c r="V12" s="23">
        <v>0.6</v>
      </c>
      <c r="W12" s="28">
        <v>0</v>
      </c>
    </row>
    <row r="13" spans="1:23" x14ac:dyDescent="0.35">
      <c r="A13" s="13" t="str">
        <f>INDEX('2009'!A:A,MATCH(B13,'2009'!B:B,0))</f>
        <v>Калужская область</v>
      </c>
      <c r="B13" s="5" t="s">
        <v>140</v>
      </c>
      <c r="C13" s="20">
        <v>100.00000000000003</v>
      </c>
      <c r="D13" s="23">
        <v>6.2</v>
      </c>
      <c r="E13" s="23">
        <v>0.3</v>
      </c>
      <c r="F13" s="23">
        <v>36.5</v>
      </c>
      <c r="G13" s="23">
        <v>1.6</v>
      </c>
      <c r="H13" s="23">
        <v>0.4</v>
      </c>
      <c r="I13" s="23">
        <v>4.4000000000000004</v>
      </c>
      <c r="J13" s="23">
        <v>10.5</v>
      </c>
      <c r="K13" s="23">
        <v>4.8</v>
      </c>
      <c r="L13" s="23">
        <v>1</v>
      </c>
      <c r="M13" s="23">
        <v>1.2</v>
      </c>
      <c r="N13" s="23">
        <v>0.2</v>
      </c>
      <c r="O13" s="23">
        <v>15.4</v>
      </c>
      <c r="P13" s="23">
        <v>2.4</v>
      </c>
      <c r="Q13" s="23">
        <v>1.8</v>
      </c>
      <c r="R13" s="23">
        <v>5.5</v>
      </c>
      <c r="S13" s="23">
        <v>3.2</v>
      </c>
      <c r="T13" s="23">
        <v>3.4</v>
      </c>
      <c r="U13" s="23">
        <v>0.8</v>
      </c>
      <c r="V13" s="23">
        <v>0.4</v>
      </c>
      <c r="W13" s="28">
        <v>0</v>
      </c>
    </row>
    <row r="14" spans="1:23" x14ac:dyDescent="0.35">
      <c r="A14" s="13" t="str">
        <f>INDEX('2009'!A:A,MATCH(B14,'2009'!B:B,0))</f>
        <v>Костромская область</v>
      </c>
      <c r="B14" s="4" t="s">
        <v>54</v>
      </c>
      <c r="C14" s="20">
        <v>99.999999999999972</v>
      </c>
      <c r="D14" s="23">
        <v>7.1</v>
      </c>
      <c r="E14" s="23">
        <v>0.2</v>
      </c>
      <c r="F14" s="23">
        <v>26</v>
      </c>
      <c r="G14" s="23">
        <v>6.9</v>
      </c>
      <c r="H14" s="23">
        <v>0.8</v>
      </c>
      <c r="I14" s="23">
        <v>3.3</v>
      </c>
      <c r="J14" s="23">
        <v>11.1</v>
      </c>
      <c r="K14" s="23">
        <v>6.7</v>
      </c>
      <c r="L14" s="23">
        <v>1</v>
      </c>
      <c r="M14" s="23">
        <v>2.6</v>
      </c>
      <c r="N14" s="23">
        <v>0.3</v>
      </c>
      <c r="O14" s="23">
        <v>11.6</v>
      </c>
      <c r="P14" s="23">
        <v>1.8</v>
      </c>
      <c r="Q14" s="23">
        <v>1.6</v>
      </c>
      <c r="R14" s="23">
        <v>8.6999999999999993</v>
      </c>
      <c r="S14" s="23">
        <v>4.5</v>
      </c>
      <c r="T14" s="23">
        <v>4.0999999999999996</v>
      </c>
      <c r="U14" s="23">
        <v>1.2</v>
      </c>
      <c r="V14" s="23">
        <v>0.5</v>
      </c>
      <c r="W14" s="28">
        <v>0</v>
      </c>
    </row>
    <row r="15" spans="1:23" x14ac:dyDescent="0.35">
      <c r="A15" s="13" t="str">
        <f>INDEX('2009'!A:A,MATCH(B15,'2009'!B:B,0))</f>
        <v>Курская область</v>
      </c>
      <c r="B15" s="4" t="s">
        <v>53</v>
      </c>
      <c r="C15" s="20">
        <v>99.999999999999986</v>
      </c>
      <c r="D15" s="23">
        <v>18.2</v>
      </c>
      <c r="E15" s="23">
        <v>10.1</v>
      </c>
      <c r="F15" s="23">
        <v>15</v>
      </c>
      <c r="G15" s="23">
        <v>4.2</v>
      </c>
      <c r="H15" s="23">
        <v>0.4</v>
      </c>
      <c r="I15" s="23">
        <v>7.5</v>
      </c>
      <c r="J15" s="23">
        <v>10.6</v>
      </c>
      <c r="K15" s="23">
        <v>4.0999999999999996</v>
      </c>
      <c r="L15" s="23">
        <v>0.6</v>
      </c>
      <c r="M15" s="23">
        <v>1.1000000000000001</v>
      </c>
      <c r="N15" s="23">
        <v>0.2</v>
      </c>
      <c r="O15" s="23">
        <v>9.6999999999999993</v>
      </c>
      <c r="P15" s="23">
        <v>2.6</v>
      </c>
      <c r="Q15" s="23">
        <v>1.1000000000000001</v>
      </c>
      <c r="R15" s="23">
        <v>5.7</v>
      </c>
      <c r="S15" s="23">
        <v>4.2</v>
      </c>
      <c r="T15" s="23">
        <v>3.6</v>
      </c>
      <c r="U15" s="23">
        <v>0.7</v>
      </c>
      <c r="V15" s="23">
        <v>0.4</v>
      </c>
      <c r="W15" s="28">
        <v>0</v>
      </c>
    </row>
    <row r="16" spans="1:23" x14ac:dyDescent="0.35">
      <c r="A16" s="13" t="str">
        <f>INDEX('2009'!A:A,MATCH(B16,'2009'!B:B,0))</f>
        <v>Липецкая область</v>
      </c>
      <c r="B16" s="4" t="s">
        <v>52</v>
      </c>
      <c r="C16" s="20">
        <v>100.00000000000003</v>
      </c>
      <c r="D16" s="23">
        <v>10</v>
      </c>
      <c r="E16" s="23">
        <v>0.6</v>
      </c>
      <c r="F16" s="23">
        <v>37.199999999999996</v>
      </c>
      <c r="G16" s="23">
        <v>1.2</v>
      </c>
      <c r="H16" s="23">
        <v>0.5</v>
      </c>
      <c r="I16" s="23">
        <v>5.5</v>
      </c>
      <c r="J16" s="23">
        <v>10</v>
      </c>
      <c r="K16" s="23">
        <v>4.7</v>
      </c>
      <c r="L16" s="23">
        <v>0.7</v>
      </c>
      <c r="M16" s="23">
        <v>1.9</v>
      </c>
      <c r="N16" s="23">
        <v>0.3</v>
      </c>
      <c r="O16" s="23">
        <v>12.8</v>
      </c>
      <c r="P16" s="23">
        <v>1.4</v>
      </c>
      <c r="Q16" s="23">
        <v>1.5</v>
      </c>
      <c r="R16" s="23">
        <v>4.7</v>
      </c>
      <c r="S16" s="23">
        <v>2.9</v>
      </c>
      <c r="T16" s="23">
        <v>3</v>
      </c>
      <c r="U16" s="23">
        <v>0.7</v>
      </c>
      <c r="V16" s="23">
        <v>0.4</v>
      </c>
      <c r="W16" s="28">
        <v>0</v>
      </c>
    </row>
    <row r="17" spans="1:23" x14ac:dyDescent="0.35">
      <c r="A17" s="13" t="str">
        <f>INDEX('2009'!A:A,MATCH(B17,'2009'!B:B,0))</f>
        <v>Московская область</v>
      </c>
      <c r="B17" s="5" t="s">
        <v>141</v>
      </c>
      <c r="C17" s="20">
        <v>100</v>
      </c>
      <c r="D17" s="23">
        <v>1.5</v>
      </c>
      <c r="E17" s="23">
        <v>0.1</v>
      </c>
      <c r="F17" s="23">
        <v>19</v>
      </c>
      <c r="G17" s="23">
        <v>2</v>
      </c>
      <c r="H17" s="23">
        <v>0.6</v>
      </c>
      <c r="I17" s="23">
        <v>5.4</v>
      </c>
      <c r="J17" s="23">
        <v>21</v>
      </c>
      <c r="K17" s="23">
        <v>6.8</v>
      </c>
      <c r="L17" s="23">
        <v>1</v>
      </c>
      <c r="M17" s="23">
        <v>1.7</v>
      </c>
      <c r="N17" s="23">
        <v>0.4</v>
      </c>
      <c r="O17" s="23">
        <v>19.100000000000001</v>
      </c>
      <c r="P17" s="23">
        <v>4.8</v>
      </c>
      <c r="Q17" s="23">
        <v>2.4</v>
      </c>
      <c r="R17" s="23">
        <v>6.8</v>
      </c>
      <c r="S17" s="23">
        <v>2.9</v>
      </c>
      <c r="T17" s="23">
        <v>3.1</v>
      </c>
      <c r="U17" s="23">
        <v>0.9</v>
      </c>
      <c r="V17" s="23">
        <v>0.5</v>
      </c>
      <c r="W17" s="28">
        <v>0</v>
      </c>
    </row>
    <row r="18" spans="1:23" x14ac:dyDescent="0.35">
      <c r="A18" s="13" t="str">
        <f>INDEX('2009'!A:A,MATCH(B18,'2009'!B:B,0))</f>
        <v>Орловская область</v>
      </c>
      <c r="B18" s="4" t="s">
        <v>51</v>
      </c>
      <c r="C18" s="20">
        <v>100.00000000000001</v>
      </c>
      <c r="D18" s="23">
        <v>23.5</v>
      </c>
      <c r="E18" s="23">
        <v>0.1</v>
      </c>
      <c r="F18" s="23">
        <v>16</v>
      </c>
      <c r="G18" s="23">
        <v>2.2000000000000002</v>
      </c>
      <c r="H18" s="23">
        <v>0.5</v>
      </c>
      <c r="I18" s="23">
        <v>3.7</v>
      </c>
      <c r="J18" s="23">
        <v>13.1</v>
      </c>
      <c r="K18" s="23">
        <v>6.3</v>
      </c>
      <c r="L18" s="23">
        <v>0.5</v>
      </c>
      <c r="M18" s="23">
        <v>1.6</v>
      </c>
      <c r="N18" s="23">
        <v>0.2</v>
      </c>
      <c r="O18" s="23">
        <v>12.9</v>
      </c>
      <c r="P18" s="23">
        <v>1.5</v>
      </c>
      <c r="Q18" s="23">
        <v>1</v>
      </c>
      <c r="R18" s="23">
        <v>6.4</v>
      </c>
      <c r="S18" s="23">
        <v>5.0999999999999996</v>
      </c>
      <c r="T18" s="23">
        <v>4</v>
      </c>
      <c r="U18" s="23">
        <v>0.9</v>
      </c>
      <c r="V18" s="23">
        <v>0.5</v>
      </c>
      <c r="W18" s="28">
        <v>0</v>
      </c>
    </row>
    <row r="19" spans="1:23" x14ac:dyDescent="0.35">
      <c r="A19" s="13" t="str">
        <f>INDEX('2009'!A:A,MATCH(B19,'2009'!B:B,0))</f>
        <v>Рязанская область</v>
      </c>
      <c r="B19" s="4" t="s">
        <v>50</v>
      </c>
      <c r="C19" s="20">
        <v>100.00000000000003</v>
      </c>
      <c r="D19" s="23">
        <v>9.8000000000000007</v>
      </c>
      <c r="E19" s="23">
        <v>0.2</v>
      </c>
      <c r="F19" s="23">
        <v>24</v>
      </c>
      <c r="G19" s="23">
        <v>3.1</v>
      </c>
      <c r="H19" s="23">
        <v>1.6</v>
      </c>
      <c r="I19" s="23">
        <v>4.0999999999999996</v>
      </c>
      <c r="J19" s="23">
        <v>14.200000000000001</v>
      </c>
      <c r="K19" s="23">
        <v>5.5</v>
      </c>
      <c r="L19" s="23">
        <v>0.8</v>
      </c>
      <c r="M19" s="23">
        <v>1.9</v>
      </c>
      <c r="N19" s="23">
        <v>0.4</v>
      </c>
      <c r="O19" s="23">
        <v>14.1</v>
      </c>
      <c r="P19" s="23">
        <v>2.2999999999999998</v>
      </c>
      <c r="Q19" s="23">
        <v>1.9</v>
      </c>
      <c r="R19" s="23">
        <v>6.4</v>
      </c>
      <c r="S19" s="23">
        <v>4.4000000000000004</v>
      </c>
      <c r="T19" s="23">
        <v>4</v>
      </c>
      <c r="U19" s="23">
        <v>0.9</v>
      </c>
      <c r="V19" s="23">
        <v>0.4</v>
      </c>
      <c r="W19" s="28">
        <v>0</v>
      </c>
    </row>
    <row r="20" spans="1:23" x14ac:dyDescent="0.35">
      <c r="A20" s="13" t="str">
        <f>INDEX('2009'!A:A,MATCH(B20,'2009'!B:B,0))</f>
        <v>Смоленская область</v>
      </c>
      <c r="B20" s="4" t="s">
        <v>49</v>
      </c>
      <c r="C20" s="20">
        <v>99.999999999999986</v>
      </c>
      <c r="D20" s="23">
        <v>4</v>
      </c>
      <c r="E20" s="23">
        <v>0.2</v>
      </c>
      <c r="F20" s="23">
        <v>22.400000000000002</v>
      </c>
      <c r="G20" s="23">
        <v>9.6999999999999993</v>
      </c>
      <c r="H20" s="23">
        <v>0.7</v>
      </c>
      <c r="I20" s="23">
        <v>2.6</v>
      </c>
      <c r="J20" s="23">
        <v>17.100000000000001</v>
      </c>
      <c r="K20" s="23">
        <v>10.1</v>
      </c>
      <c r="L20" s="23">
        <v>0.7</v>
      </c>
      <c r="M20" s="23">
        <v>1.8</v>
      </c>
      <c r="N20" s="23">
        <v>0.5</v>
      </c>
      <c r="O20" s="23">
        <v>8.6</v>
      </c>
      <c r="P20" s="23">
        <v>2.8</v>
      </c>
      <c r="Q20" s="23">
        <v>2.5</v>
      </c>
      <c r="R20" s="23">
        <v>7</v>
      </c>
      <c r="S20" s="23">
        <v>3.8</v>
      </c>
      <c r="T20" s="23">
        <v>4.3</v>
      </c>
      <c r="U20" s="23">
        <v>0.8</v>
      </c>
      <c r="V20" s="23">
        <v>0.4</v>
      </c>
      <c r="W20" s="28">
        <v>0</v>
      </c>
    </row>
    <row r="21" spans="1:23" x14ac:dyDescent="0.35">
      <c r="A21" s="13" t="str">
        <f>INDEX('2009'!A:A,MATCH(B21,'2009'!B:B,0))</f>
        <v>Тамбовская область</v>
      </c>
      <c r="B21" s="4" t="s">
        <v>48</v>
      </c>
      <c r="C21" s="20">
        <v>100.00000000000001</v>
      </c>
      <c r="D21" s="23">
        <v>30.3</v>
      </c>
      <c r="E21" s="23">
        <v>0</v>
      </c>
      <c r="F21" s="23">
        <v>13.1</v>
      </c>
      <c r="G21" s="23">
        <v>1.9</v>
      </c>
      <c r="H21" s="23">
        <v>0.3</v>
      </c>
      <c r="I21" s="23">
        <v>3.8</v>
      </c>
      <c r="J21" s="23">
        <v>13.6</v>
      </c>
      <c r="K21" s="23">
        <v>5.6</v>
      </c>
      <c r="L21" s="23">
        <v>0.8</v>
      </c>
      <c r="M21" s="23">
        <v>1.9</v>
      </c>
      <c r="N21" s="23">
        <v>0.2</v>
      </c>
      <c r="O21" s="23">
        <v>9.9</v>
      </c>
      <c r="P21" s="23">
        <v>1.5</v>
      </c>
      <c r="Q21" s="23">
        <v>1.1000000000000001</v>
      </c>
      <c r="R21" s="23">
        <v>7.5</v>
      </c>
      <c r="S21" s="23">
        <v>3.9</v>
      </c>
      <c r="T21" s="23">
        <v>3.4</v>
      </c>
      <c r="U21" s="23">
        <v>0.8</v>
      </c>
      <c r="V21" s="23">
        <v>0.4</v>
      </c>
      <c r="W21" s="28">
        <v>0</v>
      </c>
    </row>
    <row r="22" spans="1:23" x14ac:dyDescent="0.35">
      <c r="A22" s="13" t="str">
        <f>INDEX('2009'!A:A,MATCH(B22,'2009'!B:B,0))</f>
        <v>Тверская область</v>
      </c>
      <c r="B22" s="5" t="s">
        <v>142</v>
      </c>
      <c r="C22" s="20">
        <v>100</v>
      </c>
      <c r="D22" s="23">
        <v>5.2</v>
      </c>
      <c r="E22" s="23">
        <v>0.2</v>
      </c>
      <c r="F22" s="23">
        <v>19.399999999999999</v>
      </c>
      <c r="G22" s="23">
        <v>7</v>
      </c>
      <c r="H22" s="23">
        <v>0.7</v>
      </c>
      <c r="I22" s="23">
        <v>3.1</v>
      </c>
      <c r="J22" s="23">
        <v>13.3</v>
      </c>
      <c r="K22" s="23">
        <v>7.9</v>
      </c>
      <c r="L22" s="23">
        <v>1.5</v>
      </c>
      <c r="M22" s="23">
        <v>2.6</v>
      </c>
      <c r="N22" s="23">
        <v>0.3</v>
      </c>
      <c r="O22" s="23">
        <v>15.7</v>
      </c>
      <c r="P22" s="23">
        <v>2.7</v>
      </c>
      <c r="Q22" s="23">
        <v>3.3</v>
      </c>
      <c r="R22" s="23">
        <v>7.6</v>
      </c>
      <c r="S22" s="23">
        <v>3.9</v>
      </c>
      <c r="T22" s="23">
        <v>4.0999999999999996</v>
      </c>
      <c r="U22" s="23">
        <v>1</v>
      </c>
      <c r="V22" s="23">
        <v>0.5</v>
      </c>
      <c r="W22" s="28">
        <v>0</v>
      </c>
    </row>
    <row r="23" spans="1:23" x14ac:dyDescent="0.35">
      <c r="A23" s="13" t="str">
        <f>INDEX('2009'!A:A,MATCH(B23,'2009'!B:B,0))</f>
        <v>Тульская область</v>
      </c>
      <c r="B23" s="5" t="s">
        <v>143</v>
      </c>
      <c r="C23" s="20">
        <v>100</v>
      </c>
      <c r="D23" s="23">
        <v>6.5</v>
      </c>
      <c r="E23" s="23">
        <v>0.6</v>
      </c>
      <c r="F23" s="23">
        <v>43.8</v>
      </c>
      <c r="G23" s="23">
        <v>2.5</v>
      </c>
      <c r="H23" s="23">
        <v>0.5</v>
      </c>
      <c r="I23" s="23">
        <v>4.8</v>
      </c>
      <c r="J23" s="23">
        <v>8.5</v>
      </c>
      <c r="K23" s="23">
        <v>4.2</v>
      </c>
      <c r="L23" s="23">
        <v>0.7</v>
      </c>
      <c r="M23" s="23">
        <v>2.8</v>
      </c>
      <c r="N23" s="23">
        <v>0.2</v>
      </c>
      <c r="O23" s="23">
        <v>9.9</v>
      </c>
      <c r="P23" s="23">
        <v>2</v>
      </c>
      <c r="Q23" s="23">
        <v>1.3</v>
      </c>
      <c r="R23" s="23">
        <v>4</v>
      </c>
      <c r="S23" s="23">
        <v>3.2</v>
      </c>
      <c r="T23" s="23">
        <v>3.1</v>
      </c>
      <c r="U23" s="23">
        <v>1</v>
      </c>
      <c r="V23" s="23">
        <v>0.4</v>
      </c>
      <c r="W23" s="28">
        <v>0</v>
      </c>
    </row>
    <row r="24" spans="1:23" x14ac:dyDescent="0.35">
      <c r="A24" s="13" t="str">
        <f>INDEX('2009'!A:A,MATCH(B24,'2009'!B:B,0))</f>
        <v>Ярославская область</v>
      </c>
      <c r="B24" s="4" t="s">
        <v>47</v>
      </c>
      <c r="C24" s="20">
        <v>99.999999999999986</v>
      </c>
      <c r="D24" s="23">
        <v>4</v>
      </c>
      <c r="E24" s="23">
        <v>0.2</v>
      </c>
      <c r="F24" s="23">
        <v>26.5</v>
      </c>
      <c r="G24" s="23">
        <v>2.7</v>
      </c>
      <c r="H24" s="23">
        <v>0.8</v>
      </c>
      <c r="I24" s="23">
        <v>4.2</v>
      </c>
      <c r="J24" s="23">
        <v>14.8</v>
      </c>
      <c r="K24" s="23">
        <v>10.9</v>
      </c>
      <c r="L24" s="23">
        <v>1.1000000000000001</v>
      </c>
      <c r="M24" s="23">
        <v>2.4</v>
      </c>
      <c r="N24" s="23">
        <v>0.3</v>
      </c>
      <c r="O24" s="23">
        <v>11.3</v>
      </c>
      <c r="P24" s="23">
        <v>2.6</v>
      </c>
      <c r="Q24" s="23">
        <v>2.7</v>
      </c>
      <c r="R24" s="23">
        <v>5.3</v>
      </c>
      <c r="S24" s="23">
        <v>4</v>
      </c>
      <c r="T24" s="23">
        <v>4.0999999999999996</v>
      </c>
      <c r="U24" s="23">
        <v>1.5</v>
      </c>
      <c r="V24" s="23">
        <v>0.6</v>
      </c>
      <c r="W24" s="28">
        <v>0</v>
      </c>
    </row>
    <row r="25" spans="1:23" x14ac:dyDescent="0.35">
      <c r="A25" s="13" t="str">
        <f>INDEX('2009'!A:A,MATCH(B25,'2009'!B:B,0))</f>
        <v>Город Москва столица Российской Федерации город федерального значения</v>
      </c>
      <c r="B25" s="4" t="s">
        <v>46</v>
      </c>
      <c r="C25" s="20">
        <v>100.00000000000001</v>
      </c>
      <c r="D25" s="23">
        <v>0</v>
      </c>
      <c r="E25" s="23">
        <v>0</v>
      </c>
      <c r="F25" s="23">
        <v>16</v>
      </c>
      <c r="G25" s="23">
        <v>2</v>
      </c>
      <c r="H25" s="23">
        <v>0.4</v>
      </c>
      <c r="I25" s="23">
        <v>5.8</v>
      </c>
      <c r="J25" s="23">
        <v>18.600000000000001</v>
      </c>
      <c r="K25" s="23">
        <v>7.6</v>
      </c>
      <c r="L25" s="23">
        <v>1</v>
      </c>
      <c r="M25" s="23">
        <v>8.4</v>
      </c>
      <c r="N25" s="23">
        <v>1.6</v>
      </c>
      <c r="O25" s="23">
        <v>13.8</v>
      </c>
      <c r="P25" s="23">
        <v>9.6999999999999993</v>
      </c>
      <c r="Q25" s="23">
        <v>4.4000000000000004</v>
      </c>
      <c r="R25" s="23">
        <v>3.4</v>
      </c>
      <c r="S25" s="23">
        <v>2.6</v>
      </c>
      <c r="T25" s="23">
        <v>2.5</v>
      </c>
      <c r="U25" s="23">
        <v>1.4</v>
      </c>
      <c r="V25" s="23">
        <v>0.8</v>
      </c>
      <c r="W25" s="32">
        <v>0</v>
      </c>
    </row>
    <row r="26" spans="1:23" s="10" customFormat="1" ht="30.5" x14ac:dyDescent="0.35">
      <c r="A26" s="13" t="e">
        <f>INDEX('2009'!A:A,MATCH(B26,'2009'!B:B,0))</f>
        <v>#N/A</v>
      </c>
      <c r="B26" s="5" t="s">
        <v>1</v>
      </c>
      <c r="C26" s="20">
        <v>99.999999999999986</v>
      </c>
      <c r="D26" s="38">
        <v>2.1</v>
      </c>
      <c r="E26" s="38">
        <v>6</v>
      </c>
      <c r="F26" s="38">
        <v>17</v>
      </c>
      <c r="G26" s="38">
        <v>2</v>
      </c>
      <c r="H26" s="38">
        <v>0.5</v>
      </c>
      <c r="I26" s="38">
        <v>3.4</v>
      </c>
      <c r="J26" s="38">
        <v>29.5</v>
      </c>
      <c r="K26" s="38">
        <v>7.3</v>
      </c>
      <c r="L26" s="38">
        <v>0.8</v>
      </c>
      <c r="M26" s="38">
        <v>2.7</v>
      </c>
      <c r="N26" s="38">
        <v>0.3</v>
      </c>
      <c r="O26" s="38">
        <v>10.6</v>
      </c>
      <c r="P26" s="38">
        <v>4.0999999999999996</v>
      </c>
      <c r="Q26" s="38">
        <v>2.1</v>
      </c>
      <c r="R26" s="38">
        <v>4.5999999999999996</v>
      </c>
      <c r="S26" s="38">
        <v>2.9</v>
      </c>
      <c r="T26" s="38">
        <v>2.7</v>
      </c>
      <c r="U26" s="38">
        <v>1</v>
      </c>
      <c r="V26" s="38">
        <v>0.4</v>
      </c>
      <c r="W26" s="21">
        <v>0</v>
      </c>
    </row>
    <row r="27" spans="1:23" x14ac:dyDescent="0.35">
      <c r="A27" s="13" t="str">
        <f>INDEX('2009'!A:A,MATCH(B27,'2009'!B:B,0))</f>
        <v>Республика Карелия</v>
      </c>
      <c r="B27" s="5" t="s">
        <v>144</v>
      </c>
      <c r="C27" s="20">
        <v>99.999999999999986</v>
      </c>
      <c r="D27" s="23">
        <v>6.6</v>
      </c>
      <c r="E27" s="23">
        <v>16.399999999999999</v>
      </c>
      <c r="F27" s="23">
        <v>13.3</v>
      </c>
      <c r="G27" s="23">
        <v>2</v>
      </c>
      <c r="H27" s="23">
        <v>0.6</v>
      </c>
      <c r="I27" s="23">
        <v>5.0999999999999996</v>
      </c>
      <c r="J27" s="23">
        <v>6.9</v>
      </c>
      <c r="K27" s="23">
        <v>9.6999999999999993</v>
      </c>
      <c r="L27" s="23">
        <v>1.3</v>
      </c>
      <c r="M27" s="23">
        <v>1.9</v>
      </c>
      <c r="N27" s="23">
        <v>0.3</v>
      </c>
      <c r="O27" s="23">
        <v>10.7</v>
      </c>
      <c r="P27" s="23">
        <v>2.1</v>
      </c>
      <c r="Q27" s="23">
        <v>1.6</v>
      </c>
      <c r="R27" s="23">
        <v>10.1</v>
      </c>
      <c r="S27" s="23">
        <v>4.7</v>
      </c>
      <c r="T27" s="23">
        <v>5</v>
      </c>
      <c r="U27" s="23">
        <v>1.2</v>
      </c>
      <c r="V27" s="23">
        <v>0.5</v>
      </c>
      <c r="W27" s="25">
        <v>0</v>
      </c>
    </row>
    <row r="28" spans="1:23" x14ac:dyDescent="0.35">
      <c r="A28" s="13" t="str">
        <f>INDEX('2009'!A:A,MATCH(B28,'2009'!B:B,0))</f>
        <v>Республика Коми</v>
      </c>
      <c r="B28" s="4" t="s">
        <v>45</v>
      </c>
      <c r="C28" s="20">
        <v>99.999999999999986</v>
      </c>
      <c r="D28" s="23">
        <v>1.7</v>
      </c>
      <c r="E28" s="23">
        <v>47.7</v>
      </c>
      <c r="F28" s="23">
        <v>9.5</v>
      </c>
      <c r="G28" s="23">
        <v>1.9</v>
      </c>
      <c r="H28" s="23">
        <v>0.5</v>
      </c>
      <c r="I28" s="23">
        <v>3.7</v>
      </c>
      <c r="J28" s="23">
        <v>3.8</v>
      </c>
      <c r="K28" s="23">
        <v>5.8</v>
      </c>
      <c r="L28" s="23">
        <v>0.7</v>
      </c>
      <c r="M28" s="23">
        <v>0.9</v>
      </c>
      <c r="N28" s="23">
        <v>0.1</v>
      </c>
      <c r="O28" s="23">
        <v>5.4</v>
      </c>
      <c r="P28" s="23">
        <v>1.4</v>
      </c>
      <c r="Q28" s="23">
        <v>3.1</v>
      </c>
      <c r="R28" s="23">
        <v>6.3</v>
      </c>
      <c r="S28" s="23">
        <v>3.3</v>
      </c>
      <c r="T28" s="23">
        <v>3.3</v>
      </c>
      <c r="U28" s="23">
        <v>0.6</v>
      </c>
      <c r="V28" s="23">
        <v>0.3</v>
      </c>
      <c r="W28" s="28">
        <v>0</v>
      </c>
    </row>
    <row r="29" spans="1:23" x14ac:dyDescent="0.35">
      <c r="A29" s="13" t="str">
        <f>INDEX('2009'!A:A,MATCH(B29,'2009'!B:B,0))</f>
        <v>Архангельская область</v>
      </c>
      <c r="B29" s="4" t="s">
        <v>44</v>
      </c>
      <c r="C29" s="20">
        <v>100</v>
      </c>
      <c r="D29" s="23">
        <v>3.5</v>
      </c>
      <c r="E29" s="23">
        <v>37.200000000000003</v>
      </c>
      <c r="F29" s="23">
        <v>13.8</v>
      </c>
      <c r="G29" s="23">
        <v>2.2999999999999998</v>
      </c>
      <c r="H29" s="23">
        <v>0.5</v>
      </c>
      <c r="I29" s="23">
        <v>3.8</v>
      </c>
      <c r="J29" s="23">
        <v>5.2</v>
      </c>
      <c r="K29" s="23">
        <v>7.4</v>
      </c>
      <c r="L29" s="23">
        <v>0.8</v>
      </c>
      <c r="M29" s="23">
        <v>1.1000000000000001</v>
      </c>
      <c r="N29" s="23">
        <v>0.2</v>
      </c>
      <c r="O29" s="23">
        <v>6.2</v>
      </c>
      <c r="P29" s="23">
        <v>1.4</v>
      </c>
      <c r="Q29" s="23">
        <v>1.1000000000000001</v>
      </c>
      <c r="R29" s="23">
        <v>7.7</v>
      </c>
      <c r="S29" s="23">
        <v>3.3</v>
      </c>
      <c r="T29" s="23">
        <v>3.4</v>
      </c>
      <c r="U29" s="23">
        <v>0.8</v>
      </c>
      <c r="V29" s="23">
        <v>0.3</v>
      </c>
      <c r="W29" s="28">
        <v>0</v>
      </c>
    </row>
    <row r="30" spans="1:23" ht="31" x14ac:dyDescent="0.35">
      <c r="A30" s="13" t="str">
        <f>INDEX('2009'!A:A,MATCH(B30,'2009'!B:B,0))</f>
        <v>Ненецкий автономный округ (Архангельская область)</v>
      </c>
      <c r="B30" s="4" t="s">
        <v>43</v>
      </c>
      <c r="C30" s="20">
        <v>99.999999999999972</v>
      </c>
      <c r="D30" s="23">
        <v>0.3</v>
      </c>
      <c r="E30" s="23">
        <v>84.699999999999989</v>
      </c>
      <c r="F30" s="23">
        <v>0.1</v>
      </c>
      <c r="G30" s="23">
        <v>0.8</v>
      </c>
      <c r="H30" s="23">
        <v>0.1</v>
      </c>
      <c r="I30" s="23">
        <v>4.3999999999999995</v>
      </c>
      <c r="J30" s="23">
        <v>0.4</v>
      </c>
      <c r="K30" s="23">
        <v>2.2999999999999998</v>
      </c>
      <c r="L30" s="23">
        <v>0.1</v>
      </c>
      <c r="M30" s="23">
        <v>0.2</v>
      </c>
      <c r="N30" s="23">
        <v>0</v>
      </c>
      <c r="O30" s="23">
        <v>0.8</v>
      </c>
      <c r="P30" s="23">
        <v>0.6</v>
      </c>
      <c r="Q30" s="23">
        <v>0.7</v>
      </c>
      <c r="R30" s="23">
        <v>3</v>
      </c>
      <c r="S30" s="23">
        <v>0.7</v>
      </c>
      <c r="T30" s="23">
        <v>0.6</v>
      </c>
      <c r="U30" s="23">
        <v>0.2</v>
      </c>
      <c r="V30" s="23">
        <v>0</v>
      </c>
      <c r="W30" s="28">
        <v>0</v>
      </c>
    </row>
    <row r="31" spans="1:23" ht="31" x14ac:dyDescent="0.35">
      <c r="A31" s="13" t="str">
        <f>INDEX('2009'!A:A,MATCH(B31,'2009'!B:B,0))</f>
        <v>Архангельская область (кроме Ненецкого автономного округа)</v>
      </c>
      <c r="B31" s="4" t="s">
        <v>78</v>
      </c>
      <c r="C31" s="20">
        <v>100</v>
      </c>
      <c r="D31" s="23">
        <v>5.8</v>
      </c>
      <c r="E31" s="23">
        <v>4.0999999999999996</v>
      </c>
      <c r="F31" s="23">
        <v>23.3</v>
      </c>
      <c r="G31" s="23">
        <v>3.2</v>
      </c>
      <c r="H31" s="23">
        <v>0.8</v>
      </c>
      <c r="I31" s="23">
        <v>3.4</v>
      </c>
      <c r="J31" s="23">
        <v>8.6</v>
      </c>
      <c r="K31" s="23">
        <v>11.1</v>
      </c>
      <c r="L31" s="23">
        <v>1.2</v>
      </c>
      <c r="M31" s="23">
        <v>1.7</v>
      </c>
      <c r="N31" s="23">
        <v>0.3</v>
      </c>
      <c r="O31" s="23">
        <v>9.9</v>
      </c>
      <c r="P31" s="23">
        <v>2</v>
      </c>
      <c r="Q31" s="23">
        <v>1.4</v>
      </c>
      <c r="R31" s="23">
        <v>11</v>
      </c>
      <c r="S31" s="23">
        <v>5.0999999999999996</v>
      </c>
      <c r="T31" s="23">
        <v>5.3</v>
      </c>
      <c r="U31" s="23">
        <v>1.2</v>
      </c>
      <c r="V31" s="23">
        <v>0.6</v>
      </c>
      <c r="W31" s="28">
        <v>0</v>
      </c>
    </row>
    <row r="32" spans="1:23" x14ac:dyDescent="0.35">
      <c r="A32" s="13" t="str">
        <f>INDEX('2009'!A:A,MATCH(B32,'2009'!B:B,0))</f>
        <v>Вологодская область</v>
      </c>
      <c r="B32" s="5" t="s">
        <v>145</v>
      </c>
      <c r="C32" s="20">
        <v>100.00000000000001</v>
      </c>
      <c r="D32" s="23">
        <v>4</v>
      </c>
      <c r="E32" s="23">
        <v>0</v>
      </c>
      <c r="F32" s="23">
        <v>51.6</v>
      </c>
      <c r="G32" s="23">
        <v>1.6</v>
      </c>
      <c r="H32" s="23">
        <v>0.6</v>
      </c>
      <c r="I32" s="23">
        <v>3.9</v>
      </c>
      <c r="J32" s="23">
        <v>7.2</v>
      </c>
      <c r="K32" s="23">
        <v>8.5</v>
      </c>
      <c r="L32" s="23">
        <v>0.7</v>
      </c>
      <c r="M32" s="23">
        <v>1.7</v>
      </c>
      <c r="N32" s="23">
        <v>0.2</v>
      </c>
      <c r="O32" s="23">
        <v>5.8</v>
      </c>
      <c r="P32" s="23">
        <v>1.9</v>
      </c>
      <c r="Q32" s="23">
        <v>1.1000000000000001</v>
      </c>
      <c r="R32" s="23">
        <v>4.5</v>
      </c>
      <c r="S32" s="23">
        <v>2.7</v>
      </c>
      <c r="T32" s="23">
        <v>2.8</v>
      </c>
      <c r="U32" s="23">
        <v>0.9</v>
      </c>
      <c r="V32" s="23">
        <v>0.3</v>
      </c>
      <c r="W32" s="28">
        <v>0</v>
      </c>
    </row>
    <row r="33" spans="1:23" x14ac:dyDescent="0.35">
      <c r="A33" s="13" t="str">
        <f>INDEX('2009'!A:A,MATCH(B33,'2009'!B:B,0))</f>
        <v>Калининградская область</v>
      </c>
      <c r="B33" s="4" t="s">
        <v>42</v>
      </c>
      <c r="C33" s="20">
        <v>100</v>
      </c>
      <c r="D33" s="23">
        <v>6.3</v>
      </c>
      <c r="E33" s="23">
        <v>2.2000000000000002</v>
      </c>
      <c r="F33" s="23">
        <v>14</v>
      </c>
      <c r="G33" s="23">
        <v>4</v>
      </c>
      <c r="H33" s="23">
        <v>0.5</v>
      </c>
      <c r="I33" s="23">
        <v>6</v>
      </c>
      <c r="J33" s="23">
        <v>11.9</v>
      </c>
      <c r="K33" s="23">
        <v>8.5</v>
      </c>
      <c r="L33" s="23">
        <v>1.3</v>
      </c>
      <c r="M33" s="23">
        <v>3.1</v>
      </c>
      <c r="N33" s="23">
        <v>0.2</v>
      </c>
      <c r="O33" s="23">
        <v>20.2</v>
      </c>
      <c r="P33" s="23">
        <v>3.5</v>
      </c>
      <c r="Q33" s="23">
        <v>2.6</v>
      </c>
      <c r="R33" s="23">
        <v>7.3</v>
      </c>
      <c r="S33" s="23">
        <v>3</v>
      </c>
      <c r="T33" s="23">
        <v>3.5</v>
      </c>
      <c r="U33" s="23">
        <v>1.4</v>
      </c>
      <c r="V33" s="23">
        <v>0.5</v>
      </c>
      <c r="W33" s="28">
        <v>0</v>
      </c>
    </row>
    <row r="34" spans="1:23" x14ac:dyDescent="0.35">
      <c r="A34" s="13" t="str">
        <f>INDEX('2009'!A:A,MATCH(B34,'2009'!B:B,0))</f>
        <v>Ленинградская область</v>
      </c>
      <c r="B34" s="5" t="s">
        <v>146</v>
      </c>
      <c r="C34" s="20">
        <v>100</v>
      </c>
      <c r="D34" s="23">
        <v>4.7</v>
      </c>
      <c r="E34" s="23">
        <v>1</v>
      </c>
      <c r="F34" s="23">
        <v>30</v>
      </c>
      <c r="G34" s="23">
        <v>6.1</v>
      </c>
      <c r="H34" s="23">
        <v>0.8</v>
      </c>
      <c r="I34" s="23">
        <v>8.8000000000000007</v>
      </c>
      <c r="J34" s="23">
        <v>10.199999999999999</v>
      </c>
      <c r="K34" s="23">
        <v>13.1</v>
      </c>
      <c r="L34" s="23">
        <v>0.7</v>
      </c>
      <c r="M34" s="23">
        <v>0.8</v>
      </c>
      <c r="N34" s="23">
        <v>0.2</v>
      </c>
      <c r="O34" s="23">
        <v>8.5</v>
      </c>
      <c r="P34" s="23">
        <v>3.5</v>
      </c>
      <c r="Q34" s="23">
        <v>1.6</v>
      </c>
      <c r="R34" s="23">
        <v>4</v>
      </c>
      <c r="S34" s="23">
        <v>2.5</v>
      </c>
      <c r="T34" s="23">
        <v>2.4</v>
      </c>
      <c r="U34" s="23">
        <v>0.8</v>
      </c>
      <c r="V34" s="23">
        <v>0.3</v>
      </c>
      <c r="W34" s="28">
        <v>0</v>
      </c>
    </row>
    <row r="35" spans="1:23" x14ac:dyDescent="0.35">
      <c r="A35" s="13" t="str">
        <f>INDEX('2009'!A:A,MATCH(B35,'2009'!B:B,0))</f>
        <v>Мурманская область</v>
      </c>
      <c r="B35" s="4" t="s">
        <v>41</v>
      </c>
      <c r="C35" s="20">
        <v>99.999999999999986</v>
      </c>
      <c r="D35" s="23">
        <v>7.1</v>
      </c>
      <c r="E35" s="23">
        <v>9.4</v>
      </c>
      <c r="F35" s="23">
        <v>33.1</v>
      </c>
      <c r="G35" s="23">
        <v>2.1</v>
      </c>
      <c r="H35" s="23">
        <v>0.5</v>
      </c>
      <c r="I35" s="23">
        <v>6.9</v>
      </c>
      <c r="J35" s="23">
        <v>5</v>
      </c>
      <c r="K35" s="23">
        <v>6.9</v>
      </c>
      <c r="L35" s="23">
        <v>1.5</v>
      </c>
      <c r="M35" s="23">
        <v>0.8</v>
      </c>
      <c r="N35" s="23">
        <v>0.1</v>
      </c>
      <c r="O35" s="23">
        <v>6.8</v>
      </c>
      <c r="P35" s="23">
        <v>2.2000000000000002</v>
      </c>
      <c r="Q35" s="23">
        <v>1.2</v>
      </c>
      <c r="R35" s="23">
        <v>9.6</v>
      </c>
      <c r="S35" s="23">
        <v>2.9</v>
      </c>
      <c r="T35" s="23">
        <v>3</v>
      </c>
      <c r="U35" s="23">
        <v>0.6</v>
      </c>
      <c r="V35" s="23">
        <v>0.3</v>
      </c>
      <c r="W35" s="28">
        <v>0</v>
      </c>
    </row>
    <row r="36" spans="1:23" x14ac:dyDescent="0.35">
      <c r="A36" s="13" t="str">
        <f>INDEX('2009'!A:A,MATCH(B36,'2009'!B:B,0))</f>
        <v>Новгородская область</v>
      </c>
      <c r="B36" s="4" t="s">
        <v>40</v>
      </c>
      <c r="C36" s="20">
        <v>99.999999999999986</v>
      </c>
      <c r="D36" s="23">
        <v>6.2</v>
      </c>
      <c r="E36" s="23">
        <v>0.3</v>
      </c>
      <c r="F36" s="23">
        <v>40.299999999999997</v>
      </c>
      <c r="G36" s="23">
        <v>3.2</v>
      </c>
      <c r="H36" s="23">
        <v>0.6</v>
      </c>
      <c r="I36" s="23">
        <v>4.5</v>
      </c>
      <c r="J36" s="23">
        <v>11.1</v>
      </c>
      <c r="K36" s="23">
        <v>7.3</v>
      </c>
      <c r="L36" s="23">
        <v>0.8</v>
      </c>
      <c r="M36" s="23">
        <v>1.1000000000000001</v>
      </c>
      <c r="N36" s="23">
        <v>0.2</v>
      </c>
      <c r="O36" s="23">
        <v>8.8000000000000007</v>
      </c>
      <c r="P36" s="23">
        <v>1.5</v>
      </c>
      <c r="Q36" s="23">
        <v>0.8</v>
      </c>
      <c r="R36" s="23">
        <v>5.7</v>
      </c>
      <c r="S36" s="23">
        <v>2.8</v>
      </c>
      <c r="T36" s="23">
        <v>3.4</v>
      </c>
      <c r="U36" s="23">
        <v>1.1000000000000001</v>
      </c>
      <c r="V36" s="23">
        <v>0.3</v>
      </c>
      <c r="W36" s="28">
        <v>0</v>
      </c>
    </row>
    <row r="37" spans="1:23" x14ac:dyDescent="0.35">
      <c r="A37" s="13" t="str">
        <f>INDEX('2009'!A:A,MATCH(B37,'2009'!B:B,0))</f>
        <v>Псковская область</v>
      </c>
      <c r="B37" s="5" t="s">
        <v>147</v>
      </c>
      <c r="C37" s="20">
        <v>100</v>
      </c>
      <c r="D37" s="23">
        <v>11.6</v>
      </c>
      <c r="E37" s="23">
        <v>0.5</v>
      </c>
      <c r="F37" s="23">
        <v>16.700000000000003</v>
      </c>
      <c r="G37" s="23">
        <v>2.7</v>
      </c>
      <c r="H37" s="23">
        <v>0.8</v>
      </c>
      <c r="I37" s="23">
        <v>4.3</v>
      </c>
      <c r="J37" s="23">
        <v>13.1</v>
      </c>
      <c r="K37" s="23">
        <v>8.5</v>
      </c>
      <c r="L37" s="23">
        <v>1.7</v>
      </c>
      <c r="M37" s="23">
        <v>2.1</v>
      </c>
      <c r="N37" s="23">
        <v>0.3</v>
      </c>
      <c r="O37" s="23">
        <v>11.9</v>
      </c>
      <c r="P37" s="23">
        <v>1.6</v>
      </c>
      <c r="Q37" s="23">
        <v>1.5</v>
      </c>
      <c r="R37" s="23">
        <v>11.7</v>
      </c>
      <c r="S37" s="23">
        <v>4.2</v>
      </c>
      <c r="T37" s="23">
        <v>4.9000000000000004</v>
      </c>
      <c r="U37" s="23">
        <v>1.3</v>
      </c>
      <c r="V37" s="23">
        <v>0.6</v>
      </c>
      <c r="W37" s="28">
        <v>0</v>
      </c>
    </row>
    <row r="38" spans="1:23" x14ac:dyDescent="0.35">
      <c r="A38" s="13" t="str">
        <f>INDEX('2009'!A:A,MATCH(B38,'2009'!B:B,0))</f>
        <v>Город Санкт-Петербург город федерального значения</v>
      </c>
      <c r="B38" s="4" t="s">
        <v>39</v>
      </c>
      <c r="C38" s="20">
        <v>100</v>
      </c>
      <c r="D38" s="23">
        <v>0.1</v>
      </c>
      <c r="E38" s="23">
        <v>0.2</v>
      </c>
      <c r="F38" s="23">
        <v>10.8</v>
      </c>
      <c r="G38" s="23">
        <v>1.2</v>
      </c>
      <c r="H38" s="23">
        <v>0.5</v>
      </c>
      <c r="I38" s="23">
        <v>1.9</v>
      </c>
      <c r="J38" s="23">
        <v>44.699999999999996</v>
      </c>
      <c r="K38" s="23">
        <v>6.3</v>
      </c>
      <c r="L38" s="23">
        <v>0.8</v>
      </c>
      <c r="M38" s="23">
        <v>3.7</v>
      </c>
      <c r="N38" s="23">
        <v>0.4</v>
      </c>
      <c r="O38" s="23">
        <v>12.1</v>
      </c>
      <c r="P38" s="23">
        <v>5.3</v>
      </c>
      <c r="Q38" s="23">
        <v>2.2999999999999998</v>
      </c>
      <c r="R38" s="23">
        <v>3.1</v>
      </c>
      <c r="S38" s="23">
        <v>2.9</v>
      </c>
      <c r="T38" s="23">
        <v>2.2999999999999998</v>
      </c>
      <c r="U38" s="23">
        <v>1</v>
      </c>
      <c r="V38" s="23">
        <v>0.4</v>
      </c>
      <c r="W38" s="32">
        <v>0</v>
      </c>
    </row>
    <row r="39" spans="1:23" s="10" customFormat="1" x14ac:dyDescent="0.35">
      <c r="A39" s="13" t="e">
        <f>INDEX('2009'!A:A,MATCH(B39,'2009'!B:B,0))</f>
        <v>#N/A</v>
      </c>
      <c r="B39" s="5" t="s">
        <v>2</v>
      </c>
      <c r="C39" s="20">
        <v>100.00000000000001</v>
      </c>
      <c r="D39" s="38">
        <v>10.6</v>
      </c>
      <c r="E39" s="38">
        <v>5</v>
      </c>
      <c r="F39" s="38">
        <v>11.9</v>
      </c>
      <c r="G39" s="38">
        <v>2.4</v>
      </c>
      <c r="H39" s="38">
        <v>0.6</v>
      </c>
      <c r="I39" s="38">
        <v>5.7</v>
      </c>
      <c r="J39" s="38">
        <v>13.7</v>
      </c>
      <c r="K39" s="38">
        <v>9.3000000000000007</v>
      </c>
      <c r="L39" s="38">
        <v>1.7</v>
      </c>
      <c r="M39" s="38">
        <v>1.7</v>
      </c>
      <c r="N39" s="38">
        <v>0.2</v>
      </c>
      <c r="O39" s="38">
        <v>17.100000000000001</v>
      </c>
      <c r="P39" s="38">
        <v>2.9</v>
      </c>
      <c r="Q39" s="38">
        <v>1.8</v>
      </c>
      <c r="R39" s="38">
        <v>6.1</v>
      </c>
      <c r="S39" s="38">
        <v>3.7</v>
      </c>
      <c r="T39" s="38">
        <v>3.9</v>
      </c>
      <c r="U39" s="38">
        <v>1.2</v>
      </c>
      <c r="V39" s="38">
        <v>0.5</v>
      </c>
      <c r="W39" s="21">
        <v>0</v>
      </c>
    </row>
    <row r="40" spans="1:23" x14ac:dyDescent="0.35">
      <c r="A40" s="13" t="str">
        <f>INDEX('2009'!A:A,MATCH(B40,'2009'!B:B,0))</f>
        <v>Республика Адыгея (Адыгея)</v>
      </c>
      <c r="B40" s="4" t="s">
        <v>38</v>
      </c>
      <c r="C40" s="20">
        <v>100</v>
      </c>
      <c r="D40" s="23">
        <v>11.3</v>
      </c>
      <c r="E40" s="23">
        <v>0.9</v>
      </c>
      <c r="F40" s="23">
        <v>11.8</v>
      </c>
      <c r="G40" s="23">
        <v>2.2999999999999998</v>
      </c>
      <c r="H40" s="23">
        <v>0.5</v>
      </c>
      <c r="I40" s="23">
        <v>6.2</v>
      </c>
      <c r="J40" s="23">
        <v>17.100000000000001</v>
      </c>
      <c r="K40" s="23">
        <v>3.3</v>
      </c>
      <c r="L40" s="23">
        <v>1.1000000000000001</v>
      </c>
      <c r="M40" s="23">
        <v>1.4</v>
      </c>
      <c r="N40" s="23">
        <v>0.1</v>
      </c>
      <c r="O40" s="23">
        <v>21.3</v>
      </c>
      <c r="P40" s="23">
        <v>2.2999999999999998</v>
      </c>
      <c r="Q40" s="23">
        <v>2.8</v>
      </c>
      <c r="R40" s="23">
        <v>7.7</v>
      </c>
      <c r="S40" s="23">
        <v>4.5</v>
      </c>
      <c r="T40" s="23">
        <v>3.7</v>
      </c>
      <c r="U40" s="23">
        <v>1.4</v>
      </c>
      <c r="V40" s="23">
        <v>0.3</v>
      </c>
      <c r="W40" s="25">
        <v>0</v>
      </c>
    </row>
    <row r="41" spans="1:23" x14ac:dyDescent="0.35">
      <c r="A41" s="13" t="str">
        <f>INDEX('2009'!A:A,MATCH(B41,'2009'!B:B,0))</f>
        <v>Республика Калмыкия</v>
      </c>
      <c r="B41" s="4" t="s">
        <v>37</v>
      </c>
      <c r="C41" s="20">
        <v>99.999999999999986</v>
      </c>
      <c r="D41" s="23">
        <v>15.8</v>
      </c>
      <c r="E41" s="23">
        <v>0.7</v>
      </c>
      <c r="F41" s="23">
        <v>1.3</v>
      </c>
      <c r="G41" s="23">
        <v>4.4000000000000004</v>
      </c>
      <c r="H41" s="23">
        <v>0.4</v>
      </c>
      <c r="I41" s="23">
        <v>3.7</v>
      </c>
      <c r="J41" s="23">
        <v>5.3</v>
      </c>
      <c r="K41" s="23">
        <v>18.7</v>
      </c>
      <c r="L41" s="23">
        <v>0.4</v>
      </c>
      <c r="M41" s="23">
        <v>2.9</v>
      </c>
      <c r="N41" s="23">
        <v>0.1</v>
      </c>
      <c r="O41" s="23">
        <v>11.1</v>
      </c>
      <c r="P41" s="23">
        <v>4.2</v>
      </c>
      <c r="Q41" s="23">
        <v>4.2</v>
      </c>
      <c r="R41" s="23">
        <v>15.6</v>
      </c>
      <c r="S41" s="23">
        <v>5.6</v>
      </c>
      <c r="T41" s="23">
        <v>4.2</v>
      </c>
      <c r="U41" s="23">
        <v>1.1000000000000001</v>
      </c>
      <c r="V41" s="23">
        <v>0.3</v>
      </c>
      <c r="W41" s="28">
        <v>0</v>
      </c>
    </row>
    <row r="42" spans="1:23" x14ac:dyDescent="0.35">
      <c r="A42" s="13" t="str">
        <f>INDEX('2009'!A:A,MATCH(B42,'2009'!B:B,0))</f>
        <v>Республика Крым</v>
      </c>
      <c r="B42" s="4" t="s">
        <v>10</v>
      </c>
      <c r="C42" s="20">
        <v>100</v>
      </c>
      <c r="D42" s="23">
        <v>7.8</v>
      </c>
      <c r="E42" s="23">
        <v>1.2</v>
      </c>
      <c r="F42" s="23">
        <v>9</v>
      </c>
      <c r="G42" s="23">
        <v>3.8</v>
      </c>
      <c r="H42" s="23">
        <v>0.9</v>
      </c>
      <c r="I42" s="23">
        <v>9.5</v>
      </c>
      <c r="J42" s="23">
        <v>14.5</v>
      </c>
      <c r="K42" s="23">
        <v>3.6</v>
      </c>
      <c r="L42" s="23">
        <v>2.8</v>
      </c>
      <c r="M42" s="23">
        <v>1.8</v>
      </c>
      <c r="N42" s="23">
        <v>0.3</v>
      </c>
      <c r="O42" s="23">
        <v>16.7</v>
      </c>
      <c r="P42" s="23">
        <v>2.7</v>
      </c>
      <c r="Q42" s="23">
        <v>1.9</v>
      </c>
      <c r="R42" s="23">
        <v>7.9</v>
      </c>
      <c r="S42" s="23">
        <v>5.6</v>
      </c>
      <c r="T42" s="23">
        <v>7.4</v>
      </c>
      <c r="U42" s="23">
        <v>1.5</v>
      </c>
      <c r="V42" s="23">
        <v>1.1000000000000001</v>
      </c>
      <c r="W42" s="28">
        <v>0</v>
      </c>
    </row>
    <row r="43" spans="1:23" x14ac:dyDescent="0.35">
      <c r="A43" s="13" t="str">
        <f>INDEX('2009'!A:A,MATCH(B43,'2009'!B:B,0))</f>
        <v>Краснодарский край</v>
      </c>
      <c r="B43" s="4" t="s">
        <v>36</v>
      </c>
      <c r="C43" s="20">
        <v>99.999999999999986</v>
      </c>
      <c r="D43" s="23">
        <v>9.6</v>
      </c>
      <c r="E43" s="23">
        <v>0.4</v>
      </c>
      <c r="F43" s="23">
        <v>8.9</v>
      </c>
      <c r="G43" s="23">
        <v>1.4</v>
      </c>
      <c r="H43" s="23">
        <v>0.5</v>
      </c>
      <c r="I43" s="23">
        <v>5</v>
      </c>
      <c r="J43" s="23">
        <v>12.9</v>
      </c>
      <c r="K43" s="23">
        <v>13.4</v>
      </c>
      <c r="L43" s="23">
        <v>2.4</v>
      </c>
      <c r="M43" s="23">
        <v>1.6</v>
      </c>
      <c r="N43" s="23">
        <v>0.3</v>
      </c>
      <c r="O43" s="23">
        <v>24.4</v>
      </c>
      <c r="P43" s="23">
        <v>3.5</v>
      </c>
      <c r="Q43" s="23">
        <v>1.9</v>
      </c>
      <c r="R43" s="23">
        <v>4.5999999999999996</v>
      </c>
      <c r="S43" s="23">
        <v>3.3</v>
      </c>
      <c r="T43" s="23">
        <v>3.9</v>
      </c>
      <c r="U43" s="23">
        <v>1.6</v>
      </c>
      <c r="V43" s="23">
        <v>0.4</v>
      </c>
      <c r="W43" s="28">
        <v>0</v>
      </c>
    </row>
    <row r="44" spans="1:23" x14ac:dyDescent="0.35">
      <c r="A44" s="13" t="str">
        <f>INDEX('2009'!A:A,MATCH(B44,'2009'!B:B,0))</f>
        <v>Астраханская область</v>
      </c>
      <c r="B44" s="5" t="s">
        <v>148</v>
      </c>
      <c r="C44" s="20">
        <v>100</v>
      </c>
      <c r="D44" s="23">
        <v>5.3</v>
      </c>
      <c r="E44" s="23">
        <v>52.1</v>
      </c>
      <c r="F44" s="23">
        <v>3.7</v>
      </c>
      <c r="G44" s="23">
        <v>1.7</v>
      </c>
      <c r="H44" s="23">
        <v>0.4</v>
      </c>
      <c r="I44" s="23">
        <v>3.3</v>
      </c>
      <c r="J44" s="23">
        <v>6</v>
      </c>
      <c r="K44" s="23">
        <v>6</v>
      </c>
      <c r="L44" s="23">
        <v>0.8</v>
      </c>
      <c r="M44" s="23">
        <v>1</v>
      </c>
      <c r="N44" s="23">
        <v>0.2</v>
      </c>
      <c r="O44" s="23">
        <v>5.1000000000000005</v>
      </c>
      <c r="P44" s="23">
        <v>1</v>
      </c>
      <c r="Q44" s="23">
        <v>1.7</v>
      </c>
      <c r="R44" s="23">
        <v>5.6</v>
      </c>
      <c r="S44" s="23">
        <v>2.5</v>
      </c>
      <c r="T44" s="23">
        <v>2.7</v>
      </c>
      <c r="U44" s="23">
        <v>0.7</v>
      </c>
      <c r="V44" s="23">
        <v>0.2</v>
      </c>
      <c r="W44" s="28">
        <v>0</v>
      </c>
    </row>
    <row r="45" spans="1:23" x14ac:dyDescent="0.35">
      <c r="A45" s="13" t="str">
        <f>INDEX('2009'!A:A,MATCH(B45,'2009'!B:B,0))</f>
        <v>Волгоградская область</v>
      </c>
      <c r="B45" s="4" t="s">
        <v>35</v>
      </c>
      <c r="C45" s="20">
        <v>100.00000000000001</v>
      </c>
      <c r="D45" s="23">
        <v>15.2</v>
      </c>
      <c r="E45" s="23">
        <v>3.1</v>
      </c>
      <c r="F45" s="23">
        <v>22</v>
      </c>
      <c r="G45" s="23">
        <v>2.6</v>
      </c>
      <c r="H45" s="23">
        <v>0.7</v>
      </c>
      <c r="I45" s="23">
        <v>5.2</v>
      </c>
      <c r="J45" s="23">
        <v>12.3</v>
      </c>
      <c r="K45" s="23">
        <v>5.8</v>
      </c>
      <c r="L45" s="23">
        <v>0.8</v>
      </c>
      <c r="M45" s="23">
        <v>1.7</v>
      </c>
      <c r="N45" s="23">
        <v>0.2</v>
      </c>
      <c r="O45" s="23">
        <v>9.9</v>
      </c>
      <c r="P45" s="23">
        <v>3</v>
      </c>
      <c r="Q45" s="23">
        <v>1.8</v>
      </c>
      <c r="R45" s="23">
        <v>7</v>
      </c>
      <c r="S45" s="23">
        <v>3.6</v>
      </c>
      <c r="T45" s="23">
        <v>3.9</v>
      </c>
      <c r="U45" s="23">
        <v>0.7</v>
      </c>
      <c r="V45" s="23">
        <v>0.5</v>
      </c>
      <c r="W45" s="28">
        <v>0</v>
      </c>
    </row>
    <row r="46" spans="1:23" x14ac:dyDescent="0.35">
      <c r="A46" s="13" t="str">
        <f>INDEX('2009'!A:A,MATCH(B46,'2009'!B:B,0))</f>
        <v>Ростовская область</v>
      </c>
      <c r="B46" s="5" t="s">
        <v>149</v>
      </c>
      <c r="C46" s="20">
        <v>99.999999999999986</v>
      </c>
      <c r="D46" s="23">
        <v>12.6</v>
      </c>
      <c r="E46" s="23">
        <v>1.3</v>
      </c>
      <c r="F46" s="23">
        <v>16.5</v>
      </c>
      <c r="G46" s="23">
        <v>3.7</v>
      </c>
      <c r="H46" s="23">
        <v>0.7</v>
      </c>
      <c r="I46" s="23">
        <v>6.8</v>
      </c>
      <c r="J46" s="23">
        <v>18</v>
      </c>
      <c r="K46" s="23">
        <v>6.9</v>
      </c>
      <c r="L46" s="23">
        <v>1.1000000000000001</v>
      </c>
      <c r="M46" s="23">
        <v>2.1</v>
      </c>
      <c r="N46" s="23">
        <v>0.3</v>
      </c>
      <c r="O46" s="23">
        <v>10.6</v>
      </c>
      <c r="P46" s="23">
        <v>2.6</v>
      </c>
      <c r="Q46" s="23">
        <v>1.4</v>
      </c>
      <c r="R46" s="23">
        <v>6.5</v>
      </c>
      <c r="S46" s="23">
        <v>4</v>
      </c>
      <c r="T46" s="23">
        <v>3.5</v>
      </c>
      <c r="U46" s="23">
        <v>0.9</v>
      </c>
      <c r="V46" s="23">
        <v>0.5</v>
      </c>
      <c r="W46" s="28">
        <v>0</v>
      </c>
    </row>
    <row r="47" spans="1:23" x14ac:dyDescent="0.35">
      <c r="A47" s="13" t="str">
        <f>INDEX('2009'!A:A,MATCH(B47,'2009'!B:B,0))</f>
        <v>Город федерального значения Севастополь</v>
      </c>
      <c r="B47" s="4" t="s">
        <v>11</v>
      </c>
      <c r="C47" s="20">
        <v>100</v>
      </c>
      <c r="D47" s="23">
        <v>3.9</v>
      </c>
      <c r="E47" s="23">
        <v>0.5</v>
      </c>
      <c r="F47" s="23">
        <v>5.4</v>
      </c>
      <c r="G47" s="23">
        <v>4.9000000000000004</v>
      </c>
      <c r="H47" s="23">
        <v>0.8</v>
      </c>
      <c r="I47" s="23">
        <v>8.6</v>
      </c>
      <c r="J47" s="23">
        <v>10.6</v>
      </c>
      <c r="K47" s="23">
        <v>2.2000000000000002</v>
      </c>
      <c r="L47" s="23">
        <v>2.5</v>
      </c>
      <c r="M47" s="23">
        <v>1.9</v>
      </c>
      <c r="N47" s="23">
        <v>0.1</v>
      </c>
      <c r="O47" s="23">
        <v>26.3</v>
      </c>
      <c r="P47" s="23">
        <v>3.8</v>
      </c>
      <c r="Q47" s="23">
        <v>1.9</v>
      </c>
      <c r="R47" s="23">
        <v>14.3</v>
      </c>
      <c r="S47" s="23">
        <v>4.8</v>
      </c>
      <c r="T47" s="23">
        <v>4.8</v>
      </c>
      <c r="U47" s="23">
        <v>1.7</v>
      </c>
      <c r="V47" s="23">
        <v>1</v>
      </c>
      <c r="W47" s="32">
        <v>0</v>
      </c>
    </row>
    <row r="48" spans="1:23" s="10" customFormat="1" ht="30.5" x14ac:dyDescent="0.35">
      <c r="A48" s="13" t="e">
        <f>INDEX('2009'!A:A,MATCH(B48,'2009'!B:B,0))</f>
        <v>#N/A</v>
      </c>
      <c r="B48" s="5" t="s">
        <v>8</v>
      </c>
      <c r="C48" s="20">
        <v>100</v>
      </c>
      <c r="D48" s="38">
        <v>15.8</v>
      </c>
      <c r="E48" s="38">
        <v>1.1000000000000001</v>
      </c>
      <c r="F48" s="38">
        <v>8.1</v>
      </c>
      <c r="G48" s="38">
        <v>2.6</v>
      </c>
      <c r="H48" s="38">
        <v>0.6</v>
      </c>
      <c r="I48" s="38">
        <v>10.7</v>
      </c>
      <c r="J48" s="38">
        <v>15.200000000000001</v>
      </c>
      <c r="K48" s="38">
        <v>4.5</v>
      </c>
      <c r="L48" s="38">
        <v>2.2999999999999998</v>
      </c>
      <c r="M48" s="38">
        <v>2</v>
      </c>
      <c r="N48" s="38">
        <v>0.1</v>
      </c>
      <c r="O48" s="38">
        <v>11.2</v>
      </c>
      <c r="P48" s="38">
        <v>1.4</v>
      </c>
      <c r="Q48" s="38">
        <v>1.3</v>
      </c>
      <c r="R48" s="38">
        <v>10.3</v>
      </c>
      <c r="S48" s="38">
        <v>6</v>
      </c>
      <c r="T48" s="38">
        <v>5.3</v>
      </c>
      <c r="U48" s="38">
        <v>1</v>
      </c>
      <c r="V48" s="38">
        <v>0.5</v>
      </c>
      <c r="W48" s="21">
        <v>0</v>
      </c>
    </row>
    <row r="49" spans="1:23" x14ac:dyDescent="0.35">
      <c r="A49" s="13" t="str">
        <f>INDEX('2009'!A:A,MATCH(B49,'2009'!B:B,0))</f>
        <v>Республика Дагестан</v>
      </c>
      <c r="B49" s="4" t="s">
        <v>34</v>
      </c>
      <c r="C49" s="20">
        <v>100.00000000000001</v>
      </c>
      <c r="D49" s="23">
        <v>18.100000000000001</v>
      </c>
      <c r="E49" s="23">
        <v>0.3</v>
      </c>
      <c r="F49" s="23">
        <v>3.2</v>
      </c>
      <c r="G49" s="23">
        <v>1.1000000000000001</v>
      </c>
      <c r="H49" s="23">
        <v>0.1</v>
      </c>
      <c r="I49" s="23">
        <v>17.5</v>
      </c>
      <c r="J49" s="23">
        <v>18</v>
      </c>
      <c r="K49" s="23">
        <v>5.2</v>
      </c>
      <c r="L49" s="23">
        <v>4.0999999999999996</v>
      </c>
      <c r="M49" s="23">
        <v>1.9</v>
      </c>
      <c r="N49" s="23">
        <v>0</v>
      </c>
      <c r="O49" s="23">
        <v>9.5</v>
      </c>
      <c r="P49" s="23">
        <v>0.8</v>
      </c>
      <c r="Q49" s="23">
        <v>1.2</v>
      </c>
      <c r="R49" s="23">
        <v>6.9</v>
      </c>
      <c r="S49" s="23">
        <v>6.3</v>
      </c>
      <c r="T49" s="23">
        <v>4.4000000000000004</v>
      </c>
      <c r="U49" s="23">
        <v>0.8</v>
      </c>
      <c r="V49" s="23">
        <v>0.6</v>
      </c>
      <c r="W49" s="25">
        <v>0</v>
      </c>
    </row>
    <row r="50" spans="1:23" x14ac:dyDescent="0.35">
      <c r="A50" s="13" t="str">
        <f>INDEX('2009'!A:A,MATCH(B50,'2009'!B:B,0))</f>
        <v>Республика Ингушетия</v>
      </c>
      <c r="B50" s="5" t="s">
        <v>150</v>
      </c>
      <c r="C50" s="20">
        <v>100</v>
      </c>
      <c r="D50" s="23">
        <v>13.2</v>
      </c>
      <c r="E50" s="23">
        <v>3.2</v>
      </c>
      <c r="F50" s="23">
        <v>3.8</v>
      </c>
      <c r="G50" s="23">
        <v>1.1000000000000001</v>
      </c>
      <c r="H50" s="23">
        <v>0.2</v>
      </c>
      <c r="I50" s="23">
        <v>9.6</v>
      </c>
      <c r="J50" s="23">
        <v>9.1</v>
      </c>
      <c r="K50" s="23">
        <v>2.4</v>
      </c>
      <c r="L50" s="23">
        <v>0.4</v>
      </c>
      <c r="M50" s="23">
        <v>1.8</v>
      </c>
      <c r="N50" s="23">
        <v>0</v>
      </c>
      <c r="O50" s="23">
        <v>11.2</v>
      </c>
      <c r="P50" s="23">
        <v>0.7</v>
      </c>
      <c r="Q50" s="23">
        <v>1.2</v>
      </c>
      <c r="R50" s="23">
        <v>21.8</v>
      </c>
      <c r="S50" s="23">
        <v>11.2</v>
      </c>
      <c r="T50" s="23">
        <v>6.6</v>
      </c>
      <c r="U50" s="23">
        <v>1.9</v>
      </c>
      <c r="V50" s="23">
        <v>0.6</v>
      </c>
      <c r="W50" s="28">
        <v>0</v>
      </c>
    </row>
    <row r="51" spans="1:23" x14ac:dyDescent="0.35">
      <c r="A51" s="13" t="str">
        <f>INDEX('2009'!A:A,MATCH(B51,'2009'!B:B,0))</f>
        <v>Кабардино-Балкарская Республика</v>
      </c>
      <c r="B51" s="4" t="s">
        <v>84</v>
      </c>
      <c r="C51" s="20">
        <v>100.00000000000001</v>
      </c>
      <c r="D51" s="23">
        <v>20.599999999999998</v>
      </c>
      <c r="E51" s="23">
        <v>0.1</v>
      </c>
      <c r="F51" s="23">
        <v>6.6</v>
      </c>
      <c r="G51" s="23">
        <v>1.9</v>
      </c>
      <c r="H51" s="23">
        <v>0.4</v>
      </c>
      <c r="I51" s="23">
        <v>9</v>
      </c>
      <c r="J51" s="23">
        <v>17.600000000000001</v>
      </c>
      <c r="K51" s="23">
        <v>2.7</v>
      </c>
      <c r="L51" s="23">
        <v>1.6</v>
      </c>
      <c r="M51" s="23">
        <v>1.5</v>
      </c>
      <c r="N51" s="23">
        <v>0.2</v>
      </c>
      <c r="O51" s="23">
        <v>11.9</v>
      </c>
      <c r="P51" s="23">
        <v>1.3</v>
      </c>
      <c r="Q51" s="23">
        <v>1</v>
      </c>
      <c r="R51" s="23">
        <v>11.7</v>
      </c>
      <c r="S51" s="23">
        <v>5.7</v>
      </c>
      <c r="T51" s="23">
        <v>4.9000000000000004</v>
      </c>
      <c r="U51" s="23">
        <v>1</v>
      </c>
      <c r="V51" s="23">
        <v>0.3</v>
      </c>
      <c r="W51" s="28">
        <v>0</v>
      </c>
    </row>
    <row r="52" spans="1:23" x14ac:dyDescent="0.35">
      <c r="A52" s="13" t="str">
        <f>INDEX('2009'!A:A,MATCH(B52,'2009'!B:B,0))</f>
        <v>Карачаево-Черкесская Республика</v>
      </c>
      <c r="B52" s="4" t="s">
        <v>83</v>
      </c>
      <c r="C52" s="20">
        <v>100.00000000000001</v>
      </c>
      <c r="D52" s="23">
        <v>18.100000000000001</v>
      </c>
      <c r="E52" s="23">
        <v>1.8</v>
      </c>
      <c r="F52" s="23">
        <v>10</v>
      </c>
      <c r="G52" s="23">
        <v>4.2</v>
      </c>
      <c r="H52" s="23">
        <v>0.6</v>
      </c>
      <c r="I52" s="23">
        <v>8.5</v>
      </c>
      <c r="J52" s="23">
        <v>8.6999999999999993</v>
      </c>
      <c r="K52" s="23">
        <v>3.4</v>
      </c>
      <c r="L52" s="23">
        <v>0.7</v>
      </c>
      <c r="M52" s="23">
        <v>1.7</v>
      </c>
      <c r="N52" s="23">
        <v>0.1</v>
      </c>
      <c r="O52" s="23">
        <v>12.2</v>
      </c>
      <c r="P52" s="23">
        <v>1.7</v>
      </c>
      <c r="Q52" s="23">
        <v>1.5</v>
      </c>
      <c r="R52" s="23">
        <v>12.5</v>
      </c>
      <c r="S52" s="23">
        <v>6.8</v>
      </c>
      <c r="T52" s="23">
        <v>4.9000000000000004</v>
      </c>
      <c r="U52" s="23">
        <v>2</v>
      </c>
      <c r="V52" s="23">
        <v>0.6</v>
      </c>
      <c r="W52" s="28">
        <v>0</v>
      </c>
    </row>
    <row r="53" spans="1:23" x14ac:dyDescent="0.35">
      <c r="A53" s="13" t="str">
        <f>INDEX('2009'!A:A,MATCH(B53,'2009'!B:B,0))</f>
        <v>Республика Северная Осетия-Алания</v>
      </c>
      <c r="B53" s="4" t="s">
        <v>82</v>
      </c>
      <c r="C53" s="20">
        <v>100</v>
      </c>
      <c r="D53" s="23">
        <v>14.4</v>
      </c>
      <c r="E53" s="23">
        <v>0.4</v>
      </c>
      <c r="F53" s="23">
        <v>6.3</v>
      </c>
      <c r="G53" s="23">
        <v>5</v>
      </c>
      <c r="H53" s="23">
        <v>0.6</v>
      </c>
      <c r="I53" s="23">
        <v>6.1</v>
      </c>
      <c r="J53" s="23">
        <v>14.200000000000001</v>
      </c>
      <c r="K53" s="23">
        <v>3.1</v>
      </c>
      <c r="L53" s="23">
        <v>1.5</v>
      </c>
      <c r="M53" s="23">
        <v>2.2000000000000002</v>
      </c>
      <c r="N53" s="23">
        <v>0.1</v>
      </c>
      <c r="O53" s="23">
        <v>14.5</v>
      </c>
      <c r="P53" s="23">
        <v>1.5</v>
      </c>
      <c r="Q53" s="23">
        <v>1.4</v>
      </c>
      <c r="R53" s="23">
        <v>15.6</v>
      </c>
      <c r="S53" s="23">
        <v>6.1</v>
      </c>
      <c r="T53" s="23">
        <v>5.2</v>
      </c>
      <c r="U53" s="23">
        <v>1.3</v>
      </c>
      <c r="V53" s="23">
        <v>0.5</v>
      </c>
      <c r="W53" s="28">
        <v>0</v>
      </c>
    </row>
    <row r="54" spans="1:23" x14ac:dyDescent="0.35">
      <c r="A54" s="13" t="str">
        <f>INDEX('2009'!A:A,MATCH(B54,'2009'!B:B,0))</f>
        <v>Чеченская Республика</v>
      </c>
      <c r="B54" s="4" t="s">
        <v>33</v>
      </c>
      <c r="C54" s="20">
        <v>100</v>
      </c>
      <c r="D54" s="23">
        <v>11.9</v>
      </c>
      <c r="E54" s="23">
        <v>1</v>
      </c>
      <c r="F54" s="23">
        <v>2.5</v>
      </c>
      <c r="G54" s="23">
        <v>2.1</v>
      </c>
      <c r="H54" s="23">
        <v>0.5</v>
      </c>
      <c r="I54" s="23">
        <v>10.8</v>
      </c>
      <c r="J54" s="23">
        <v>12.8</v>
      </c>
      <c r="K54" s="23">
        <v>3.4</v>
      </c>
      <c r="L54" s="23">
        <v>2.4</v>
      </c>
      <c r="M54" s="23">
        <v>1.3</v>
      </c>
      <c r="N54" s="23">
        <v>0</v>
      </c>
      <c r="O54" s="23">
        <v>10.8</v>
      </c>
      <c r="P54" s="23">
        <v>1</v>
      </c>
      <c r="Q54" s="23">
        <v>0.7</v>
      </c>
      <c r="R54" s="23">
        <v>20.3</v>
      </c>
      <c r="S54" s="23">
        <v>10.7</v>
      </c>
      <c r="T54" s="23">
        <v>6.1</v>
      </c>
      <c r="U54" s="23">
        <v>1.4</v>
      </c>
      <c r="V54" s="23">
        <v>0.3</v>
      </c>
      <c r="W54" s="28">
        <v>0</v>
      </c>
    </row>
    <row r="55" spans="1:23" x14ac:dyDescent="0.35">
      <c r="A55" s="13" t="str">
        <f>INDEX('2009'!A:A,MATCH(B55,'2009'!B:B,0))</f>
        <v>Ставропольский край</v>
      </c>
      <c r="B55" s="5" t="s">
        <v>151</v>
      </c>
      <c r="C55" s="20">
        <v>100</v>
      </c>
      <c r="D55" s="23">
        <v>14.3</v>
      </c>
      <c r="E55" s="23">
        <v>1.8</v>
      </c>
      <c r="F55" s="23">
        <v>14</v>
      </c>
      <c r="G55" s="23">
        <v>3.6</v>
      </c>
      <c r="H55" s="23">
        <v>1</v>
      </c>
      <c r="I55" s="23">
        <v>7</v>
      </c>
      <c r="J55" s="23">
        <v>14.5</v>
      </c>
      <c r="K55" s="23">
        <v>5.3</v>
      </c>
      <c r="L55" s="23">
        <v>1.5</v>
      </c>
      <c r="M55" s="23">
        <v>2.2999999999999998</v>
      </c>
      <c r="N55" s="23">
        <v>0.3</v>
      </c>
      <c r="O55" s="23">
        <v>11.6</v>
      </c>
      <c r="P55" s="23">
        <v>2</v>
      </c>
      <c r="Q55" s="23">
        <v>1.5</v>
      </c>
      <c r="R55" s="23">
        <v>7.9</v>
      </c>
      <c r="S55" s="23">
        <v>4.2</v>
      </c>
      <c r="T55" s="23">
        <v>5.8</v>
      </c>
      <c r="U55" s="23">
        <v>0.9</v>
      </c>
      <c r="V55" s="23">
        <v>0.5</v>
      </c>
      <c r="W55" s="32">
        <v>0</v>
      </c>
    </row>
    <row r="56" spans="1:23" s="10" customFormat="1" ht="30.5" x14ac:dyDescent="0.35">
      <c r="A56" s="13" t="e">
        <f>INDEX('2009'!A:A,MATCH(B56,'2009'!B:B,0))</f>
        <v>#N/A</v>
      </c>
      <c r="B56" s="5" t="s">
        <v>3</v>
      </c>
      <c r="C56" s="20">
        <v>100</v>
      </c>
      <c r="D56" s="38">
        <v>6.7</v>
      </c>
      <c r="E56" s="38">
        <v>16.2</v>
      </c>
      <c r="F56" s="38">
        <v>21.5</v>
      </c>
      <c r="G56" s="38">
        <v>2.2999999999999998</v>
      </c>
      <c r="H56" s="38">
        <v>0.6</v>
      </c>
      <c r="I56" s="38">
        <v>5.3</v>
      </c>
      <c r="J56" s="38">
        <v>10.9</v>
      </c>
      <c r="K56" s="38">
        <v>5.5</v>
      </c>
      <c r="L56" s="38">
        <v>0.7</v>
      </c>
      <c r="M56" s="38">
        <v>2.2999999999999998</v>
      </c>
      <c r="N56" s="38">
        <v>0.3</v>
      </c>
      <c r="O56" s="38">
        <v>10.1</v>
      </c>
      <c r="P56" s="38">
        <v>3.4</v>
      </c>
      <c r="Q56" s="38">
        <v>1.7</v>
      </c>
      <c r="R56" s="38">
        <v>4.7</v>
      </c>
      <c r="S56" s="38">
        <v>3.5</v>
      </c>
      <c r="T56" s="38">
        <v>3.1</v>
      </c>
      <c r="U56" s="38">
        <v>0.8</v>
      </c>
      <c r="V56" s="38">
        <v>0.4</v>
      </c>
      <c r="W56" s="21">
        <v>0</v>
      </c>
    </row>
    <row r="57" spans="1:23" x14ac:dyDescent="0.35">
      <c r="A57" s="13" t="str">
        <f>INDEX('2009'!A:A,MATCH(B57,'2009'!B:B,0))</f>
        <v>Республика Башкортостан</v>
      </c>
      <c r="B57" s="5" t="s">
        <v>152</v>
      </c>
      <c r="C57" s="20">
        <v>100</v>
      </c>
      <c r="D57" s="23">
        <v>7.1</v>
      </c>
      <c r="E57" s="23">
        <v>4</v>
      </c>
      <c r="F57" s="23">
        <v>26</v>
      </c>
      <c r="G57" s="23">
        <v>2.7</v>
      </c>
      <c r="H57" s="23">
        <v>0.7</v>
      </c>
      <c r="I57" s="23">
        <v>7</v>
      </c>
      <c r="J57" s="23">
        <v>12.6</v>
      </c>
      <c r="K57" s="23">
        <v>6.5</v>
      </c>
      <c r="L57" s="23">
        <v>0.8</v>
      </c>
      <c r="M57" s="23">
        <v>2.1</v>
      </c>
      <c r="N57" s="23">
        <v>0.3</v>
      </c>
      <c r="O57" s="23">
        <v>10.3</v>
      </c>
      <c r="P57" s="23">
        <v>4.2</v>
      </c>
      <c r="Q57" s="23">
        <v>1.9</v>
      </c>
      <c r="R57" s="23">
        <v>4.3</v>
      </c>
      <c r="S57" s="23">
        <v>4.3</v>
      </c>
      <c r="T57" s="23">
        <v>3.9</v>
      </c>
      <c r="U57" s="23">
        <v>0.8</v>
      </c>
      <c r="V57" s="23">
        <v>0.5</v>
      </c>
      <c r="W57" s="25">
        <v>0</v>
      </c>
    </row>
    <row r="58" spans="1:23" x14ac:dyDescent="0.35">
      <c r="A58" s="13" t="str">
        <f>INDEX('2009'!A:A,MATCH(B58,'2009'!B:B,0))</f>
        <v>Республика Марий Эл</v>
      </c>
      <c r="B58" s="4" t="s">
        <v>32</v>
      </c>
      <c r="C58" s="20">
        <v>100</v>
      </c>
      <c r="D58" s="23">
        <v>16.8</v>
      </c>
      <c r="E58" s="23">
        <v>0.1</v>
      </c>
      <c r="F58" s="23">
        <v>24</v>
      </c>
      <c r="G58" s="23">
        <v>2.9</v>
      </c>
      <c r="H58" s="23">
        <v>1.1000000000000001</v>
      </c>
      <c r="I58" s="23">
        <v>4.2</v>
      </c>
      <c r="J58" s="23">
        <v>10.1</v>
      </c>
      <c r="K58" s="23">
        <v>4.8</v>
      </c>
      <c r="L58" s="23">
        <v>1.2</v>
      </c>
      <c r="M58" s="23">
        <v>3.1</v>
      </c>
      <c r="N58" s="23">
        <v>0.3</v>
      </c>
      <c r="O58" s="23">
        <v>9.8000000000000007</v>
      </c>
      <c r="P58" s="23">
        <v>1.8</v>
      </c>
      <c r="Q58" s="23">
        <v>1.2</v>
      </c>
      <c r="R58" s="23">
        <v>7.8</v>
      </c>
      <c r="S58" s="23">
        <v>4.7</v>
      </c>
      <c r="T58" s="23">
        <v>4.0999999999999996</v>
      </c>
      <c r="U58" s="23">
        <v>1.4</v>
      </c>
      <c r="V58" s="23">
        <v>0.6</v>
      </c>
      <c r="W58" s="28">
        <v>0</v>
      </c>
    </row>
    <row r="59" spans="1:23" x14ac:dyDescent="0.35">
      <c r="A59" s="13" t="str">
        <f>INDEX('2009'!A:A,MATCH(B59,'2009'!B:B,0))</f>
        <v>Республика Мордовия</v>
      </c>
      <c r="B59" s="4" t="s">
        <v>31</v>
      </c>
      <c r="C59" s="20">
        <v>99.999999999999986</v>
      </c>
      <c r="D59" s="23">
        <v>16.600000000000001</v>
      </c>
      <c r="E59" s="23">
        <v>0</v>
      </c>
      <c r="F59" s="23">
        <v>26.099999999999998</v>
      </c>
      <c r="G59" s="23">
        <v>1.7</v>
      </c>
      <c r="H59" s="23">
        <v>0.3</v>
      </c>
      <c r="I59" s="23">
        <v>4.4000000000000004</v>
      </c>
      <c r="J59" s="23">
        <v>9.3000000000000007</v>
      </c>
      <c r="K59" s="23">
        <v>5.5</v>
      </c>
      <c r="L59" s="23">
        <v>0.7</v>
      </c>
      <c r="M59" s="23">
        <v>2.2000000000000002</v>
      </c>
      <c r="N59" s="23">
        <v>0.3</v>
      </c>
      <c r="O59" s="23">
        <v>10.6</v>
      </c>
      <c r="P59" s="23">
        <v>2.6</v>
      </c>
      <c r="Q59" s="23">
        <v>1.3</v>
      </c>
      <c r="R59" s="23">
        <v>8.5</v>
      </c>
      <c r="S59" s="23">
        <v>4.3</v>
      </c>
      <c r="T59" s="23">
        <v>4</v>
      </c>
      <c r="U59" s="23">
        <v>1.1000000000000001</v>
      </c>
      <c r="V59" s="23">
        <v>0.5</v>
      </c>
      <c r="W59" s="28">
        <v>0</v>
      </c>
    </row>
    <row r="60" spans="1:23" x14ac:dyDescent="0.35">
      <c r="A60" s="13" t="str">
        <f>INDEX('2009'!A:A,MATCH(B60,'2009'!B:B,0))</f>
        <v>Республика Татарстан (Татарстан)</v>
      </c>
      <c r="B60" s="4" t="s">
        <v>30</v>
      </c>
      <c r="C60" s="20">
        <v>99.999999999999972</v>
      </c>
      <c r="D60" s="23">
        <v>4.7</v>
      </c>
      <c r="E60" s="23">
        <v>27</v>
      </c>
      <c r="F60" s="23">
        <v>18.7</v>
      </c>
      <c r="G60" s="23">
        <v>1.6</v>
      </c>
      <c r="H60" s="23">
        <v>0.4</v>
      </c>
      <c r="I60" s="23">
        <v>6.1</v>
      </c>
      <c r="J60" s="23">
        <v>10.1</v>
      </c>
      <c r="K60" s="23">
        <v>4.4000000000000004</v>
      </c>
      <c r="L60" s="23">
        <v>0.6</v>
      </c>
      <c r="M60" s="23">
        <v>2.2000000000000002</v>
      </c>
      <c r="N60" s="23">
        <v>0.3</v>
      </c>
      <c r="O60" s="23">
        <v>10.6</v>
      </c>
      <c r="P60" s="23">
        <v>2.5</v>
      </c>
      <c r="Q60" s="23">
        <v>1.6</v>
      </c>
      <c r="R60" s="23">
        <v>3.1</v>
      </c>
      <c r="S60" s="23">
        <v>3</v>
      </c>
      <c r="T60" s="23">
        <v>2.1</v>
      </c>
      <c r="U60" s="23">
        <v>0.6</v>
      </c>
      <c r="V60" s="23">
        <v>0.4</v>
      </c>
      <c r="W60" s="28">
        <v>0</v>
      </c>
    </row>
    <row r="61" spans="1:23" x14ac:dyDescent="0.35">
      <c r="A61" s="13" t="str">
        <f>INDEX('2009'!A:A,MATCH(B61,'2009'!B:B,0))</f>
        <v>Удмуртская Республика</v>
      </c>
      <c r="B61" s="4" t="s">
        <v>29</v>
      </c>
      <c r="C61" s="20">
        <v>100.00000000000001</v>
      </c>
      <c r="D61" s="23">
        <v>5.5</v>
      </c>
      <c r="E61" s="23">
        <v>28.6</v>
      </c>
      <c r="F61" s="23">
        <v>18.3</v>
      </c>
      <c r="G61" s="23">
        <v>1.7</v>
      </c>
      <c r="H61" s="23">
        <v>0.4</v>
      </c>
      <c r="I61" s="23">
        <v>3.3</v>
      </c>
      <c r="J61" s="23">
        <v>7.5</v>
      </c>
      <c r="K61" s="23">
        <v>4.9000000000000004</v>
      </c>
      <c r="L61" s="23">
        <v>0.6</v>
      </c>
      <c r="M61" s="23">
        <v>2</v>
      </c>
      <c r="N61" s="23">
        <v>0.3</v>
      </c>
      <c r="O61" s="23">
        <v>9.1999999999999993</v>
      </c>
      <c r="P61" s="23">
        <v>2.7</v>
      </c>
      <c r="Q61" s="23">
        <v>1.9</v>
      </c>
      <c r="R61" s="23">
        <v>4.5999999999999996</v>
      </c>
      <c r="S61" s="23">
        <v>3.9</v>
      </c>
      <c r="T61" s="23">
        <v>3.3</v>
      </c>
      <c r="U61" s="23">
        <v>0.8</v>
      </c>
      <c r="V61" s="23">
        <v>0.5</v>
      </c>
      <c r="W61" s="28">
        <v>0</v>
      </c>
    </row>
    <row r="62" spans="1:23" x14ac:dyDescent="0.35">
      <c r="A62" s="13" t="str">
        <f>INDEX('2009'!A:A,MATCH(B62,'2009'!B:B,0))</f>
        <v>Чувашская Республика - Чувашия</v>
      </c>
      <c r="B62" s="4" t="s">
        <v>28</v>
      </c>
      <c r="C62" s="20">
        <v>100</v>
      </c>
      <c r="D62" s="23">
        <v>7.8</v>
      </c>
      <c r="E62" s="23">
        <v>0.1</v>
      </c>
      <c r="F62" s="23">
        <v>23.1</v>
      </c>
      <c r="G62" s="23">
        <v>2.9</v>
      </c>
      <c r="H62" s="23">
        <v>0.5</v>
      </c>
      <c r="I62" s="23">
        <v>7.1</v>
      </c>
      <c r="J62" s="23">
        <v>11.8</v>
      </c>
      <c r="K62" s="23">
        <v>4.5</v>
      </c>
      <c r="L62" s="23">
        <v>1.2</v>
      </c>
      <c r="M62" s="23">
        <v>2.2000000000000002</v>
      </c>
      <c r="N62" s="23">
        <v>0.4</v>
      </c>
      <c r="O62" s="23">
        <v>18.5</v>
      </c>
      <c r="P62" s="23">
        <v>2.9</v>
      </c>
      <c r="Q62" s="23">
        <v>0.9</v>
      </c>
      <c r="R62" s="23">
        <v>6</v>
      </c>
      <c r="S62" s="23">
        <v>4.5999999999999996</v>
      </c>
      <c r="T62" s="23">
        <v>4.2</v>
      </c>
      <c r="U62" s="23">
        <v>0.8</v>
      </c>
      <c r="V62" s="23">
        <v>0.5</v>
      </c>
      <c r="W62" s="28">
        <v>0</v>
      </c>
    </row>
    <row r="63" spans="1:23" x14ac:dyDescent="0.35">
      <c r="A63" s="13" t="str">
        <f>INDEX('2009'!A:A,MATCH(B63,'2009'!B:B,0))</f>
        <v>Пермский край</v>
      </c>
      <c r="B63" s="4" t="s">
        <v>27</v>
      </c>
      <c r="C63" s="20">
        <v>100.00000000000001</v>
      </c>
      <c r="D63" s="23">
        <v>2.1</v>
      </c>
      <c r="E63" s="23">
        <v>25.4</v>
      </c>
      <c r="F63" s="23">
        <v>27.2</v>
      </c>
      <c r="G63" s="23">
        <v>1.8</v>
      </c>
      <c r="H63" s="23">
        <v>0.6</v>
      </c>
      <c r="I63" s="23">
        <v>4.0999999999999996</v>
      </c>
      <c r="J63" s="23">
        <v>8.1999999999999993</v>
      </c>
      <c r="K63" s="23">
        <v>4.5999999999999996</v>
      </c>
      <c r="L63" s="23">
        <v>0.7</v>
      </c>
      <c r="M63" s="23">
        <v>2.7</v>
      </c>
      <c r="N63" s="23">
        <v>0.2</v>
      </c>
      <c r="O63" s="23">
        <v>7.3</v>
      </c>
      <c r="P63" s="23">
        <v>2.8</v>
      </c>
      <c r="Q63" s="23">
        <v>1.2</v>
      </c>
      <c r="R63" s="23">
        <v>4.4000000000000004</v>
      </c>
      <c r="S63" s="23">
        <v>2.9</v>
      </c>
      <c r="T63" s="23">
        <v>2.9</v>
      </c>
      <c r="U63" s="23">
        <v>0.6</v>
      </c>
      <c r="V63" s="23">
        <v>0.3</v>
      </c>
      <c r="W63" s="28">
        <v>0</v>
      </c>
    </row>
    <row r="64" spans="1:23" x14ac:dyDescent="0.35">
      <c r="A64" s="13" t="str">
        <f>INDEX('2009'!A:A,MATCH(B64,'2009'!B:B,0))</f>
        <v>Кировская область</v>
      </c>
      <c r="B64" s="5" t="s">
        <v>153</v>
      </c>
      <c r="C64" s="20">
        <v>99.999999999999986</v>
      </c>
      <c r="D64" s="23">
        <v>7.7</v>
      </c>
      <c r="E64" s="23">
        <v>0.2</v>
      </c>
      <c r="F64" s="23">
        <v>30.5</v>
      </c>
      <c r="G64" s="23">
        <v>2.9</v>
      </c>
      <c r="H64" s="23">
        <v>0.7</v>
      </c>
      <c r="I64" s="23">
        <v>3.3</v>
      </c>
      <c r="J64" s="23">
        <v>11.1</v>
      </c>
      <c r="K64" s="23">
        <v>5.6</v>
      </c>
      <c r="L64" s="23">
        <v>1</v>
      </c>
      <c r="M64" s="23">
        <v>1.8</v>
      </c>
      <c r="N64" s="23">
        <v>0.5</v>
      </c>
      <c r="O64" s="23">
        <v>12.3</v>
      </c>
      <c r="P64" s="23">
        <v>2.2000000000000002</v>
      </c>
      <c r="Q64" s="23">
        <v>1.3</v>
      </c>
      <c r="R64" s="23">
        <v>7.9</v>
      </c>
      <c r="S64" s="23">
        <v>4.5999999999999996</v>
      </c>
      <c r="T64" s="23">
        <v>4.8</v>
      </c>
      <c r="U64" s="23">
        <v>1</v>
      </c>
      <c r="V64" s="23">
        <v>0.6</v>
      </c>
      <c r="W64" s="28">
        <v>0</v>
      </c>
    </row>
    <row r="65" spans="1:23" x14ac:dyDescent="0.35">
      <c r="A65" s="13" t="str">
        <f>INDEX('2009'!A:A,MATCH(B65,'2009'!B:B,0))</f>
        <v>Нижегородская область</v>
      </c>
      <c r="B65" s="5" t="s">
        <v>154</v>
      </c>
      <c r="C65" s="20">
        <v>100</v>
      </c>
      <c r="D65" s="23">
        <v>3</v>
      </c>
      <c r="E65" s="23">
        <v>0.1</v>
      </c>
      <c r="F65" s="23">
        <v>25.700000000000003</v>
      </c>
      <c r="G65" s="23">
        <v>2.5</v>
      </c>
      <c r="H65" s="23">
        <v>0.7</v>
      </c>
      <c r="I65" s="23">
        <v>6.4</v>
      </c>
      <c r="J65" s="23">
        <v>17.3</v>
      </c>
      <c r="K65" s="23">
        <v>6.9</v>
      </c>
      <c r="L65" s="23">
        <v>0.8</v>
      </c>
      <c r="M65" s="23">
        <v>3.6</v>
      </c>
      <c r="N65" s="23">
        <v>0.3</v>
      </c>
      <c r="O65" s="23">
        <v>11.4</v>
      </c>
      <c r="P65" s="23">
        <v>6.5</v>
      </c>
      <c r="Q65" s="23">
        <v>1.7</v>
      </c>
      <c r="R65" s="23">
        <v>5</v>
      </c>
      <c r="S65" s="23">
        <v>3.4</v>
      </c>
      <c r="T65" s="23">
        <v>3.1</v>
      </c>
      <c r="U65" s="23">
        <v>1.1000000000000001</v>
      </c>
      <c r="V65" s="23">
        <v>0.5</v>
      </c>
      <c r="W65" s="28">
        <v>0</v>
      </c>
    </row>
    <row r="66" spans="1:23" x14ac:dyDescent="0.35">
      <c r="A66" s="13" t="str">
        <f>INDEX('2009'!A:A,MATCH(B66,'2009'!B:B,0))</f>
        <v>Оренбургская область</v>
      </c>
      <c r="B66" s="5" t="s">
        <v>155</v>
      </c>
      <c r="C66" s="20">
        <v>100.00000000000001</v>
      </c>
      <c r="D66" s="23">
        <v>8.5</v>
      </c>
      <c r="E66" s="23">
        <v>42.9</v>
      </c>
      <c r="F66" s="23">
        <v>11.7</v>
      </c>
      <c r="G66" s="23">
        <v>2.5</v>
      </c>
      <c r="H66" s="23">
        <v>0.7</v>
      </c>
      <c r="I66" s="23">
        <v>3.9</v>
      </c>
      <c r="J66" s="23">
        <v>7</v>
      </c>
      <c r="K66" s="23">
        <v>3.8</v>
      </c>
      <c r="L66" s="23">
        <v>0.6</v>
      </c>
      <c r="M66" s="23">
        <v>1</v>
      </c>
      <c r="N66" s="23">
        <v>0.2</v>
      </c>
      <c r="O66" s="23">
        <v>5.2</v>
      </c>
      <c r="P66" s="23">
        <v>1.4</v>
      </c>
      <c r="Q66" s="23">
        <v>0.8</v>
      </c>
      <c r="R66" s="23">
        <v>4.2</v>
      </c>
      <c r="S66" s="23">
        <v>2.5</v>
      </c>
      <c r="T66" s="23">
        <v>2.4</v>
      </c>
      <c r="U66" s="23">
        <v>0.5</v>
      </c>
      <c r="V66" s="23">
        <v>0.2</v>
      </c>
      <c r="W66" s="28">
        <v>0</v>
      </c>
    </row>
    <row r="67" spans="1:23" x14ac:dyDescent="0.35">
      <c r="A67" s="13" t="str">
        <f>INDEX('2009'!A:A,MATCH(B67,'2009'!B:B,0))</f>
        <v>Пензенская область</v>
      </c>
      <c r="B67" s="4" t="s">
        <v>26</v>
      </c>
      <c r="C67" s="20">
        <v>100.00000000000001</v>
      </c>
      <c r="D67" s="23">
        <v>20</v>
      </c>
      <c r="E67" s="23">
        <v>0.4</v>
      </c>
      <c r="F67" s="23">
        <v>18.600000000000001</v>
      </c>
      <c r="G67" s="23">
        <v>2</v>
      </c>
      <c r="H67" s="23">
        <v>0.4</v>
      </c>
      <c r="I67" s="23">
        <v>5.2</v>
      </c>
      <c r="J67" s="23">
        <v>12.3</v>
      </c>
      <c r="K67" s="23">
        <v>6</v>
      </c>
      <c r="L67" s="23">
        <v>0.9</v>
      </c>
      <c r="M67" s="23">
        <v>2.7</v>
      </c>
      <c r="N67" s="23">
        <v>0.3</v>
      </c>
      <c r="O67" s="23">
        <v>10.4</v>
      </c>
      <c r="P67" s="23">
        <v>3.2</v>
      </c>
      <c r="Q67" s="23">
        <v>1.8</v>
      </c>
      <c r="R67" s="23">
        <v>6.2</v>
      </c>
      <c r="S67" s="23">
        <v>3.8</v>
      </c>
      <c r="T67" s="23">
        <v>4.0999999999999996</v>
      </c>
      <c r="U67" s="23">
        <v>1.2</v>
      </c>
      <c r="V67" s="23">
        <v>0.5</v>
      </c>
      <c r="W67" s="28">
        <v>0</v>
      </c>
    </row>
    <row r="68" spans="1:23" x14ac:dyDescent="0.35">
      <c r="A68" s="13" t="str">
        <f>INDEX('2009'!A:A,MATCH(B68,'2009'!B:B,0))</f>
        <v>Самарская область</v>
      </c>
      <c r="B68" s="4" t="s">
        <v>25</v>
      </c>
      <c r="C68" s="20">
        <v>99.999999999999986</v>
      </c>
      <c r="D68" s="23">
        <v>5.4</v>
      </c>
      <c r="E68" s="23">
        <v>18.899999999999999</v>
      </c>
      <c r="F68" s="23">
        <v>19.299999999999997</v>
      </c>
      <c r="G68" s="23">
        <v>2.6</v>
      </c>
      <c r="H68" s="23">
        <v>0.6</v>
      </c>
      <c r="I68" s="23">
        <v>5.5</v>
      </c>
      <c r="J68" s="23">
        <v>10.7</v>
      </c>
      <c r="K68" s="23">
        <v>6.5</v>
      </c>
      <c r="L68" s="23">
        <v>0.8</v>
      </c>
      <c r="M68" s="23">
        <v>2</v>
      </c>
      <c r="N68" s="23">
        <v>0.3</v>
      </c>
      <c r="O68" s="23">
        <v>9.6</v>
      </c>
      <c r="P68" s="23">
        <v>3.9</v>
      </c>
      <c r="Q68" s="23">
        <v>2.6</v>
      </c>
      <c r="R68" s="23">
        <v>4.0999999999999996</v>
      </c>
      <c r="S68" s="23">
        <v>3</v>
      </c>
      <c r="T68" s="23">
        <v>3</v>
      </c>
      <c r="U68" s="23">
        <v>0.7</v>
      </c>
      <c r="V68" s="23">
        <v>0.5</v>
      </c>
      <c r="W68" s="28">
        <v>0</v>
      </c>
    </row>
    <row r="69" spans="1:23" x14ac:dyDescent="0.35">
      <c r="A69" s="13" t="str">
        <f>INDEX('2009'!A:A,MATCH(B69,'2009'!B:B,0))</f>
        <v>Саратовская область</v>
      </c>
      <c r="B69" s="8" t="s">
        <v>24</v>
      </c>
      <c r="C69" s="20">
        <v>99.999999999999986</v>
      </c>
      <c r="D69" s="23">
        <v>14.8</v>
      </c>
      <c r="E69" s="23">
        <v>3.9</v>
      </c>
      <c r="F69" s="23">
        <v>18.5</v>
      </c>
      <c r="G69" s="23">
        <v>3.8</v>
      </c>
      <c r="H69" s="23">
        <v>0.6</v>
      </c>
      <c r="I69" s="23">
        <v>4.3</v>
      </c>
      <c r="J69" s="23">
        <v>10.3</v>
      </c>
      <c r="K69" s="23">
        <v>6.6</v>
      </c>
      <c r="L69" s="23">
        <v>0.8</v>
      </c>
      <c r="M69" s="23">
        <v>1.7</v>
      </c>
      <c r="N69" s="23">
        <v>0.2</v>
      </c>
      <c r="O69" s="23">
        <v>13</v>
      </c>
      <c r="P69" s="23">
        <v>3.1</v>
      </c>
      <c r="Q69" s="23">
        <v>2.2000000000000002</v>
      </c>
      <c r="R69" s="23">
        <v>6.6</v>
      </c>
      <c r="S69" s="23">
        <v>4.2</v>
      </c>
      <c r="T69" s="23">
        <v>4.0999999999999996</v>
      </c>
      <c r="U69" s="23">
        <v>0.8</v>
      </c>
      <c r="V69" s="23">
        <v>0.5</v>
      </c>
      <c r="W69" s="28">
        <v>0</v>
      </c>
    </row>
    <row r="70" spans="1:23" x14ac:dyDescent="0.35">
      <c r="A70" s="13" t="str">
        <f>INDEX('2009'!A:A,MATCH(B70,'2009'!B:B,0))</f>
        <v>Ульяновская область</v>
      </c>
      <c r="B70" s="8" t="s">
        <v>23</v>
      </c>
      <c r="C70" s="20">
        <v>100</v>
      </c>
      <c r="D70" s="23">
        <v>9.4</v>
      </c>
      <c r="E70" s="23">
        <v>2.7</v>
      </c>
      <c r="F70" s="23">
        <v>20.9</v>
      </c>
      <c r="G70" s="23">
        <v>1.9</v>
      </c>
      <c r="H70" s="23">
        <v>0.9</v>
      </c>
      <c r="I70" s="23">
        <v>4.4000000000000004</v>
      </c>
      <c r="J70" s="23">
        <v>12.9</v>
      </c>
      <c r="K70" s="23">
        <v>6.4</v>
      </c>
      <c r="L70" s="23">
        <v>0.7</v>
      </c>
      <c r="M70" s="23">
        <v>3.2</v>
      </c>
      <c r="N70" s="23">
        <v>0.3</v>
      </c>
      <c r="O70" s="23">
        <v>11.8</v>
      </c>
      <c r="P70" s="23">
        <v>3.6</v>
      </c>
      <c r="Q70" s="23">
        <v>2.2000000000000002</v>
      </c>
      <c r="R70" s="23">
        <v>9</v>
      </c>
      <c r="S70" s="23">
        <v>4.2</v>
      </c>
      <c r="T70" s="23">
        <v>4</v>
      </c>
      <c r="U70" s="23">
        <v>1</v>
      </c>
      <c r="V70" s="23">
        <v>0.5</v>
      </c>
      <c r="W70" s="32">
        <v>0</v>
      </c>
    </row>
    <row r="71" spans="1:23" s="10" customFormat="1" x14ac:dyDescent="0.35">
      <c r="A71" s="13" t="e">
        <f>INDEX('2009'!A:A,MATCH(B71,'2009'!B:B,0))</f>
        <v>#N/A</v>
      </c>
      <c r="B71" s="5" t="s">
        <v>4</v>
      </c>
      <c r="C71" s="20">
        <v>99.999999999999986</v>
      </c>
      <c r="D71" s="38">
        <v>1.6</v>
      </c>
      <c r="E71" s="38">
        <v>47.7</v>
      </c>
      <c r="F71" s="38">
        <v>14.2</v>
      </c>
      <c r="G71" s="38">
        <v>1.8</v>
      </c>
      <c r="H71" s="38">
        <v>0.5</v>
      </c>
      <c r="I71" s="38">
        <v>5.6</v>
      </c>
      <c r="J71" s="38">
        <v>5.5</v>
      </c>
      <c r="K71" s="38">
        <v>4.9000000000000004</v>
      </c>
      <c r="L71" s="38">
        <v>0.5</v>
      </c>
      <c r="M71" s="38">
        <v>1.1000000000000001</v>
      </c>
      <c r="N71" s="38">
        <v>0.1</v>
      </c>
      <c r="O71" s="38">
        <v>5.0999999999999996</v>
      </c>
      <c r="P71" s="38">
        <v>2.4</v>
      </c>
      <c r="Q71" s="38">
        <v>1.5</v>
      </c>
      <c r="R71" s="38">
        <v>2.8</v>
      </c>
      <c r="S71" s="38">
        <v>2</v>
      </c>
      <c r="T71" s="38">
        <v>1.9</v>
      </c>
      <c r="U71" s="38">
        <v>0.5</v>
      </c>
      <c r="V71" s="38">
        <v>0.3</v>
      </c>
      <c r="W71" s="21">
        <v>0</v>
      </c>
    </row>
    <row r="72" spans="1:23" x14ac:dyDescent="0.35">
      <c r="A72" s="13" t="str">
        <f>INDEX('2009'!A:A,MATCH(B72,'2009'!B:B,0))</f>
        <v>Курганская область</v>
      </c>
      <c r="B72" s="6" t="s">
        <v>156</v>
      </c>
      <c r="C72" s="20">
        <v>100</v>
      </c>
      <c r="D72" s="23">
        <v>13</v>
      </c>
      <c r="E72" s="23">
        <v>0.7</v>
      </c>
      <c r="F72" s="23">
        <v>21.5</v>
      </c>
      <c r="G72" s="23">
        <v>3.7</v>
      </c>
      <c r="H72" s="23">
        <v>1.5</v>
      </c>
      <c r="I72" s="23">
        <v>3.6</v>
      </c>
      <c r="J72" s="23">
        <v>9.1</v>
      </c>
      <c r="K72" s="23">
        <v>8.9</v>
      </c>
      <c r="L72" s="23">
        <v>0.6</v>
      </c>
      <c r="M72" s="23">
        <v>2.4</v>
      </c>
      <c r="N72" s="23">
        <v>0.3</v>
      </c>
      <c r="O72" s="23">
        <v>10.3</v>
      </c>
      <c r="P72" s="23">
        <v>3.3</v>
      </c>
      <c r="Q72" s="23">
        <v>1.2</v>
      </c>
      <c r="R72" s="23">
        <v>9.6</v>
      </c>
      <c r="S72" s="23">
        <v>4.5</v>
      </c>
      <c r="T72" s="23">
        <v>4.5</v>
      </c>
      <c r="U72" s="23">
        <v>1</v>
      </c>
      <c r="V72" s="23">
        <v>0.3</v>
      </c>
      <c r="W72" s="25">
        <v>0</v>
      </c>
    </row>
    <row r="73" spans="1:23" x14ac:dyDescent="0.35">
      <c r="A73" s="13" t="str">
        <f>INDEX('2009'!A:A,MATCH(B73,'2009'!B:B,0))</f>
        <v>Свердловская область</v>
      </c>
      <c r="B73" s="7" t="s">
        <v>22</v>
      </c>
      <c r="C73" s="20">
        <v>100.00000000000001</v>
      </c>
      <c r="D73" s="23">
        <v>2.4</v>
      </c>
      <c r="E73" s="23">
        <v>2.2000000000000002</v>
      </c>
      <c r="F73" s="23">
        <v>29.900000000000002</v>
      </c>
      <c r="G73" s="23">
        <v>2.9</v>
      </c>
      <c r="H73" s="23">
        <v>1.2</v>
      </c>
      <c r="I73" s="23">
        <v>4.3</v>
      </c>
      <c r="J73" s="23">
        <v>14.8</v>
      </c>
      <c r="K73" s="23">
        <v>6.2</v>
      </c>
      <c r="L73" s="23">
        <v>0.9</v>
      </c>
      <c r="M73" s="23">
        <v>2.8</v>
      </c>
      <c r="N73" s="23">
        <v>0.3</v>
      </c>
      <c r="O73" s="23">
        <v>11.3</v>
      </c>
      <c r="P73" s="23">
        <v>4.7</v>
      </c>
      <c r="Q73" s="23">
        <v>1.9</v>
      </c>
      <c r="R73" s="23">
        <v>5.2</v>
      </c>
      <c r="S73" s="23">
        <v>3.9</v>
      </c>
      <c r="T73" s="23">
        <v>3.3</v>
      </c>
      <c r="U73" s="23">
        <v>1.2</v>
      </c>
      <c r="V73" s="23">
        <v>0.6</v>
      </c>
      <c r="W73" s="28">
        <v>0</v>
      </c>
    </row>
    <row r="74" spans="1:23" x14ac:dyDescent="0.35">
      <c r="A74" s="13" t="str">
        <f>INDEX('2009'!A:A,MATCH(B74,'2009'!B:B,0))</f>
        <v>Тюменская область</v>
      </c>
      <c r="B74" s="6" t="s">
        <v>157</v>
      </c>
      <c r="C74" s="20">
        <v>100</v>
      </c>
      <c r="D74" s="23">
        <v>0.6</v>
      </c>
      <c r="E74" s="23">
        <v>67.099999999999994</v>
      </c>
      <c r="F74" s="23">
        <v>6.8</v>
      </c>
      <c r="G74" s="23">
        <v>1.4</v>
      </c>
      <c r="H74" s="23">
        <v>0.2</v>
      </c>
      <c r="I74" s="23">
        <v>6.1</v>
      </c>
      <c r="J74" s="23">
        <v>2.4</v>
      </c>
      <c r="K74" s="23">
        <v>4.2</v>
      </c>
      <c r="L74" s="23">
        <v>0.4</v>
      </c>
      <c r="M74" s="23">
        <v>0.5</v>
      </c>
      <c r="N74" s="23">
        <v>0.1</v>
      </c>
      <c r="O74" s="23">
        <v>2.8</v>
      </c>
      <c r="P74" s="23">
        <v>1.5</v>
      </c>
      <c r="Q74" s="23">
        <v>1.4</v>
      </c>
      <c r="R74" s="23">
        <v>1.7</v>
      </c>
      <c r="S74" s="23">
        <v>1.2</v>
      </c>
      <c r="T74" s="23">
        <v>1.2</v>
      </c>
      <c r="U74" s="23">
        <v>0.3</v>
      </c>
      <c r="V74" s="23">
        <v>0.1</v>
      </c>
      <c r="W74" s="28">
        <v>0</v>
      </c>
    </row>
    <row r="75" spans="1:23" ht="31" x14ac:dyDescent="0.35">
      <c r="A75" s="13" t="str">
        <f>INDEX('2009'!A:A,MATCH(B75,'2009'!B:B,0))</f>
        <v>Ханты-Мансийский автономный округ - Югра (Тюменская область)</v>
      </c>
      <c r="B75" s="4" t="s">
        <v>86</v>
      </c>
      <c r="C75" s="20">
        <v>100.00000000000001</v>
      </c>
      <c r="D75" s="23">
        <v>0.2</v>
      </c>
      <c r="E75" s="23">
        <v>76.8</v>
      </c>
      <c r="F75" s="23">
        <v>1.4</v>
      </c>
      <c r="G75" s="23">
        <v>1.6</v>
      </c>
      <c r="H75" s="23">
        <v>0.2</v>
      </c>
      <c r="I75" s="23">
        <v>4.7</v>
      </c>
      <c r="J75" s="23">
        <v>1.9</v>
      </c>
      <c r="K75" s="23">
        <v>3.8</v>
      </c>
      <c r="L75" s="23">
        <v>0.3</v>
      </c>
      <c r="M75" s="23">
        <v>0.4</v>
      </c>
      <c r="N75" s="23">
        <v>0</v>
      </c>
      <c r="O75" s="23">
        <v>2.7</v>
      </c>
      <c r="P75" s="23">
        <v>0.7</v>
      </c>
      <c r="Q75" s="23">
        <v>1.1000000000000001</v>
      </c>
      <c r="R75" s="23">
        <v>1.4</v>
      </c>
      <c r="S75" s="23">
        <v>1.2</v>
      </c>
      <c r="T75" s="23">
        <v>1.2</v>
      </c>
      <c r="U75" s="23">
        <v>0.3</v>
      </c>
      <c r="V75" s="23">
        <v>0.1</v>
      </c>
      <c r="W75" s="28">
        <v>0</v>
      </c>
    </row>
    <row r="76" spans="1:23" ht="31" x14ac:dyDescent="0.35">
      <c r="A76" s="13" t="str">
        <f>INDEX('2009'!A:A,MATCH(B76,'2009'!B:B,0))</f>
        <v>Ямало-Ненецкий автономный округ (Тюменская область)</v>
      </c>
      <c r="B76" s="4" t="s">
        <v>21</v>
      </c>
      <c r="C76" s="20">
        <v>99.999999999999957</v>
      </c>
      <c r="D76" s="23">
        <v>0.1</v>
      </c>
      <c r="E76" s="23">
        <v>71.899999999999991</v>
      </c>
      <c r="F76" s="23">
        <v>8.1999999999999993</v>
      </c>
      <c r="G76" s="23">
        <v>0.8</v>
      </c>
      <c r="H76" s="23">
        <v>0.1</v>
      </c>
      <c r="I76" s="23">
        <v>8</v>
      </c>
      <c r="J76" s="23">
        <v>1</v>
      </c>
      <c r="K76" s="23">
        <v>3.1</v>
      </c>
      <c r="L76" s="23">
        <v>0.3</v>
      </c>
      <c r="M76" s="23">
        <v>0.3</v>
      </c>
      <c r="N76" s="23">
        <v>0.1</v>
      </c>
      <c r="O76" s="23">
        <v>0.8</v>
      </c>
      <c r="P76" s="23">
        <v>0.8</v>
      </c>
      <c r="Q76" s="23">
        <v>1.6</v>
      </c>
      <c r="R76" s="23">
        <v>1.2</v>
      </c>
      <c r="S76" s="23">
        <v>0.8</v>
      </c>
      <c r="T76" s="23">
        <v>0.7</v>
      </c>
      <c r="U76" s="23">
        <v>0.2</v>
      </c>
      <c r="V76" s="23">
        <v>0</v>
      </c>
      <c r="W76" s="28">
        <v>0</v>
      </c>
    </row>
    <row r="77" spans="1:23" ht="62" x14ac:dyDescent="0.35">
      <c r="A77" s="13" t="str">
        <f>INDEX('2009'!A:A,MATCH(B77,'2009'!B:B,0))</f>
        <v>Тюменская область (кроме Ханты-Мансийского автономного округа-Югры и Ямало-Ненецкого автономного округа)</v>
      </c>
      <c r="B77" s="4" t="s">
        <v>9</v>
      </c>
      <c r="C77" s="20">
        <v>100.00000000000003</v>
      </c>
      <c r="D77" s="23">
        <v>4</v>
      </c>
      <c r="E77" s="23">
        <v>13.9</v>
      </c>
      <c r="F77" s="23">
        <v>24.1</v>
      </c>
      <c r="G77" s="23">
        <v>2.5</v>
      </c>
      <c r="H77" s="23">
        <v>0.7</v>
      </c>
      <c r="I77" s="23">
        <v>5.7</v>
      </c>
      <c r="J77" s="23">
        <v>8.6</v>
      </c>
      <c r="K77" s="23">
        <v>9.3000000000000007</v>
      </c>
      <c r="L77" s="23">
        <v>1</v>
      </c>
      <c r="M77" s="23">
        <v>1.5</v>
      </c>
      <c r="N77" s="23">
        <v>0.2</v>
      </c>
      <c r="O77" s="23">
        <v>9.1999999999999993</v>
      </c>
      <c r="P77" s="23">
        <v>6.7</v>
      </c>
      <c r="Q77" s="23">
        <v>1.5</v>
      </c>
      <c r="R77" s="23">
        <v>4.2</v>
      </c>
      <c r="S77" s="23">
        <v>2.8</v>
      </c>
      <c r="T77" s="23">
        <v>2.8</v>
      </c>
      <c r="U77" s="23">
        <v>0.9</v>
      </c>
      <c r="V77" s="23">
        <v>0.4</v>
      </c>
      <c r="W77" s="28">
        <v>0</v>
      </c>
    </row>
    <row r="78" spans="1:23" x14ac:dyDescent="0.35">
      <c r="A78" s="13" t="str">
        <f>INDEX('2009'!A:A,MATCH(B78,'2009'!B:B,0))</f>
        <v>Челябинская область</v>
      </c>
      <c r="B78" s="6" t="s">
        <v>158</v>
      </c>
      <c r="C78" s="20">
        <v>100.00000000000001</v>
      </c>
      <c r="D78" s="23">
        <v>4.4000000000000004</v>
      </c>
      <c r="E78" s="23">
        <v>5.4</v>
      </c>
      <c r="F78" s="23">
        <v>34</v>
      </c>
      <c r="G78" s="23">
        <v>2.4</v>
      </c>
      <c r="H78" s="23">
        <v>0.7</v>
      </c>
      <c r="I78" s="23">
        <v>4.5999999999999996</v>
      </c>
      <c r="J78" s="23">
        <v>10.1</v>
      </c>
      <c r="K78" s="23">
        <v>6.5</v>
      </c>
      <c r="L78" s="23">
        <v>1</v>
      </c>
      <c r="M78" s="23">
        <v>1.9</v>
      </c>
      <c r="N78" s="23">
        <v>0.3</v>
      </c>
      <c r="O78" s="23">
        <v>9.4</v>
      </c>
      <c r="P78" s="23">
        <v>3.9</v>
      </c>
      <c r="Q78" s="23">
        <v>1.9</v>
      </c>
      <c r="R78" s="23">
        <v>5</v>
      </c>
      <c r="S78" s="23">
        <v>3.7</v>
      </c>
      <c r="T78" s="23">
        <v>3.4</v>
      </c>
      <c r="U78" s="23">
        <v>0.8</v>
      </c>
      <c r="V78" s="23">
        <v>0.6</v>
      </c>
      <c r="W78" s="32">
        <v>0</v>
      </c>
    </row>
    <row r="79" spans="1:23" s="10" customFormat="1" x14ac:dyDescent="0.35">
      <c r="A79" s="13" t="e">
        <f>INDEX('2009'!A:A,MATCH(B79,'2009'!B:B,0))</f>
        <v>#N/A</v>
      </c>
      <c r="B79" s="16" t="s">
        <v>5</v>
      </c>
      <c r="C79" s="20">
        <v>100</v>
      </c>
      <c r="D79" s="38">
        <v>4.5999999999999996</v>
      </c>
      <c r="E79" s="38">
        <v>21.4</v>
      </c>
      <c r="F79" s="38">
        <v>16.5</v>
      </c>
      <c r="G79" s="38">
        <v>3</v>
      </c>
      <c r="H79" s="38">
        <v>0.5</v>
      </c>
      <c r="I79" s="38">
        <v>5.8</v>
      </c>
      <c r="J79" s="38">
        <v>9.9</v>
      </c>
      <c r="K79" s="38">
        <v>7.4</v>
      </c>
      <c r="L79" s="38">
        <v>0.8</v>
      </c>
      <c r="M79" s="38">
        <v>1.9</v>
      </c>
      <c r="N79" s="38">
        <v>0.2</v>
      </c>
      <c r="O79" s="38">
        <v>8.8000000000000007</v>
      </c>
      <c r="P79" s="38">
        <v>3.3</v>
      </c>
      <c r="Q79" s="38">
        <v>1.8</v>
      </c>
      <c r="R79" s="38">
        <v>5.5</v>
      </c>
      <c r="S79" s="38">
        <v>3.9</v>
      </c>
      <c r="T79" s="38">
        <v>3.5</v>
      </c>
      <c r="U79" s="38">
        <v>0.8</v>
      </c>
      <c r="V79" s="38">
        <v>0.4</v>
      </c>
      <c r="W79" s="21">
        <v>0</v>
      </c>
    </row>
    <row r="80" spans="1:23" x14ac:dyDescent="0.35">
      <c r="A80" s="13" t="str">
        <f>INDEX('2009'!A:A,MATCH(B80,'2009'!B:B,0))</f>
        <v>Республика Алтай</v>
      </c>
      <c r="B80" s="7" t="s">
        <v>20</v>
      </c>
      <c r="C80" s="20">
        <v>100.00000000000001</v>
      </c>
      <c r="D80" s="23">
        <v>7.2</v>
      </c>
      <c r="E80" s="23">
        <v>1.1000000000000001</v>
      </c>
      <c r="F80" s="23">
        <v>4.5</v>
      </c>
      <c r="G80" s="23">
        <v>4</v>
      </c>
      <c r="H80" s="23">
        <v>0.6</v>
      </c>
      <c r="I80" s="23">
        <v>10.6</v>
      </c>
      <c r="J80" s="23">
        <v>13.2</v>
      </c>
      <c r="K80" s="23">
        <v>4</v>
      </c>
      <c r="L80" s="23">
        <v>4.5</v>
      </c>
      <c r="M80" s="23">
        <v>2.5</v>
      </c>
      <c r="N80" s="23">
        <v>0.2</v>
      </c>
      <c r="O80" s="23">
        <v>11.1</v>
      </c>
      <c r="P80" s="23">
        <v>2</v>
      </c>
      <c r="Q80" s="23">
        <v>3.4</v>
      </c>
      <c r="R80" s="23">
        <v>15.1</v>
      </c>
      <c r="S80" s="23">
        <v>7.9</v>
      </c>
      <c r="T80" s="23">
        <v>5.7</v>
      </c>
      <c r="U80" s="23">
        <v>2.2000000000000002</v>
      </c>
      <c r="V80" s="23">
        <v>0.2</v>
      </c>
      <c r="W80" s="25">
        <v>0</v>
      </c>
    </row>
    <row r="81" spans="1:23" x14ac:dyDescent="0.35">
      <c r="A81" s="13" t="str">
        <f>INDEX('2009'!A:A,MATCH(B81,'2009'!B:B,0))</f>
        <v>Республика Тыва</v>
      </c>
      <c r="B81" s="7" t="s">
        <v>19</v>
      </c>
      <c r="C81" s="20">
        <v>100</v>
      </c>
      <c r="D81" s="23">
        <v>5.0999999999999996</v>
      </c>
      <c r="E81" s="23">
        <v>17.8</v>
      </c>
      <c r="F81" s="23">
        <v>0.7</v>
      </c>
      <c r="G81" s="23">
        <v>1.8</v>
      </c>
      <c r="H81" s="23">
        <v>0.2</v>
      </c>
      <c r="I81" s="23">
        <v>5.7</v>
      </c>
      <c r="J81" s="23">
        <v>5.8</v>
      </c>
      <c r="K81" s="23">
        <v>1.9</v>
      </c>
      <c r="L81" s="23">
        <v>0.7</v>
      </c>
      <c r="M81" s="23">
        <v>2</v>
      </c>
      <c r="N81" s="23">
        <v>0.2</v>
      </c>
      <c r="O81" s="23">
        <v>10.9</v>
      </c>
      <c r="P81" s="23">
        <v>1.2</v>
      </c>
      <c r="Q81" s="23">
        <v>1</v>
      </c>
      <c r="R81" s="23">
        <v>19.399999999999999</v>
      </c>
      <c r="S81" s="23">
        <v>14.6</v>
      </c>
      <c r="T81" s="23">
        <v>8.3000000000000007</v>
      </c>
      <c r="U81" s="23">
        <v>2.2000000000000002</v>
      </c>
      <c r="V81" s="23">
        <v>0.5</v>
      </c>
      <c r="W81" s="28">
        <v>0</v>
      </c>
    </row>
    <row r="82" spans="1:23" x14ac:dyDescent="0.35">
      <c r="A82" s="13" t="str">
        <f>INDEX('2009'!A:A,MATCH(B82,'2009'!B:B,0))</f>
        <v>Республика Хакасия</v>
      </c>
      <c r="B82" s="7" t="s">
        <v>18</v>
      </c>
      <c r="C82" s="20">
        <v>99.999999999999986</v>
      </c>
      <c r="D82" s="23">
        <v>2.9</v>
      </c>
      <c r="E82" s="23">
        <v>20</v>
      </c>
      <c r="F82" s="23">
        <v>19</v>
      </c>
      <c r="G82" s="23">
        <v>8.8000000000000007</v>
      </c>
      <c r="H82" s="23">
        <v>0.4</v>
      </c>
      <c r="I82" s="23">
        <v>4.3</v>
      </c>
      <c r="J82" s="23">
        <v>8.8000000000000007</v>
      </c>
      <c r="K82" s="23">
        <v>4.5</v>
      </c>
      <c r="L82" s="23">
        <v>1.2</v>
      </c>
      <c r="M82" s="23">
        <v>1.6</v>
      </c>
      <c r="N82" s="23">
        <v>0.2</v>
      </c>
      <c r="O82" s="23">
        <v>7.6000000000000005</v>
      </c>
      <c r="P82" s="23">
        <v>1.6</v>
      </c>
      <c r="Q82" s="23">
        <v>1.2</v>
      </c>
      <c r="R82" s="23">
        <v>8.6</v>
      </c>
      <c r="S82" s="23">
        <v>4.3</v>
      </c>
      <c r="T82" s="23">
        <v>3.8</v>
      </c>
      <c r="U82" s="23">
        <v>0.8</v>
      </c>
      <c r="V82" s="23">
        <v>0.4</v>
      </c>
      <c r="W82" s="28">
        <v>0</v>
      </c>
    </row>
    <row r="83" spans="1:23" x14ac:dyDescent="0.35">
      <c r="A83" s="13" t="str">
        <f>INDEX('2009'!A:A,MATCH(B83,'2009'!B:B,0))</f>
        <v>Алтайский край</v>
      </c>
      <c r="B83" s="6" t="s">
        <v>159</v>
      </c>
      <c r="C83" s="20">
        <v>100</v>
      </c>
      <c r="D83" s="23">
        <v>15.8</v>
      </c>
      <c r="E83" s="23">
        <v>0.7</v>
      </c>
      <c r="F83" s="23">
        <v>18.899999999999999</v>
      </c>
      <c r="G83" s="23">
        <v>2.6</v>
      </c>
      <c r="H83" s="23">
        <v>0.4</v>
      </c>
      <c r="I83" s="23">
        <v>3.8</v>
      </c>
      <c r="J83" s="23">
        <v>13.5</v>
      </c>
      <c r="K83" s="23">
        <v>4.4000000000000004</v>
      </c>
      <c r="L83" s="23">
        <v>0.8</v>
      </c>
      <c r="M83" s="23">
        <v>2.9</v>
      </c>
      <c r="N83" s="23">
        <v>0.3</v>
      </c>
      <c r="O83" s="23">
        <v>12.7</v>
      </c>
      <c r="P83" s="23">
        <v>2.4</v>
      </c>
      <c r="Q83" s="23">
        <v>2.2999999999999998</v>
      </c>
      <c r="R83" s="23">
        <v>7.5</v>
      </c>
      <c r="S83" s="23">
        <v>4.9000000000000004</v>
      </c>
      <c r="T83" s="23">
        <v>5</v>
      </c>
      <c r="U83" s="23">
        <v>0.6</v>
      </c>
      <c r="V83" s="23">
        <v>0.5</v>
      </c>
      <c r="W83" s="28">
        <v>0</v>
      </c>
    </row>
    <row r="84" spans="1:23" x14ac:dyDescent="0.35">
      <c r="A84" s="13" t="str">
        <f>INDEX('2009'!A:A,MATCH(B84,'2009'!B:B,0))</f>
        <v>Красноярский край</v>
      </c>
      <c r="B84" s="6" t="s">
        <v>160</v>
      </c>
      <c r="C84" s="20">
        <v>100</v>
      </c>
      <c r="D84" s="23">
        <v>3</v>
      </c>
      <c r="E84" s="23">
        <v>22.9</v>
      </c>
      <c r="F84" s="23">
        <v>26.9</v>
      </c>
      <c r="G84" s="23">
        <v>3.2</v>
      </c>
      <c r="H84" s="23">
        <v>0.4</v>
      </c>
      <c r="I84" s="23">
        <v>6.2</v>
      </c>
      <c r="J84" s="23">
        <v>6.4</v>
      </c>
      <c r="K84" s="23">
        <v>6.6</v>
      </c>
      <c r="L84" s="23">
        <v>0.7</v>
      </c>
      <c r="M84" s="23">
        <v>1.1000000000000001</v>
      </c>
      <c r="N84" s="23">
        <v>0.1</v>
      </c>
      <c r="O84" s="23">
        <v>6.2</v>
      </c>
      <c r="P84" s="23">
        <v>3</v>
      </c>
      <c r="Q84" s="23">
        <v>1.6</v>
      </c>
      <c r="R84" s="23">
        <v>4.5</v>
      </c>
      <c r="S84" s="23">
        <v>3.2</v>
      </c>
      <c r="T84" s="23">
        <v>2.9</v>
      </c>
      <c r="U84" s="23">
        <v>0.7</v>
      </c>
      <c r="V84" s="23">
        <v>0.4</v>
      </c>
      <c r="W84" s="28">
        <v>0</v>
      </c>
    </row>
    <row r="85" spans="1:23" x14ac:dyDescent="0.35">
      <c r="A85" s="13" t="str">
        <f>INDEX('2009'!A:A,MATCH(B85,'2009'!B:B,0))</f>
        <v>Иркутская область</v>
      </c>
      <c r="B85" s="6" t="s">
        <v>161</v>
      </c>
      <c r="C85" s="20">
        <v>99.999999999999972</v>
      </c>
      <c r="D85" s="23">
        <v>3.7</v>
      </c>
      <c r="E85" s="23">
        <v>30.6</v>
      </c>
      <c r="F85" s="23">
        <v>9.8000000000000007</v>
      </c>
      <c r="G85" s="23">
        <v>3.5</v>
      </c>
      <c r="H85" s="23">
        <v>0.4</v>
      </c>
      <c r="I85" s="23">
        <v>10.1</v>
      </c>
      <c r="J85" s="23">
        <v>7.1</v>
      </c>
      <c r="K85" s="23">
        <v>9.1</v>
      </c>
      <c r="L85" s="23">
        <v>0.7</v>
      </c>
      <c r="M85" s="23">
        <v>1.3</v>
      </c>
      <c r="N85" s="23">
        <v>0.1</v>
      </c>
      <c r="O85" s="23">
        <v>6.6</v>
      </c>
      <c r="P85" s="23">
        <v>2</v>
      </c>
      <c r="Q85" s="23">
        <v>1.5</v>
      </c>
      <c r="R85" s="23">
        <v>5.8</v>
      </c>
      <c r="S85" s="23">
        <v>3.7</v>
      </c>
      <c r="T85" s="23">
        <v>3.1</v>
      </c>
      <c r="U85" s="23">
        <v>0.6</v>
      </c>
      <c r="V85" s="23">
        <v>0.3</v>
      </c>
      <c r="W85" s="28">
        <v>0</v>
      </c>
    </row>
    <row r="86" spans="1:23" x14ac:dyDescent="0.35">
      <c r="A86" s="13" t="str">
        <f>INDEX('2009'!A:A,MATCH(B86,'2009'!B:B,0))</f>
        <v>Кемеровская область - Кузбасс</v>
      </c>
      <c r="B86" s="39" t="s">
        <v>168</v>
      </c>
      <c r="C86" s="20">
        <v>99.999999999999986</v>
      </c>
      <c r="D86" s="23">
        <v>2.1</v>
      </c>
      <c r="E86" s="23">
        <v>41.8</v>
      </c>
      <c r="F86" s="23">
        <v>10.9</v>
      </c>
      <c r="G86" s="23">
        <v>2.7</v>
      </c>
      <c r="H86" s="23">
        <v>0.8</v>
      </c>
      <c r="I86" s="23">
        <v>3</v>
      </c>
      <c r="J86" s="23">
        <v>9.6</v>
      </c>
      <c r="K86" s="23">
        <v>5.6</v>
      </c>
      <c r="L86" s="23">
        <v>0.5</v>
      </c>
      <c r="M86" s="23">
        <v>1.2</v>
      </c>
      <c r="N86" s="23">
        <v>0.2</v>
      </c>
      <c r="O86" s="23">
        <v>6.7</v>
      </c>
      <c r="P86" s="23">
        <v>3.1</v>
      </c>
      <c r="Q86" s="23">
        <v>1.3</v>
      </c>
      <c r="R86" s="23">
        <v>3.9</v>
      </c>
      <c r="S86" s="23">
        <v>2.8</v>
      </c>
      <c r="T86" s="23">
        <v>2.8</v>
      </c>
      <c r="U86" s="23">
        <v>0.7</v>
      </c>
      <c r="V86" s="23">
        <v>0.3</v>
      </c>
      <c r="W86" s="28">
        <v>0</v>
      </c>
    </row>
    <row r="87" spans="1:23" x14ac:dyDescent="0.35">
      <c r="A87" s="13" t="str">
        <f>INDEX('2009'!A:A,MATCH(B87,'2009'!B:B,0))</f>
        <v>Новосибирская область</v>
      </c>
      <c r="B87" s="6" t="s">
        <v>162</v>
      </c>
      <c r="C87" s="20">
        <v>100.00000000000001</v>
      </c>
      <c r="D87" s="23">
        <v>4.9000000000000004</v>
      </c>
      <c r="E87" s="23">
        <v>4.5999999999999996</v>
      </c>
      <c r="F87" s="23">
        <v>13.8</v>
      </c>
      <c r="G87" s="23">
        <v>2.2000000000000002</v>
      </c>
      <c r="H87" s="23">
        <v>0.5</v>
      </c>
      <c r="I87" s="23">
        <v>4.3</v>
      </c>
      <c r="J87" s="23">
        <v>16.8</v>
      </c>
      <c r="K87" s="23">
        <v>11.2</v>
      </c>
      <c r="L87" s="23">
        <v>1</v>
      </c>
      <c r="M87" s="23">
        <v>4.0999999999999996</v>
      </c>
      <c r="N87" s="23">
        <v>0.4</v>
      </c>
      <c r="O87" s="23">
        <v>12.4</v>
      </c>
      <c r="P87" s="23">
        <v>6.4</v>
      </c>
      <c r="Q87" s="23">
        <v>2.9</v>
      </c>
      <c r="R87" s="23">
        <v>4.9000000000000004</v>
      </c>
      <c r="S87" s="23">
        <v>4.2</v>
      </c>
      <c r="T87" s="23">
        <v>3.7</v>
      </c>
      <c r="U87" s="23">
        <v>1.1000000000000001</v>
      </c>
      <c r="V87" s="23">
        <v>0.6</v>
      </c>
      <c r="W87" s="28">
        <v>0</v>
      </c>
    </row>
    <row r="88" spans="1:23" x14ac:dyDescent="0.35">
      <c r="A88" s="13" t="str">
        <f>INDEX('2009'!A:A,MATCH(B88,'2009'!B:B,0))</f>
        <v>Омская область</v>
      </c>
      <c r="B88" s="7" t="s">
        <v>17</v>
      </c>
      <c r="C88" s="20">
        <v>99.999999999999986</v>
      </c>
      <c r="D88" s="23">
        <v>8</v>
      </c>
      <c r="E88" s="23">
        <v>0.3</v>
      </c>
      <c r="F88" s="23">
        <v>20.599999999999998</v>
      </c>
      <c r="G88" s="23">
        <v>2.4</v>
      </c>
      <c r="H88" s="23">
        <v>0.6</v>
      </c>
      <c r="I88" s="23">
        <v>6.4</v>
      </c>
      <c r="J88" s="23">
        <v>12.3</v>
      </c>
      <c r="K88" s="23">
        <v>7.9</v>
      </c>
      <c r="L88" s="23">
        <v>1</v>
      </c>
      <c r="M88" s="23">
        <v>2.2999999999999998</v>
      </c>
      <c r="N88" s="23">
        <v>0.4</v>
      </c>
      <c r="O88" s="23">
        <v>14</v>
      </c>
      <c r="P88" s="23">
        <v>3.5</v>
      </c>
      <c r="Q88" s="23">
        <v>1.5</v>
      </c>
      <c r="R88" s="23">
        <v>6.7</v>
      </c>
      <c r="S88" s="23">
        <v>4.8</v>
      </c>
      <c r="T88" s="23">
        <v>4.7</v>
      </c>
      <c r="U88" s="23">
        <v>2</v>
      </c>
      <c r="V88" s="23">
        <v>0.6</v>
      </c>
      <c r="W88" s="28">
        <v>0</v>
      </c>
    </row>
    <row r="89" spans="1:23" x14ac:dyDescent="0.35">
      <c r="A89" s="13" t="str">
        <f>INDEX('2009'!A:A,MATCH(B89,'2009'!B:B,0))</f>
        <v>Томская область</v>
      </c>
      <c r="B89" s="43" t="s">
        <v>16</v>
      </c>
      <c r="C89" s="20">
        <v>100</v>
      </c>
      <c r="D89" s="23">
        <v>3.8</v>
      </c>
      <c r="E89" s="23">
        <v>24.9</v>
      </c>
      <c r="F89" s="23">
        <v>10</v>
      </c>
      <c r="G89" s="23">
        <v>2</v>
      </c>
      <c r="H89" s="23">
        <v>0.6</v>
      </c>
      <c r="I89" s="23">
        <v>4.2</v>
      </c>
      <c r="J89" s="23">
        <v>10.3</v>
      </c>
      <c r="K89" s="23">
        <v>6.9</v>
      </c>
      <c r="L89" s="23">
        <v>0.7</v>
      </c>
      <c r="M89" s="23">
        <v>2.5</v>
      </c>
      <c r="N89" s="23">
        <v>0.3</v>
      </c>
      <c r="O89" s="23">
        <v>10.9</v>
      </c>
      <c r="P89" s="23">
        <v>4.5</v>
      </c>
      <c r="Q89" s="23">
        <v>1.8</v>
      </c>
      <c r="R89" s="23">
        <v>6.8</v>
      </c>
      <c r="S89" s="23">
        <v>5.0999999999999996</v>
      </c>
      <c r="T89" s="23">
        <v>3.7</v>
      </c>
      <c r="U89" s="23">
        <v>0.7</v>
      </c>
      <c r="V89" s="23">
        <v>0.3</v>
      </c>
      <c r="W89" s="32">
        <v>0</v>
      </c>
    </row>
    <row r="90" spans="1:23" s="10" customFormat="1" ht="30.5" x14ac:dyDescent="0.35">
      <c r="A90" s="13" t="e">
        <f>INDEX('2009'!A:A,MATCH(B90,'2009'!B:B,0))</f>
        <v>#N/A</v>
      </c>
      <c r="B90" s="16" t="s">
        <v>6</v>
      </c>
      <c r="C90" s="20">
        <v>100</v>
      </c>
      <c r="D90" s="38">
        <v>5</v>
      </c>
      <c r="E90" s="38">
        <v>31.9</v>
      </c>
      <c r="F90" s="38">
        <v>4.2</v>
      </c>
      <c r="G90" s="38">
        <v>2.6</v>
      </c>
      <c r="H90" s="38">
        <v>0.4</v>
      </c>
      <c r="I90" s="38">
        <v>7.9</v>
      </c>
      <c r="J90" s="38">
        <v>8.4</v>
      </c>
      <c r="K90" s="38">
        <v>10.6</v>
      </c>
      <c r="L90" s="38">
        <v>0.9</v>
      </c>
      <c r="M90" s="38">
        <v>1.2</v>
      </c>
      <c r="N90" s="38">
        <v>0.1</v>
      </c>
      <c r="O90" s="38">
        <v>6.3</v>
      </c>
      <c r="P90" s="38">
        <v>2</v>
      </c>
      <c r="Q90" s="38">
        <v>1.9</v>
      </c>
      <c r="R90" s="38">
        <v>8.1999999999999993</v>
      </c>
      <c r="S90" s="38">
        <v>3.8</v>
      </c>
      <c r="T90" s="38">
        <v>3.5</v>
      </c>
      <c r="U90" s="38">
        <v>0.8</v>
      </c>
      <c r="V90" s="38">
        <v>0.3</v>
      </c>
      <c r="W90" s="21">
        <v>0</v>
      </c>
    </row>
    <row r="91" spans="1:23" x14ac:dyDescent="0.35">
      <c r="A91" s="13" t="str">
        <f>INDEX('2009'!A:A,MATCH(B91,'2009'!B:B,0))</f>
        <v>Республика Бурятия</v>
      </c>
      <c r="B91" s="41" t="s">
        <v>163</v>
      </c>
      <c r="C91" s="20">
        <v>100.00000000000001</v>
      </c>
      <c r="D91" s="23">
        <v>3.3</v>
      </c>
      <c r="E91" s="23">
        <v>9.9</v>
      </c>
      <c r="F91" s="23">
        <v>12.200000000000001</v>
      </c>
      <c r="G91" s="23">
        <v>3</v>
      </c>
      <c r="H91" s="23">
        <v>0.5</v>
      </c>
      <c r="I91" s="23">
        <v>8.1999999999999993</v>
      </c>
      <c r="J91" s="23">
        <v>9.5</v>
      </c>
      <c r="K91" s="23">
        <v>9.4</v>
      </c>
      <c r="L91" s="23">
        <v>1.5</v>
      </c>
      <c r="M91" s="23">
        <v>1.6</v>
      </c>
      <c r="N91" s="23">
        <v>0.2</v>
      </c>
      <c r="O91" s="23">
        <v>8.9</v>
      </c>
      <c r="P91" s="23">
        <v>1.9</v>
      </c>
      <c r="Q91" s="23">
        <v>5.7</v>
      </c>
      <c r="R91" s="23">
        <v>10.9</v>
      </c>
      <c r="S91" s="23">
        <v>5.9</v>
      </c>
      <c r="T91" s="23">
        <v>5.5</v>
      </c>
      <c r="U91" s="23">
        <v>1.3</v>
      </c>
      <c r="V91" s="23">
        <v>0.6</v>
      </c>
      <c r="W91" s="25">
        <v>0</v>
      </c>
    </row>
    <row r="92" spans="1:23" x14ac:dyDescent="0.35">
      <c r="A92" s="13" t="str">
        <f>INDEX('2009'!A:A,MATCH(B92,'2009'!B:B,0))</f>
        <v>Республика Саха (Якутия)</v>
      </c>
      <c r="B92" s="6" t="s">
        <v>164</v>
      </c>
      <c r="C92" s="20">
        <v>100.00000000000001</v>
      </c>
      <c r="D92" s="23">
        <v>1</v>
      </c>
      <c r="E92" s="23">
        <v>59.7</v>
      </c>
      <c r="F92" s="23">
        <v>0.7</v>
      </c>
      <c r="G92" s="23">
        <v>2.8</v>
      </c>
      <c r="H92" s="23">
        <v>0.2</v>
      </c>
      <c r="I92" s="23">
        <v>8.9</v>
      </c>
      <c r="J92" s="23">
        <v>4.3</v>
      </c>
      <c r="K92" s="23">
        <v>5.2</v>
      </c>
      <c r="L92" s="23">
        <v>0.7</v>
      </c>
      <c r="M92" s="23">
        <v>0.9</v>
      </c>
      <c r="N92" s="23">
        <v>0.1</v>
      </c>
      <c r="O92" s="23">
        <v>3</v>
      </c>
      <c r="P92" s="23">
        <v>1.4</v>
      </c>
      <c r="Q92" s="23">
        <v>0.6</v>
      </c>
      <c r="R92" s="23">
        <v>3.6</v>
      </c>
      <c r="S92" s="23">
        <v>3.6</v>
      </c>
      <c r="T92" s="23">
        <v>2.4</v>
      </c>
      <c r="U92" s="23">
        <v>0.7</v>
      </c>
      <c r="V92" s="23">
        <v>0.2</v>
      </c>
      <c r="W92" s="28">
        <v>0</v>
      </c>
    </row>
    <row r="93" spans="1:23" x14ac:dyDescent="0.35">
      <c r="A93" s="13" t="str">
        <f>INDEX('2009'!A:A,MATCH(B93,'2009'!B:B,0))</f>
        <v>Забайкальский край</v>
      </c>
      <c r="B93" s="7" t="s">
        <v>7</v>
      </c>
      <c r="C93" s="20">
        <v>100</v>
      </c>
      <c r="D93" s="23">
        <v>3.6</v>
      </c>
      <c r="E93" s="23">
        <v>24.3</v>
      </c>
      <c r="F93" s="23">
        <v>2.4</v>
      </c>
      <c r="G93" s="23">
        <v>2.5</v>
      </c>
      <c r="H93" s="23">
        <v>0.3</v>
      </c>
      <c r="I93" s="23">
        <v>7.3</v>
      </c>
      <c r="J93" s="23">
        <v>8.1</v>
      </c>
      <c r="K93" s="23">
        <v>15.7</v>
      </c>
      <c r="L93" s="23">
        <v>1</v>
      </c>
      <c r="M93" s="23">
        <v>1.4</v>
      </c>
      <c r="N93" s="23">
        <v>0.2</v>
      </c>
      <c r="O93" s="23">
        <v>7.3</v>
      </c>
      <c r="P93" s="23">
        <v>2</v>
      </c>
      <c r="Q93" s="23">
        <v>1.3</v>
      </c>
      <c r="R93" s="23">
        <v>10.7</v>
      </c>
      <c r="S93" s="23">
        <v>5.5</v>
      </c>
      <c r="T93" s="23">
        <v>5.2</v>
      </c>
      <c r="U93" s="23">
        <v>0.8</v>
      </c>
      <c r="V93" s="23">
        <v>0.4</v>
      </c>
      <c r="W93" s="28">
        <v>0</v>
      </c>
    </row>
    <row r="94" spans="1:23" x14ac:dyDescent="0.35">
      <c r="A94" s="13" t="str">
        <f>INDEX('2009'!A:A,MATCH(B94,'2009'!B:B,0))</f>
        <v>Камчатский край</v>
      </c>
      <c r="B94" s="7" t="s">
        <v>15</v>
      </c>
      <c r="C94" s="20">
        <v>100.00000000000001</v>
      </c>
      <c r="D94" s="23">
        <v>25.8</v>
      </c>
      <c r="E94" s="23">
        <v>4.3</v>
      </c>
      <c r="F94" s="23">
        <v>4.2</v>
      </c>
      <c r="G94" s="23">
        <v>2.2000000000000002</v>
      </c>
      <c r="H94" s="23">
        <v>0.7</v>
      </c>
      <c r="I94" s="23">
        <v>6.1</v>
      </c>
      <c r="J94" s="23">
        <v>6.1</v>
      </c>
      <c r="K94" s="23">
        <v>5.4</v>
      </c>
      <c r="L94" s="23">
        <v>1.2</v>
      </c>
      <c r="M94" s="23">
        <v>1.3</v>
      </c>
      <c r="N94" s="23">
        <v>0.1</v>
      </c>
      <c r="O94" s="23">
        <v>5.4</v>
      </c>
      <c r="P94" s="23">
        <v>2.7</v>
      </c>
      <c r="Q94" s="23">
        <v>3.9</v>
      </c>
      <c r="R94" s="23">
        <v>18.3</v>
      </c>
      <c r="S94" s="23">
        <v>5.7</v>
      </c>
      <c r="T94" s="23">
        <v>5.0999999999999996</v>
      </c>
      <c r="U94" s="23">
        <v>1.2</v>
      </c>
      <c r="V94" s="23">
        <v>0.3</v>
      </c>
      <c r="W94" s="28">
        <v>0</v>
      </c>
    </row>
    <row r="95" spans="1:23" x14ac:dyDescent="0.35">
      <c r="A95" s="13" t="str">
        <f>INDEX('2009'!A:A,MATCH(B95,'2009'!B:B,0))</f>
        <v>Приморский край</v>
      </c>
      <c r="B95" s="6" t="s">
        <v>165</v>
      </c>
      <c r="C95" s="20">
        <v>100.00000000000003</v>
      </c>
      <c r="D95" s="23">
        <v>8</v>
      </c>
      <c r="E95" s="23">
        <v>0.9</v>
      </c>
      <c r="F95" s="23">
        <v>6.2</v>
      </c>
      <c r="G95" s="23">
        <v>2.1</v>
      </c>
      <c r="H95" s="23">
        <v>0.4</v>
      </c>
      <c r="I95" s="23">
        <v>5.2</v>
      </c>
      <c r="J95" s="23">
        <v>15.4</v>
      </c>
      <c r="K95" s="23">
        <v>20.6</v>
      </c>
      <c r="L95" s="23">
        <v>1.1000000000000001</v>
      </c>
      <c r="M95" s="23">
        <v>1.7</v>
      </c>
      <c r="N95" s="23">
        <v>0.2</v>
      </c>
      <c r="O95" s="23">
        <v>11.3</v>
      </c>
      <c r="P95" s="23">
        <v>2.7</v>
      </c>
      <c r="Q95" s="23">
        <v>2.4</v>
      </c>
      <c r="R95" s="23">
        <v>12.8</v>
      </c>
      <c r="S95" s="23">
        <v>3.7</v>
      </c>
      <c r="T95" s="23">
        <v>3.7</v>
      </c>
      <c r="U95" s="23">
        <v>1.2</v>
      </c>
      <c r="V95" s="23">
        <v>0.4</v>
      </c>
      <c r="W95" s="28">
        <v>0</v>
      </c>
    </row>
    <row r="96" spans="1:23" x14ac:dyDescent="0.35">
      <c r="A96" s="13" t="str">
        <f>INDEX('2009'!A:A,MATCH(B96,'2009'!B:B,0))</f>
        <v>Хабаровский край</v>
      </c>
      <c r="B96" s="7" t="s">
        <v>14</v>
      </c>
      <c r="C96" s="20">
        <v>99.999999999999986</v>
      </c>
      <c r="D96" s="23">
        <v>6.3</v>
      </c>
      <c r="E96" s="23">
        <v>8.1</v>
      </c>
      <c r="F96" s="23">
        <v>8.9</v>
      </c>
      <c r="G96" s="23">
        <v>2.6</v>
      </c>
      <c r="H96" s="23">
        <v>0.5</v>
      </c>
      <c r="I96" s="23">
        <v>5.9</v>
      </c>
      <c r="J96" s="23">
        <v>13.3</v>
      </c>
      <c r="K96" s="23">
        <v>17.099999999999998</v>
      </c>
      <c r="L96" s="23">
        <v>1.3</v>
      </c>
      <c r="M96" s="23">
        <v>1.8</v>
      </c>
      <c r="N96" s="23">
        <v>0.3</v>
      </c>
      <c r="O96" s="23">
        <v>8.9</v>
      </c>
      <c r="P96" s="23">
        <v>2.9</v>
      </c>
      <c r="Q96" s="23">
        <v>2.2000000000000002</v>
      </c>
      <c r="R96" s="23">
        <v>10</v>
      </c>
      <c r="S96" s="23">
        <v>4.2</v>
      </c>
      <c r="T96" s="23">
        <v>4.3</v>
      </c>
      <c r="U96" s="23">
        <v>0.8</v>
      </c>
      <c r="V96" s="23">
        <v>0.6</v>
      </c>
      <c r="W96" s="28">
        <v>0</v>
      </c>
    </row>
    <row r="97" spans="1:23" x14ac:dyDescent="0.35">
      <c r="A97" s="13" t="str">
        <f>INDEX('2009'!A:A,MATCH(B97,'2009'!B:B,0))</f>
        <v>Амурская область</v>
      </c>
      <c r="B97" s="7" t="s">
        <v>13</v>
      </c>
      <c r="C97" s="20">
        <v>100.00000000000004</v>
      </c>
      <c r="D97" s="23">
        <v>6.7</v>
      </c>
      <c r="E97" s="23">
        <v>11.1</v>
      </c>
      <c r="F97" s="23">
        <v>3.2</v>
      </c>
      <c r="G97" s="23">
        <v>4.3</v>
      </c>
      <c r="H97" s="23">
        <v>0.3</v>
      </c>
      <c r="I97" s="23">
        <v>20.599999999999998</v>
      </c>
      <c r="J97" s="23">
        <v>10.3</v>
      </c>
      <c r="K97" s="23">
        <v>11.4</v>
      </c>
      <c r="L97" s="23">
        <v>1</v>
      </c>
      <c r="M97" s="23">
        <v>1.2</v>
      </c>
      <c r="N97" s="23">
        <v>0.2</v>
      </c>
      <c r="O97" s="23">
        <v>8.8000000000000007</v>
      </c>
      <c r="P97" s="23">
        <v>2.4</v>
      </c>
      <c r="Q97" s="23">
        <v>1.9</v>
      </c>
      <c r="R97" s="23">
        <v>7.7</v>
      </c>
      <c r="S97" s="23">
        <v>3.9</v>
      </c>
      <c r="T97" s="23">
        <v>3.9</v>
      </c>
      <c r="U97" s="23">
        <v>0.7</v>
      </c>
      <c r="V97" s="23">
        <v>0.4</v>
      </c>
      <c r="W97" s="28">
        <v>0</v>
      </c>
    </row>
    <row r="98" spans="1:23" x14ac:dyDescent="0.35">
      <c r="A98" s="13" t="str">
        <f>INDEX('2009'!A:A,MATCH(B98,'2009'!B:B,0))</f>
        <v>Магаданская область</v>
      </c>
      <c r="B98" s="6" t="s">
        <v>166</v>
      </c>
      <c r="C98" s="20">
        <v>100</v>
      </c>
      <c r="D98" s="23">
        <v>3.2</v>
      </c>
      <c r="E98" s="23">
        <v>49.5</v>
      </c>
      <c r="F98" s="23">
        <v>1.5</v>
      </c>
      <c r="G98" s="23">
        <v>3.6</v>
      </c>
      <c r="H98" s="23">
        <v>0.3</v>
      </c>
      <c r="I98" s="23">
        <v>3.5</v>
      </c>
      <c r="J98" s="23">
        <v>7.8000000000000007</v>
      </c>
      <c r="K98" s="23">
        <v>5.5</v>
      </c>
      <c r="L98" s="23">
        <v>0.8</v>
      </c>
      <c r="M98" s="23">
        <v>0.9</v>
      </c>
      <c r="N98" s="23">
        <v>0.1</v>
      </c>
      <c r="O98" s="23">
        <v>3.4</v>
      </c>
      <c r="P98" s="23">
        <v>2</v>
      </c>
      <c r="Q98" s="23">
        <v>1.3</v>
      </c>
      <c r="R98" s="23">
        <v>8.6</v>
      </c>
      <c r="S98" s="23">
        <v>3.1</v>
      </c>
      <c r="T98" s="23">
        <v>3.7</v>
      </c>
      <c r="U98" s="23">
        <v>1</v>
      </c>
      <c r="V98" s="23">
        <v>0.2</v>
      </c>
      <c r="W98" s="28">
        <v>0</v>
      </c>
    </row>
    <row r="99" spans="1:23" x14ac:dyDescent="0.35">
      <c r="A99" s="13" t="str">
        <f>INDEX('2009'!A:A,MATCH(B99,'2009'!B:B,0))</f>
        <v>Сахалинская область</v>
      </c>
      <c r="B99" s="6" t="s">
        <v>167</v>
      </c>
      <c r="C99" s="20">
        <v>100</v>
      </c>
      <c r="D99" s="23">
        <v>2.4</v>
      </c>
      <c r="E99" s="23">
        <v>64.5</v>
      </c>
      <c r="F99" s="23">
        <v>3.2</v>
      </c>
      <c r="G99" s="23">
        <v>1.1000000000000001</v>
      </c>
      <c r="H99" s="23">
        <v>0.3</v>
      </c>
      <c r="I99" s="23">
        <v>6.3</v>
      </c>
      <c r="J99" s="23">
        <v>3.5</v>
      </c>
      <c r="K99" s="23">
        <v>3.6</v>
      </c>
      <c r="L99" s="23">
        <v>0.4</v>
      </c>
      <c r="M99" s="23">
        <v>0.4</v>
      </c>
      <c r="N99" s="23">
        <v>0.1</v>
      </c>
      <c r="O99" s="23">
        <v>2.6</v>
      </c>
      <c r="P99" s="23">
        <v>1.2</v>
      </c>
      <c r="Q99" s="23">
        <v>1.7</v>
      </c>
      <c r="R99" s="23">
        <v>3.9</v>
      </c>
      <c r="S99" s="23">
        <v>2</v>
      </c>
      <c r="T99" s="23">
        <v>2.2000000000000002</v>
      </c>
      <c r="U99" s="23">
        <v>0.5</v>
      </c>
      <c r="V99" s="23">
        <v>0.1</v>
      </c>
      <c r="W99" s="28">
        <v>0</v>
      </c>
    </row>
    <row r="100" spans="1:23" x14ac:dyDescent="0.35">
      <c r="A100" s="13" t="str">
        <f>INDEX('2009'!A:A,MATCH(B100,'2009'!B:B,0))</f>
        <v>Еврейская автономная область</v>
      </c>
      <c r="B100" s="7" t="s">
        <v>85</v>
      </c>
      <c r="C100" s="20">
        <v>100.00000000000001</v>
      </c>
      <c r="D100" s="23">
        <v>5.8</v>
      </c>
      <c r="E100" s="23">
        <v>8.9</v>
      </c>
      <c r="F100" s="23">
        <v>5.4</v>
      </c>
      <c r="G100" s="23">
        <v>3.1</v>
      </c>
      <c r="H100" s="23">
        <v>0.6</v>
      </c>
      <c r="I100" s="23">
        <v>9.6999999999999993</v>
      </c>
      <c r="J100" s="23">
        <v>7.4</v>
      </c>
      <c r="K100" s="23">
        <v>17.599999999999998</v>
      </c>
      <c r="L100" s="23">
        <v>0.6</v>
      </c>
      <c r="M100" s="23">
        <v>1.2</v>
      </c>
      <c r="N100" s="23">
        <v>0.1</v>
      </c>
      <c r="O100" s="23">
        <v>7.8</v>
      </c>
      <c r="P100" s="23">
        <v>1.4</v>
      </c>
      <c r="Q100" s="23">
        <v>1.4</v>
      </c>
      <c r="R100" s="23">
        <v>14.8</v>
      </c>
      <c r="S100" s="23">
        <v>5.5</v>
      </c>
      <c r="T100" s="23">
        <v>6.6</v>
      </c>
      <c r="U100" s="23">
        <v>1.4</v>
      </c>
      <c r="V100" s="23">
        <v>0.7</v>
      </c>
      <c r="W100" s="28">
        <v>0</v>
      </c>
    </row>
    <row r="101" spans="1:23" x14ac:dyDescent="0.35">
      <c r="A101" s="13" t="str">
        <f>INDEX('2009'!A:A,MATCH(B101,'2009'!B:B,0))</f>
        <v>Чукотский автономный округ</v>
      </c>
      <c r="B101" s="7" t="s">
        <v>12</v>
      </c>
      <c r="C101" s="20">
        <v>100</v>
      </c>
      <c r="D101" s="44">
        <v>2.1</v>
      </c>
      <c r="E101" s="44">
        <v>29.7</v>
      </c>
      <c r="F101" s="44">
        <v>0.3</v>
      </c>
      <c r="G101" s="44">
        <v>13.5</v>
      </c>
      <c r="H101" s="44">
        <v>0.5</v>
      </c>
      <c r="I101" s="44">
        <v>18.899999999999999</v>
      </c>
      <c r="J101" s="44">
        <v>5.9</v>
      </c>
      <c r="K101" s="44">
        <v>3.7</v>
      </c>
      <c r="L101" s="44">
        <v>0.8</v>
      </c>
      <c r="M101" s="44">
        <v>0.5</v>
      </c>
      <c r="N101" s="44">
        <v>0</v>
      </c>
      <c r="O101" s="44">
        <v>1.4</v>
      </c>
      <c r="P101" s="44">
        <v>1</v>
      </c>
      <c r="Q101" s="44">
        <v>0.4</v>
      </c>
      <c r="R101" s="44">
        <v>12.1</v>
      </c>
      <c r="S101" s="44">
        <v>4.2</v>
      </c>
      <c r="T101" s="44">
        <v>3.3</v>
      </c>
      <c r="U101" s="44">
        <v>1.1000000000000001</v>
      </c>
      <c r="V101" s="44">
        <v>0.6</v>
      </c>
      <c r="W101" s="35">
        <v>0</v>
      </c>
    </row>
    <row r="102" spans="1:23" x14ac:dyDescent="0.35">
      <c r="B102" s="140"/>
      <c r="C102" s="142"/>
      <c r="D102" s="142"/>
      <c r="E102" s="142"/>
      <c r="F102" s="142"/>
    </row>
    <row r="103" spans="1:23" s="45" customFormat="1" ht="52.5" customHeight="1" x14ac:dyDescent="0.25">
      <c r="B103" s="136" t="s">
        <v>178</v>
      </c>
      <c r="C103" s="136"/>
      <c r="D103" s="136"/>
      <c r="E103" s="136"/>
      <c r="F103" s="136"/>
    </row>
    <row r="104" spans="1:23" s="46" customFormat="1" ht="27" customHeight="1" x14ac:dyDescent="0.35">
      <c r="B104" s="143" t="s">
        <v>170</v>
      </c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Q104" s="47"/>
    </row>
    <row r="105" spans="1:23" x14ac:dyDescent="0.35">
      <c r="D105" s="9"/>
    </row>
    <row r="106" spans="1:23" x14ac:dyDescent="0.35">
      <c r="D106" s="9"/>
    </row>
    <row r="107" spans="1:23" x14ac:dyDescent="0.35">
      <c r="D107" s="9"/>
    </row>
    <row r="108" spans="1:23" x14ac:dyDescent="0.35">
      <c r="D108" s="9"/>
    </row>
    <row r="109" spans="1:23" x14ac:dyDescent="0.35">
      <c r="D109" s="9"/>
    </row>
    <row r="110" spans="1:23" x14ac:dyDescent="0.35">
      <c r="D110" s="9"/>
    </row>
    <row r="111" spans="1:23" x14ac:dyDescent="0.35">
      <c r="D111" s="9"/>
    </row>
    <row r="112" spans="1:23" x14ac:dyDescent="0.35">
      <c r="D112" s="9"/>
    </row>
    <row r="113" spans="4:4" x14ac:dyDescent="0.35">
      <c r="D113" s="9"/>
    </row>
    <row r="114" spans="4:4" x14ac:dyDescent="0.35">
      <c r="D114" s="9"/>
    </row>
    <row r="115" spans="4:4" x14ac:dyDescent="0.35">
      <c r="D115" s="9"/>
    </row>
    <row r="116" spans="4:4" x14ac:dyDescent="0.35">
      <c r="D116" s="9"/>
    </row>
    <row r="117" spans="4:4" x14ac:dyDescent="0.35">
      <c r="D117" s="9"/>
    </row>
    <row r="118" spans="4:4" x14ac:dyDescent="0.35">
      <c r="D118" s="9"/>
    </row>
    <row r="119" spans="4:4" x14ac:dyDescent="0.35">
      <c r="D119" s="9"/>
    </row>
    <row r="120" spans="4:4" x14ac:dyDescent="0.35">
      <c r="D120" s="9"/>
    </row>
    <row r="121" spans="4:4" x14ac:dyDescent="0.35">
      <c r="D121" s="9"/>
    </row>
    <row r="122" spans="4:4" x14ac:dyDescent="0.35">
      <c r="D122" s="9"/>
    </row>
    <row r="123" spans="4:4" x14ac:dyDescent="0.35">
      <c r="D123" s="9"/>
    </row>
    <row r="124" spans="4:4" x14ac:dyDescent="0.35">
      <c r="D124" s="9"/>
    </row>
    <row r="125" spans="4:4" x14ac:dyDescent="0.35">
      <c r="D125" s="9"/>
    </row>
    <row r="126" spans="4:4" x14ac:dyDescent="0.35">
      <c r="D126" s="9"/>
    </row>
    <row r="127" spans="4:4" x14ac:dyDescent="0.35">
      <c r="D127" s="9"/>
    </row>
    <row r="128" spans="4:4" x14ac:dyDescent="0.35">
      <c r="D128" s="9"/>
    </row>
    <row r="129" spans="4:4" x14ac:dyDescent="0.35">
      <c r="D129" s="9"/>
    </row>
    <row r="130" spans="4:4" x14ac:dyDescent="0.35">
      <c r="D130" s="9"/>
    </row>
  </sheetData>
  <mergeCells count="8">
    <mergeCell ref="S3:W3"/>
    <mergeCell ref="B102:F102"/>
    <mergeCell ref="B103:F103"/>
    <mergeCell ref="B104:M104"/>
    <mergeCell ref="B2:F2"/>
    <mergeCell ref="B3:B5"/>
    <mergeCell ref="C3:C5"/>
    <mergeCell ref="D3:R3"/>
  </mergeCells>
  <conditionalFormatting sqref="B7:B101">
    <cfRule type="cellIs" dxfId="1" priority="1" stopIfTrue="1" operator="lessThan">
      <formula>0</formula>
    </cfRule>
  </conditionalFormatting>
  <hyperlinks>
    <hyperlink ref="B1" location="Содержание!A1" display="          К содержанию" xr:uid="{AA1E6E7A-C8A4-4615-9FD3-60ADED37991A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B69D-8294-4613-87BB-4570CEB3D067}">
  <sheetPr>
    <tabColor theme="0" tint="-0.14999847407452621"/>
  </sheetPr>
  <dimension ref="A1:W130"/>
  <sheetViews>
    <sheetView zoomScale="70" zoomScaleNormal="70" workbookViewId="0">
      <pane xSplit="3" ySplit="7" topLeftCell="K8" activePane="bottomRight" state="frozen"/>
      <selection activeCell="D16" sqref="D16"/>
      <selection pane="topRight" activeCell="D16" sqref="D16"/>
      <selection pane="bottomLeft" activeCell="D16" sqref="D16"/>
      <selection pane="bottomRight" activeCell="Q7" sqref="Q7"/>
    </sheetView>
  </sheetViews>
  <sheetFormatPr defaultColWidth="9.1796875" defaultRowHeight="15.5" x14ac:dyDescent="0.35"/>
  <cols>
    <col min="1" max="1" width="9.1796875" style="9"/>
    <col min="2" max="2" width="34.1796875" style="9" customWidth="1"/>
    <col min="3" max="3" width="14.1796875" style="9" customWidth="1"/>
    <col min="4" max="4" width="19" style="10" customWidth="1"/>
    <col min="5" max="5" width="14.1796875" style="9" customWidth="1"/>
    <col min="6" max="6" width="19.1796875" style="9" customWidth="1"/>
    <col min="7" max="7" width="15.453125" style="9" customWidth="1"/>
    <col min="8" max="8" width="17.26953125" style="9" customWidth="1"/>
    <col min="9" max="9" width="16.26953125" style="9" customWidth="1"/>
    <col min="10" max="10" width="14.1796875" style="9" customWidth="1"/>
    <col min="11" max="11" width="18.81640625" style="9" customWidth="1"/>
    <col min="12" max="12" width="17.1796875" style="9" customWidth="1"/>
    <col min="13" max="13" width="14.7265625" style="9" customWidth="1"/>
    <col min="14" max="14" width="14.453125" style="9" customWidth="1"/>
    <col min="15" max="15" width="17" style="9" customWidth="1"/>
    <col min="16" max="16" width="14" style="9" customWidth="1"/>
    <col min="17" max="17" width="21.26953125" style="9" customWidth="1"/>
    <col min="18" max="18" width="17.54296875" style="9" customWidth="1"/>
    <col min="19" max="19" width="14.26953125" style="9" customWidth="1"/>
    <col min="20" max="20" width="19.26953125" style="9" customWidth="1"/>
    <col min="21" max="21" width="15.453125" style="9" customWidth="1"/>
    <col min="22" max="22" width="17.7265625" style="9" customWidth="1"/>
    <col min="23" max="23" width="24.453125" style="9" customWidth="1"/>
    <col min="24" max="16384" width="9.1796875" style="9"/>
  </cols>
  <sheetData>
    <row r="1" spans="1:23" ht="33" customHeight="1" x14ac:dyDescent="0.35">
      <c r="B1" s="14" t="s">
        <v>117</v>
      </c>
      <c r="D1" s="9"/>
    </row>
    <row r="2" spans="1:23" ht="46.5" customHeight="1" x14ac:dyDescent="0.35">
      <c r="B2" s="110" t="s">
        <v>177</v>
      </c>
      <c r="C2" s="110"/>
      <c r="D2" s="110"/>
      <c r="E2" s="110"/>
      <c r="F2" s="110"/>
      <c r="G2" s="10"/>
    </row>
    <row r="3" spans="1:23" ht="15.75" customHeight="1" x14ac:dyDescent="0.35">
      <c r="B3" s="102"/>
      <c r="C3" s="134" t="s">
        <v>81</v>
      </c>
      <c r="D3" s="137" t="s">
        <v>80</v>
      </c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7"/>
      <c r="T3" s="138"/>
      <c r="U3" s="138"/>
      <c r="V3" s="138"/>
      <c r="W3" s="138"/>
    </row>
    <row r="4" spans="1:23" ht="26.25" customHeight="1" x14ac:dyDescent="0.35">
      <c r="B4" s="103"/>
      <c r="C4" s="134"/>
      <c r="D4" s="17" t="s">
        <v>76</v>
      </c>
      <c r="E4" s="2" t="s">
        <v>75</v>
      </c>
      <c r="F4" s="2" t="s">
        <v>74</v>
      </c>
      <c r="G4" s="2" t="s">
        <v>73</v>
      </c>
      <c r="H4" s="2" t="s">
        <v>72</v>
      </c>
      <c r="I4" s="2" t="s">
        <v>71</v>
      </c>
      <c r="J4" s="2" t="s">
        <v>70</v>
      </c>
      <c r="K4" s="2" t="s">
        <v>69</v>
      </c>
      <c r="L4" s="2" t="s">
        <v>68</v>
      </c>
      <c r="M4" s="2" t="s">
        <v>67</v>
      </c>
      <c r="N4" s="2" t="s">
        <v>66</v>
      </c>
      <c r="O4" s="2" t="s">
        <v>65</v>
      </c>
      <c r="P4" s="2" t="s">
        <v>64</v>
      </c>
      <c r="Q4" s="2" t="s">
        <v>63</v>
      </c>
      <c r="R4" s="2" t="s">
        <v>62</v>
      </c>
      <c r="S4" s="2" t="s">
        <v>77</v>
      </c>
      <c r="T4" s="2" t="s">
        <v>118</v>
      </c>
      <c r="U4" s="2" t="s">
        <v>119</v>
      </c>
      <c r="V4" s="2" t="s">
        <v>120</v>
      </c>
      <c r="W4" s="2" t="s">
        <v>121</v>
      </c>
    </row>
    <row r="5" spans="1:23" ht="145.5" customHeight="1" x14ac:dyDescent="0.35">
      <c r="A5" s="62" t="s">
        <v>223</v>
      </c>
      <c r="B5" s="104"/>
      <c r="C5" s="141"/>
      <c r="D5" s="18" t="s">
        <v>122</v>
      </c>
      <c r="E5" s="11" t="s">
        <v>61</v>
      </c>
      <c r="F5" s="11" t="s">
        <v>60</v>
      </c>
      <c r="G5" s="11" t="s">
        <v>123</v>
      </c>
      <c r="H5" s="11" t="s">
        <v>124</v>
      </c>
      <c r="I5" s="11" t="s">
        <v>59</v>
      </c>
      <c r="J5" s="11" t="s">
        <v>125</v>
      </c>
      <c r="K5" s="11" t="s">
        <v>126</v>
      </c>
      <c r="L5" s="11" t="s">
        <v>127</v>
      </c>
      <c r="M5" s="11" t="s">
        <v>128</v>
      </c>
      <c r="N5" s="11" t="s">
        <v>129</v>
      </c>
      <c r="O5" s="11" t="s">
        <v>130</v>
      </c>
      <c r="P5" s="11" t="s">
        <v>131</v>
      </c>
      <c r="Q5" s="11" t="s">
        <v>132</v>
      </c>
      <c r="R5" s="11" t="s">
        <v>133</v>
      </c>
      <c r="S5" s="11" t="s">
        <v>58</v>
      </c>
      <c r="T5" s="11" t="s">
        <v>134</v>
      </c>
      <c r="U5" s="11" t="s">
        <v>135</v>
      </c>
      <c r="V5" s="11" t="s">
        <v>136</v>
      </c>
      <c r="W5" s="11" t="s">
        <v>169</v>
      </c>
    </row>
    <row r="6" spans="1:23" s="10" customFormat="1" ht="49.5" customHeight="1" x14ac:dyDescent="0.35">
      <c r="A6" s="98" t="s">
        <v>233</v>
      </c>
      <c r="B6" s="19" t="s">
        <v>137</v>
      </c>
      <c r="C6" s="20">
        <v>100.00000000000001</v>
      </c>
      <c r="D6" s="38">
        <v>4.2</v>
      </c>
      <c r="E6" s="38">
        <v>14.5</v>
      </c>
      <c r="F6" s="38">
        <v>16.3</v>
      </c>
      <c r="G6" s="38">
        <v>2.2999999999999998</v>
      </c>
      <c r="H6" s="38">
        <v>0.5</v>
      </c>
      <c r="I6" s="38">
        <v>5.5</v>
      </c>
      <c r="J6" s="38">
        <v>15</v>
      </c>
      <c r="K6" s="38">
        <v>6.9</v>
      </c>
      <c r="L6" s="38">
        <v>0.9</v>
      </c>
      <c r="M6" s="38">
        <v>3.2</v>
      </c>
      <c r="N6" s="38">
        <v>0.5</v>
      </c>
      <c r="O6" s="38">
        <v>11</v>
      </c>
      <c r="P6" s="38">
        <v>4.5</v>
      </c>
      <c r="Q6" s="38">
        <v>2.2999999999999998</v>
      </c>
      <c r="R6" s="38">
        <v>4.9000000000000004</v>
      </c>
      <c r="S6" s="38">
        <v>3.1</v>
      </c>
      <c r="T6" s="38">
        <v>2.9</v>
      </c>
      <c r="U6" s="38">
        <v>1</v>
      </c>
      <c r="V6" s="38">
        <v>0.5</v>
      </c>
      <c r="W6" s="38">
        <v>0</v>
      </c>
    </row>
    <row r="7" spans="1:23" s="10" customFormat="1" ht="30.5" x14ac:dyDescent="0.35">
      <c r="A7" s="13" t="e">
        <f>INDEX('2009'!A:A,MATCH(B7,'2009'!B:B,0))</f>
        <v>#N/A</v>
      </c>
      <c r="B7" s="5" t="s">
        <v>0</v>
      </c>
      <c r="C7" s="20">
        <v>100.00000000000001</v>
      </c>
      <c r="D7" s="38">
        <v>2.9</v>
      </c>
      <c r="E7" s="38">
        <v>0.8</v>
      </c>
      <c r="F7" s="38">
        <v>18.600000000000001</v>
      </c>
      <c r="G7" s="38">
        <v>2.2000000000000002</v>
      </c>
      <c r="H7" s="38">
        <v>0.5</v>
      </c>
      <c r="I7" s="38">
        <v>5.4</v>
      </c>
      <c r="J7" s="38">
        <v>17.700000000000003</v>
      </c>
      <c r="K7" s="38">
        <v>7.1</v>
      </c>
      <c r="L7" s="38">
        <v>0.9</v>
      </c>
      <c r="M7" s="38">
        <v>5.8</v>
      </c>
      <c r="N7" s="38">
        <v>1.1000000000000001</v>
      </c>
      <c r="O7" s="38">
        <v>14.2</v>
      </c>
      <c r="P7" s="38">
        <v>7.2</v>
      </c>
      <c r="Q7" s="38">
        <v>3.5</v>
      </c>
      <c r="R7" s="38">
        <v>4.5</v>
      </c>
      <c r="S7" s="38">
        <v>2.9</v>
      </c>
      <c r="T7" s="38">
        <v>2.8</v>
      </c>
      <c r="U7" s="38">
        <v>1.2</v>
      </c>
      <c r="V7" s="38">
        <v>0.7</v>
      </c>
      <c r="W7" s="38">
        <v>0</v>
      </c>
    </row>
    <row r="8" spans="1:23" x14ac:dyDescent="0.35">
      <c r="A8" s="13" t="str">
        <f>INDEX('2009'!A:A,MATCH(B8,'2009'!B:B,0))</f>
        <v>Белгородская область</v>
      </c>
      <c r="B8" s="5" t="s">
        <v>138</v>
      </c>
      <c r="C8" s="20">
        <v>100</v>
      </c>
      <c r="D8" s="23">
        <v>15.7</v>
      </c>
      <c r="E8" s="23">
        <v>21.5</v>
      </c>
      <c r="F8" s="23">
        <v>16.900000000000002</v>
      </c>
      <c r="G8" s="23">
        <v>1.2</v>
      </c>
      <c r="H8" s="23">
        <v>0.4</v>
      </c>
      <c r="I8" s="23">
        <v>4.0999999999999996</v>
      </c>
      <c r="J8" s="23">
        <v>11.3</v>
      </c>
      <c r="K8" s="23">
        <v>4.3</v>
      </c>
      <c r="L8" s="23">
        <v>0.4</v>
      </c>
      <c r="M8" s="23">
        <v>1.6</v>
      </c>
      <c r="N8" s="23">
        <v>0.2</v>
      </c>
      <c r="O8" s="23">
        <v>9.1</v>
      </c>
      <c r="P8" s="23">
        <v>1.5</v>
      </c>
      <c r="Q8" s="23">
        <v>1.1000000000000001</v>
      </c>
      <c r="R8" s="23">
        <v>3.7</v>
      </c>
      <c r="S8" s="23">
        <v>3.4</v>
      </c>
      <c r="T8" s="23">
        <v>2.6</v>
      </c>
      <c r="U8" s="23">
        <v>0.6</v>
      </c>
      <c r="V8" s="23">
        <v>0.4</v>
      </c>
      <c r="W8" s="25">
        <v>0</v>
      </c>
    </row>
    <row r="9" spans="1:23" x14ac:dyDescent="0.35">
      <c r="A9" s="13" t="str">
        <f>INDEX('2009'!A:A,MATCH(B9,'2009'!B:B,0))</f>
        <v>Брянская область</v>
      </c>
      <c r="B9" s="4" t="s">
        <v>57</v>
      </c>
      <c r="C9" s="20">
        <v>100</v>
      </c>
      <c r="D9" s="23">
        <v>18.100000000000001</v>
      </c>
      <c r="E9" s="23">
        <v>0</v>
      </c>
      <c r="F9" s="23">
        <v>18.5</v>
      </c>
      <c r="G9" s="23">
        <v>2.8</v>
      </c>
      <c r="H9" s="23">
        <v>0.5</v>
      </c>
      <c r="I9" s="23">
        <v>3</v>
      </c>
      <c r="J9" s="23">
        <v>14.2</v>
      </c>
      <c r="K9" s="23">
        <v>7.9</v>
      </c>
      <c r="L9" s="23">
        <v>0.9</v>
      </c>
      <c r="M9" s="23">
        <v>1.6</v>
      </c>
      <c r="N9" s="23">
        <v>0.3</v>
      </c>
      <c r="O9" s="23">
        <v>10.199999999999999</v>
      </c>
      <c r="P9" s="23">
        <v>1.5</v>
      </c>
      <c r="Q9" s="23">
        <v>1.3</v>
      </c>
      <c r="R9" s="23">
        <v>7.2</v>
      </c>
      <c r="S9" s="23">
        <v>3.8</v>
      </c>
      <c r="T9" s="23">
        <v>3.8</v>
      </c>
      <c r="U9" s="23">
        <v>4</v>
      </c>
      <c r="V9" s="23">
        <v>0.4</v>
      </c>
      <c r="W9" s="28">
        <v>0</v>
      </c>
    </row>
    <row r="10" spans="1:23" x14ac:dyDescent="0.35">
      <c r="A10" s="13" t="str">
        <f>INDEX('2009'!A:A,MATCH(B10,'2009'!B:B,0))</f>
        <v>Владимирская область</v>
      </c>
      <c r="B10" s="5" t="s">
        <v>139</v>
      </c>
      <c r="C10" s="20">
        <v>100.00000000000001</v>
      </c>
      <c r="D10" s="23">
        <v>3</v>
      </c>
      <c r="E10" s="23">
        <v>0.7</v>
      </c>
      <c r="F10" s="23">
        <v>34.5</v>
      </c>
      <c r="G10" s="23">
        <v>2.2999999999999998</v>
      </c>
      <c r="H10" s="23">
        <v>0.7</v>
      </c>
      <c r="I10" s="23">
        <v>7.2</v>
      </c>
      <c r="J10" s="23">
        <v>12.7</v>
      </c>
      <c r="K10" s="23">
        <v>4.4000000000000004</v>
      </c>
      <c r="L10" s="23">
        <v>0.8</v>
      </c>
      <c r="M10" s="23">
        <v>1.9</v>
      </c>
      <c r="N10" s="23">
        <v>0.3</v>
      </c>
      <c r="O10" s="23">
        <v>13.5</v>
      </c>
      <c r="P10" s="23">
        <v>3.3</v>
      </c>
      <c r="Q10" s="23">
        <v>1.4</v>
      </c>
      <c r="R10" s="23">
        <v>5.8</v>
      </c>
      <c r="S10" s="23">
        <v>3.1</v>
      </c>
      <c r="T10" s="23">
        <v>3.2</v>
      </c>
      <c r="U10" s="23">
        <v>0.8</v>
      </c>
      <c r="V10" s="23">
        <v>0.4</v>
      </c>
      <c r="W10" s="28">
        <v>0</v>
      </c>
    </row>
    <row r="11" spans="1:23" x14ac:dyDescent="0.35">
      <c r="A11" s="13" t="str">
        <f>INDEX('2009'!A:A,MATCH(B11,'2009'!B:B,0))</f>
        <v>Воронежская область</v>
      </c>
      <c r="B11" s="4" t="s">
        <v>56</v>
      </c>
      <c r="C11" s="20">
        <v>99.999999999999986</v>
      </c>
      <c r="D11" s="23">
        <v>16.2</v>
      </c>
      <c r="E11" s="23">
        <v>0.4</v>
      </c>
      <c r="F11" s="23">
        <v>15.6</v>
      </c>
      <c r="G11" s="23">
        <v>2.6</v>
      </c>
      <c r="H11" s="23">
        <v>0.7</v>
      </c>
      <c r="I11" s="23">
        <v>6</v>
      </c>
      <c r="J11" s="23">
        <v>16.5</v>
      </c>
      <c r="K11" s="23">
        <v>5.6</v>
      </c>
      <c r="L11" s="23">
        <v>0.8</v>
      </c>
      <c r="M11" s="23">
        <v>2.2000000000000002</v>
      </c>
      <c r="N11" s="23">
        <v>0.3</v>
      </c>
      <c r="O11" s="23">
        <v>12.3</v>
      </c>
      <c r="P11" s="23">
        <v>4.5999999999999996</v>
      </c>
      <c r="Q11" s="23">
        <v>2</v>
      </c>
      <c r="R11" s="23">
        <v>5.9</v>
      </c>
      <c r="S11" s="23">
        <v>3.6</v>
      </c>
      <c r="T11" s="23">
        <v>3.6</v>
      </c>
      <c r="U11" s="23">
        <v>0.6</v>
      </c>
      <c r="V11" s="23">
        <v>0.5</v>
      </c>
      <c r="W11" s="28">
        <v>0</v>
      </c>
    </row>
    <row r="12" spans="1:23" x14ac:dyDescent="0.35">
      <c r="A12" s="13" t="str">
        <f>INDEX('2009'!A:A,MATCH(B12,'2009'!B:B,0))</f>
        <v>Ивановская область</v>
      </c>
      <c r="B12" s="4" t="s">
        <v>55</v>
      </c>
      <c r="C12" s="20">
        <v>100</v>
      </c>
      <c r="D12" s="23">
        <v>3</v>
      </c>
      <c r="E12" s="23">
        <v>0.2</v>
      </c>
      <c r="F12" s="23">
        <v>25.3</v>
      </c>
      <c r="G12" s="23">
        <v>3.6</v>
      </c>
      <c r="H12" s="23">
        <v>0.6</v>
      </c>
      <c r="I12" s="23">
        <v>3.2</v>
      </c>
      <c r="J12" s="23">
        <v>15.6</v>
      </c>
      <c r="K12" s="23">
        <v>5.0999999999999996</v>
      </c>
      <c r="L12" s="23">
        <v>0.9</v>
      </c>
      <c r="M12" s="23">
        <v>2.2000000000000002</v>
      </c>
      <c r="N12" s="23">
        <v>0.4</v>
      </c>
      <c r="O12" s="23">
        <v>13.7</v>
      </c>
      <c r="P12" s="23">
        <v>3.6</v>
      </c>
      <c r="Q12" s="23">
        <v>2</v>
      </c>
      <c r="R12" s="23">
        <v>9.6999999999999993</v>
      </c>
      <c r="S12" s="23">
        <v>4.5</v>
      </c>
      <c r="T12" s="23">
        <v>4.5999999999999996</v>
      </c>
      <c r="U12" s="23">
        <v>1.2</v>
      </c>
      <c r="V12" s="23">
        <v>0.6</v>
      </c>
      <c r="W12" s="28">
        <v>0</v>
      </c>
    </row>
    <row r="13" spans="1:23" x14ac:dyDescent="0.35">
      <c r="A13" s="13" t="str">
        <f>INDEX('2009'!A:A,MATCH(B13,'2009'!B:B,0))</f>
        <v>Калужская область</v>
      </c>
      <c r="B13" s="5" t="s">
        <v>140</v>
      </c>
      <c r="C13" s="20">
        <v>100.00000000000003</v>
      </c>
      <c r="D13" s="23">
        <v>6.2</v>
      </c>
      <c r="E13" s="23">
        <v>0.3</v>
      </c>
      <c r="F13" s="23">
        <v>36.5</v>
      </c>
      <c r="G13" s="23">
        <v>1.6</v>
      </c>
      <c r="H13" s="23">
        <v>0.4</v>
      </c>
      <c r="I13" s="23">
        <v>4.4000000000000004</v>
      </c>
      <c r="J13" s="23">
        <v>10.5</v>
      </c>
      <c r="K13" s="23">
        <v>4.8</v>
      </c>
      <c r="L13" s="23">
        <v>1</v>
      </c>
      <c r="M13" s="23">
        <v>1.2</v>
      </c>
      <c r="N13" s="23">
        <v>0.2</v>
      </c>
      <c r="O13" s="23">
        <v>15.4</v>
      </c>
      <c r="P13" s="23">
        <v>2.4</v>
      </c>
      <c r="Q13" s="23">
        <v>1.8</v>
      </c>
      <c r="R13" s="23">
        <v>5.5</v>
      </c>
      <c r="S13" s="23">
        <v>3.2</v>
      </c>
      <c r="T13" s="23">
        <v>3.4</v>
      </c>
      <c r="U13" s="23">
        <v>0.8</v>
      </c>
      <c r="V13" s="23">
        <v>0.4</v>
      </c>
      <c r="W13" s="28">
        <v>0</v>
      </c>
    </row>
    <row r="14" spans="1:23" x14ac:dyDescent="0.35">
      <c r="A14" s="13" t="str">
        <f>INDEX('2009'!A:A,MATCH(B14,'2009'!B:B,0))</f>
        <v>Костромская область</v>
      </c>
      <c r="B14" s="4" t="s">
        <v>54</v>
      </c>
      <c r="C14" s="20">
        <v>99.999999999999972</v>
      </c>
      <c r="D14" s="23">
        <v>7.1</v>
      </c>
      <c r="E14" s="23">
        <v>0.2</v>
      </c>
      <c r="F14" s="23">
        <v>26</v>
      </c>
      <c r="G14" s="23">
        <v>6.9</v>
      </c>
      <c r="H14" s="23">
        <v>0.8</v>
      </c>
      <c r="I14" s="23">
        <v>3.3</v>
      </c>
      <c r="J14" s="23">
        <v>11.1</v>
      </c>
      <c r="K14" s="23">
        <v>6.7</v>
      </c>
      <c r="L14" s="23">
        <v>1</v>
      </c>
      <c r="M14" s="23">
        <v>2.6</v>
      </c>
      <c r="N14" s="23">
        <v>0.3</v>
      </c>
      <c r="O14" s="23">
        <v>11.6</v>
      </c>
      <c r="P14" s="23">
        <v>1.8</v>
      </c>
      <c r="Q14" s="23">
        <v>1.6</v>
      </c>
      <c r="R14" s="23">
        <v>8.6999999999999993</v>
      </c>
      <c r="S14" s="23">
        <v>4.5</v>
      </c>
      <c r="T14" s="23">
        <v>4.0999999999999996</v>
      </c>
      <c r="U14" s="23">
        <v>1.2</v>
      </c>
      <c r="V14" s="23">
        <v>0.5</v>
      </c>
      <c r="W14" s="28">
        <v>0</v>
      </c>
    </row>
    <row r="15" spans="1:23" x14ac:dyDescent="0.35">
      <c r="A15" s="13" t="str">
        <f>INDEX('2009'!A:A,MATCH(B15,'2009'!B:B,0))</f>
        <v>Курская область</v>
      </c>
      <c r="B15" s="4" t="s">
        <v>53</v>
      </c>
      <c r="C15" s="20">
        <v>99.999999999999986</v>
      </c>
      <c r="D15" s="23">
        <v>18.2</v>
      </c>
      <c r="E15" s="23">
        <v>10.1</v>
      </c>
      <c r="F15" s="23">
        <v>15</v>
      </c>
      <c r="G15" s="23">
        <v>4.2</v>
      </c>
      <c r="H15" s="23">
        <v>0.4</v>
      </c>
      <c r="I15" s="23">
        <v>7.5</v>
      </c>
      <c r="J15" s="23">
        <v>10.6</v>
      </c>
      <c r="K15" s="23">
        <v>4.0999999999999996</v>
      </c>
      <c r="L15" s="23">
        <v>0.6</v>
      </c>
      <c r="M15" s="23">
        <v>1.1000000000000001</v>
      </c>
      <c r="N15" s="23">
        <v>0.2</v>
      </c>
      <c r="O15" s="23">
        <v>9.6999999999999993</v>
      </c>
      <c r="P15" s="23">
        <v>2.6</v>
      </c>
      <c r="Q15" s="23">
        <v>1.1000000000000001</v>
      </c>
      <c r="R15" s="23">
        <v>5.7</v>
      </c>
      <c r="S15" s="23">
        <v>4.2</v>
      </c>
      <c r="T15" s="23">
        <v>3.6</v>
      </c>
      <c r="U15" s="23">
        <v>0.7</v>
      </c>
      <c r="V15" s="23">
        <v>0.4</v>
      </c>
      <c r="W15" s="28">
        <v>0</v>
      </c>
    </row>
    <row r="16" spans="1:23" x14ac:dyDescent="0.35">
      <c r="A16" s="13" t="str">
        <f>INDEX('2009'!A:A,MATCH(B16,'2009'!B:B,0))</f>
        <v>Липецкая область</v>
      </c>
      <c r="B16" s="4" t="s">
        <v>52</v>
      </c>
      <c r="C16" s="20">
        <v>100.00000000000003</v>
      </c>
      <c r="D16" s="23">
        <v>10</v>
      </c>
      <c r="E16" s="23">
        <v>0.6</v>
      </c>
      <c r="F16" s="23">
        <v>37.199999999999996</v>
      </c>
      <c r="G16" s="23">
        <v>1.2</v>
      </c>
      <c r="H16" s="23">
        <v>0.5</v>
      </c>
      <c r="I16" s="23">
        <v>5.5</v>
      </c>
      <c r="J16" s="23">
        <v>10</v>
      </c>
      <c r="K16" s="23">
        <v>4.7</v>
      </c>
      <c r="L16" s="23">
        <v>0.7</v>
      </c>
      <c r="M16" s="23">
        <v>1.9</v>
      </c>
      <c r="N16" s="23">
        <v>0.3</v>
      </c>
      <c r="O16" s="23">
        <v>12.8</v>
      </c>
      <c r="P16" s="23">
        <v>1.4</v>
      </c>
      <c r="Q16" s="23">
        <v>1.5</v>
      </c>
      <c r="R16" s="23">
        <v>4.7</v>
      </c>
      <c r="S16" s="23">
        <v>2.9</v>
      </c>
      <c r="T16" s="23">
        <v>3</v>
      </c>
      <c r="U16" s="23">
        <v>0.7</v>
      </c>
      <c r="V16" s="23">
        <v>0.4</v>
      </c>
      <c r="W16" s="28">
        <v>0</v>
      </c>
    </row>
    <row r="17" spans="1:23" x14ac:dyDescent="0.35">
      <c r="A17" s="13" t="str">
        <f>INDEX('2009'!A:A,MATCH(B17,'2009'!B:B,0))</f>
        <v>Московская область</v>
      </c>
      <c r="B17" s="5" t="s">
        <v>141</v>
      </c>
      <c r="C17" s="20">
        <v>100</v>
      </c>
      <c r="D17" s="23">
        <v>1.5</v>
      </c>
      <c r="E17" s="23">
        <v>0.1</v>
      </c>
      <c r="F17" s="23">
        <v>19</v>
      </c>
      <c r="G17" s="23">
        <v>2</v>
      </c>
      <c r="H17" s="23">
        <v>0.6</v>
      </c>
      <c r="I17" s="23">
        <v>5.4</v>
      </c>
      <c r="J17" s="23">
        <v>21</v>
      </c>
      <c r="K17" s="23">
        <v>6.8</v>
      </c>
      <c r="L17" s="23">
        <v>1</v>
      </c>
      <c r="M17" s="23">
        <v>1.7</v>
      </c>
      <c r="N17" s="23">
        <v>0.4</v>
      </c>
      <c r="O17" s="23">
        <v>19.100000000000001</v>
      </c>
      <c r="P17" s="23">
        <v>4.8</v>
      </c>
      <c r="Q17" s="23">
        <v>2.4</v>
      </c>
      <c r="R17" s="23">
        <v>6.8</v>
      </c>
      <c r="S17" s="23">
        <v>2.9</v>
      </c>
      <c r="T17" s="23">
        <v>3.1</v>
      </c>
      <c r="U17" s="23">
        <v>0.9</v>
      </c>
      <c r="V17" s="23">
        <v>0.5</v>
      </c>
      <c r="W17" s="28">
        <v>0</v>
      </c>
    </row>
    <row r="18" spans="1:23" x14ac:dyDescent="0.35">
      <c r="A18" s="13" t="str">
        <f>INDEX('2009'!A:A,MATCH(B18,'2009'!B:B,0))</f>
        <v>Орловская область</v>
      </c>
      <c r="B18" s="4" t="s">
        <v>51</v>
      </c>
      <c r="C18" s="20">
        <v>100.00000000000001</v>
      </c>
      <c r="D18" s="23">
        <v>23.5</v>
      </c>
      <c r="E18" s="23">
        <v>0.1</v>
      </c>
      <c r="F18" s="23">
        <v>16</v>
      </c>
      <c r="G18" s="23">
        <v>2.2000000000000002</v>
      </c>
      <c r="H18" s="23">
        <v>0.5</v>
      </c>
      <c r="I18" s="23">
        <v>3.7</v>
      </c>
      <c r="J18" s="23">
        <v>13.1</v>
      </c>
      <c r="K18" s="23">
        <v>6.3</v>
      </c>
      <c r="L18" s="23">
        <v>0.5</v>
      </c>
      <c r="M18" s="23">
        <v>1.6</v>
      </c>
      <c r="N18" s="23">
        <v>0.2</v>
      </c>
      <c r="O18" s="23">
        <v>12.9</v>
      </c>
      <c r="P18" s="23">
        <v>1.5</v>
      </c>
      <c r="Q18" s="23">
        <v>1</v>
      </c>
      <c r="R18" s="23">
        <v>6.4</v>
      </c>
      <c r="S18" s="23">
        <v>5.0999999999999996</v>
      </c>
      <c r="T18" s="23">
        <v>4</v>
      </c>
      <c r="U18" s="23">
        <v>0.9</v>
      </c>
      <c r="V18" s="23">
        <v>0.5</v>
      </c>
      <c r="W18" s="28">
        <v>0</v>
      </c>
    </row>
    <row r="19" spans="1:23" x14ac:dyDescent="0.35">
      <c r="A19" s="13" t="str">
        <f>INDEX('2009'!A:A,MATCH(B19,'2009'!B:B,0))</f>
        <v>Рязанская область</v>
      </c>
      <c r="B19" s="4" t="s">
        <v>50</v>
      </c>
      <c r="C19" s="20">
        <v>100.00000000000003</v>
      </c>
      <c r="D19" s="23">
        <v>9.8000000000000007</v>
      </c>
      <c r="E19" s="23">
        <v>0.2</v>
      </c>
      <c r="F19" s="23">
        <v>24</v>
      </c>
      <c r="G19" s="23">
        <v>3.1</v>
      </c>
      <c r="H19" s="23">
        <v>1.6</v>
      </c>
      <c r="I19" s="23">
        <v>4.0999999999999996</v>
      </c>
      <c r="J19" s="23">
        <v>14.200000000000001</v>
      </c>
      <c r="K19" s="23">
        <v>5.5</v>
      </c>
      <c r="L19" s="23">
        <v>0.8</v>
      </c>
      <c r="M19" s="23">
        <v>1.9</v>
      </c>
      <c r="N19" s="23">
        <v>0.4</v>
      </c>
      <c r="O19" s="23">
        <v>14.1</v>
      </c>
      <c r="P19" s="23">
        <v>2.2999999999999998</v>
      </c>
      <c r="Q19" s="23">
        <v>1.9</v>
      </c>
      <c r="R19" s="23">
        <v>6.4</v>
      </c>
      <c r="S19" s="23">
        <v>4.4000000000000004</v>
      </c>
      <c r="T19" s="23">
        <v>4</v>
      </c>
      <c r="U19" s="23">
        <v>0.9</v>
      </c>
      <c r="V19" s="23">
        <v>0.4</v>
      </c>
      <c r="W19" s="28">
        <v>0</v>
      </c>
    </row>
    <row r="20" spans="1:23" x14ac:dyDescent="0.35">
      <c r="A20" s="13" t="str">
        <f>INDEX('2009'!A:A,MATCH(B20,'2009'!B:B,0))</f>
        <v>Смоленская область</v>
      </c>
      <c r="B20" s="4" t="s">
        <v>49</v>
      </c>
      <c r="C20" s="20">
        <v>99.999999999999986</v>
      </c>
      <c r="D20" s="23">
        <v>4</v>
      </c>
      <c r="E20" s="23">
        <v>0.2</v>
      </c>
      <c r="F20" s="23">
        <v>22.400000000000002</v>
      </c>
      <c r="G20" s="23">
        <v>9.6999999999999993</v>
      </c>
      <c r="H20" s="23">
        <v>0.7</v>
      </c>
      <c r="I20" s="23">
        <v>2.6</v>
      </c>
      <c r="J20" s="23">
        <v>17.100000000000001</v>
      </c>
      <c r="K20" s="23">
        <v>10.1</v>
      </c>
      <c r="L20" s="23">
        <v>0.7</v>
      </c>
      <c r="M20" s="23">
        <v>1.8</v>
      </c>
      <c r="N20" s="23">
        <v>0.5</v>
      </c>
      <c r="O20" s="23">
        <v>8.6</v>
      </c>
      <c r="P20" s="23">
        <v>2.8</v>
      </c>
      <c r="Q20" s="23">
        <v>2.5</v>
      </c>
      <c r="R20" s="23">
        <v>7</v>
      </c>
      <c r="S20" s="23">
        <v>3.8</v>
      </c>
      <c r="T20" s="23">
        <v>4.3</v>
      </c>
      <c r="U20" s="23">
        <v>0.8</v>
      </c>
      <c r="V20" s="23">
        <v>0.4</v>
      </c>
      <c r="W20" s="28">
        <v>0</v>
      </c>
    </row>
    <row r="21" spans="1:23" x14ac:dyDescent="0.35">
      <c r="A21" s="13" t="str">
        <f>INDEX('2009'!A:A,MATCH(B21,'2009'!B:B,0))</f>
        <v>Тамбовская область</v>
      </c>
      <c r="B21" s="4" t="s">
        <v>48</v>
      </c>
      <c r="C21" s="20">
        <v>100.00000000000001</v>
      </c>
      <c r="D21" s="23">
        <v>30.3</v>
      </c>
      <c r="E21" s="23">
        <v>0</v>
      </c>
      <c r="F21" s="23">
        <v>13.1</v>
      </c>
      <c r="G21" s="23">
        <v>1.9</v>
      </c>
      <c r="H21" s="23">
        <v>0.3</v>
      </c>
      <c r="I21" s="23">
        <v>3.8</v>
      </c>
      <c r="J21" s="23">
        <v>13.6</v>
      </c>
      <c r="K21" s="23">
        <v>5.6</v>
      </c>
      <c r="L21" s="23">
        <v>0.8</v>
      </c>
      <c r="M21" s="23">
        <v>1.9</v>
      </c>
      <c r="N21" s="23">
        <v>0.2</v>
      </c>
      <c r="O21" s="23">
        <v>9.9</v>
      </c>
      <c r="P21" s="23">
        <v>1.5</v>
      </c>
      <c r="Q21" s="23">
        <v>1.1000000000000001</v>
      </c>
      <c r="R21" s="23">
        <v>7.5</v>
      </c>
      <c r="S21" s="23">
        <v>3.9</v>
      </c>
      <c r="T21" s="23">
        <v>3.4</v>
      </c>
      <c r="U21" s="23">
        <v>0.8</v>
      </c>
      <c r="V21" s="23">
        <v>0.4</v>
      </c>
      <c r="W21" s="28">
        <v>0</v>
      </c>
    </row>
    <row r="22" spans="1:23" x14ac:dyDescent="0.35">
      <c r="A22" s="13" t="str">
        <f>INDEX('2009'!A:A,MATCH(B22,'2009'!B:B,0))</f>
        <v>Тверская область</v>
      </c>
      <c r="B22" s="5" t="s">
        <v>142</v>
      </c>
      <c r="C22" s="20">
        <v>100</v>
      </c>
      <c r="D22" s="23">
        <v>5.2</v>
      </c>
      <c r="E22" s="23">
        <v>0.2</v>
      </c>
      <c r="F22" s="23">
        <v>19.399999999999999</v>
      </c>
      <c r="G22" s="23">
        <v>7</v>
      </c>
      <c r="H22" s="23">
        <v>0.7</v>
      </c>
      <c r="I22" s="23">
        <v>3.1</v>
      </c>
      <c r="J22" s="23">
        <v>13.3</v>
      </c>
      <c r="K22" s="23">
        <v>7.9</v>
      </c>
      <c r="L22" s="23">
        <v>1.5</v>
      </c>
      <c r="M22" s="23">
        <v>2.6</v>
      </c>
      <c r="N22" s="23">
        <v>0.3</v>
      </c>
      <c r="O22" s="23">
        <v>15.7</v>
      </c>
      <c r="P22" s="23">
        <v>2.7</v>
      </c>
      <c r="Q22" s="23">
        <v>3.3</v>
      </c>
      <c r="R22" s="23">
        <v>7.6</v>
      </c>
      <c r="S22" s="23">
        <v>3.9</v>
      </c>
      <c r="T22" s="23">
        <v>4.0999999999999996</v>
      </c>
      <c r="U22" s="23">
        <v>1</v>
      </c>
      <c r="V22" s="23">
        <v>0.5</v>
      </c>
      <c r="W22" s="28">
        <v>0</v>
      </c>
    </row>
    <row r="23" spans="1:23" x14ac:dyDescent="0.35">
      <c r="A23" s="13" t="str">
        <f>INDEX('2009'!A:A,MATCH(B23,'2009'!B:B,0))</f>
        <v>Тульская область</v>
      </c>
      <c r="B23" s="5" t="s">
        <v>143</v>
      </c>
      <c r="C23" s="20">
        <v>100</v>
      </c>
      <c r="D23" s="23">
        <v>6.5</v>
      </c>
      <c r="E23" s="23">
        <v>0.6</v>
      </c>
      <c r="F23" s="23">
        <v>43.8</v>
      </c>
      <c r="G23" s="23">
        <v>2.5</v>
      </c>
      <c r="H23" s="23">
        <v>0.5</v>
      </c>
      <c r="I23" s="23">
        <v>4.8</v>
      </c>
      <c r="J23" s="23">
        <v>8.5</v>
      </c>
      <c r="K23" s="23">
        <v>4.2</v>
      </c>
      <c r="L23" s="23">
        <v>0.7</v>
      </c>
      <c r="M23" s="23">
        <v>2.8</v>
      </c>
      <c r="N23" s="23">
        <v>0.2</v>
      </c>
      <c r="O23" s="23">
        <v>9.9</v>
      </c>
      <c r="P23" s="23">
        <v>2</v>
      </c>
      <c r="Q23" s="23">
        <v>1.3</v>
      </c>
      <c r="R23" s="23">
        <v>4</v>
      </c>
      <c r="S23" s="23">
        <v>3.2</v>
      </c>
      <c r="T23" s="23">
        <v>3.1</v>
      </c>
      <c r="U23" s="23">
        <v>1</v>
      </c>
      <c r="V23" s="23">
        <v>0.4</v>
      </c>
      <c r="W23" s="28">
        <v>0</v>
      </c>
    </row>
    <row r="24" spans="1:23" x14ac:dyDescent="0.35">
      <c r="A24" s="13" t="str">
        <f>INDEX('2009'!A:A,MATCH(B24,'2009'!B:B,0))</f>
        <v>Ярославская область</v>
      </c>
      <c r="B24" s="4" t="s">
        <v>47</v>
      </c>
      <c r="C24" s="20">
        <v>99.999999999999986</v>
      </c>
      <c r="D24" s="23">
        <v>4</v>
      </c>
      <c r="E24" s="23">
        <v>0.2</v>
      </c>
      <c r="F24" s="23">
        <v>26.5</v>
      </c>
      <c r="G24" s="23">
        <v>2.7</v>
      </c>
      <c r="H24" s="23">
        <v>0.8</v>
      </c>
      <c r="I24" s="23">
        <v>4.2</v>
      </c>
      <c r="J24" s="23">
        <v>14.8</v>
      </c>
      <c r="K24" s="23">
        <v>10.9</v>
      </c>
      <c r="L24" s="23">
        <v>1.1000000000000001</v>
      </c>
      <c r="M24" s="23">
        <v>2.4</v>
      </c>
      <c r="N24" s="23">
        <v>0.3</v>
      </c>
      <c r="O24" s="23">
        <v>11.3</v>
      </c>
      <c r="P24" s="23">
        <v>2.6</v>
      </c>
      <c r="Q24" s="23">
        <v>2.7</v>
      </c>
      <c r="R24" s="23">
        <v>5.3</v>
      </c>
      <c r="S24" s="23">
        <v>4</v>
      </c>
      <c r="T24" s="23">
        <v>4.0999999999999996</v>
      </c>
      <c r="U24" s="23">
        <v>1.5</v>
      </c>
      <c r="V24" s="23">
        <v>0.6</v>
      </c>
      <c r="W24" s="28">
        <v>0</v>
      </c>
    </row>
    <row r="25" spans="1:23" x14ac:dyDescent="0.35">
      <c r="A25" s="13" t="str">
        <f>INDEX('2009'!A:A,MATCH(B25,'2009'!B:B,0))</f>
        <v>Город Москва столица Российской Федерации город федерального значения</v>
      </c>
      <c r="B25" s="4" t="s">
        <v>46</v>
      </c>
      <c r="C25" s="20">
        <v>100.00000000000001</v>
      </c>
      <c r="D25" s="23">
        <v>0</v>
      </c>
      <c r="E25" s="23">
        <v>0</v>
      </c>
      <c r="F25" s="23">
        <v>16</v>
      </c>
      <c r="G25" s="23">
        <v>2</v>
      </c>
      <c r="H25" s="23">
        <v>0.4</v>
      </c>
      <c r="I25" s="23">
        <v>5.8</v>
      </c>
      <c r="J25" s="23">
        <v>18.600000000000001</v>
      </c>
      <c r="K25" s="23">
        <v>7.6</v>
      </c>
      <c r="L25" s="23">
        <v>1</v>
      </c>
      <c r="M25" s="23">
        <v>8.4</v>
      </c>
      <c r="N25" s="23">
        <v>1.6</v>
      </c>
      <c r="O25" s="23">
        <v>13.8</v>
      </c>
      <c r="P25" s="23">
        <v>9.6999999999999993</v>
      </c>
      <c r="Q25" s="23">
        <v>4.4000000000000004</v>
      </c>
      <c r="R25" s="23">
        <v>3.4</v>
      </c>
      <c r="S25" s="23">
        <v>2.6</v>
      </c>
      <c r="T25" s="23">
        <v>2.5</v>
      </c>
      <c r="U25" s="23">
        <v>1.4</v>
      </c>
      <c r="V25" s="23">
        <v>0.8</v>
      </c>
      <c r="W25" s="32">
        <v>0</v>
      </c>
    </row>
    <row r="26" spans="1:23" s="10" customFormat="1" ht="30.5" x14ac:dyDescent="0.35">
      <c r="A26" s="13" t="e">
        <f>INDEX('2009'!A:A,MATCH(B26,'2009'!B:B,0))</f>
        <v>#N/A</v>
      </c>
      <c r="B26" s="5" t="s">
        <v>1</v>
      </c>
      <c r="C26" s="20">
        <v>99.999999999999986</v>
      </c>
      <c r="D26" s="38">
        <v>2.1</v>
      </c>
      <c r="E26" s="38">
        <v>6</v>
      </c>
      <c r="F26" s="38">
        <v>17</v>
      </c>
      <c r="G26" s="38">
        <v>2</v>
      </c>
      <c r="H26" s="38">
        <v>0.5</v>
      </c>
      <c r="I26" s="38">
        <v>3.4</v>
      </c>
      <c r="J26" s="38">
        <v>29.5</v>
      </c>
      <c r="K26" s="38">
        <v>7.3</v>
      </c>
      <c r="L26" s="38">
        <v>0.8</v>
      </c>
      <c r="M26" s="38">
        <v>2.7</v>
      </c>
      <c r="N26" s="38">
        <v>0.3</v>
      </c>
      <c r="O26" s="38">
        <v>10.6</v>
      </c>
      <c r="P26" s="38">
        <v>4.0999999999999996</v>
      </c>
      <c r="Q26" s="38">
        <v>2.1</v>
      </c>
      <c r="R26" s="38">
        <v>4.5999999999999996</v>
      </c>
      <c r="S26" s="38">
        <v>2.9</v>
      </c>
      <c r="T26" s="38">
        <v>2.7</v>
      </c>
      <c r="U26" s="38">
        <v>1</v>
      </c>
      <c r="V26" s="38">
        <v>0.4</v>
      </c>
      <c r="W26" s="21">
        <v>0</v>
      </c>
    </row>
    <row r="27" spans="1:23" x14ac:dyDescent="0.35">
      <c r="A27" s="13" t="str">
        <f>INDEX('2009'!A:A,MATCH(B27,'2009'!B:B,0))</f>
        <v>Республика Карелия</v>
      </c>
      <c r="B27" s="5" t="s">
        <v>144</v>
      </c>
      <c r="C27" s="20">
        <v>99.999999999999986</v>
      </c>
      <c r="D27" s="23">
        <v>6.6</v>
      </c>
      <c r="E27" s="23">
        <v>16.399999999999999</v>
      </c>
      <c r="F27" s="23">
        <v>13.3</v>
      </c>
      <c r="G27" s="23">
        <v>2</v>
      </c>
      <c r="H27" s="23">
        <v>0.6</v>
      </c>
      <c r="I27" s="23">
        <v>5.0999999999999996</v>
      </c>
      <c r="J27" s="23">
        <v>6.9</v>
      </c>
      <c r="K27" s="23">
        <v>9.6999999999999993</v>
      </c>
      <c r="L27" s="23">
        <v>1.3</v>
      </c>
      <c r="M27" s="23">
        <v>1.9</v>
      </c>
      <c r="N27" s="23">
        <v>0.3</v>
      </c>
      <c r="O27" s="23">
        <v>10.7</v>
      </c>
      <c r="P27" s="23">
        <v>2.1</v>
      </c>
      <c r="Q27" s="23">
        <v>1.6</v>
      </c>
      <c r="R27" s="23">
        <v>10.1</v>
      </c>
      <c r="S27" s="23">
        <v>4.7</v>
      </c>
      <c r="T27" s="23">
        <v>5</v>
      </c>
      <c r="U27" s="23">
        <v>1.2</v>
      </c>
      <c r="V27" s="23">
        <v>0.5</v>
      </c>
      <c r="W27" s="25">
        <v>0</v>
      </c>
    </row>
    <row r="28" spans="1:23" x14ac:dyDescent="0.35">
      <c r="A28" s="13" t="str">
        <f>INDEX('2009'!A:A,MATCH(B28,'2009'!B:B,0))</f>
        <v>Республика Коми</v>
      </c>
      <c r="B28" s="4" t="s">
        <v>45</v>
      </c>
      <c r="C28" s="20">
        <v>99.999999999999986</v>
      </c>
      <c r="D28" s="23">
        <v>1.7</v>
      </c>
      <c r="E28" s="23">
        <v>47.7</v>
      </c>
      <c r="F28" s="23">
        <v>9.5</v>
      </c>
      <c r="G28" s="23">
        <v>1.9</v>
      </c>
      <c r="H28" s="23">
        <v>0.5</v>
      </c>
      <c r="I28" s="23">
        <v>3.7</v>
      </c>
      <c r="J28" s="23">
        <v>3.8</v>
      </c>
      <c r="K28" s="23">
        <v>5.8</v>
      </c>
      <c r="L28" s="23">
        <v>0.7</v>
      </c>
      <c r="M28" s="23">
        <v>0.9</v>
      </c>
      <c r="N28" s="23">
        <v>0.1</v>
      </c>
      <c r="O28" s="23">
        <v>5.4</v>
      </c>
      <c r="P28" s="23">
        <v>1.4</v>
      </c>
      <c r="Q28" s="23">
        <v>3.1</v>
      </c>
      <c r="R28" s="23">
        <v>6.3</v>
      </c>
      <c r="S28" s="23">
        <v>3.3</v>
      </c>
      <c r="T28" s="23">
        <v>3.3</v>
      </c>
      <c r="U28" s="23">
        <v>0.6</v>
      </c>
      <c r="V28" s="23">
        <v>0.3</v>
      </c>
      <c r="W28" s="28">
        <v>0</v>
      </c>
    </row>
    <row r="29" spans="1:23" x14ac:dyDescent="0.35">
      <c r="A29" s="13" t="str">
        <f>INDEX('2009'!A:A,MATCH(B29,'2009'!B:B,0))</f>
        <v>Архангельская область</v>
      </c>
      <c r="B29" s="4" t="s">
        <v>44</v>
      </c>
      <c r="C29" s="20">
        <v>100</v>
      </c>
      <c r="D29" s="23">
        <v>3.5</v>
      </c>
      <c r="E29" s="23">
        <v>37.200000000000003</v>
      </c>
      <c r="F29" s="23">
        <v>13.8</v>
      </c>
      <c r="G29" s="23">
        <v>2.2999999999999998</v>
      </c>
      <c r="H29" s="23">
        <v>0.5</v>
      </c>
      <c r="I29" s="23">
        <v>3.8</v>
      </c>
      <c r="J29" s="23">
        <v>5.2</v>
      </c>
      <c r="K29" s="23">
        <v>7.4</v>
      </c>
      <c r="L29" s="23">
        <v>0.8</v>
      </c>
      <c r="M29" s="23">
        <v>1.1000000000000001</v>
      </c>
      <c r="N29" s="23">
        <v>0.2</v>
      </c>
      <c r="O29" s="23">
        <v>6.2</v>
      </c>
      <c r="P29" s="23">
        <v>1.4</v>
      </c>
      <c r="Q29" s="23">
        <v>1.1000000000000001</v>
      </c>
      <c r="R29" s="23">
        <v>7.7</v>
      </c>
      <c r="S29" s="23">
        <v>3.3</v>
      </c>
      <c r="T29" s="23">
        <v>3.4</v>
      </c>
      <c r="U29" s="23">
        <v>0.8</v>
      </c>
      <c r="V29" s="23">
        <v>0.3</v>
      </c>
      <c r="W29" s="28">
        <v>0</v>
      </c>
    </row>
    <row r="30" spans="1:23" ht="31" x14ac:dyDescent="0.35">
      <c r="A30" s="13" t="str">
        <f>INDEX('2009'!A:A,MATCH(B30,'2009'!B:B,0))</f>
        <v>Ненецкий автономный округ (Архангельская область)</v>
      </c>
      <c r="B30" s="4" t="s">
        <v>43</v>
      </c>
      <c r="C30" s="20">
        <v>99.999999999999972</v>
      </c>
      <c r="D30" s="23">
        <v>0.3</v>
      </c>
      <c r="E30" s="23">
        <v>84.699999999999989</v>
      </c>
      <c r="F30" s="23">
        <v>0.1</v>
      </c>
      <c r="G30" s="23">
        <v>0.8</v>
      </c>
      <c r="H30" s="23">
        <v>0.1</v>
      </c>
      <c r="I30" s="23">
        <v>4.3999999999999995</v>
      </c>
      <c r="J30" s="23">
        <v>0.4</v>
      </c>
      <c r="K30" s="23">
        <v>2.2999999999999998</v>
      </c>
      <c r="L30" s="23">
        <v>0.1</v>
      </c>
      <c r="M30" s="23">
        <v>0.2</v>
      </c>
      <c r="N30" s="23">
        <v>0</v>
      </c>
      <c r="O30" s="23">
        <v>0.8</v>
      </c>
      <c r="P30" s="23">
        <v>0.6</v>
      </c>
      <c r="Q30" s="23">
        <v>0.7</v>
      </c>
      <c r="R30" s="23">
        <v>3</v>
      </c>
      <c r="S30" s="23">
        <v>0.7</v>
      </c>
      <c r="T30" s="23">
        <v>0.6</v>
      </c>
      <c r="U30" s="23">
        <v>0.2</v>
      </c>
      <c r="V30" s="23">
        <v>0</v>
      </c>
      <c r="W30" s="28">
        <v>0</v>
      </c>
    </row>
    <row r="31" spans="1:23" ht="31" x14ac:dyDescent="0.35">
      <c r="A31" s="13" t="str">
        <f>INDEX('2009'!A:A,MATCH(B31,'2009'!B:B,0))</f>
        <v>Архангельская область (кроме Ненецкого автономного округа)</v>
      </c>
      <c r="B31" s="4" t="s">
        <v>78</v>
      </c>
      <c r="C31" s="20">
        <v>100</v>
      </c>
      <c r="D31" s="23">
        <v>5.8</v>
      </c>
      <c r="E31" s="23">
        <v>4.0999999999999996</v>
      </c>
      <c r="F31" s="23">
        <v>23.3</v>
      </c>
      <c r="G31" s="23">
        <v>3.2</v>
      </c>
      <c r="H31" s="23">
        <v>0.8</v>
      </c>
      <c r="I31" s="23">
        <v>3.4</v>
      </c>
      <c r="J31" s="23">
        <v>8.6</v>
      </c>
      <c r="K31" s="23">
        <v>11.1</v>
      </c>
      <c r="L31" s="23">
        <v>1.2</v>
      </c>
      <c r="M31" s="23">
        <v>1.7</v>
      </c>
      <c r="N31" s="23">
        <v>0.3</v>
      </c>
      <c r="O31" s="23">
        <v>9.9</v>
      </c>
      <c r="P31" s="23">
        <v>2</v>
      </c>
      <c r="Q31" s="23">
        <v>1.4</v>
      </c>
      <c r="R31" s="23">
        <v>11</v>
      </c>
      <c r="S31" s="23">
        <v>5.0999999999999996</v>
      </c>
      <c r="T31" s="23">
        <v>5.3</v>
      </c>
      <c r="U31" s="23">
        <v>1.2</v>
      </c>
      <c r="V31" s="23">
        <v>0.6</v>
      </c>
      <c r="W31" s="28">
        <v>0</v>
      </c>
    </row>
    <row r="32" spans="1:23" x14ac:dyDescent="0.35">
      <c r="A32" s="13" t="str">
        <f>INDEX('2009'!A:A,MATCH(B32,'2009'!B:B,0))</f>
        <v>Вологодская область</v>
      </c>
      <c r="B32" s="5" t="s">
        <v>145</v>
      </c>
      <c r="C32" s="20">
        <v>100.00000000000001</v>
      </c>
      <c r="D32" s="23">
        <v>4</v>
      </c>
      <c r="E32" s="23">
        <v>0</v>
      </c>
      <c r="F32" s="23">
        <v>51.6</v>
      </c>
      <c r="G32" s="23">
        <v>1.6</v>
      </c>
      <c r="H32" s="23">
        <v>0.6</v>
      </c>
      <c r="I32" s="23">
        <v>3.9</v>
      </c>
      <c r="J32" s="23">
        <v>7.2</v>
      </c>
      <c r="K32" s="23">
        <v>8.5</v>
      </c>
      <c r="L32" s="23">
        <v>0.7</v>
      </c>
      <c r="M32" s="23">
        <v>1.7</v>
      </c>
      <c r="N32" s="23">
        <v>0.2</v>
      </c>
      <c r="O32" s="23">
        <v>5.8</v>
      </c>
      <c r="P32" s="23">
        <v>1.9</v>
      </c>
      <c r="Q32" s="23">
        <v>1.1000000000000001</v>
      </c>
      <c r="R32" s="23">
        <v>4.5</v>
      </c>
      <c r="S32" s="23">
        <v>2.7</v>
      </c>
      <c r="T32" s="23">
        <v>2.8</v>
      </c>
      <c r="U32" s="23">
        <v>0.9</v>
      </c>
      <c r="V32" s="23">
        <v>0.3</v>
      </c>
      <c r="W32" s="28">
        <v>0</v>
      </c>
    </row>
    <row r="33" spans="1:23" x14ac:dyDescent="0.35">
      <c r="A33" s="13" t="str">
        <f>INDEX('2009'!A:A,MATCH(B33,'2009'!B:B,0))</f>
        <v>Калининградская область</v>
      </c>
      <c r="B33" s="4" t="s">
        <v>42</v>
      </c>
      <c r="C33" s="20">
        <v>100</v>
      </c>
      <c r="D33" s="23">
        <v>6.3</v>
      </c>
      <c r="E33" s="23">
        <v>2.2000000000000002</v>
      </c>
      <c r="F33" s="23">
        <v>14</v>
      </c>
      <c r="G33" s="23">
        <v>4</v>
      </c>
      <c r="H33" s="23">
        <v>0.5</v>
      </c>
      <c r="I33" s="23">
        <v>6</v>
      </c>
      <c r="J33" s="23">
        <v>11.9</v>
      </c>
      <c r="K33" s="23">
        <v>8.5</v>
      </c>
      <c r="L33" s="23">
        <v>1.3</v>
      </c>
      <c r="M33" s="23">
        <v>3.1</v>
      </c>
      <c r="N33" s="23">
        <v>0.2</v>
      </c>
      <c r="O33" s="23">
        <v>20.2</v>
      </c>
      <c r="P33" s="23">
        <v>3.5</v>
      </c>
      <c r="Q33" s="23">
        <v>2.6</v>
      </c>
      <c r="R33" s="23">
        <v>7.3</v>
      </c>
      <c r="S33" s="23">
        <v>3</v>
      </c>
      <c r="T33" s="23">
        <v>3.5</v>
      </c>
      <c r="U33" s="23">
        <v>1.4</v>
      </c>
      <c r="V33" s="23">
        <v>0.5</v>
      </c>
      <c r="W33" s="28">
        <v>0</v>
      </c>
    </row>
    <row r="34" spans="1:23" x14ac:dyDescent="0.35">
      <c r="A34" s="13" t="str">
        <f>INDEX('2009'!A:A,MATCH(B34,'2009'!B:B,0))</f>
        <v>Ленинградская область</v>
      </c>
      <c r="B34" s="5" t="s">
        <v>146</v>
      </c>
      <c r="C34" s="20">
        <v>100</v>
      </c>
      <c r="D34" s="23">
        <v>4.7</v>
      </c>
      <c r="E34" s="23">
        <v>1</v>
      </c>
      <c r="F34" s="23">
        <v>30</v>
      </c>
      <c r="G34" s="23">
        <v>6.1</v>
      </c>
      <c r="H34" s="23">
        <v>0.8</v>
      </c>
      <c r="I34" s="23">
        <v>8.8000000000000007</v>
      </c>
      <c r="J34" s="23">
        <v>10.199999999999999</v>
      </c>
      <c r="K34" s="23">
        <v>13.1</v>
      </c>
      <c r="L34" s="23">
        <v>0.7</v>
      </c>
      <c r="M34" s="23">
        <v>0.8</v>
      </c>
      <c r="N34" s="23">
        <v>0.2</v>
      </c>
      <c r="O34" s="23">
        <v>8.5</v>
      </c>
      <c r="P34" s="23">
        <v>3.5</v>
      </c>
      <c r="Q34" s="23">
        <v>1.6</v>
      </c>
      <c r="R34" s="23">
        <v>4</v>
      </c>
      <c r="S34" s="23">
        <v>2.5</v>
      </c>
      <c r="T34" s="23">
        <v>2.4</v>
      </c>
      <c r="U34" s="23">
        <v>0.8</v>
      </c>
      <c r="V34" s="23">
        <v>0.3</v>
      </c>
      <c r="W34" s="28">
        <v>0</v>
      </c>
    </row>
    <row r="35" spans="1:23" x14ac:dyDescent="0.35">
      <c r="A35" s="13" t="str">
        <f>INDEX('2009'!A:A,MATCH(B35,'2009'!B:B,0))</f>
        <v>Мурманская область</v>
      </c>
      <c r="B35" s="4" t="s">
        <v>41</v>
      </c>
      <c r="C35" s="20">
        <v>99.999999999999986</v>
      </c>
      <c r="D35" s="23">
        <v>7.1</v>
      </c>
      <c r="E35" s="23">
        <v>9.4</v>
      </c>
      <c r="F35" s="23">
        <v>33.1</v>
      </c>
      <c r="G35" s="23">
        <v>2.1</v>
      </c>
      <c r="H35" s="23">
        <v>0.5</v>
      </c>
      <c r="I35" s="23">
        <v>6.9</v>
      </c>
      <c r="J35" s="23">
        <v>5</v>
      </c>
      <c r="K35" s="23">
        <v>6.9</v>
      </c>
      <c r="L35" s="23">
        <v>1.5</v>
      </c>
      <c r="M35" s="23">
        <v>0.8</v>
      </c>
      <c r="N35" s="23">
        <v>0.1</v>
      </c>
      <c r="O35" s="23">
        <v>6.8</v>
      </c>
      <c r="P35" s="23">
        <v>2.2000000000000002</v>
      </c>
      <c r="Q35" s="23">
        <v>1.2</v>
      </c>
      <c r="R35" s="23">
        <v>9.6</v>
      </c>
      <c r="S35" s="23">
        <v>2.9</v>
      </c>
      <c r="T35" s="23">
        <v>3</v>
      </c>
      <c r="U35" s="23">
        <v>0.6</v>
      </c>
      <c r="V35" s="23">
        <v>0.3</v>
      </c>
      <c r="W35" s="28">
        <v>0</v>
      </c>
    </row>
    <row r="36" spans="1:23" x14ac:dyDescent="0.35">
      <c r="A36" s="13" t="str">
        <f>INDEX('2009'!A:A,MATCH(B36,'2009'!B:B,0))</f>
        <v>Новгородская область</v>
      </c>
      <c r="B36" s="4" t="s">
        <v>40</v>
      </c>
      <c r="C36" s="20">
        <v>99.999999999999986</v>
      </c>
      <c r="D36" s="23">
        <v>6.2</v>
      </c>
      <c r="E36" s="23">
        <v>0.3</v>
      </c>
      <c r="F36" s="23">
        <v>40.299999999999997</v>
      </c>
      <c r="G36" s="23">
        <v>3.2</v>
      </c>
      <c r="H36" s="23">
        <v>0.6</v>
      </c>
      <c r="I36" s="23">
        <v>4.5</v>
      </c>
      <c r="J36" s="23">
        <v>11.1</v>
      </c>
      <c r="K36" s="23">
        <v>7.3</v>
      </c>
      <c r="L36" s="23">
        <v>0.8</v>
      </c>
      <c r="M36" s="23">
        <v>1.1000000000000001</v>
      </c>
      <c r="N36" s="23">
        <v>0.2</v>
      </c>
      <c r="O36" s="23">
        <v>8.8000000000000007</v>
      </c>
      <c r="P36" s="23">
        <v>1.5</v>
      </c>
      <c r="Q36" s="23">
        <v>0.8</v>
      </c>
      <c r="R36" s="23">
        <v>5.7</v>
      </c>
      <c r="S36" s="23">
        <v>2.8</v>
      </c>
      <c r="T36" s="23">
        <v>3.4</v>
      </c>
      <c r="U36" s="23">
        <v>1.1000000000000001</v>
      </c>
      <c r="V36" s="23">
        <v>0.3</v>
      </c>
      <c r="W36" s="28">
        <v>0</v>
      </c>
    </row>
    <row r="37" spans="1:23" x14ac:dyDescent="0.35">
      <c r="A37" s="13" t="str">
        <f>INDEX('2009'!A:A,MATCH(B37,'2009'!B:B,0))</f>
        <v>Псковская область</v>
      </c>
      <c r="B37" s="5" t="s">
        <v>147</v>
      </c>
      <c r="C37" s="20">
        <v>100</v>
      </c>
      <c r="D37" s="23">
        <v>11.6</v>
      </c>
      <c r="E37" s="23">
        <v>0.5</v>
      </c>
      <c r="F37" s="23">
        <v>16.700000000000003</v>
      </c>
      <c r="G37" s="23">
        <v>2.7</v>
      </c>
      <c r="H37" s="23">
        <v>0.8</v>
      </c>
      <c r="I37" s="23">
        <v>4.3</v>
      </c>
      <c r="J37" s="23">
        <v>13.1</v>
      </c>
      <c r="K37" s="23">
        <v>8.5</v>
      </c>
      <c r="L37" s="23">
        <v>1.7</v>
      </c>
      <c r="M37" s="23">
        <v>2.1</v>
      </c>
      <c r="N37" s="23">
        <v>0.3</v>
      </c>
      <c r="O37" s="23">
        <v>11.9</v>
      </c>
      <c r="P37" s="23">
        <v>1.6</v>
      </c>
      <c r="Q37" s="23">
        <v>1.5</v>
      </c>
      <c r="R37" s="23">
        <v>11.7</v>
      </c>
      <c r="S37" s="23">
        <v>4.2</v>
      </c>
      <c r="T37" s="23">
        <v>4.9000000000000004</v>
      </c>
      <c r="U37" s="23">
        <v>1.3</v>
      </c>
      <c r="V37" s="23">
        <v>0.6</v>
      </c>
      <c r="W37" s="28">
        <v>0</v>
      </c>
    </row>
    <row r="38" spans="1:23" x14ac:dyDescent="0.35">
      <c r="A38" s="13" t="str">
        <f>INDEX('2009'!A:A,MATCH(B38,'2009'!B:B,0))</f>
        <v>Город Санкт-Петербург город федерального значения</v>
      </c>
      <c r="B38" s="4" t="s">
        <v>39</v>
      </c>
      <c r="C38" s="20">
        <v>100</v>
      </c>
      <c r="D38" s="23">
        <v>0.1</v>
      </c>
      <c r="E38" s="23">
        <v>0.2</v>
      </c>
      <c r="F38" s="23">
        <v>10.8</v>
      </c>
      <c r="G38" s="23">
        <v>1.2</v>
      </c>
      <c r="H38" s="23">
        <v>0.5</v>
      </c>
      <c r="I38" s="23">
        <v>1.9</v>
      </c>
      <c r="J38" s="23">
        <v>44.699999999999996</v>
      </c>
      <c r="K38" s="23">
        <v>6.3</v>
      </c>
      <c r="L38" s="23">
        <v>0.8</v>
      </c>
      <c r="M38" s="23">
        <v>3.7</v>
      </c>
      <c r="N38" s="23">
        <v>0.4</v>
      </c>
      <c r="O38" s="23">
        <v>12.1</v>
      </c>
      <c r="P38" s="23">
        <v>5.3</v>
      </c>
      <c r="Q38" s="23">
        <v>2.2999999999999998</v>
      </c>
      <c r="R38" s="23">
        <v>3.1</v>
      </c>
      <c r="S38" s="23">
        <v>2.9</v>
      </c>
      <c r="T38" s="23">
        <v>2.2999999999999998</v>
      </c>
      <c r="U38" s="23">
        <v>1</v>
      </c>
      <c r="V38" s="23">
        <v>0.4</v>
      </c>
      <c r="W38" s="32">
        <v>0</v>
      </c>
    </row>
    <row r="39" spans="1:23" s="10" customFormat="1" x14ac:dyDescent="0.35">
      <c r="A39" s="13" t="e">
        <f>INDEX('2009'!A:A,MATCH(B39,'2009'!B:B,0))</f>
        <v>#N/A</v>
      </c>
      <c r="B39" s="5" t="s">
        <v>2</v>
      </c>
      <c r="C39" s="20">
        <v>100.00000000000001</v>
      </c>
      <c r="D39" s="38">
        <v>10.6</v>
      </c>
      <c r="E39" s="38">
        <v>5</v>
      </c>
      <c r="F39" s="38">
        <v>11.9</v>
      </c>
      <c r="G39" s="38">
        <v>2.4</v>
      </c>
      <c r="H39" s="38">
        <v>0.6</v>
      </c>
      <c r="I39" s="38">
        <v>5.7</v>
      </c>
      <c r="J39" s="38">
        <v>13.7</v>
      </c>
      <c r="K39" s="38">
        <v>9.3000000000000007</v>
      </c>
      <c r="L39" s="38">
        <v>1.7</v>
      </c>
      <c r="M39" s="38">
        <v>1.7</v>
      </c>
      <c r="N39" s="38">
        <v>0.2</v>
      </c>
      <c r="O39" s="38">
        <v>17.100000000000001</v>
      </c>
      <c r="P39" s="38">
        <v>2.9</v>
      </c>
      <c r="Q39" s="38">
        <v>1.8</v>
      </c>
      <c r="R39" s="38">
        <v>6.1</v>
      </c>
      <c r="S39" s="38">
        <v>3.7</v>
      </c>
      <c r="T39" s="38">
        <v>3.9</v>
      </c>
      <c r="U39" s="38">
        <v>1.2</v>
      </c>
      <c r="V39" s="38">
        <v>0.5</v>
      </c>
      <c r="W39" s="21">
        <v>0</v>
      </c>
    </row>
    <row r="40" spans="1:23" x14ac:dyDescent="0.35">
      <c r="A40" s="13" t="str">
        <f>INDEX('2009'!A:A,MATCH(B40,'2009'!B:B,0))</f>
        <v>Республика Адыгея (Адыгея)</v>
      </c>
      <c r="B40" s="4" t="s">
        <v>38</v>
      </c>
      <c r="C40" s="20">
        <v>100</v>
      </c>
      <c r="D40" s="23">
        <v>11.3</v>
      </c>
      <c r="E40" s="23">
        <v>0.9</v>
      </c>
      <c r="F40" s="23">
        <v>11.8</v>
      </c>
      <c r="G40" s="23">
        <v>2.2999999999999998</v>
      </c>
      <c r="H40" s="23">
        <v>0.5</v>
      </c>
      <c r="I40" s="23">
        <v>6.2</v>
      </c>
      <c r="J40" s="23">
        <v>17.100000000000001</v>
      </c>
      <c r="K40" s="23">
        <v>3.3</v>
      </c>
      <c r="L40" s="23">
        <v>1.1000000000000001</v>
      </c>
      <c r="M40" s="23">
        <v>1.4</v>
      </c>
      <c r="N40" s="23">
        <v>0.1</v>
      </c>
      <c r="O40" s="23">
        <v>21.3</v>
      </c>
      <c r="P40" s="23">
        <v>2.2999999999999998</v>
      </c>
      <c r="Q40" s="23">
        <v>2.8</v>
      </c>
      <c r="R40" s="23">
        <v>7.7</v>
      </c>
      <c r="S40" s="23">
        <v>4.5</v>
      </c>
      <c r="T40" s="23">
        <v>3.7</v>
      </c>
      <c r="U40" s="23">
        <v>1.4</v>
      </c>
      <c r="V40" s="23">
        <v>0.3</v>
      </c>
      <c r="W40" s="25">
        <v>0</v>
      </c>
    </row>
    <row r="41" spans="1:23" x14ac:dyDescent="0.35">
      <c r="A41" s="13" t="str">
        <f>INDEX('2009'!A:A,MATCH(B41,'2009'!B:B,0))</f>
        <v>Республика Калмыкия</v>
      </c>
      <c r="B41" s="4" t="s">
        <v>37</v>
      </c>
      <c r="C41" s="20">
        <v>99.999999999999986</v>
      </c>
      <c r="D41" s="23">
        <v>15.8</v>
      </c>
      <c r="E41" s="23">
        <v>0.7</v>
      </c>
      <c r="F41" s="23">
        <v>1.3</v>
      </c>
      <c r="G41" s="23">
        <v>4.4000000000000004</v>
      </c>
      <c r="H41" s="23">
        <v>0.4</v>
      </c>
      <c r="I41" s="23">
        <v>3.7</v>
      </c>
      <c r="J41" s="23">
        <v>5.3</v>
      </c>
      <c r="K41" s="23">
        <v>18.7</v>
      </c>
      <c r="L41" s="23">
        <v>0.4</v>
      </c>
      <c r="M41" s="23">
        <v>2.9</v>
      </c>
      <c r="N41" s="23">
        <v>0.1</v>
      </c>
      <c r="O41" s="23">
        <v>11.1</v>
      </c>
      <c r="P41" s="23">
        <v>4.2</v>
      </c>
      <c r="Q41" s="23">
        <v>4.2</v>
      </c>
      <c r="R41" s="23">
        <v>15.6</v>
      </c>
      <c r="S41" s="23">
        <v>5.6</v>
      </c>
      <c r="T41" s="23">
        <v>4.2</v>
      </c>
      <c r="U41" s="23">
        <v>1.1000000000000001</v>
      </c>
      <c r="V41" s="23">
        <v>0.3</v>
      </c>
      <c r="W41" s="28">
        <v>0</v>
      </c>
    </row>
    <row r="42" spans="1:23" x14ac:dyDescent="0.35">
      <c r="A42" s="13" t="str">
        <f>INDEX('2009'!A:A,MATCH(B42,'2009'!B:B,0))</f>
        <v>Республика Крым</v>
      </c>
      <c r="B42" s="4" t="s">
        <v>10</v>
      </c>
      <c r="C42" s="20">
        <v>100</v>
      </c>
      <c r="D42" s="23">
        <v>7.8</v>
      </c>
      <c r="E42" s="23">
        <v>1.2</v>
      </c>
      <c r="F42" s="23">
        <v>9</v>
      </c>
      <c r="G42" s="23">
        <v>3.8</v>
      </c>
      <c r="H42" s="23">
        <v>0.9</v>
      </c>
      <c r="I42" s="23">
        <v>9.5</v>
      </c>
      <c r="J42" s="23">
        <v>14.5</v>
      </c>
      <c r="K42" s="23">
        <v>3.6</v>
      </c>
      <c r="L42" s="23">
        <v>2.8</v>
      </c>
      <c r="M42" s="23">
        <v>1.8</v>
      </c>
      <c r="N42" s="23">
        <v>0.3</v>
      </c>
      <c r="O42" s="23">
        <v>16.7</v>
      </c>
      <c r="P42" s="23">
        <v>2.7</v>
      </c>
      <c r="Q42" s="23">
        <v>1.9</v>
      </c>
      <c r="R42" s="23">
        <v>7.9</v>
      </c>
      <c r="S42" s="23">
        <v>5.6</v>
      </c>
      <c r="T42" s="23">
        <v>7.4</v>
      </c>
      <c r="U42" s="23">
        <v>1.5</v>
      </c>
      <c r="V42" s="23">
        <v>1.1000000000000001</v>
      </c>
      <c r="W42" s="28">
        <v>0</v>
      </c>
    </row>
    <row r="43" spans="1:23" x14ac:dyDescent="0.35">
      <c r="A43" s="13" t="str">
        <f>INDEX('2009'!A:A,MATCH(B43,'2009'!B:B,0))</f>
        <v>Краснодарский край</v>
      </c>
      <c r="B43" s="4" t="s">
        <v>36</v>
      </c>
      <c r="C43" s="20">
        <v>99.999999999999986</v>
      </c>
      <c r="D43" s="23">
        <v>9.6</v>
      </c>
      <c r="E43" s="23">
        <v>0.4</v>
      </c>
      <c r="F43" s="23">
        <v>8.9</v>
      </c>
      <c r="G43" s="23">
        <v>1.4</v>
      </c>
      <c r="H43" s="23">
        <v>0.5</v>
      </c>
      <c r="I43" s="23">
        <v>5</v>
      </c>
      <c r="J43" s="23">
        <v>12.9</v>
      </c>
      <c r="K43" s="23">
        <v>13.4</v>
      </c>
      <c r="L43" s="23">
        <v>2.4</v>
      </c>
      <c r="M43" s="23">
        <v>1.6</v>
      </c>
      <c r="N43" s="23">
        <v>0.3</v>
      </c>
      <c r="O43" s="23">
        <v>24.4</v>
      </c>
      <c r="P43" s="23">
        <v>3.5</v>
      </c>
      <c r="Q43" s="23">
        <v>1.9</v>
      </c>
      <c r="R43" s="23">
        <v>4.5999999999999996</v>
      </c>
      <c r="S43" s="23">
        <v>3.3</v>
      </c>
      <c r="T43" s="23">
        <v>3.9</v>
      </c>
      <c r="U43" s="23">
        <v>1.6</v>
      </c>
      <c r="V43" s="23">
        <v>0.4</v>
      </c>
      <c r="W43" s="28">
        <v>0</v>
      </c>
    </row>
    <row r="44" spans="1:23" x14ac:dyDescent="0.35">
      <c r="A44" s="13" t="str">
        <f>INDEX('2009'!A:A,MATCH(B44,'2009'!B:B,0))</f>
        <v>Астраханская область</v>
      </c>
      <c r="B44" s="5" t="s">
        <v>148</v>
      </c>
      <c r="C44" s="20">
        <v>100</v>
      </c>
      <c r="D44" s="23">
        <v>5.3</v>
      </c>
      <c r="E44" s="23">
        <v>52.1</v>
      </c>
      <c r="F44" s="23">
        <v>3.7</v>
      </c>
      <c r="G44" s="23">
        <v>1.7</v>
      </c>
      <c r="H44" s="23">
        <v>0.4</v>
      </c>
      <c r="I44" s="23">
        <v>3.3</v>
      </c>
      <c r="J44" s="23">
        <v>6</v>
      </c>
      <c r="K44" s="23">
        <v>6</v>
      </c>
      <c r="L44" s="23">
        <v>0.8</v>
      </c>
      <c r="M44" s="23">
        <v>1</v>
      </c>
      <c r="N44" s="23">
        <v>0.2</v>
      </c>
      <c r="O44" s="23">
        <v>5.1000000000000005</v>
      </c>
      <c r="P44" s="23">
        <v>1</v>
      </c>
      <c r="Q44" s="23">
        <v>1.7</v>
      </c>
      <c r="R44" s="23">
        <v>5.6</v>
      </c>
      <c r="S44" s="23">
        <v>2.5</v>
      </c>
      <c r="T44" s="23">
        <v>2.7</v>
      </c>
      <c r="U44" s="23">
        <v>0.7</v>
      </c>
      <c r="V44" s="23">
        <v>0.2</v>
      </c>
      <c r="W44" s="28">
        <v>0</v>
      </c>
    </row>
    <row r="45" spans="1:23" x14ac:dyDescent="0.35">
      <c r="A45" s="13" t="str">
        <f>INDEX('2009'!A:A,MATCH(B45,'2009'!B:B,0))</f>
        <v>Волгоградская область</v>
      </c>
      <c r="B45" s="4" t="s">
        <v>35</v>
      </c>
      <c r="C45" s="20">
        <v>100.00000000000001</v>
      </c>
      <c r="D45" s="23">
        <v>15.2</v>
      </c>
      <c r="E45" s="23">
        <v>3.1</v>
      </c>
      <c r="F45" s="23">
        <v>22</v>
      </c>
      <c r="G45" s="23">
        <v>2.6</v>
      </c>
      <c r="H45" s="23">
        <v>0.7</v>
      </c>
      <c r="I45" s="23">
        <v>5.2</v>
      </c>
      <c r="J45" s="23">
        <v>12.3</v>
      </c>
      <c r="K45" s="23">
        <v>5.8</v>
      </c>
      <c r="L45" s="23">
        <v>0.8</v>
      </c>
      <c r="M45" s="23">
        <v>1.7</v>
      </c>
      <c r="N45" s="23">
        <v>0.2</v>
      </c>
      <c r="O45" s="23">
        <v>9.9</v>
      </c>
      <c r="P45" s="23">
        <v>3</v>
      </c>
      <c r="Q45" s="23">
        <v>1.8</v>
      </c>
      <c r="R45" s="23">
        <v>7</v>
      </c>
      <c r="S45" s="23">
        <v>3.6</v>
      </c>
      <c r="T45" s="23">
        <v>3.9</v>
      </c>
      <c r="U45" s="23">
        <v>0.7</v>
      </c>
      <c r="V45" s="23">
        <v>0.5</v>
      </c>
      <c r="W45" s="28">
        <v>0</v>
      </c>
    </row>
    <row r="46" spans="1:23" x14ac:dyDescent="0.35">
      <c r="A46" s="13" t="str">
        <f>INDEX('2009'!A:A,MATCH(B46,'2009'!B:B,0))</f>
        <v>Ростовская область</v>
      </c>
      <c r="B46" s="5" t="s">
        <v>149</v>
      </c>
      <c r="C46" s="20">
        <v>99.999999999999986</v>
      </c>
      <c r="D46" s="23">
        <v>12.6</v>
      </c>
      <c r="E46" s="23">
        <v>1.3</v>
      </c>
      <c r="F46" s="23">
        <v>16.5</v>
      </c>
      <c r="G46" s="23">
        <v>3.7</v>
      </c>
      <c r="H46" s="23">
        <v>0.7</v>
      </c>
      <c r="I46" s="23">
        <v>6.8</v>
      </c>
      <c r="J46" s="23">
        <v>18</v>
      </c>
      <c r="K46" s="23">
        <v>6.9</v>
      </c>
      <c r="L46" s="23">
        <v>1.1000000000000001</v>
      </c>
      <c r="M46" s="23">
        <v>2.1</v>
      </c>
      <c r="N46" s="23">
        <v>0.3</v>
      </c>
      <c r="O46" s="23">
        <v>10.6</v>
      </c>
      <c r="P46" s="23">
        <v>2.6</v>
      </c>
      <c r="Q46" s="23">
        <v>1.4</v>
      </c>
      <c r="R46" s="23">
        <v>6.5</v>
      </c>
      <c r="S46" s="23">
        <v>4</v>
      </c>
      <c r="T46" s="23">
        <v>3.5</v>
      </c>
      <c r="U46" s="23">
        <v>0.9</v>
      </c>
      <c r="V46" s="23">
        <v>0.5</v>
      </c>
      <c r="W46" s="28">
        <v>0</v>
      </c>
    </row>
    <row r="47" spans="1:23" x14ac:dyDescent="0.35">
      <c r="A47" s="13" t="str">
        <f>INDEX('2009'!A:A,MATCH(B47,'2009'!B:B,0))</f>
        <v>Город федерального значения Севастополь</v>
      </c>
      <c r="B47" s="4" t="s">
        <v>11</v>
      </c>
      <c r="C47" s="20">
        <v>100</v>
      </c>
      <c r="D47" s="23">
        <v>3.9</v>
      </c>
      <c r="E47" s="23">
        <v>0.5</v>
      </c>
      <c r="F47" s="23">
        <v>5.4</v>
      </c>
      <c r="G47" s="23">
        <v>4.9000000000000004</v>
      </c>
      <c r="H47" s="23">
        <v>0.8</v>
      </c>
      <c r="I47" s="23">
        <v>8.6</v>
      </c>
      <c r="J47" s="23">
        <v>10.6</v>
      </c>
      <c r="K47" s="23">
        <v>2.2000000000000002</v>
      </c>
      <c r="L47" s="23">
        <v>2.5</v>
      </c>
      <c r="M47" s="23">
        <v>1.9</v>
      </c>
      <c r="N47" s="23">
        <v>0.1</v>
      </c>
      <c r="O47" s="23">
        <v>26.3</v>
      </c>
      <c r="P47" s="23">
        <v>3.8</v>
      </c>
      <c r="Q47" s="23">
        <v>1.9</v>
      </c>
      <c r="R47" s="23">
        <v>14.3</v>
      </c>
      <c r="S47" s="23">
        <v>4.8</v>
      </c>
      <c r="T47" s="23">
        <v>4.8</v>
      </c>
      <c r="U47" s="23">
        <v>1.7</v>
      </c>
      <c r="V47" s="23">
        <v>1</v>
      </c>
      <c r="W47" s="32">
        <v>0</v>
      </c>
    </row>
    <row r="48" spans="1:23" s="10" customFormat="1" ht="30.5" x14ac:dyDescent="0.35">
      <c r="A48" s="13" t="e">
        <f>INDEX('2009'!A:A,MATCH(B48,'2009'!B:B,0))</f>
        <v>#N/A</v>
      </c>
      <c r="B48" s="5" t="s">
        <v>8</v>
      </c>
      <c r="C48" s="20">
        <v>100</v>
      </c>
      <c r="D48" s="38">
        <v>15.8</v>
      </c>
      <c r="E48" s="38">
        <v>1.1000000000000001</v>
      </c>
      <c r="F48" s="38">
        <v>8.1</v>
      </c>
      <c r="G48" s="38">
        <v>2.6</v>
      </c>
      <c r="H48" s="38">
        <v>0.6</v>
      </c>
      <c r="I48" s="38">
        <v>10.7</v>
      </c>
      <c r="J48" s="38">
        <v>15.200000000000001</v>
      </c>
      <c r="K48" s="38">
        <v>4.5</v>
      </c>
      <c r="L48" s="38">
        <v>2.2999999999999998</v>
      </c>
      <c r="M48" s="38">
        <v>2</v>
      </c>
      <c r="N48" s="38">
        <v>0.1</v>
      </c>
      <c r="O48" s="38">
        <v>11.2</v>
      </c>
      <c r="P48" s="38">
        <v>1.4</v>
      </c>
      <c r="Q48" s="38">
        <v>1.3</v>
      </c>
      <c r="R48" s="38">
        <v>10.3</v>
      </c>
      <c r="S48" s="38">
        <v>6</v>
      </c>
      <c r="T48" s="38">
        <v>5.3</v>
      </c>
      <c r="U48" s="38">
        <v>1</v>
      </c>
      <c r="V48" s="38">
        <v>0.5</v>
      </c>
      <c r="W48" s="21">
        <v>0</v>
      </c>
    </row>
    <row r="49" spans="1:23" x14ac:dyDescent="0.35">
      <c r="A49" s="13" t="str">
        <f>INDEX('2009'!A:A,MATCH(B49,'2009'!B:B,0))</f>
        <v>Республика Дагестан</v>
      </c>
      <c r="B49" s="4" t="s">
        <v>34</v>
      </c>
      <c r="C49" s="20">
        <v>100.00000000000001</v>
      </c>
      <c r="D49" s="23">
        <v>18.100000000000001</v>
      </c>
      <c r="E49" s="23">
        <v>0.3</v>
      </c>
      <c r="F49" s="23">
        <v>3.2</v>
      </c>
      <c r="G49" s="23">
        <v>1.1000000000000001</v>
      </c>
      <c r="H49" s="23">
        <v>0.1</v>
      </c>
      <c r="I49" s="23">
        <v>17.5</v>
      </c>
      <c r="J49" s="23">
        <v>18</v>
      </c>
      <c r="K49" s="23">
        <v>5.2</v>
      </c>
      <c r="L49" s="23">
        <v>4.0999999999999996</v>
      </c>
      <c r="M49" s="23">
        <v>1.9</v>
      </c>
      <c r="N49" s="23">
        <v>0</v>
      </c>
      <c r="O49" s="23">
        <v>9.5</v>
      </c>
      <c r="P49" s="23">
        <v>0.8</v>
      </c>
      <c r="Q49" s="23">
        <v>1.2</v>
      </c>
      <c r="R49" s="23">
        <v>6.9</v>
      </c>
      <c r="S49" s="23">
        <v>6.3</v>
      </c>
      <c r="T49" s="23">
        <v>4.4000000000000004</v>
      </c>
      <c r="U49" s="23">
        <v>0.8</v>
      </c>
      <c r="V49" s="23">
        <v>0.6</v>
      </c>
      <c r="W49" s="25">
        <v>0</v>
      </c>
    </row>
    <row r="50" spans="1:23" x14ac:dyDescent="0.35">
      <c r="A50" s="13" t="str">
        <f>INDEX('2009'!A:A,MATCH(B50,'2009'!B:B,0))</f>
        <v>Республика Ингушетия</v>
      </c>
      <c r="B50" s="5" t="s">
        <v>150</v>
      </c>
      <c r="C50" s="20">
        <v>100</v>
      </c>
      <c r="D50" s="23">
        <v>13.2</v>
      </c>
      <c r="E50" s="23">
        <v>3.2</v>
      </c>
      <c r="F50" s="23">
        <v>3.8</v>
      </c>
      <c r="G50" s="23">
        <v>1.1000000000000001</v>
      </c>
      <c r="H50" s="23">
        <v>0.2</v>
      </c>
      <c r="I50" s="23">
        <v>9.6</v>
      </c>
      <c r="J50" s="23">
        <v>9.1</v>
      </c>
      <c r="K50" s="23">
        <v>2.4</v>
      </c>
      <c r="L50" s="23">
        <v>0.4</v>
      </c>
      <c r="M50" s="23">
        <v>1.8</v>
      </c>
      <c r="N50" s="23">
        <v>0</v>
      </c>
      <c r="O50" s="23">
        <v>11.2</v>
      </c>
      <c r="P50" s="23">
        <v>0.7</v>
      </c>
      <c r="Q50" s="23">
        <v>1.2</v>
      </c>
      <c r="R50" s="23">
        <v>21.8</v>
      </c>
      <c r="S50" s="23">
        <v>11.2</v>
      </c>
      <c r="T50" s="23">
        <v>6.6</v>
      </c>
      <c r="U50" s="23">
        <v>1.9</v>
      </c>
      <c r="V50" s="23">
        <v>0.6</v>
      </c>
      <c r="W50" s="28">
        <v>0</v>
      </c>
    </row>
    <row r="51" spans="1:23" x14ac:dyDescent="0.35">
      <c r="A51" s="13" t="str">
        <f>INDEX('2009'!A:A,MATCH(B51,'2009'!B:B,0))</f>
        <v>Кабардино-Балкарская Республика</v>
      </c>
      <c r="B51" s="4" t="s">
        <v>84</v>
      </c>
      <c r="C51" s="20">
        <v>100.00000000000001</v>
      </c>
      <c r="D51" s="23">
        <v>20.599999999999998</v>
      </c>
      <c r="E51" s="23">
        <v>0.1</v>
      </c>
      <c r="F51" s="23">
        <v>6.6</v>
      </c>
      <c r="G51" s="23">
        <v>1.9</v>
      </c>
      <c r="H51" s="23">
        <v>0.4</v>
      </c>
      <c r="I51" s="23">
        <v>9</v>
      </c>
      <c r="J51" s="23">
        <v>17.600000000000001</v>
      </c>
      <c r="K51" s="23">
        <v>2.7</v>
      </c>
      <c r="L51" s="23">
        <v>1.6</v>
      </c>
      <c r="M51" s="23">
        <v>1.5</v>
      </c>
      <c r="N51" s="23">
        <v>0.2</v>
      </c>
      <c r="O51" s="23">
        <v>11.9</v>
      </c>
      <c r="P51" s="23">
        <v>1.3</v>
      </c>
      <c r="Q51" s="23">
        <v>1</v>
      </c>
      <c r="R51" s="23">
        <v>11.7</v>
      </c>
      <c r="S51" s="23">
        <v>5.7</v>
      </c>
      <c r="T51" s="23">
        <v>4.9000000000000004</v>
      </c>
      <c r="U51" s="23">
        <v>1</v>
      </c>
      <c r="V51" s="23">
        <v>0.3</v>
      </c>
      <c r="W51" s="28">
        <v>0</v>
      </c>
    </row>
    <row r="52" spans="1:23" x14ac:dyDescent="0.35">
      <c r="A52" s="13" t="str">
        <f>INDEX('2009'!A:A,MATCH(B52,'2009'!B:B,0))</f>
        <v>Карачаево-Черкесская Республика</v>
      </c>
      <c r="B52" s="4" t="s">
        <v>83</v>
      </c>
      <c r="C52" s="20">
        <v>100.00000000000001</v>
      </c>
      <c r="D52" s="23">
        <v>18.100000000000001</v>
      </c>
      <c r="E52" s="23">
        <v>1.8</v>
      </c>
      <c r="F52" s="23">
        <v>10</v>
      </c>
      <c r="G52" s="23">
        <v>4.2</v>
      </c>
      <c r="H52" s="23">
        <v>0.6</v>
      </c>
      <c r="I52" s="23">
        <v>8.5</v>
      </c>
      <c r="J52" s="23">
        <v>8.6999999999999993</v>
      </c>
      <c r="K52" s="23">
        <v>3.4</v>
      </c>
      <c r="L52" s="23">
        <v>0.7</v>
      </c>
      <c r="M52" s="23">
        <v>1.7</v>
      </c>
      <c r="N52" s="23">
        <v>0.1</v>
      </c>
      <c r="O52" s="23">
        <v>12.2</v>
      </c>
      <c r="P52" s="23">
        <v>1.7</v>
      </c>
      <c r="Q52" s="23">
        <v>1.5</v>
      </c>
      <c r="R52" s="23">
        <v>12.5</v>
      </c>
      <c r="S52" s="23">
        <v>6.8</v>
      </c>
      <c r="T52" s="23">
        <v>4.9000000000000004</v>
      </c>
      <c r="U52" s="23">
        <v>2</v>
      </c>
      <c r="V52" s="23">
        <v>0.6</v>
      </c>
      <c r="W52" s="28">
        <v>0</v>
      </c>
    </row>
    <row r="53" spans="1:23" x14ac:dyDescent="0.35">
      <c r="A53" s="13" t="str">
        <f>INDEX('2009'!A:A,MATCH(B53,'2009'!B:B,0))</f>
        <v>Республика Северная Осетия-Алания</v>
      </c>
      <c r="B53" s="4" t="s">
        <v>82</v>
      </c>
      <c r="C53" s="20">
        <v>100</v>
      </c>
      <c r="D53" s="23">
        <v>14.4</v>
      </c>
      <c r="E53" s="23">
        <v>0.4</v>
      </c>
      <c r="F53" s="23">
        <v>6.3</v>
      </c>
      <c r="G53" s="23">
        <v>5</v>
      </c>
      <c r="H53" s="23">
        <v>0.6</v>
      </c>
      <c r="I53" s="23">
        <v>6.1</v>
      </c>
      <c r="J53" s="23">
        <v>14.200000000000001</v>
      </c>
      <c r="K53" s="23">
        <v>3.1</v>
      </c>
      <c r="L53" s="23">
        <v>1.5</v>
      </c>
      <c r="M53" s="23">
        <v>2.2000000000000002</v>
      </c>
      <c r="N53" s="23">
        <v>0.1</v>
      </c>
      <c r="O53" s="23">
        <v>14.5</v>
      </c>
      <c r="P53" s="23">
        <v>1.5</v>
      </c>
      <c r="Q53" s="23">
        <v>1.4</v>
      </c>
      <c r="R53" s="23">
        <v>15.6</v>
      </c>
      <c r="S53" s="23">
        <v>6.1</v>
      </c>
      <c r="T53" s="23">
        <v>5.2</v>
      </c>
      <c r="U53" s="23">
        <v>1.3</v>
      </c>
      <c r="V53" s="23">
        <v>0.5</v>
      </c>
      <c r="W53" s="28">
        <v>0</v>
      </c>
    </row>
    <row r="54" spans="1:23" x14ac:dyDescent="0.35">
      <c r="A54" s="13" t="str">
        <f>INDEX('2009'!A:A,MATCH(B54,'2009'!B:B,0))</f>
        <v>Чеченская Республика</v>
      </c>
      <c r="B54" s="4" t="s">
        <v>33</v>
      </c>
      <c r="C54" s="20">
        <v>100</v>
      </c>
      <c r="D54" s="23">
        <v>11.9</v>
      </c>
      <c r="E54" s="23">
        <v>1</v>
      </c>
      <c r="F54" s="23">
        <v>2.5</v>
      </c>
      <c r="G54" s="23">
        <v>2.1</v>
      </c>
      <c r="H54" s="23">
        <v>0.5</v>
      </c>
      <c r="I54" s="23">
        <v>10.8</v>
      </c>
      <c r="J54" s="23">
        <v>12.8</v>
      </c>
      <c r="K54" s="23">
        <v>3.4</v>
      </c>
      <c r="L54" s="23">
        <v>2.4</v>
      </c>
      <c r="M54" s="23">
        <v>1.3</v>
      </c>
      <c r="N54" s="23">
        <v>0</v>
      </c>
      <c r="O54" s="23">
        <v>10.8</v>
      </c>
      <c r="P54" s="23">
        <v>1</v>
      </c>
      <c r="Q54" s="23">
        <v>0.7</v>
      </c>
      <c r="R54" s="23">
        <v>20.3</v>
      </c>
      <c r="S54" s="23">
        <v>10.7</v>
      </c>
      <c r="T54" s="23">
        <v>6.1</v>
      </c>
      <c r="U54" s="23">
        <v>1.4</v>
      </c>
      <c r="V54" s="23">
        <v>0.3</v>
      </c>
      <c r="W54" s="28">
        <v>0</v>
      </c>
    </row>
    <row r="55" spans="1:23" x14ac:dyDescent="0.35">
      <c r="A55" s="13" t="str">
        <f>INDEX('2009'!A:A,MATCH(B55,'2009'!B:B,0))</f>
        <v>Ставропольский край</v>
      </c>
      <c r="B55" s="5" t="s">
        <v>151</v>
      </c>
      <c r="C55" s="20">
        <v>100</v>
      </c>
      <c r="D55" s="23">
        <v>14.3</v>
      </c>
      <c r="E55" s="23">
        <v>1.8</v>
      </c>
      <c r="F55" s="23">
        <v>14</v>
      </c>
      <c r="G55" s="23">
        <v>3.6</v>
      </c>
      <c r="H55" s="23">
        <v>1</v>
      </c>
      <c r="I55" s="23">
        <v>7</v>
      </c>
      <c r="J55" s="23">
        <v>14.5</v>
      </c>
      <c r="K55" s="23">
        <v>5.3</v>
      </c>
      <c r="L55" s="23">
        <v>1.5</v>
      </c>
      <c r="M55" s="23">
        <v>2.2999999999999998</v>
      </c>
      <c r="N55" s="23">
        <v>0.3</v>
      </c>
      <c r="O55" s="23">
        <v>11.6</v>
      </c>
      <c r="P55" s="23">
        <v>2</v>
      </c>
      <c r="Q55" s="23">
        <v>1.5</v>
      </c>
      <c r="R55" s="23">
        <v>7.9</v>
      </c>
      <c r="S55" s="23">
        <v>4.2</v>
      </c>
      <c r="T55" s="23">
        <v>5.8</v>
      </c>
      <c r="U55" s="23">
        <v>0.9</v>
      </c>
      <c r="V55" s="23">
        <v>0.5</v>
      </c>
      <c r="W55" s="32">
        <v>0</v>
      </c>
    </row>
    <row r="56" spans="1:23" s="10" customFormat="1" ht="30.5" x14ac:dyDescent="0.35">
      <c r="A56" s="13" t="e">
        <f>INDEX('2009'!A:A,MATCH(B56,'2009'!B:B,0))</f>
        <v>#N/A</v>
      </c>
      <c r="B56" s="5" t="s">
        <v>3</v>
      </c>
      <c r="C56" s="20">
        <v>100</v>
      </c>
      <c r="D56" s="38">
        <v>6.7</v>
      </c>
      <c r="E56" s="38">
        <v>16.2</v>
      </c>
      <c r="F56" s="38">
        <v>21.5</v>
      </c>
      <c r="G56" s="38">
        <v>2.2999999999999998</v>
      </c>
      <c r="H56" s="38">
        <v>0.6</v>
      </c>
      <c r="I56" s="38">
        <v>5.3</v>
      </c>
      <c r="J56" s="38">
        <v>10.9</v>
      </c>
      <c r="K56" s="38">
        <v>5.5</v>
      </c>
      <c r="L56" s="38">
        <v>0.7</v>
      </c>
      <c r="M56" s="38">
        <v>2.2999999999999998</v>
      </c>
      <c r="N56" s="38">
        <v>0.3</v>
      </c>
      <c r="O56" s="38">
        <v>10.1</v>
      </c>
      <c r="P56" s="38">
        <v>3.4</v>
      </c>
      <c r="Q56" s="38">
        <v>1.7</v>
      </c>
      <c r="R56" s="38">
        <v>4.7</v>
      </c>
      <c r="S56" s="38">
        <v>3.5</v>
      </c>
      <c r="T56" s="38">
        <v>3.1</v>
      </c>
      <c r="U56" s="38">
        <v>0.8</v>
      </c>
      <c r="V56" s="38">
        <v>0.4</v>
      </c>
      <c r="W56" s="21">
        <v>0</v>
      </c>
    </row>
    <row r="57" spans="1:23" x14ac:dyDescent="0.35">
      <c r="A57" s="13" t="str">
        <f>INDEX('2009'!A:A,MATCH(B57,'2009'!B:B,0))</f>
        <v>Республика Башкортостан</v>
      </c>
      <c r="B57" s="5" t="s">
        <v>152</v>
      </c>
      <c r="C57" s="20">
        <v>100</v>
      </c>
      <c r="D57" s="23">
        <v>7.1</v>
      </c>
      <c r="E57" s="23">
        <v>4</v>
      </c>
      <c r="F57" s="23">
        <v>26</v>
      </c>
      <c r="G57" s="23">
        <v>2.7</v>
      </c>
      <c r="H57" s="23">
        <v>0.7</v>
      </c>
      <c r="I57" s="23">
        <v>7</v>
      </c>
      <c r="J57" s="23">
        <v>12.6</v>
      </c>
      <c r="K57" s="23">
        <v>6.5</v>
      </c>
      <c r="L57" s="23">
        <v>0.8</v>
      </c>
      <c r="M57" s="23">
        <v>2.1</v>
      </c>
      <c r="N57" s="23">
        <v>0.3</v>
      </c>
      <c r="O57" s="23">
        <v>10.3</v>
      </c>
      <c r="P57" s="23">
        <v>4.2</v>
      </c>
      <c r="Q57" s="23">
        <v>1.9</v>
      </c>
      <c r="R57" s="23">
        <v>4.3</v>
      </c>
      <c r="S57" s="23">
        <v>4.3</v>
      </c>
      <c r="T57" s="23">
        <v>3.9</v>
      </c>
      <c r="U57" s="23">
        <v>0.8</v>
      </c>
      <c r="V57" s="23">
        <v>0.5</v>
      </c>
      <c r="W57" s="25">
        <v>0</v>
      </c>
    </row>
    <row r="58" spans="1:23" x14ac:dyDescent="0.35">
      <c r="A58" s="13" t="str">
        <f>INDEX('2009'!A:A,MATCH(B58,'2009'!B:B,0))</f>
        <v>Республика Марий Эл</v>
      </c>
      <c r="B58" s="4" t="s">
        <v>32</v>
      </c>
      <c r="C58" s="20">
        <v>100</v>
      </c>
      <c r="D58" s="23">
        <v>16.8</v>
      </c>
      <c r="E58" s="23">
        <v>0.1</v>
      </c>
      <c r="F58" s="23">
        <v>24</v>
      </c>
      <c r="G58" s="23">
        <v>2.9</v>
      </c>
      <c r="H58" s="23">
        <v>1.1000000000000001</v>
      </c>
      <c r="I58" s="23">
        <v>4.2</v>
      </c>
      <c r="J58" s="23">
        <v>10.1</v>
      </c>
      <c r="K58" s="23">
        <v>4.8</v>
      </c>
      <c r="L58" s="23">
        <v>1.2</v>
      </c>
      <c r="M58" s="23">
        <v>3.1</v>
      </c>
      <c r="N58" s="23">
        <v>0.3</v>
      </c>
      <c r="O58" s="23">
        <v>9.8000000000000007</v>
      </c>
      <c r="P58" s="23">
        <v>1.8</v>
      </c>
      <c r="Q58" s="23">
        <v>1.2</v>
      </c>
      <c r="R58" s="23">
        <v>7.8</v>
      </c>
      <c r="S58" s="23">
        <v>4.7</v>
      </c>
      <c r="T58" s="23">
        <v>4.0999999999999996</v>
      </c>
      <c r="U58" s="23">
        <v>1.4</v>
      </c>
      <c r="V58" s="23">
        <v>0.6</v>
      </c>
      <c r="W58" s="28">
        <v>0</v>
      </c>
    </row>
    <row r="59" spans="1:23" x14ac:dyDescent="0.35">
      <c r="A59" s="13" t="str">
        <f>INDEX('2009'!A:A,MATCH(B59,'2009'!B:B,0))</f>
        <v>Республика Мордовия</v>
      </c>
      <c r="B59" s="4" t="s">
        <v>31</v>
      </c>
      <c r="C59" s="20">
        <v>99.999999999999986</v>
      </c>
      <c r="D59" s="23">
        <v>16.600000000000001</v>
      </c>
      <c r="E59" s="23">
        <v>0</v>
      </c>
      <c r="F59" s="23">
        <v>26.099999999999998</v>
      </c>
      <c r="G59" s="23">
        <v>1.7</v>
      </c>
      <c r="H59" s="23">
        <v>0.3</v>
      </c>
      <c r="I59" s="23">
        <v>4.4000000000000004</v>
      </c>
      <c r="J59" s="23">
        <v>9.3000000000000007</v>
      </c>
      <c r="K59" s="23">
        <v>5.5</v>
      </c>
      <c r="L59" s="23">
        <v>0.7</v>
      </c>
      <c r="M59" s="23">
        <v>2.2000000000000002</v>
      </c>
      <c r="N59" s="23">
        <v>0.3</v>
      </c>
      <c r="O59" s="23">
        <v>10.6</v>
      </c>
      <c r="P59" s="23">
        <v>2.6</v>
      </c>
      <c r="Q59" s="23">
        <v>1.3</v>
      </c>
      <c r="R59" s="23">
        <v>8.5</v>
      </c>
      <c r="S59" s="23">
        <v>4.3</v>
      </c>
      <c r="T59" s="23">
        <v>4</v>
      </c>
      <c r="U59" s="23">
        <v>1.1000000000000001</v>
      </c>
      <c r="V59" s="23">
        <v>0.5</v>
      </c>
      <c r="W59" s="28">
        <v>0</v>
      </c>
    </row>
    <row r="60" spans="1:23" x14ac:dyDescent="0.35">
      <c r="A60" s="13" t="str">
        <f>INDEX('2009'!A:A,MATCH(B60,'2009'!B:B,0))</f>
        <v>Республика Татарстан (Татарстан)</v>
      </c>
      <c r="B60" s="4" t="s">
        <v>30</v>
      </c>
      <c r="C60" s="20">
        <v>99.999999999999972</v>
      </c>
      <c r="D60" s="23">
        <v>4.7</v>
      </c>
      <c r="E60" s="23">
        <v>27</v>
      </c>
      <c r="F60" s="23">
        <v>18.7</v>
      </c>
      <c r="G60" s="23">
        <v>1.6</v>
      </c>
      <c r="H60" s="23">
        <v>0.4</v>
      </c>
      <c r="I60" s="23">
        <v>6.1</v>
      </c>
      <c r="J60" s="23">
        <v>10.1</v>
      </c>
      <c r="K60" s="23">
        <v>4.4000000000000004</v>
      </c>
      <c r="L60" s="23">
        <v>0.6</v>
      </c>
      <c r="M60" s="23">
        <v>2.2000000000000002</v>
      </c>
      <c r="N60" s="23">
        <v>0.3</v>
      </c>
      <c r="O60" s="23">
        <v>10.6</v>
      </c>
      <c r="P60" s="23">
        <v>2.5</v>
      </c>
      <c r="Q60" s="23">
        <v>1.6</v>
      </c>
      <c r="R60" s="23">
        <v>3.1</v>
      </c>
      <c r="S60" s="23">
        <v>3</v>
      </c>
      <c r="T60" s="23">
        <v>2.1</v>
      </c>
      <c r="U60" s="23">
        <v>0.6</v>
      </c>
      <c r="V60" s="23">
        <v>0.4</v>
      </c>
      <c r="W60" s="28">
        <v>0</v>
      </c>
    </row>
    <row r="61" spans="1:23" x14ac:dyDescent="0.35">
      <c r="A61" s="13" t="str">
        <f>INDEX('2009'!A:A,MATCH(B61,'2009'!B:B,0))</f>
        <v>Удмуртская Республика</v>
      </c>
      <c r="B61" s="4" t="s">
        <v>29</v>
      </c>
      <c r="C61" s="20">
        <v>100.00000000000001</v>
      </c>
      <c r="D61" s="23">
        <v>5.5</v>
      </c>
      <c r="E61" s="23">
        <v>28.6</v>
      </c>
      <c r="F61" s="23">
        <v>18.3</v>
      </c>
      <c r="G61" s="23">
        <v>1.7</v>
      </c>
      <c r="H61" s="23">
        <v>0.4</v>
      </c>
      <c r="I61" s="23">
        <v>3.3</v>
      </c>
      <c r="J61" s="23">
        <v>7.5</v>
      </c>
      <c r="K61" s="23">
        <v>4.9000000000000004</v>
      </c>
      <c r="L61" s="23">
        <v>0.6</v>
      </c>
      <c r="M61" s="23">
        <v>2</v>
      </c>
      <c r="N61" s="23">
        <v>0.3</v>
      </c>
      <c r="O61" s="23">
        <v>9.1999999999999993</v>
      </c>
      <c r="P61" s="23">
        <v>2.7</v>
      </c>
      <c r="Q61" s="23">
        <v>1.9</v>
      </c>
      <c r="R61" s="23">
        <v>4.5999999999999996</v>
      </c>
      <c r="S61" s="23">
        <v>3.9</v>
      </c>
      <c r="T61" s="23">
        <v>3.3</v>
      </c>
      <c r="U61" s="23">
        <v>0.8</v>
      </c>
      <c r="V61" s="23">
        <v>0.5</v>
      </c>
      <c r="W61" s="28">
        <v>0</v>
      </c>
    </row>
    <row r="62" spans="1:23" x14ac:dyDescent="0.35">
      <c r="A62" s="13" t="str">
        <f>INDEX('2009'!A:A,MATCH(B62,'2009'!B:B,0))</f>
        <v>Чувашская Республика - Чувашия</v>
      </c>
      <c r="B62" s="4" t="s">
        <v>28</v>
      </c>
      <c r="C62" s="20">
        <v>100</v>
      </c>
      <c r="D62" s="23">
        <v>7.8</v>
      </c>
      <c r="E62" s="23">
        <v>0.1</v>
      </c>
      <c r="F62" s="23">
        <v>23.1</v>
      </c>
      <c r="G62" s="23">
        <v>2.9</v>
      </c>
      <c r="H62" s="23">
        <v>0.5</v>
      </c>
      <c r="I62" s="23">
        <v>7.1</v>
      </c>
      <c r="J62" s="23">
        <v>11.8</v>
      </c>
      <c r="K62" s="23">
        <v>4.5</v>
      </c>
      <c r="L62" s="23">
        <v>1.2</v>
      </c>
      <c r="M62" s="23">
        <v>2.2000000000000002</v>
      </c>
      <c r="N62" s="23">
        <v>0.4</v>
      </c>
      <c r="O62" s="23">
        <v>18.5</v>
      </c>
      <c r="P62" s="23">
        <v>2.9</v>
      </c>
      <c r="Q62" s="23">
        <v>0.9</v>
      </c>
      <c r="R62" s="23">
        <v>6</v>
      </c>
      <c r="S62" s="23">
        <v>4.5999999999999996</v>
      </c>
      <c r="T62" s="23">
        <v>4.2</v>
      </c>
      <c r="U62" s="23">
        <v>0.8</v>
      </c>
      <c r="V62" s="23">
        <v>0.5</v>
      </c>
      <c r="W62" s="28">
        <v>0</v>
      </c>
    </row>
    <row r="63" spans="1:23" x14ac:dyDescent="0.35">
      <c r="A63" s="13" t="str">
        <f>INDEX('2009'!A:A,MATCH(B63,'2009'!B:B,0))</f>
        <v>Пермский край</v>
      </c>
      <c r="B63" s="4" t="s">
        <v>27</v>
      </c>
      <c r="C63" s="20">
        <v>100.00000000000001</v>
      </c>
      <c r="D63" s="23">
        <v>2.1</v>
      </c>
      <c r="E63" s="23">
        <v>25.4</v>
      </c>
      <c r="F63" s="23">
        <v>27.2</v>
      </c>
      <c r="G63" s="23">
        <v>1.8</v>
      </c>
      <c r="H63" s="23">
        <v>0.6</v>
      </c>
      <c r="I63" s="23">
        <v>4.0999999999999996</v>
      </c>
      <c r="J63" s="23">
        <v>8.1999999999999993</v>
      </c>
      <c r="K63" s="23">
        <v>4.5999999999999996</v>
      </c>
      <c r="L63" s="23">
        <v>0.7</v>
      </c>
      <c r="M63" s="23">
        <v>2.7</v>
      </c>
      <c r="N63" s="23">
        <v>0.2</v>
      </c>
      <c r="O63" s="23">
        <v>7.3</v>
      </c>
      <c r="P63" s="23">
        <v>2.8</v>
      </c>
      <c r="Q63" s="23">
        <v>1.2</v>
      </c>
      <c r="R63" s="23">
        <v>4.4000000000000004</v>
      </c>
      <c r="S63" s="23">
        <v>2.9</v>
      </c>
      <c r="T63" s="23">
        <v>2.9</v>
      </c>
      <c r="U63" s="23">
        <v>0.6</v>
      </c>
      <c r="V63" s="23">
        <v>0.3</v>
      </c>
      <c r="W63" s="28">
        <v>0</v>
      </c>
    </row>
    <row r="64" spans="1:23" x14ac:dyDescent="0.35">
      <c r="A64" s="13" t="str">
        <f>INDEX('2009'!A:A,MATCH(B64,'2009'!B:B,0))</f>
        <v>Кировская область</v>
      </c>
      <c r="B64" s="5" t="s">
        <v>153</v>
      </c>
      <c r="C64" s="20">
        <v>99.999999999999986</v>
      </c>
      <c r="D64" s="23">
        <v>7.7</v>
      </c>
      <c r="E64" s="23">
        <v>0.2</v>
      </c>
      <c r="F64" s="23">
        <v>30.5</v>
      </c>
      <c r="G64" s="23">
        <v>2.9</v>
      </c>
      <c r="H64" s="23">
        <v>0.7</v>
      </c>
      <c r="I64" s="23">
        <v>3.3</v>
      </c>
      <c r="J64" s="23">
        <v>11.1</v>
      </c>
      <c r="K64" s="23">
        <v>5.6</v>
      </c>
      <c r="L64" s="23">
        <v>1</v>
      </c>
      <c r="M64" s="23">
        <v>1.8</v>
      </c>
      <c r="N64" s="23">
        <v>0.5</v>
      </c>
      <c r="O64" s="23">
        <v>12.3</v>
      </c>
      <c r="P64" s="23">
        <v>2.2000000000000002</v>
      </c>
      <c r="Q64" s="23">
        <v>1.3</v>
      </c>
      <c r="R64" s="23">
        <v>7.9</v>
      </c>
      <c r="S64" s="23">
        <v>4.5999999999999996</v>
      </c>
      <c r="T64" s="23">
        <v>4.8</v>
      </c>
      <c r="U64" s="23">
        <v>1</v>
      </c>
      <c r="V64" s="23">
        <v>0.6</v>
      </c>
      <c r="W64" s="28">
        <v>0</v>
      </c>
    </row>
    <row r="65" spans="1:23" x14ac:dyDescent="0.35">
      <c r="A65" s="13" t="str">
        <f>INDEX('2009'!A:A,MATCH(B65,'2009'!B:B,0))</f>
        <v>Нижегородская область</v>
      </c>
      <c r="B65" s="5" t="s">
        <v>154</v>
      </c>
      <c r="C65" s="20">
        <v>100</v>
      </c>
      <c r="D65" s="23">
        <v>3</v>
      </c>
      <c r="E65" s="23">
        <v>0.1</v>
      </c>
      <c r="F65" s="23">
        <v>25.700000000000003</v>
      </c>
      <c r="G65" s="23">
        <v>2.5</v>
      </c>
      <c r="H65" s="23">
        <v>0.7</v>
      </c>
      <c r="I65" s="23">
        <v>6.4</v>
      </c>
      <c r="J65" s="23">
        <v>17.3</v>
      </c>
      <c r="K65" s="23">
        <v>6.9</v>
      </c>
      <c r="L65" s="23">
        <v>0.8</v>
      </c>
      <c r="M65" s="23">
        <v>3.6</v>
      </c>
      <c r="N65" s="23">
        <v>0.3</v>
      </c>
      <c r="O65" s="23">
        <v>11.4</v>
      </c>
      <c r="P65" s="23">
        <v>6.5</v>
      </c>
      <c r="Q65" s="23">
        <v>1.7</v>
      </c>
      <c r="R65" s="23">
        <v>5</v>
      </c>
      <c r="S65" s="23">
        <v>3.4</v>
      </c>
      <c r="T65" s="23">
        <v>3.1</v>
      </c>
      <c r="U65" s="23">
        <v>1.1000000000000001</v>
      </c>
      <c r="V65" s="23">
        <v>0.5</v>
      </c>
      <c r="W65" s="28">
        <v>0</v>
      </c>
    </row>
    <row r="66" spans="1:23" x14ac:dyDescent="0.35">
      <c r="A66" s="13" t="str">
        <f>INDEX('2009'!A:A,MATCH(B66,'2009'!B:B,0))</f>
        <v>Оренбургская область</v>
      </c>
      <c r="B66" s="5" t="s">
        <v>155</v>
      </c>
      <c r="C66" s="20">
        <v>100.00000000000001</v>
      </c>
      <c r="D66" s="23">
        <v>8.5</v>
      </c>
      <c r="E66" s="23">
        <v>42.9</v>
      </c>
      <c r="F66" s="23">
        <v>11.7</v>
      </c>
      <c r="G66" s="23">
        <v>2.5</v>
      </c>
      <c r="H66" s="23">
        <v>0.7</v>
      </c>
      <c r="I66" s="23">
        <v>3.9</v>
      </c>
      <c r="J66" s="23">
        <v>7</v>
      </c>
      <c r="K66" s="23">
        <v>3.8</v>
      </c>
      <c r="L66" s="23">
        <v>0.6</v>
      </c>
      <c r="M66" s="23">
        <v>1</v>
      </c>
      <c r="N66" s="23">
        <v>0.2</v>
      </c>
      <c r="O66" s="23">
        <v>5.2</v>
      </c>
      <c r="P66" s="23">
        <v>1.4</v>
      </c>
      <c r="Q66" s="23">
        <v>0.8</v>
      </c>
      <c r="R66" s="23">
        <v>4.2</v>
      </c>
      <c r="S66" s="23">
        <v>2.5</v>
      </c>
      <c r="T66" s="23">
        <v>2.4</v>
      </c>
      <c r="U66" s="23">
        <v>0.5</v>
      </c>
      <c r="V66" s="23">
        <v>0.2</v>
      </c>
      <c r="W66" s="28">
        <v>0</v>
      </c>
    </row>
    <row r="67" spans="1:23" x14ac:dyDescent="0.35">
      <c r="A67" s="13" t="str">
        <f>INDEX('2009'!A:A,MATCH(B67,'2009'!B:B,0))</f>
        <v>Пензенская область</v>
      </c>
      <c r="B67" s="4" t="s">
        <v>26</v>
      </c>
      <c r="C67" s="20">
        <v>100.00000000000001</v>
      </c>
      <c r="D67" s="23">
        <v>20</v>
      </c>
      <c r="E67" s="23">
        <v>0.4</v>
      </c>
      <c r="F67" s="23">
        <v>18.600000000000001</v>
      </c>
      <c r="G67" s="23">
        <v>2</v>
      </c>
      <c r="H67" s="23">
        <v>0.4</v>
      </c>
      <c r="I67" s="23">
        <v>5.2</v>
      </c>
      <c r="J67" s="23">
        <v>12.3</v>
      </c>
      <c r="K67" s="23">
        <v>6</v>
      </c>
      <c r="L67" s="23">
        <v>0.9</v>
      </c>
      <c r="M67" s="23">
        <v>2.7</v>
      </c>
      <c r="N67" s="23">
        <v>0.3</v>
      </c>
      <c r="O67" s="23">
        <v>10.4</v>
      </c>
      <c r="P67" s="23">
        <v>3.2</v>
      </c>
      <c r="Q67" s="23">
        <v>1.8</v>
      </c>
      <c r="R67" s="23">
        <v>6.2</v>
      </c>
      <c r="S67" s="23">
        <v>3.8</v>
      </c>
      <c r="T67" s="23">
        <v>4.0999999999999996</v>
      </c>
      <c r="U67" s="23">
        <v>1.2</v>
      </c>
      <c r="V67" s="23">
        <v>0.5</v>
      </c>
      <c r="W67" s="28">
        <v>0</v>
      </c>
    </row>
    <row r="68" spans="1:23" x14ac:dyDescent="0.35">
      <c r="A68" s="13" t="str">
        <f>INDEX('2009'!A:A,MATCH(B68,'2009'!B:B,0))</f>
        <v>Самарская область</v>
      </c>
      <c r="B68" s="4" t="s">
        <v>25</v>
      </c>
      <c r="C68" s="20">
        <v>99.999999999999986</v>
      </c>
      <c r="D68" s="23">
        <v>5.4</v>
      </c>
      <c r="E68" s="23">
        <v>18.899999999999999</v>
      </c>
      <c r="F68" s="23">
        <v>19.299999999999997</v>
      </c>
      <c r="G68" s="23">
        <v>2.6</v>
      </c>
      <c r="H68" s="23">
        <v>0.6</v>
      </c>
      <c r="I68" s="23">
        <v>5.5</v>
      </c>
      <c r="J68" s="23">
        <v>10.7</v>
      </c>
      <c r="K68" s="23">
        <v>6.5</v>
      </c>
      <c r="L68" s="23">
        <v>0.8</v>
      </c>
      <c r="M68" s="23">
        <v>2</v>
      </c>
      <c r="N68" s="23">
        <v>0.3</v>
      </c>
      <c r="O68" s="23">
        <v>9.6</v>
      </c>
      <c r="P68" s="23">
        <v>3.9</v>
      </c>
      <c r="Q68" s="23">
        <v>2.6</v>
      </c>
      <c r="R68" s="23">
        <v>4.0999999999999996</v>
      </c>
      <c r="S68" s="23">
        <v>3</v>
      </c>
      <c r="T68" s="23">
        <v>3</v>
      </c>
      <c r="U68" s="23">
        <v>0.7</v>
      </c>
      <c r="V68" s="23">
        <v>0.5</v>
      </c>
      <c r="W68" s="28">
        <v>0</v>
      </c>
    </row>
    <row r="69" spans="1:23" x14ac:dyDescent="0.35">
      <c r="A69" s="13" t="str">
        <f>INDEX('2009'!A:A,MATCH(B69,'2009'!B:B,0))</f>
        <v>Саратовская область</v>
      </c>
      <c r="B69" s="8" t="s">
        <v>24</v>
      </c>
      <c r="C69" s="20">
        <v>99.999999999999986</v>
      </c>
      <c r="D69" s="23">
        <v>14.8</v>
      </c>
      <c r="E69" s="23">
        <v>3.9</v>
      </c>
      <c r="F69" s="23">
        <v>18.5</v>
      </c>
      <c r="G69" s="23">
        <v>3.8</v>
      </c>
      <c r="H69" s="23">
        <v>0.6</v>
      </c>
      <c r="I69" s="23">
        <v>4.3</v>
      </c>
      <c r="J69" s="23">
        <v>10.3</v>
      </c>
      <c r="K69" s="23">
        <v>6.6</v>
      </c>
      <c r="L69" s="23">
        <v>0.8</v>
      </c>
      <c r="M69" s="23">
        <v>1.7</v>
      </c>
      <c r="N69" s="23">
        <v>0.2</v>
      </c>
      <c r="O69" s="23">
        <v>13</v>
      </c>
      <c r="P69" s="23">
        <v>3.1</v>
      </c>
      <c r="Q69" s="23">
        <v>2.2000000000000002</v>
      </c>
      <c r="R69" s="23">
        <v>6.6</v>
      </c>
      <c r="S69" s="23">
        <v>4.2</v>
      </c>
      <c r="T69" s="23">
        <v>4.0999999999999996</v>
      </c>
      <c r="U69" s="23">
        <v>0.8</v>
      </c>
      <c r="V69" s="23">
        <v>0.5</v>
      </c>
      <c r="W69" s="28">
        <v>0</v>
      </c>
    </row>
    <row r="70" spans="1:23" x14ac:dyDescent="0.35">
      <c r="A70" s="13" t="str">
        <f>INDEX('2009'!A:A,MATCH(B70,'2009'!B:B,0))</f>
        <v>Ульяновская область</v>
      </c>
      <c r="B70" s="8" t="s">
        <v>23</v>
      </c>
      <c r="C70" s="20">
        <v>100</v>
      </c>
      <c r="D70" s="23">
        <v>9.4</v>
      </c>
      <c r="E70" s="23">
        <v>2.7</v>
      </c>
      <c r="F70" s="23">
        <v>20.9</v>
      </c>
      <c r="G70" s="23">
        <v>1.9</v>
      </c>
      <c r="H70" s="23">
        <v>0.9</v>
      </c>
      <c r="I70" s="23">
        <v>4.4000000000000004</v>
      </c>
      <c r="J70" s="23">
        <v>12.9</v>
      </c>
      <c r="K70" s="23">
        <v>6.4</v>
      </c>
      <c r="L70" s="23">
        <v>0.7</v>
      </c>
      <c r="M70" s="23">
        <v>3.2</v>
      </c>
      <c r="N70" s="23">
        <v>0.3</v>
      </c>
      <c r="O70" s="23">
        <v>11.8</v>
      </c>
      <c r="P70" s="23">
        <v>3.6</v>
      </c>
      <c r="Q70" s="23">
        <v>2.2000000000000002</v>
      </c>
      <c r="R70" s="23">
        <v>9</v>
      </c>
      <c r="S70" s="23">
        <v>4.2</v>
      </c>
      <c r="T70" s="23">
        <v>4</v>
      </c>
      <c r="U70" s="23">
        <v>1</v>
      </c>
      <c r="V70" s="23">
        <v>0.5</v>
      </c>
      <c r="W70" s="32">
        <v>0</v>
      </c>
    </row>
    <row r="71" spans="1:23" s="10" customFormat="1" x14ac:dyDescent="0.35">
      <c r="A71" s="13" t="e">
        <f>INDEX('2009'!A:A,MATCH(B71,'2009'!B:B,0))</f>
        <v>#N/A</v>
      </c>
      <c r="B71" s="5" t="s">
        <v>4</v>
      </c>
      <c r="C71" s="20">
        <v>99.999999999999986</v>
      </c>
      <c r="D71" s="38">
        <v>1.6</v>
      </c>
      <c r="E71" s="38">
        <v>47.7</v>
      </c>
      <c r="F71" s="38">
        <v>14.2</v>
      </c>
      <c r="G71" s="38">
        <v>1.8</v>
      </c>
      <c r="H71" s="38">
        <v>0.5</v>
      </c>
      <c r="I71" s="38">
        <v>5.6</v>
      </c>
      <c r="J71" s="38">
        <v>5.5</v>
      </c>
      <c r="K71" s="38">
        <v>4.9000000000000004</v>
      </c>
      <c r="L71" s="38">
        <v>0.5</v>
      </c>
      <c r="M71" s="38">
        <v>1.1000000000000001</v>
      </c>
      <c r="N71" s="38">
        <v>0.1</v>
      </c>
      <c r="O71" s="38">
        <v>5.0999999999999996</v>
      </c>
      <c r="P71" s="38">
        <v>2.4</v>
      </c>
      <c r="Q71" s="38">
        <v>1.5</v>
      </c>
      <c r="R71" s="38">
        <v>2.8</v>
      </c>
      <c r="S71" s="38">
        <v>2</v>
      </c>
      <c r="T71" s="38">
        <v>1.9</v>
      </c>
      <c r="U71" s="38">
        <v>0.5</v>
      </c>
      <c r="V71" s="38">
        <v>0.3</v>
      </c>
      <c r="W71" s="21">
        <v>0</v>
      </c>
    </row>
    <row r="72" spans="1:23" x14ac:dyDescent="0.35">
      <c r="A72" s="13" t="str">
        <f>INDEX('2009'!A:A,MATCH(B72,'2009'!B:B,0))</f>
        <v>Курганская область</v>
      </c>
      <c r="B72" s="6" t="s">
        <v>156</v>
      </c>
      <c r="C72" s="20">
        <v>100</v>
      </c>
      <c r="D72" s="23">
        <v>13</v>
      </c>
      <c r="E72" s="23">
        <v>0.7</v>
      </c>
      <c r="F72" s="23">
        <v>21.5</v>
      </c>
      <c r="G72" s="23">
        <v>3.7</v>
      </c>
      <c r="H72" s="23">
        <v>1.5</v>
      </c>
      <c r="I72" s="23">
        <v>3.6</v>
      </c>
      <c r="J72" s="23">
        <v>9.1</v>
      </c>
      <c r="K72" s="23">
        <v>8.9</v>
      </c>
      <c r="L72" s="23">
        <v>0.6</v>
      </c>
      <c r="M72" s="23">
        <v>2.4</v>
      </c>
      <c r="N72" s="23">
        <v>0.3</v>
      </c>
      <c r="O72" s="23">
        <v>10.3</v>
      </c>
      <c r="P72" s="23">
        <v>3.3</v>
      </c>
      <c r="Q72" s="23">
        <v>1.2</v>
      </c>
      <c r="R72" s="23">
        <v>9.6</v>
      </c>
      <c r="S72" s="23">
        <v>4.5</v>
      </c>
      <c r="T72" s="23">
        <v>4.5</v>
      </c>
      <c r="U72" s="23">
        <v>1</v>
      </c>
      <c r="V72" s="23">
        <v>0.3</v>
      </c>
      <c r="W72" s="25">
        <v>0</v>
      </c>
    </row>
    <row r="73" spans="1:23" x14ac:dyDescent="0.35">
      <c r="A73" s="13" t="str">
        <f>INDEX('2009'!A:A,MATCH(B73,'2009'!B:B,0))</f>
        <v>Свердловская область</v>
      </c>
      <c r="B73" s="7" t="s">
        <v>22</v>
      </c>
      <c r="C73" s="20">
        <v>100.00000000000001</v>
      </c>
      <c r="D73" s="23">
        <v>2.4</v>
      </c>
      <c r="E73" s="23">
        <v>2.2000000000000002</v>
      </c>
      <c r="F73" s="23">
        <v>29.900000000000002</v>
      </c>
      <c r="G73" s="23">
        <v>2.9</v>
      </c>
      <c r="H73" s="23">
        <v>1.2</v>
      </c>
      <c r="I73" s="23">
        <v>4.3</v>
      </c>
      <c r="J73" s="23">
        <v>14.8</v>
      </c>
      <c r="K73" s="23">
        <v>6.2</v>
      </c>
      <c r="L73" s="23">
        <v>0.9</v>
      </c>
      <c r="M73" s="23">
        <v>2.8</v>
      </c>
      <c r="N73" s="23">
        <v>0.3</v>
      </c>
      <c r="O73" s="23">
        <v>11.3</v>
      </c>
      <c r="P73" s="23">
        <v>4.7</v>
      </c>
      <c r="Q73" s="23">
        <v>1.9</v>
      </c>
      <c r="R73" s="23">
        <v>5.2</v>
      </c>
      <c r="S73" s="23">
        <v>3.9</v>
      </c>
      <c r="T73" s="23">
        <v>3.3</v>
      </c>
      <c r="U73" s="23">
        <v>1.2</v>
      </c>
      <c r="V73" s="23">
        <v>0.6</v>
      </c>
      <c r="W73" s="28">
        <v>0</v>
      </c>
    </row>
    <row r="74" spans="1:23" x14ac:dyDescent="0.35">
      <c r="A74" s="13" t="str">
        <f>INDEX('2009'!A:A,MATCH(B74,'2009'!B:B,0))</f>
        <v>Тюменская область</v>
      </c>
      <c r="B74" s="6" t="s">
        <v>157</v>
      </c>
      <c r="C74" s="20">
        <v>100</v>
      </c>
      <c r="D74" s="23">
        <v>0.6</v>
      </c>
      <c r="E74" s="23">
        <v>67.099999999999994</v>
      </c>
      <c r="F74" s="23">
        <v>6.8</v>
      </c>
      <c r="G74" s="23">
        <v>1.4</v>
      </c>
      <c r="H74" s="23">
        <v>0.2</v>
      </c>
      <c r="I74" s="23">
        <v>6.1</v>
      </c>
      <c r="J74" s="23">
        <v>2.4</v>
      </c>
      <c r="K74" s="23">
        <v>4.2</v>
      </c>
      <c r="L74" s="23">
        <v>0.4</v>
      </c>
      <c r="M74" s="23">
        <v>0.5</v>
      </c>
      <c r="N74" s="23">
        <v>0.1</v>
      </c>
      <c r="O74" s="23">
        <v>2.8</v>
      </c>
      <c r="P74" s="23">
        <v>1.5</v>
      </c>
      <c r="Q74" s="23">
        <v>1.4</v>
      </c>
      <c r="R74" s="23">
        <v>1.7</v>
      </c>
      <c r="S74" s="23">
        <v>1.2</v>
      </c>
      <c r="T74" s="23">
        <v>1.2</v>
      </c>
      <c r="U74" s="23">
        <v>0.3</v>
      </c>
      <c r="V74" s="23">
        <v>0.1</v>
      </c>
      <c r="W74" s="28">
        <v>0</v>
      </c>
    </row>
    <row r="75" spans="1:23" ht="31" x14ac:dyDescent="0.35">
      <c r="A75" s="13" t="str">
        <f>INDEX('2009'!A:A,MATCH(B75,'2009'!B:B,0))</f>
        <v>Ханты-Мансийский автономный округ - Югра (Тюменская область)</v>
      </c>
      <c r="B75" s="4" t="s">
        <v>86</v>
      </c>
      <c r="C75" s="20">
        <v>100.00000000000001</v>
      </c>
      <c r="D75" s="23">
        <v>0.2</v>
      </c>
      <c r="E75" s="23">
        <v>76.8</v>
      </c>
      <c r="F75" s="23">
        <v>1.4</v>
      </c>
      <c r="G75" s="23">
        <v>1.6</v>
      </c>
      <c r="H75" s="23">
        <v>0.2</v>
      </c>
      <c r="I75" s="23">
        <v>4.7</v>
      </c>
      <c r="J75" s="23">
        <v>1.9</v>
      </c>
      <c r="K75" s="23">
        <v>3.8</v>
      </c>
      <c r="L75" s="23">
        <v>0.3</v>
      </c>
      <c r="M75" s="23">
        <v>0.4</v>
      </c>
      <c r="N75" s="23">
        <v>0</v>
      </c>
      <c r="O75" s="23">
        <v>2.7</v>
      </c>
      <c r="P75" s="23">
        <v>0.7</v>
      </c>
      <c r="Q75" s="23">
        <v>1.1000000000000001</v>
      </c>
      <c r="R75" s="23">
        <v>1.4</v>
      </c>
      <c r="S75" s="23">
        <v>1.2</v>
      </c>
      <c r="T75" s="23">
        <v>1.2</v>
      </c>
      <c r="U75" s="23">
        <v>0.3</v>
      </c>
      <c r="V75" s="23">
        <v>0.1</v>
      </c>
      <c r="W75" s="28">
        <v>0</v>
      </c>
    </row>
    <row r="76" spans="1:23" ht="31" x14ac:dyDescent="0.35">
      <c r="A76" s="13" t="str">
        <f>INDEX('2009'!A:A,MATCH(B76,'2009'!B:B,0))</f>
        <v>Ямало-Ненецкий автономный округ (Тюменская область)</v>
      </c>
      <c r="B76" s="4" t="s">
        <v>21</v>
      </c>
      <c r="C76" s="20">
        <v>99.999999999999957</v>
      </c>
      <c r="D76" s="23">
        <v>0.1</v>
      </c>
      <c r="E76" s="23">
        <v>71.899999999999991</v>
      </c>
      <c r="F76" s="23">
        <v>8.1999999999999993</v>
      </c>
      <c r="G76" s="23">
        <v>0.8</v>
      </c>
      <c r="H76" s="23">
        <v>0.1</v>
      </c>
      <c r="I76" s="23">
        <v>8</v>
      </c>
      <c r="J76" s="23">
        <v>1</v>
      </c>
      <c r="K76" s="23">
        <v>3.1</v>
      </c>
      <c r="L76" s="23">
        <v>0.3</v>
      </c>
      <c r="M76" s="23">
        <v>0.3</v>
      </c>
      <c r="N76" s="23">
        <v>0.1</v>
      </c>
      <c r="O76" s="23">
        <v>0.8</v>
      </c>
      <c r="P76" s="23">
        <v>0.8</v>
      </c>
      <c r="Q76" s="23">
        <v>1.6</v>
      </c>
      <c r="R76" s="23">
        <v>1.2</v>
      </c>
      <c r="S76" s="23">
        <v>0.8</v>
      </c>
      <c r="T76" s="23">
        <v>0.7</v>
      </c>
      <c r="U76" s="23">
        <v>0.2</v>
      </c>
      <c r="V76" s="23">
        <v>0</v>
      </c>
      <c r="W76" s="28">
        <v>0</v>
      </c>
    </row>
    <row r="77" spans="1:23" ht="62" x14ac:dyDescent="0.35">
      <c r="A77" s="13" t="str">
        <f>INDEX('2009'!A:A,MATCH(B77,'2009'!B:B,0))</f>
        <v>Тюменская область (кроме Ханты-Мансийского автономного округа-Югры и Ямало-Ненецкого автономного округа)</v>
      </c>
      <c r="B77" s="4" t="s">
        <v>9</v>
      </c>
      <c r="C77" s="20">
        <v>100.00000000000003</v>
      </c>
      <c r="D77" s="23">
        <v>4</v>
      </c>
      <c r="E77" s="23">
        <v>13.9</v>
      </c>
      <c r="F77" s="23">
        <v>24.1</v>
      </c>
      <c r="G77" s="23">
        <v>2.5</v>
      </c>
      <c r="H77" s="23">
        <v>0.7</v>
      </c>
      <c r="I77" s="23">
        <v>5.7</v>
      </c>
      <c r="J77" s="23">
        <v>8.6</v>
      </c>
      <c r="K77" s="23">
        <v>9.3000000000000007</v>
      </c>
      <c r="L77" s="23">
        <v>1</v>
      </c>
      <c r="M77" s="23">
        <v>1.5</v>
      </c>
      <c r="N77" s="23">
        <v>0.2</v>
      </c>
      <c r="O77" s="23">
        <v>9.1999999999999993</v>
      </c>
      <c r="P77" s="23">
        <v>6.7</v>
      </c>
      <c r="Q77" s="23">
        <v>1.5</v>
      </c>
      <c r="R77" s="23">
        <v>4.2</v>
      </c>
      <c r="S77" s="23">
        <v>2.8</v>
      </c>
      <c r="T77" s="23">
        <v>2.8</v>
      </c>
      <c r="U77" s="23">
        <v>0.9</v>
      </c>
      <c r="V77" s="23">
        <v>0.4</v>
      </c>
      <c r="W77" s="28">
        <v>0</v>
      </c>
    </row>
    <row r="78" spans="1:23" x14ac:dyDescent="0.35">
      <c r="A78" s="13" t="str">
        <f>INDEX('2009'!A:A,MATCH(B78,'2009'!B:B,0))</f>
        <v>Челябинская область</v>
      </c>
      <c r="B78" s="6" t="s">
        <v>158</v>
      </c>
      <c r="C78" s="20">
        <v>100.00000000000001</v>
      </c>
      <c r="D78" s="23">
        <v>4.4000000000000004</v>
      </c>
      <c r="E78" s="23">
        <v>5.4</v>
      </c>
      <c r="F78" s="23">
        <v>34</v>
      </c>
      <c r="G78" s="23">
        <v>2.4</v>
      </c>
      <c r="H78" s="23">
        <v>0.7</v>
      </c>
      <c r="I78" s="23">
        <v>4.5999999999999996</v>
      </c>
      <c r="J78" s="23">
        <v>10.1</v>
      </c>
      <c r="K78" s="23">
        <v>6.5</v>
      </c>
      <c r="L78" s="23">
        <v>1</v>
      </c>
      <c r="M78" s="23">
        <v>1.9</v>
      </c>
      <c r="N78" s="23">
        <v>0.3</v>
      </c>
      <c r="O78" s="23">
        <v>9.4</v>
      </c>
      <c r="P78" s="23">
        <v>3.9</v>
      </c>
      <c r="Q78" s="23">
        <v>1.9</v>
      </c>
      <c r="R78" s="23">
        <v>5</v>
      </c>
      <c r="S78" s="23">
        <v>3.7</v>
      </c>
      <c r="T78" s="23">
        <v>3.4</v>
      </c>
      <c r="U78" s="23">
        <v>0.8</v>
      </c>
      <c r="V78" s="23">
        <v>0.6</v>
      </c>
      <c r="W78" s="32">
        <v>0</v>
      </c>
    </row>
    <row r="79" spans="1:23" s="10" customFormat="1" x14ac:dyDescent="0.35">
      <c r="A79" s="13" t="e">
        <f>INDEX('2009'!A:A,MATCH(B79,'2009'!B:B,0))</f>
        <v>#N/A</v>
      </c>
      <c r="B79" s="16" t="s">
        <v>5</v>
      </c>
      <c r="C79" s="20">
        <v>100</v>
      </c>
      <c r="D79" s="38">
        <v>4.5999999999999996</v>
      </c>
      <c r="E79" s="38">
        <v>21.4</v>
      </c>
      <c r="F79" s="38">
        <v>16.5</v>
      </c>
      <c r="G79" s="38">
        <v>3</v>
      </c>
      <c r="H79" s="38">
        <v>0.5</v>
      </c>
      <c r="I79" s="38">
        <v>5.8</v>
      </c>
      <c r="J79" s="38">
        <v>9.9</v>
      </c>
      <c r="K79" s="38">
        <v>7.4</v>
      </c>
      <c r="L79" s="38">
        <v>0.8</v>
      </c>
      <c r="M79" s="38">
        <v>1.9</v>
      </c>
      <c r="N79" s="38">
        <v>0.2</v>
      </c>
      <c r="O79" s="38">
        <v>8.8000000000000007</v>
      </c>
      <c r="P79" s="38">
        <v>3.3</v>
      </c>
      <c r="Q79" s="38">
        <v>1.8</v>
      </c>
      <c r="R79" s="38">
        <v>5.5</v>
      </c>
      <c r="S79" s="38">
        <v>3.9</v>
      </c>
      <c r="T79" s="38">
        <v>3.5</v>
      </c>
      <c r="U79" s="38">
        <v>0.8</v>
      </c>
      <c r="V79" s="38">
        <v>0.4</v>
      </c>
      <c r="W79" s="21">
        <v>0</v>
      </c>
    </row>
    <row r="80" spans="1:23" x14ac:dyDescent="0.35">
      <c r="A80" s="13" t="str">
        <f>INDEX('2009'!A:A,MATCH(B80,'2009'!B:B,0))</f>
        <v>Республика Алтай</v>
      </c>
      <c r="B80" s="7" t="s">
        <v>20</v>
      </c>
      <c r="C80" s="20">
        <v>100.00000000000001</v>
      </c>
      <c r="D80" s="23">
        <v>7.2</v>
      </c>
      <c r="E80" s="23">
        <v>1.1000000000000001</v>
      </c>
      <c r="F80" s="23">
        <v>4.5</v>
      </c>
      <c r="G80" s="23">
        <v>4</v>
      </c>
      <c r="H80" s="23">
        <v>0.6</v>
      </c>
      <c r="I80" s="23">
        <v>10.6</v>
      </c>
      <c r="J80" s="23">
        <v>13.2</v>
      </c>
      <c r="K80" s="23">
        <v>4</v>
      </c>
      <c r="L80" s="23">
        <v>4.5</v>
      </c>
      <c r="M80" s="23">
        <v>2.5</v>
      </c>
      <c r="N80" s="23">
        <v>0.2</v>
      </c>
      <c r="O80" s="23">
        <v>11.1</v>
      </c>
      <c r="P80" s="23">
        <v>2</v>
      </c>
      <c r="Q80" s="23">
        <v>3.4</v>
      </c>
      <c r="R80" s="23">
        <v>15.1</v>
      </c>
      <c r="S80" s="23">
        <v>7.9</v>
      </c>
      <c r="T80" s="23">
        <v>5.7</v>
      </c>
      <c r="U80" s="23">
        <v>2.2000000000000002</v>
      </c>
      <c r="V80" s="23">
        <v>0.2</v>
      </c>
      <c r="W80" s="25">
        <v>0</v>
      </c>
    </row>
    <row r="81" spans="1:23" x14ac:dyDescent="0.35">
      <c r="A81" s="13" t="str">
        <f>INDEX('2009'!A:A,MATCH(B81,'2009'!B:B,0))</f>
        <v>Республика Тыва</v>
      </c>
      <c r="B81" s="7" t="s">
        <v>19</v>
      </c>
      <c r="C81" s="20">
        <v>100</v>
      </c>
      <c r="D81" s="23">
        <v>5.0999999999999996</v>
      </c>
      <c r="E81" s="23">
        <v>17.8</v>
      </c>
      <c r="F81" s="23">
        <v>0.7</v>
      </c>
      <c r="G81" s="23">
        <v>1.8</v>
      </c>
      <c r="H81" s="23">
        <v>0.2</v>
      </c>
      <c r="I81" s="23">
        <v>5.7</v>
      </c>
      <c r="J81" s="23">
        <v>5.8</v>
      </c>
      <c r="K81" s="23">
        <v>1.9</v>
      </c>
      <c r="L81" s="23">
        <v>0.7</v>
      </c>
      <c r="M81" s="23">
        <v>2</v>
      </c>
      <c r="N81" s="23">
        <v>0.2</v>
      </c>
      <c r="O81" s="23">
        <v>10.9</v>
      </c>
      <c r="P81" s="23">
        <v>1.2</v>
      </c>
      <c r="Q81" s="23">
        <v>1</v>
      </c>
      <c r="R81" s="23">
        <v>19.399999999999999</v>
      </c>
      <c r="S81" s="23">
        <v>14.6</v>
      </c>
      <c r="T81" s="23">
        <v>8.3000000000000007</v>
      </c>
      <c r="U81" s="23">
        <v>2.2000000000000002</v>
      </c>
      <c r="V81" s="23">
        <v>0.5</v>
      </c>
      <c r="W81" s="28">
        <v>0</v>
      </c>
    </row>
    <row r="82" spans="1:23" x14ac:dyDescent="0.35">
      <c r="A82" s="13" t="str">
        <f>INDEX('2009'!A:A,MATCH(B82,'2009'!B:B,0))</f>
        <v>Республика Хакасия</v>
      </c>
      <c r="B82" s="7" t="s">
        <v>18</v>
      </c>
      <c r="C82" s="20">
        <v>99.999999999999986</v>
      </c>
      <c r="D82" s="23">
        <v>2.9</v>
      </c>
      <c r="E82" s="23">
        <v>20</v>
      </c>
      <c r="F82" s="23">
        <v>19</v>
      </c>
      <c r="G82" s="23">
        <v>8.8000000000000007</v>
      </c>
      <c r="H82" s="23">
        <v>0.4</v>
      </c>
      <c r="I82" s="23">
        <v>4.3</v>
      </c>
      <c r="J82" s="23">
        <v>8.8000000000000007</v>
      </c>
      <c r="K82" s="23">
        <v>4.5</v>
      </c>
      <c r="L82" s="23">
        <v>1.2</v>
      </c>
      <c r="M82" s="23">
        <v>1.6</v>
      </c>
      <c r="N82" s="23">
        <v>0.2</v>
      </c>
      <c r="O82" s="23">
        <v>7.6000000000000005</v>
      </c>
      <c r="P82" s="23">
        <v>1.6</v>
      </c>
      <c r="Q82" s="23">
        <v>1.2</v>
      </c>
      <c r="R82" s="23">
        <v>8.6</v>
      </c>
      <c r="S82" s="23">
        <v>4.3</v>
      </c>
      <c r="T82" s="23">
        <v>3.8</v>
      </c>
      <c r="U82" s="23">
        <v>0.8</v>
      </c>
      <c r="V82" s="23">
        <v>0.4</v>
      </c>
      <c r="W82" s="28">
        <v>0</v>
      </c>
    </row>
    <row r="83" spans="1:23" x14ac:dyDescent="0.35">
      <c r="A83" s="13" t="str">
        <f>INDEX('2009'!A:A,MATCH(B83,'2009'!B:B,0))</f>
        <v>Алтайский край</v>
      </c>
      <c r="B83" s="6" t="s">
        <v>159</v>
      </c>
      <c r="C83" s="20">
        <v>100</v>
      </c>
      <c r="D83" s="23">
        <v>15.8</v>
      </c>
      <c r="E83" s="23">
        <v>0.7</v>
      </c>
      <c r="F83" s="23">
        <v>18.899999999999999</v>
      </c>
      <c r="G83" s="23">
        <v>2.6</v>
      </c>
      <c r="H83" s="23">
        <v>0.4</v>
      </c>
      <c r="I83" s="23">
        <v>3.8</v>
      </c>
      <c r="J83" s="23">
        <v>13.5</v>
      </c>
      <c r="K83" s="23">
        <v>4.4000000000000004</v>
      </c>
      <c r="L83" s="23">
        <v>0.8</v>
      </c>
      <c r="M83" s="23">
        <v>2.9</v>
      </c>
      <c r="N83" s="23">
        <v>0.3</v>
      </c>
      <c r="O83" s="23">
        <v>12.7</v>
      </c>
      <c r="P83" s="23">
        <v>2.4</v>
      </c>
      <c r="Q83" s="23">
        <v>2.2999999999999998</v>
      </c>
      <c r="R83" s="23">
        <v>7.5</v>
      </c>
      <c r="S83" s="23">
        <v>4.9000000000000004</v>
      </c>
      <c r="T83" s="23">
        <v>5</v>
      </c>
      <c r="U83" s="23">
        <v>0.6</v>
      </c>
      <c r="V83" s="23">
        <v>0.5</v>
      </c>
      <c r="W83" s="28">
        <v>0</v>
      </c>
    </row>
    <row r="84" spans="1:23" x14ac:dyDescent="0.35">
      <c r="A84" s="13" t="str">
        <f>INDEX('2009'!A:A,MATCH(B84,'2009'!B:B,0))</f>
        <v>Красноярский край</v>
      </c>
      <c r="B84" s="6" t="s">
        <v>160</v>
      </c>
      <c r="C84" s="20">
        <v>100</v>
      </c>
      <c r="D84" s="23">
        <v>3</v>
      </c>
      <c r="E84" s="23">
        <v>22.9</v>
      </c>
      <c r="F84" s="23">
        <v>26.9</v>
      </c>
      <c r="G84" s="23">
        <v>3.2</v>
      </c>
      <c r="H84" s="23">
        <v>0.4</v>
      </c>
      <c r="I84" s="23">
        <v>6.2</v>
      </c>
      <c r="J84" s="23">
        <v>6.4</v>
      </c>
      <c r="K84" s="23">
        <v>6.6</v>
      </c>
      <c r="L84" s="23">
        <v>0.7</v>
      </c>
      <c r="M84" s="23">
        <v>1.1000000000000001</v>
      </c>
      <c r="N84" s="23">
        <v>0.1</v>
      </c>
      <c r="O84" s="23">
        <v>6.2</v>
      </c>
      <c r="P84" s="23">
        <v>3</v>
      </c>
      <c r="Q84" s="23">
        <v>1.6</v>
      </c>
      <c r="R84" s="23">
        <v>4.5</v>
      </c>
      <c r="S84" s="23">
        <v>3.2</v>
      </c>
      <c r="T84" s="23">
        <v>2.9</v>
      </c>
      <c r="U84" s="23">
        <v>0.7</v>
      </c>
      <c r="V84" s="23">
        <v>0.4</v>
      </c>
      <c r="W84" s="28">
        <v>0</v>
      </c>
    </row>
    <row r="85" spans="1:23" x14ac:dyDescent="0.35">
      <c r="A85" s="13" t="str">
        <f>INDEX('2009'!A:A,MATCH(B85,'2009'!B:B,0))</f>
        <v>Иркутская область</v>
      </c>
      <c r="B85" s="6" t="s">
        <v>161</v>
      </c>
      <c r="C85" s="20">
        <v>99.999999999999972</v>
      </c>
      <c r="D85" s="23">
        <v>3.7</v>
      </c>
      <c r="E85" s="23">
        <v>30.6</v>
      </c>
      <c r="F85" s="23">
        <v>9.8000000000000007</v>
      </c>
      <c r="G85" s="23">
        <v>3.5</v>
      </c>
      <c r="H85" s="23">
        <v>0.4</v>
      </c>
      <c r="I85" s="23">
        <v>10.1</v>
      </c>
      <c r="J85" s="23">
        <v>7.1</v>
      </c>
      <c r="K85" s="23">
        <v>9.1</v>
      </c>
      <c r="L85" s="23">
        <v>0.7</v>
      </c>
      <c r="M85" s="23">
        <v>1.3</v>
      </c>
      <c r="N85" s="23">
        <v>0.1</v>
      </c>
      <c r="O85" s="23">
        <v>6.6</v>
      </c>
      <c r="P85" s="23">
        <v>2</v>
      </c>
      <c r="Q85" s="23">
        <v>1.5</v>
      </c>
      <c r="R85" s="23">
        <v>5.8</v>
      </c>
      <c r="S85" s="23">
        <v>3.7</v>
      </c>
      <c r="T85" s="23">
        <v>3.1</v>
      </c>
      <c r="U85" s="23">
        <v>0.6</v>
      </c>
      <c r="V85" s="23">
        <v>0.3</v>
      </c>
      <c r="W85" s="28">
        <v>0</v>
      </c>
    </row>
    <row r="86" spans="1:23" x14ac:dyDescent="0.35">
      <c r="A86" s="13" t="str">
        <f>INDEX('2009'!A:A,MATCH(B86,'2009'!B:B,0))</f>
        <v>Кемеровская область - Кузбасс</v>
      </c>
      <c r="B86" s="39" t="s">
        <v>168</v>
      </c>
      <c r="C86" s="20">
        <v>99.999999999999986</v>
      </c>
      <c r="D86" s="23">
        <v>2.1</v>
      </c>
      <c r="E86" s="23">
        <v>41.8</v>
      </c>
      <c r="F86" s="23">
        <v>10.9</v>
      </c>
      <c r="G86" s="23">
        <v>2.7</v>
      </c>
      <c r="H86" s="23">
        <v>0.8</v>
      </c>
      <c r="I86" s="23">
        <v>3</v>
      </c>
      <c r="J86" s="23">
        <v>9.6</v>
      </c>
      <c r="K86" s="23">
        <v>5.6</v>
      </c>
      <c r="L86" s="23">
        <v>0.5</v>
      </c>
      <c r="M86" s="23">
        <v>1.2</v>
      </c>
      <c r="N86" s="23">
        <v>0.2</v>
      </c>
      <c r="O86" s="23">
        <v>6.7</v>
      </c>
      <c r="P86" s="23">
        <v>3.1</v>
      </c>
      <c r="Q86" s="23">
        <v>1.3</v>
      </c>
      <c r="R86" s="23">
        <v>3.9</v>
      </c>
      <c r="S86" s="23">
        <v>2.8</v>
      </c>
      <c r="T86" s="23">
        <v>2.8</v>
      </c>
      <c r="U86" s="23">
        <v>0.7</v>
      </c>
      <c r="V86" s="23">
        <v>0.3</v>
      </c>
      <c r="W86" s="28">
        <v>0</v>
      </c>
    </row>
    <row r="87" spans="1:23" x14ac:dyDescent="0.35">
      <c r="A87" s="13" t="str">
        <f>INDEX('2009'!A:A,MATCH(B87,'2009'!B:B,0))</f>
        <v>Новосибирская область</v>
      </c>
      <c r="B87" s="6" t="s">
        <v>162</v>
      </c>
      <c r="C87" s="20">
        <v>100.00000000000001</v>
      </c>
      <c r="D87" s="23">
        <v>4.9000000000000004</v>
      </c>
      <c r="E87" s="23">
        <v>4.5999999999999996</v>
      </c>
      <c r="F87" s="23">
        <v>13.8</v>
      </c>
      <c r="G87" s="23">
        <v>2.2000000000000002</v>
      </c>
      <c r="H87" s="23">
        <v>0.5</v>
      </c>
      <c r="I87" s="23">
        <v>4.3</v>
      </c>
      <c r="J87" s="23">
        <v>16.8</v>
      </c>
      <c r="K87" s="23">
        <v>11.2</v>
      </c>
      <c r="L87" s="23">
        <v>1</v>
      </c>
      <c r="M87" s="23">
        <v>4.0999999999999996</v>
      </c>
      <c r="N87" s="23">
        <v>0.4</v>
      </c>
      <c r="O87" s="23">
        <v>12.4</v>
      </c>
      <c r="P87" s="23">
        <v>6.4</v>
      </c>
      <c r="Q87" s="23">
        <v>2.9</v>
      </c>
      <c r="R87" s="23">
        <v>4.9000000000000004</v>
      </c>
      <c r="S87" s="23">
        <v>4.2</v>
      </c>
      <c r="T87" s="23">
        <v>3.7</v>
      </c>
      <c r="U87" s="23">
        <v>1.1000000000000001</v>
      </c>
      <c r="V87" s="23">
        <v>0.6</v>
      </c>
      <c r="W87" s="28">
        <v>0</v>
      </c>
    </row>
    <row r="88" spans="1:23" x14ac:dyDescent="0.35">
      <c r="A88" s="13" t="str">
        <f>INDEX('2009'!A:A,MATCH(B88,'2009'!B:B,0))</f>
        <v>Омская область</v>
      </c>
      <c r="B88" s="7" t="s">
        <v>17</v>
      </c>
      <c r="C88" s="20">
        <v>99.999999999999986</v>
      </c>
      <c r="D88" s="23">
        <v>8</v>
      </c>
      <c r="E88" s="23">
        <v>0.3</v>
      </c>
      <c r="F88" s="23">
        <v>20.599999999999998</v>
      </c>
      <c r="G88" s="23">
        <v>2.4</v>
      </c>
      <c r="H88" s="23">
        <v>0.6</v>
      </c>
      <c r="I88" s="23">
        <v>6.4</v>
      </c>
      <c r="J88" s="23">
        <v>12.3</v>
      </c>
      <c r="K88" s="23">
        <v>7.9</v>
      </c>
      <c r="L88" s="23">
        <v>1</v>
      </c>
      <c r="M88" s="23">
        <v>2.2999999999999998</v>
      </c>
      <c r="N88" s="23">
        <v>0.4</v>
      </c>
      <c r="O88" s="23">
        <v>14</v>
      </c>
      <c r="P88" s="23">
        <v>3.5</v>
      </c>
      <c r="Q88" s="23">
        <v>1.5</v>
      </c>
      <c r="R88" s="23">
        <v>6.7</v>
      </c>
      <c r="S88" s="23">
        <v>4.8</v>
      </c>
      <c r="T88" s="23">
        <v>4.7</v>
      </c>
      <c r="U88" s="23">
        <v>2</v>
      </c>
      <c r="V88" s="23">
        <v>0.6</v>
      </c>
      <c r="W88" s="28">
        <v>0</v>
      </c>
    </row>
    <row r="89" spans="1:23" x14ac:dyDescent="0.35">
      <c r="A89" s="13" t="str">
        <f>INDEX('2009'!A:A,MATCH(B89,'2009'!B:B,0))</f>
        <v>Томская область</v>
      </c>
      <c r="B89" s="43" t="s">
        <v>16</v>
      </c>
      <c r="C89" s="20">
        <v>100</v>
      </c>
      <c r="D89" s="23">
        <v>3.8</v>
      </c>
      <c r="E89" s="23">
        <v>24.9</v>
      </c>
      <c r="F89" s="23">
        <v>10</v>
      </c>
      <c r="G89" s="23">
        <v>2</v>
      </c>
      <c r="H89" s="23">
        <v>0.6</v>
      </c>
      <c r="I89" s="23">
        <v>4.2</v>
      </c>
      <c r="J89" s="23">
        <v>10.3</v>
      </c>
      <c r="K89" s="23">
        <v>6.9</v>
      </c>
      <c r="L89" s="23">
        <v>0.7</v>
      </c>
      <c r="M89" s="23">
        <v>2.5</v>
      </c>
      <c r="N89" s="23">
        <v>0.3</v>
      </c>
      <c r="O89" s="23">
        <v>10.9</v>
      </c>
      <c r="P89" s="23">
        <v>4.5</v>
      </c>
      <c r="Q89" s="23">
        <v>1.8</v>
      </c>
      <c r="R89" s="23">
        <v>6.8</v>
      </c>
      <c r="S89" s="23">
        <v>5.0999999999999996</v>
      </c>
      <c r="T89" s="23">
        <v>3.7</v>
      </c>
      <c r="U89" s="23">
        <v>0.7</v>
      </c>
      <c r="V89" s="23">
        <v>0.3</v>
      </c>
      <c r="W89" s="32">
        <v>0</v>
      </c>
    </row>
    <row r="90" spans="1:23" s="10" customFormat="1" ht="30.5" x14ac:dyDescent="0.35">
      <c r="A90" s="13" t="e">
        <f>INDEX('2009'!A:A,MATCH(B90,'2009'!B:B,0))</f>
        <v>#N/A</v>
      </c>
      <c r="B90" s="16" t="s">
        <v>6</v>
      </c>
      <c r="C90" s="20">
        <v>100</v>
      </c>
      <c r="D90" s="38">
        <v>5</v>
      </c>
      <c r="E90" s="38">
        <v>31.9</v>
      </c>
      <c r="F90" s="38">
        <v>4.2</v>
      </c>
      <c r="G90" s="38">
        <v>2.6</v>
      </c>
      <c r="H90" s="38">
        <v>0.4</v>
      </c>
      <c r="I90" s="38">
        <v>7.9</v>
      </c>
      <c r="J90" s="38">
        <v>8.4</v>
      </c>
      <c r="K90" s="38">
        <v>10.6</v>
      </c>
      <c r="L90" s="38">
        <v>0.9</v>
      </c>
      <c r="M90" s="38">
        <v>1.2</v>
      </c>
      <c r="N90" s="38">
        <v>0.1</v>
      </c>
      <c r="O90" s="38">
        <v>6.3</v>
      </c>
      <c r="P90" s="38">
        <v>2</v>
      </c>
      <c r="Q90" s="38">
        <v>1.9</v>
      </c>
      <c r="R90" s="38">
        <v>8.1999999999999993</v>
      </c>
      <c r="S90" s="38">
        <v>3.8</v>
      </c>
      <c r="T90" s="38">
        <v>3.5</v>
      </c>
      <c r="U90" s="38">
        <v>0.8</v>
      </c>
      <c r="V90" s="38">
        <v>0.3</v>
      </c>
      <c r="W90" s="21">
        <v>0</v>
      </c>
    </row>
    <row r="91" spans="1:23" x14ac:dyDescent="0.35">
      <c r="A91" s="13" t="str">
        <f>INDEX('2009'!A:A,MATCH(B91,'2009'!B:B,0))</f>
        <v>Республика Бурятия</v>
      </c>
      <c r="B91" s="41" t="s">
        <v>163</v>
      </c>
      <c r="C91" s="20">
        <v>100.00000000000001</v>
      </c>
      <c r="D91" s="23">
        <v>3.3</v>
      </c>
      <c r="E91" s="23">
        <v>9.9</v>
      </c>
      <c r="F91" s="23">
        <v>12.200000000000001</v>
      </c>
      <c r="G91" s="23">
        <v>3</v>
      </c>
      <c r="H91" s="23">
        <v>0.5</v>
      </c>
      <c r="I91" s="23">
        <v>8.1999999999999993</v>
      </c>
      <c r="J91" s="23">
        <v>9.5</v>
      </c>
      <c r="K91" s="23">
        <v>9.4</v>
      </c>
      <c r="L91" s="23">
        <v>1.5</v>
      </c>
      <c r="M91" s="23">
        <v>1.6</v>
      </c>
      <c r="N91" s="23">
        <v>0.2</v>
      </c>
      <c r="O91" s="23">
        <v>8.9</v>
      </c>
      <c r="P91" s="23">
        <v>1.9</v>
      </c>
      <c r="Q91" s="23">
        <v>5.7</v>
      </c>
      <c r="R91" s="23">
        <v>10.9</v>
      </c>
      <c r="S91" s="23">
        <v>5.9</v>
      </c>
      <c r="T91" s="23">
        <v>5.5</v>
      </c>
      <c r="U91" s="23">
        <v>1.3</v>
      </c>
      <c r="V91" s="23">
        <v>0.6</v>
      </c>
      <c r="W91" s="25">
        <v>0</v>
      </c>
    </row>
    <row r="92" spans="1:23" x14ac:dyDescent="0.35">
      <c r="A92" s="13" t="str">
        <f>INDEX('2009'!A:A,MATCH(B92,'2009'!B:B,0))</f>
        <v>Республика Саха (Якутия)</v>
      </c>
      <c r="B92" s="6" t="s">
        <v>164</v>
      </c>
      <c r="C92" s="20">
        <v>100.00000000000001</v>
      </c>
      <c r="D92" s="23">
        <v>1</v>
      </c>
      <c r="E92" s="23">
        <v>59.7</v>
      </c>
      <c r="F92" s="23">
        <v>0.7</v>
      </c>
      <c r="G92" s="23">
        <v>2.8</v>
      </c>
      <c r="H92" s="23">
        <v>0.2</v>
      </c>
      <c r="I92" s="23">
        <v>8.9</v>
      </c>
      <c r="J92" s="23">
        <v>4.3</v>
      </c>
      <c r="K92" s="23">
        <v>5.2</v>
      </c>
      <c r="L92" s="23">
        <v>0.7</v>
      </c>
      <c r="M92" s="23">
        <v>0.9</v>
      </c>
      <c r="N92" s="23">
        <v>0.1</v>
      </c>
      <c r="O92" s="23">
        <v>3</v>
      </c>
      <c r="P92" s="23">
        <v>1.4</v>
      </c>
      <c r="Q92" s="23">
        <v>0.6</v>
      </c>
      <c r="R92" s="23">
        <v>3.6</v>
      </c>
      <c r="S92" s="23">
        <v>3.6</v>
      </c>
      <c r="T92" s="23">
        <v>2.4</v>
      </c>
      <c r="U92" s="23">
        <v>0.7</v>
      </c>
      <c r="V92" s="23">
        <v>0.2</v>
      </c>
      <c r="W92" s="28">
        <v>0</v>
      </c>
    </row>
    <row r="93" spans="1:23" x14ac:dyDescent="0.35">
      <c r="A93" s="13" t="str">
        <f>INDEX('2009'!A:A,MATCH(B93,'2009'!B:B,0))</f>
        <v>Забайкальский край</v>
      </c>
      <c r="B93" s="7" t="s">
        <v>7</v>
      </c>
      <c r="C93" s="20">
        <v>100</v>
      </c>
      <c r="D93" s="23">
        <v>3.6</v>
      </c>
      <c r="E93" s="23">
        <v>24.3</v>
      </c>
      <c r="F93" s="23">
        <v>2.4</v>
      </c>
      <c r="G93" s="23">
        <v>2.5</v>
      </c>
      <c r="H93" s="23">
        <v>0.3</v>
      </c>
      <c r="I93" s="23">
        <v>7.3</v>
      </c>
      <c r="J93" s="23">
        <v>8.1</v>
      </c>
      <c r="K93" s="23">
        <v>15.7</v>
      </c>
      <c r="L93" s="23">
        <v>1</v>
      </c>
      <c r="M93" s="23">
        <v>1.4</v>
      </c>
      <c r="N93" s="23">
        <v>0.2</v>
      </c>
      <c r="O93" s="23">
        <v>7.3</v>
      </c>
      <c r="P93" s="23">
        <v>2</v>
      </c>
      <c r="Q93" s="23">
        <v>1.3</v>
      </c>
      <c r="R93" s="23">
        <v>10.7</v>
      </c>
      <c r="S93" s="23">
        <v>5.5</v>
      </c>
      <c r="T93" s="23">
        <v>5.2</v>
      </c>
      <c r="U93" s="23">
        <v>0.8</v>
      </c>
      <c r="V93" s="23">
        <v>0.4</v>
      </c>
      <c r="W93" s="28">
        <v>0</v>
      </c>
    </row>
    <row r="94" spans="1:23" x14ac:dyDescent="0.35">
      <c r="A94" s="13" t="str">
        <f>INDEX('2009'!A:A,MATCH(B94,'2009'!B:B,0))</f>
        <v>Камчатский край</v>
      </c>
      <c r="B94" s="7" t="s">
        <v>15</v>
      </c>
      <c r="C94" s="20">
        <v>100.00000000000001</v>
      </c>
      <c r="D94" s="23">
        <v>25.8</v>
      </c>
      <c r="E94" s="23">
        <v>4.3</v>
      </c>
      <c r="F94" s="23">
        <v>4.2</v>
      </c>
      <c r="G94" s="23">
        <v>2.2000000000000002</v>
      </c>
      <c r="H94" s="23">
        <v>0.7</v>
      </c>
      <c r="I94" s="23">
        <v>6.1</v>
      </c>
      <c r="J94" s="23">
        <v>6.1</v>
      </c>
      <c r="K94" s="23">
        <v>5.4</v>
      </c>
      <c r="L94" s="23">
        <v>1.2</v>
      </c>
      <c r="M94" s="23">
        <v>1.3</v>
      </c>
      <c r="N94" s="23">
        <v>0.1</v>
      </c>
      <c r="O94" s="23">
        <v>5.4</v>
      </c>
      <c r="P94" s="23">
        <v>2.7</v>
      </c>
      <c r="Q94" s="23">
        <v>3.9</v>
      </c>
      <c r="R94" s="23">
        <v>18.3</v>
      </c>
      <c r="S94" s="23">
        <v>5.7</v>
      </c>
      <c r="T94" s="23">
        <v>5.0999999999999996</v>
      </c>
      <c r="U94" s="23">
        <v>1.2</v>
      </c>
      <c r="V94" s="23">
        <v>0.3</v>
      </c>
      <c r="W94" s="28">
        <v>0</v>
      </c>
    </row>
    <row r="95" spans="1:23" x14ac:dyDescent="0.35">
      <c r="A95" s="13" t="str">
        <f>INDEX('2009'!A:A,MATCH(B95,'2009'!B:B,0))</f>
        <v>Приморский край</v>
      </c>
      <c r="B95" s="6" t="s">
        <v>165</v>
      </c>
      <c r="C95" s="20">
        <v>100.00000000000003</v>
      </c>
      <c r="D95" s="23">
        <v>8</v>
      </c>
      <c r="E95" s="23">
        <v>0.9</v>
      </c>
      <c r="F95" s="23">
        <v>6.2</v>
      </c>
      <c r="G95" s="23">
        <v>2.1</v>
      </c>
      <c r="H95" s="23">
        <v>0.4</v>
      </c>
      <c r="I95" s="23">
        <v>5.2</v>
      </c>
      <c r="J95" s="23">
        <v>15.4</v>
      </c>
      <c r="K95" s="23">
        <v>20.6</v>
      </c>
      <c r="L95" s="23">
        <v>1.1000000000000001</v>
      </c>
      <c r="M95" s="23">
        <v>1.7</v>
      </c>
      <c r="N95" s="23">
        <v>0.2</v>
      </c>
      <c r="O95" s="23">
        <v>11.3</v>
      </c>
      <c r="P95" s="23">
        <v>2.7</v>
      </c>
      <c r="Q95" s="23">
        <v>2.4</v>
      </c>
      <c r="R95" s="23">
        <v>12.8</v>
      </c>
      <c r="S95" s="23">
        <v>3.7</v>
      </c>
      <c r="T95" s="23">
        <v>3.7</v>
      </c>
      <c r="U95" s="23">
        <v>1.2</v>
      </c>
      <c r="V95" s="23">
        <v>0.4</v>
      </c>
      <c r="W95" s="28">
        <v>0</v>
      </c>
    </row>
    <row r="96" spans="1:23" x14ac:dyDescent="0.35">
      <c r="A96" s="13" t="str">
        <f>INDEX('2009'!A:A,MATCH(B96,'2009'!B:B,0))</f>
        <v>Хабаровский край</v>
      </c>
      <c r="B96" s="7" t="s">
        <v>14</v>
      </c>
      <c r="C96" s="20">
        <v>99.999999999999986</v>
      </c>
      <c r="D96" s="23">
        <v>6.3</v>
      </c>
      <c r="E96" s="23">
        <v>8.1</v>
      </c>
      <c r="F96" s="23">
        <v>8.9</v>
      </c>
      <c r="G96" s="23">
        <v>2.6</v>
      </c>
      <c r="H96" s="23">
        <v>0.5</v>
      </c>
      <c r="I96" s="23">
        <v>5.9</v>
      </c>
      <c r="J96" s="23">
        <v>13.3</v>
      </c>
      <c r="K96" s="23">
        <v>17.099999999999998</v>
      </c>
      <c r="L96" s="23">
        <v>1.3</v>
      </c>
      <c r="M96" s="23">
        <v>1.8</v>
      </c>
      <c r="N96" s="23">
        <v>0.3</v>
      </c>
      <c r="O96" s="23">
        <v>8.9</v>
      </c>
      <c r="P96" s="23">
        <v>2.9</v>
      </c>
      <c r="Q96" s="23">
        <v>2.2000000000000002</v>
      </c>
      <c r="R96" s="23">
        <v>10</v>
      </c>
      <c r="S96" s="23">
        <v>4.2</v>
      </c>
      <c r="T96" s="23">
        <v>4.3</v>
      </c>
      <c r="U96" s="23">
        <v>0.8</v>
      </c>
      <c r="V96" s="23">
        <v>0.6</v>
      </c>
      <c r="W96" s="28">
        <v>0</v>
      </c>
    </row>
    <row r="97" spans="1:23" x14ac:dyDescent="0.35">
      <c r="A97" s="13" t="str">
        <f>INDEX('2009'!A:A,MATCH(B97,'2009'!B:B,0))</f>
        <v>Амурская область</v>
      </c>
      <c r="B97" s="7" t="s">
        <v>13</v>
      </c>
      <c r="C97" s="20">
        <v>100.00000000000004</v>
      </c>
      <c r="D97" s="23">
        <v>6.7</v>
      </c>
      <c r="E97" s="23">
        <v>11.1</v>
      </c>
      <c r="F97" s="23">
        <v>3.2</v>
      </c>
      <c r="G97" s="23">
        <v>4.3</v>
      </c>
      <c r="H97" s="23">
        <v>0.3</v>
      </c>
      <c r="I97" s="23">
        <v>20.599999999999998</v>
      </c>
      <c r="J97" s="23">
        <v>10.3</v>
      </c>
      <c r="K97" s="23">
        <v>11.4</v>
      </c>
      <c r="L97" s="23">
        <v>1</v>
      </c>
      <c r="M97" s="23">
        <v>1.2</v>
      </c>
      <c r="N97" s="23">
        <v>0.2</v>
      </c>
      <c r="O97" s="23">
        <v>8.8000000000000007</v>
      </c>
      <c r="P97" s="23">
        <v>2.4</v>
      </c>
      <c r="Q97" s="23">
        <v>1.9</v>
      </c>
      <c r="R97" s="23">
        <v>7.7</v>
      </c>
      <c r="S97" s="23">
        <v>3.9</v>
      </c>
      <c r="T97" s="23">
        <v>3.9</v>
      </c>
      <c r="U97" s="23">
        <v>0.7</v>
      </c>
      <c r="V97" s="23">
        <v>0.4</v>
      </c>
      <c r="W97" s="28">
        <v>0</v>
      </c>
    </row>
    <row r="98" spans="1:23" x14ac:dyDescent="0.35">
      <c r="A98" s="13" t="str">
        <f>INDEX('2009'!A:A,MATCH(B98,'2009'!B:B,0))</f>
        <v>Магаданская область</v>
      </c>
      <c r="B98" s="6" t="s">
        <v>166</v>
      </c>
      <c r="C98" s="20">
        <v>100</v>
      </c>
      <c r="D98" s="23">
        <v>3.2</v>
      </c>
      <c r="E98" s="23">
        <v>49.5</v>
      </c>
      <c r="F98" s="23">
        <v>1.5</v>
      </c>
      <c r="G98" s="23">
        <v>3.6</v>
      </c>
      <c r="H98" s="23">
        <v>0.3</v>
      </c>
      <c r="I98" s="23">
        <v>3.5</v>
      </c>
      <c r="J98" s="23">
        <v>7.8000000000000007</v>
      </c>
      <c r="K98" s="23">
        <v>5.5</v>
      </c>
      <c r="L98" s="23">
        <v>0.8</v>
      </c>
      <c r="M98" s="23">
        <v>0.9</v>
      </c>
      <c r="N98" s="23">
        <v>0.1</v>
      </c>
      <c r="O98" s="23">
        <v>3.4</v>
      </c>
      <c r="P98" s="23">
        <v>2</v>
      </c>
      <c r="Q98" s="23">
        <v>1.3</v>
      </c>
      <c r="R98" s="23">
        <v>8.6</v>
      </c>
      <c r="S98" s="23">
        <v>3.1</v>
      </c>
      <c r="T98" s="23">
        <v>3.7</v>
      </c>
      <c r="U98" s="23">
        <v>1</v>
      </c>
      <c r="V98" s="23">
        <v>0.2</v>
      </c>
      <c r="W98" s="28">
        <v>0</v>
      </c>
    </row>
    <row r="99" spans="1:23" x14ac:dyDescent="0.35">
      <c r="A99" s="13" t="str">
        <f>INDEX('2009'!A:A,MATCH(B99,'2009'!B:B,0))</f>
        <v>Сахалинская область</v>
      </c>
      <c r="B99" s="6" t="s">
        <v>167</v>
      </c>
      <c r="C99" s="20">
        <v>100</v>
      </c>
      <c r="D99" s="23">
        <v>2.4</v>
      </c>
      <c r="E99" s="23">
        <v>64.5</v>
      </c>
      <c r="F99" s="23">
        <v>3.2</v>
      </c>
      <c r="G99" s="23">
        <v>1.1000000000000001</v>
      </c>
      <c r="H99" s="23">
        <v>0.3</v>
      </c>
      <c r="I99" s="23">
        <v>6.3</v>
      </c>
      <c r="J99" s="23">
        <v>3.5</v>
      </c>
      <c r="K99" s="23">
        <v>3.6</v>
      </c>
      <c r="L99" s="23">
        <v>0.4</v>
      </c>
      <c r="M99" s="23">
        <v>0.4</v>
      </c>
      <c r="N99" s="23">
        <v>0.1</v>
      </c>
      <c r="O99" s="23">
        <v>2.6</v>
      </c>
      <c r="P99" s="23">
        <v>1.2</v>
      </c>
      <c r="Q99" s="23">
        <v>1.7</v>
      </c>
      <c r="R99" s="23">
        <v>3.9</v>
      </c>
      <c r="S99" s="23">
        <v>2</v>
      </c>
      <c r="T99" s="23">
        <v>2.2000000000000002</v>
      </c>
      <c r="U99" s="23">
        <v>0.5</v>
      </c>
      <c r="V99" s="23">
        <v>0.1</v>
      </c>
      <c r="W99" s="28">
        <v>0</v>
      </c>
    </row>
    <row r="100" spans="1:23" x14ac:dyDescent="0.35">
      <c r="A100" s="13" t="str">
        <f>INDEX('2009'!A:A,MATCH(B100,'2009'!B:B,0))</f>
        <v>Еврейская автономная область</v>
      </c>
      <c r="B100" s="7" t="s">
        <v>85</v>
      </c>
      <c r="C100" s="20">
        <v>100.00000000000001</v>
      </c>
      <c r="D100" s="23">
        <v>5.8</v>
      </c>
      <c r="E100" s="23">
        <v>8.9</v>
      </c>
      <c r="F100" s="23">
        <v>5.4</v>
      </c>
      <c r="G100" s="23">
        <v>3.1</v>
      </c>
      <c r="H100" s="23">
        <v>0.6</v>
      </c>
      <c r="I100" s="23">
        <v>9.6999999999999993</v>
      </c>
      <c r="J100" s="23">
        <v>7.4</v>
      </c>
      <c r="K100" s="23">
        <v>17.599999999999998</v>
      </c>
      <c r="L100" s="23">
        <v>0.6</v>
      </c>
      <c r="M100" s="23">
        <v>1.2</v>
      </c>
      <c r="N100" s="23">
        <v>0.1</v>
      </c>
      <c r="O100" s="23">
        <v>7.8</v>
      </c>
      <c r="P100" s="23">
        <v>1.4</v>
      </c>
      <c r="Q100" s="23">
        <v>1.4</v>
      </c>
      <c r="R100" s="23">
        <v>14.8</v>
      </c>
      <c r="S100" s="23">
        <v>5.5</v>
      </c>
      <c r="T100" s="23">
        <v>6.6</v>
      </c>
      <c r="U100" s="23">
        <v>1.4</v>
      </c>
      <c r="V100" s="23">
        <v>0.7</v>
      </c>
      <c r="W100" s="28">
        <v>0</v>
      </c>
    </row>
    <row r="101" spans="1:23" x14ac:dyDescent="0.35">
      <c r="A101" s="13" t="str">
        <f>INDEX('2009'!A:A,MATCH(B101,'2009'!B:B,0))</f>
        <v>Чукотский автономный округ</v>
      </c>
      <c r="B101" s="7" t="s">
        <v>12</v>
      </c>
      <c r="C101" s="20">
        <v>100</v>
      </c>
      <c r="D101" s="44">
        <v>2.1</v>
      </c>
      <c r="E101" s="44">
        <v>29.7</v>
      </c>
      <c r="F101" s="44">
        <v>0.3</v>
      </c>
      <c r="G101" s="44">
        <v>13.5</v>
      </c>
      <c r="H101" s="44">
        <v>0.5</v>
      </c>
      <c r="I101" s="44">
        <v>18.899999999999999</v>
      </c>
      <c r="J101" s="44">
        <v>5.9</v>
      </c>
      <c r="K101" s="44">
        <v>3.7</v>
      </c>
      <c r="L101" s="44">
        <v>0.8</v>
      </c>
      <c r="M101" s="44">
        <v>0.5</v>
      </c>
      <c r="N101" s="44">
        <v>0</v>
      </c>
      <c r="O101" s="44">
        <v>1.4</v>
      </c>
      <c r="P101" s="44">
        <v>1</v>
      </c>
      <c r="Q101" s="44">
        <v>0.4</v>
      </c>
      <c r="R101" s="44">
        <v>12.1</v>
      </c>
      <c r="S101" s="44">
        <v>4.2</v>
      </c>
      <c r="T101" s="44">
        <v>3.3</v>
      </c>
      <c r="U101" s="44">
        <v>1.1000000000000001</v>
      </c>
      <c r="V101" s="44">
        <v>0.6</v>
      </c>
      <c r="W101" s="35">
        <v>0</v>
      </c>
    </row>
    <row r="102" spans="1:23" x14ac:dyDescent="0.35">
      <c r="B102" s="140"/>
      <c r="C102" s="142"/>
      <c r="D102" s="142"/>
      <c r="E102" s="142"/>
      <c r="F102" s="142"/>
    </row>
    <row r="103" spans="1:23" s="45" customFormat="1" ht="52.5" customHeight="1" x14ac:dyDescent="0.25">
      <c r="B103" s="136" t="s">
        <v>178</v>
      </c>
      <c r="C103" s="136"/>
      <c r="D103" s="136"/>
      <c r="E103" s="136"/>
      <c r="F103" s="136"/>
    </row>
    <row r="104" spans="1:23" s="46" customFormat="1" ht="27" customHeight="1" x14ac:dyDescent="0.35">
      <c r="B104" s="143" t="s">
        <v>170</v>
      </c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Q104" s="47"/>
    </row>
    <row r="105" spans="1:23" x14ac:dyDescent="0.35">
      <c r="D105" s="9"/>
    </row>
    <row r="106" spans="1:23" x14ac:dyDescent="0.35">
      <c r="D106" s="9"/>
    </row>
    <row r="107" spans="1:23" x14ac:dyDescent="0.35">
      <c r="D107" s="9"/>
    </row>
    <row r="108" spans="1:23" x14ac:dyDescent="0.35">
      <c r="D108" s="9"/>
    </row>
    <row r="109" spans="1:23" x14ac:dyDescent="0.35">
      <c r="D109" s="9"/>
    </row>
    <row r="110" spans="1:23" x14ac:dyDescent="0.35">
      <c r="D110" s="9"/>
    </row>
    <row r="111" spans="1:23" x14ac:dyDescent="0.35">
      <c r="D111" s="9"/>
    </row>
    <row r="112" spans="1:23" x14ac:dyDescent="0.35">
      <c r="D112" s="9"/>
    </row>
    <row r="113" spans="4:4" x14ac:dyDescent="0.35">
      <c r="D113" s="9"/>
    </row>
    <row r="114" spans="4:4" x14ac:dyDescent="0.35">
      <c r="D114" s="9"/>
    </row>
    <row r="115" spans="4:4" x14ac:dyDescent="0.35">
      <c r="D115" s="9"/>
    </row>
    <row r="116" spans="4:4" x14ac:dyDescent="0.35">
      <c r="D116" s="9"/>
    </row>
    <row r="117" spans="4:4" x14ac:dyDescent="0.35">
      <c r="D117" s="9"/>
    </row>
    <row r="118" spans="4:4" x14ac:dyDescent="0.35">
      <c r="D118" s="9"/>
    </row>
    <row r="119" spans="4:4" x14ac:dyDescent="0.35">
      <c r="D119" s="9"/>
    </row>
    <row r="120" spans="4:4" x14ac:dyDescent="0.35">
      <c r="D120" s="9"/>
    </row>
    <row r="121" spans="4:4" x14ac:dyDescent="0.35">
      <c r="D121" s="9"/>
    </row>
    <row r="122" spans="4:4" x14ac:dyDescent="0.35">
      <c r="D122" s="9"/>
    </row>
    <row r="123" spans="4:4" x14ac:dyDescent="0.35">
      <c r="D123" s="9"/>
    </row>
    <row r="124" spans="4:4" x14ac:dyDescent="0.35">
      <c r="D124" s="9"/>
    </row>
    <row r="125" spans="4:4" x14ac:dyDescent="0.35">
      <c r="D125" s="9"/>
    </row>
    <row r="126" spans="4:4" x14ac:dyDescent="0.35">
      <c r="D126" s="9"/>
    </row>
    <row r="127" spans="4:4" x14ac:dyDescent="0.35">
      <c r="D127" s="9"/>
    </row>
    <row r="128" spans="4:4" x14ac:dyDescent="0.35">
      <c r="D128" s="9"/>
    </row>
    <row r="129" spans="4:4" x14ac:dyDescent="0.35">
      <c r="D129" s="9"/>
    </row>
    <row r="130" spans="4:4" x14ac:dyDescent="0.35">
      <c r="D130" s="9"/>
    </row>
  </sheetData>
  <mergeCells count="8">
    <mergeCell ref="S3:W3"/>
    <mergeCell ref="B102:F102"/>
    <mergeCell ref="B103:F103"/>
    <mergeCell ref="B104:M104"/>
    <mergeCell ref="B2:F2"/>
    <mergeCell ref="B3:B5"/>
    <mergeCell ref="C3:C5"/>
    <mergeCell ref="D3:R3"/>
  </mergeCells>
  <conditionalFormatting sqref="B7:B101">
    <cfRule type="cellIs" dxfId="0" priority="1" stopIfTrue="1" operator="lessThan">
      <formula>0</formula>
    </cfRule>
  </conditionalFormatting>
  <hyperlinks>
    <hyperlink ref="B1" location="Содержание!A1" display="          К содержанию" xr:uid="{2E94585B-F2D3-44BC-B025-48263CCE8BB2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C796-69CB-4F96-830B-D3BCDD60D897}">
  <dimension ref="A1:S131"/>
  <sheetViews>
    <sheetView workbookViewId="0">
      <pane xSplit="2" ySplit="7" topLeftCell="C89" activePane="bottomRight" state="frozen"/>
      <selection activeCell="A84" sqref="A84"/>
      <selection pane="topRight" activeCell="A84" sqref="A84"/>
      <selection pane="bottomLeft" activeCell="A84" sqref="A84"/>
      <selection pane="bottomRight" activeCell="O5" sqref="O5:O7"/>
    </sheetView>
  </sheetViews>
  <sheetFormatPr defaultColWidth="9.1796875" defaultRowHeight="14" x14ac:dyDescent="0.3"/>
  <cols>
    <col min="1" max="1" width="9.1796875" style="62"/>
    <col min="2" max="2" width="45.7265625" style="65" customWidth="1"/>
    <col min="3" max="3" width="14.7265625" style="62" customWidth="1"/>
    <col min="4" max="4" width="15" style="64" customWidth="1"/>
    <col min="5" max="5" width="14.7265625" style="62" customWidth="1"/>
    <col min="6" max="6" width="13.26953125" style="62" customWidth="1"/>
    <col min="7" max="7" width="19.26953125" style="62" customWidth="1"/>
    <col min="8" max="8" width="16.26953125" style="62" customWidth="1"/>
    <col min="9" max="9" width="16.1796875" style="62" customWidth="1"/>
    <col min="10" max="10" width="18.453125" style="62" customWidth="1"/>
    <col min="11" max="11" width="12.453125" style="62" customWidth="1"/>
    <col min="12" max="12" width="12.1796875" style="62" customWidth="1"/>
    <col min="13" max="13" width="14.1796875" style="62" customWidth="1"/>
    <col min="14" max="14" width="14.453125" style="62" customWidth="1"/>
    <col min="15" max="15" width="17.1796875" style="62" customWidth="1"/>
    <col min="16" max="16" width="14.1796875" style="62" customWidth="1"/>
    <col min="17" max="17" width="18.26953125" style="62" customWidth="1"/>
    <col min="18" max="18" width="16.54296875" style="62" customWidth="1"/>
    <col min="19" max="19" width="11.1796875" style="62" customWidth="1"/>
    <col min="20" max="16384" width="9.1796875" style="62"/>
  </cols>
  <sheetData>
    <row r="1" spans="1:19" ht="33" customHeight="1" x14ac:dyDescent="0.3">
      <c r="B1" s="77" t="s">
        <v>117</v>
      </c>
    </row>
    <row r="2" spans="1:19" ht="30" customHeight="1" x14ac:dyDescent="0.3">
      <c r="B2" s="110" t="s">
        <v>192</v>
      </c>
      <c r="C2" s="110"/>
      <c r="D2" s="110"/>
      <c r="E2" s="110"/>
      <c r="F2" s="110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</row>
    <row r="3" spans="1:19" ht="15" customHeight="1" x14ac:dyDescent="0.3">
      <c r="B3" s="111"/>
      <c r="C3" s="105" t="s">
        <v>81</v>
      </c>
      <c r="D3" s="106" t="s">
        <v>80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8"/>
    </row>
    <row r="4" spans="1:19" ht="15" customHeight="1" x14ac:dyDescent="0.3">
      <c r="B4" s="112"/>
      <c r="C4" s="105"/>
      <c r="D4" s="51" t="s">
        <v>76</v>
      </c>
      <c r="E4" s="51" t="s">
        <v>75</v>
      </c>
      <c r="F4" s="51" t="s">
        <v>74</v>
      </c>
      <c r="G4" s="51" t="s">
        <v>73</v>
      </c>
      <c r="H4" s="51" t="s">
        <v>72</v>
      </c>
      <c r="I4" s="51" t="s">
        <v>71</v>
      </c>
      <c r="J4" s="51" t="s">
        <v>70</v>
      </c>
      <c r="K4" s="51" t="s">
        <v>69</v>
      </c>
      <c r="L4" s="51" t="s">
        <v>68</v>
      </c>
      <c r="M4" s="51" t="s">
        <v>67</v>
      </c>
      <c r="N4" s="51" t="s">
        <v>66</v>
      </c>
      <c r="O4" s="51" t="s">
        <v>65</v>
      </c>
      <c r="P4" s="51" t="s">
        <v>64</v>
      </c>
      <c r="Q4" s="51" t="s">
        <v>63</v>
      </c>
      <c r="R4" s="51" t="s">
        <v>62</v>
      </c>
    </row>
    <row r="5" spans="1:19" ht="6.5" customHeight="1" x14ac:dyDescent="0.3">
      <c r="B5" s="112"/>
      <c r="C5" s="105"/>
      <c r="D5" s="109" t="s">
        <v>179</v>
      </c>
      <c r="E5" s="109" t="s">
        <v>180</v>
      </c>
      <c r="F5" s="109" t="s">
        <v>61</v>
      </c>
      <c r="G5" s="109" t="s">
        <v>60</v>
      </c>
      <c r="H5" s="109" t="s">
        <v>181</v>
      </c>
      <c r="I5" s="109" t="s">
        <v>59</v>
      </c>
      <c r="J5" s="109" t="s">
        <v>182</v>
      </c>
      <c r="K5" s="109" t="s">
        <v>183</v>
      </c>
      <c r="L5" s="109" t="s">
        <v>184</v>
      </c>
      <c r="M5" s="109" t="s">
        <v>185</v>
      </c>
      <c r="N5" s="109" t="s">
        <v>186</v>
      </c>
      <c r="O5" s="109" t="s">
        <v>187</v>
      </c>
      <c r="P5" s="109" t="s">
        <v>58</v>
      </c>
      <c r="Q5" s="109" t="s">
        <v>188</v>
      </c>
      <c r="R5" s="109" t="s">
        <v>189</v>
      </c>
    </row>
    <row r="6" spans="1:19" ht="15" hidden="1" customHeight="1" x14ac:dyDescent="0.3">
      <c r="B6" s="112"/>
      <c r="C6" s="105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</row>
    <row r="7" spans="1:19" ht="110" hidden="1" customHeight="1" x14ac:dyDescent="0.35">
      <c r="A7" s="1" t="s">
        <v>223</v>
      </c>
      <c r="B7" s="113"/>
      <c r="C7" s="105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</row>
    <row r="8" spans="1:19" s="64" customFormat="1" ht="15" customHeight="1" x14ac:dyDescent="0.3">
      <c r="A8" s="13" t="str">
        <f>INDEX('2009'!A:A,MATCH(B8,'2009'!B:B,0))</f>
        <v>Российская Федерация</v>
      </c>
      <c r="B8" s="76" t="s">
        <v>79</v>
      </c>
      <c r="C8" s="40">
        <f t="shared" ref="C8:C39" si="0">SUM(D8:R8)</f>
        <v>100.00000000000001</v>
      </c>
      <c r="D8" s="40">
        <v>4.3</v>
      </c>
      <c r="E8" s="40">
        <v>0.2</v>
      </c>
      <c r="F8" s="40">
        <v>10.4</v>
      </c>
      <c r="G8" s="40">
        <v>17.7</v>
      </c>
      <c r="H8" s="40">
        <v>4.5</v>
      </c>
      <c r="I8" s="40">
        <v>6.9</v>
      </c>
      <c r="J8" s="40">
        <v>19.399999999999999</v>
      </c>
      <c r="K8" s="40">
        <v>1</v>
      </c>
      <c r="L8" s="40">
        <v>10.5</v>
      </c>
      <c r="M8" s="40">
        <v>0.6</v>
      </c>
      <c r="N8" s="40">
        <v>11.4</v>
      </c>
      <c r="O8" s="40">
        <v>5</v>
      </c>
      <c r="P8" s="40">
        <v>3</v>
      </c>
      <c r="Q8" s="40">
        <v>3.7</v>
      </c>
      <c r="R8" s="40">
        <v>1.4</v>
      </c>
      <c r="S8" s="68"/>
    </row>
    <row r="9" spans="1:19" s="64" customFormat="1" ht="15" customHeight="1" x14ac:dyDescent="0.3">
      <c r="A9" s="13" t="e">
        <f>INDEX('2009'!A:A,MATCH(B9,'2009'!B:B,0))</f>
        <v>#N/A</v>
      </c>
      <c r="B9" s="75" t="s">
        <v>0</v>
      </c>
      <c r="C9" s="40">
        <f t="shared" si="0"/>
        <v>100.00000000000001</v>
      </c>
      <c r="D9" s="40">
        <v>2.2999999999999998</v>
      </c>
      <c r="E9" s="40">
        <v>0</v>
      </c>
      <c r="F9" s="40">
        <v>0.8</v>
      </c>
      <c r="G9" s="40">
        <v>16.5</v>
      </c>
      <c r="H9" s="40">
        <v>4.5999999999999996</v>
      </c>
      <c r="I9" s="40">
        <v>4.5</v>
      </c>
      <c r="J9" s="40">
        <v>30.5</v>
      </c>
      <c r="K9" s="40">
        <v>1</v>
      </c>
      <c r="L9" s="40">
        <v>10</v>
      </c>
      <c r="M9" s="40">
        <v>0.9</v>
      </c>
      <c r="N9" s="40">
        <v>16.3</v>
      </c>
      <c r="O9" s="40">
        <v>4.4000000000000004</v>
      </c>
      <c r="P9" s="40">
        <v>2.7</v>
      </c>
      <c r="Q9" s="40">
        <v>3.4</v>
      </c>
      <c r="R9" s="40">
        <v>2.1</v>
      </c>
      <c r="S9" s="68"/>
    </row>
    <row r="10" spans="1:19" ht="15" customHeight="1" x14ac:dyDescent="0.3">
      <c r="A10" s="13" t="str">
        <f>INDEX('2009'!A:A,MATCH(B10,'2009'!B:B,0))</f>
        <v>Белгородская область</v>
      </c>
      <c r="B10" s="74" t="s">
        <v>111</v>
      </c>
      <c r="C10" s="40">
        <f t="shared" si="0"/>
        <v>100</v>
      </c>
      <c r="D10" s="52">
        <v>12.5</v>
      </c>
      <c r="E10" s="53">
        <v>0</v>
      </c>
      <c r="F10" s="27">
        <v>16.8</v>
      </c>
      <c r="G10" s="27">
        <v>19.399999999999999</v>
      </c>
      <c r="H10" s="27">
        <v>4.8</v>
      </c>
      <c r="I10" s="27">
        <v>8.5</v>
      </c>
      <c r="J10" s="27">
        <v>15.6</v>
      </c>
      <c r="K10" s="53">
        <v>0.5</v>
      </c>
      <c r="L10" s="53">
        <v>6.9</v>
      </c>
      <c r="M10" s="27">
        <v>0.2</v>
      </c>
      <c r="N10" s="27">
        <v>5.4</v>
      </c>
      <c r="O10" s="53">
        <v>3.4</v>
      </c>
      <c r="P10" s="53">
        <v>2.6</v>
      </c>
      <c r="Q10" s="53">
        <v>2.6</v>
      </c>
      <c r="R10" s="54">
        <v>0.8</v>
      </c>
      <c r="S10" s="66"/>
    </row>
    <row r="11" spans="1:19" ht="15" customHeight="1" x14ac:dyDescent="0.3">
      <c r="A11" s="13" t="str">
        <f>INDEX('2009'!A:A,MATCH(B11,'2009'!B:B,0))</f>
        <v>Брянская область</v>
      </c>
      <c r="B11" s="74" t="s">
        <v>57</v>
      </c>
      <c r="C11" s="40">
        <f t="shared" si="0"/>
        <v>100.00000000000003</v>
      </c>
      <c r="D11" s="37">
        <v>10.6</v>
      </c>
      <c r="E11" s="27">
        <v>0</v>
      </c>
      <c r="F11" s="27">
        <v>0.1</v>
      </c>
      <c r="G11" s="27">
        <v>16.700000000000003</v>
      </c>
      <c r="H11" s="27">
        <v>4.3</v>
      </c>
      <c r="I11" s="27">
        <v>7.5</v>
      </c>
      <c r="J11" s="27">
        <v>20.3</v>
      </c>
      <c r="K11" s="27">
        <v>1.5</v>
      </c>
      <c r="L11" s="27">
        <v>13.9</v>
      </c>
      <c r="M11" s="27">
        <v>0.4</v>
      </c>
      <c r="N11" s="27">
        <v>6.5</v>
      </c>
      <c r="O11" s="27">
        <v>8.4</v>
      </c>
      <c r="P11" s="27">
        <v>4.2</v>
      </c>
      <c r="Q11" s="27">
        <v>4.7</v>
      </c>
      <c r="R11" s="28">
        <v>0.9</v>
      </c>
      <c r="S11" s="66"/>
    </row>
    <row r="12" spans="1:19" ht="15" customHeight="1" x14ac:dyDescent="0.3">
      <c r="A12" s="13" t="str">
        <f>INDEX('2009'!A:A,MATCH(B12,'2009'!B:B,0))</f>
        <v>Владимирская область</v>
      </c>
      <c r="B12" s="74" t="s">
        <v>112</v>
      </c>
      <c r="C12" s="40">
        <f t="shared" si="0"/>
        <v>100.00000000000001</v>
      </c>
      <c r="D12" s="37">
        <v>5.3</v>
      </c>
      <c r="E12" s="27">
        <v>0</v>
      </c>
      <c r="F12" s="27">
        <v>0.4</v>
      </c>
      <c r="G12" s="27">
        <v>31.5</v>
      </c>
      <c r="H12" s="27">
        <v>5</v>
      </c>
      <c r="I12" s="27">
        <v>6.5</v>
      </c>
      <c r="J12" s="27">
        <v>15.2</v>
      </c>
      <c r="K12" s="27">
        <v>0.9</v>
      </c>
      <c r="L12" s="27">
        <v>10</v>
      </c>
      <c r="M12" s="27">
        <v>0.5</v>
      </c>
      <c r="N12" s="27">
        <v>9.1999999999999993</v>
      </c>
      <c r="O12" s="27">
        <v>6.3</v>
      </c>
      <c r="P12" s="27">
        <v>3.3</v>
      </c>
      <c r="Q12" s="27">
        <v>4.5</v>
      </c>
      <c r="R12" s="28">
        <v>1.4</v>
      </c>
      <c r="S12" s="66"/>
    </row>
    <row r="13" spans="1:19" ht="15" customHeight="1" x14ac:dyDescent="0.3">
      <c r="A13" s="13" t="str">
        <f>INDEX('2009'!A:A,MATCH(B13,'2009'!B:B,0))</f>
        <v>Воронежская область</v>
      </c>
      <c r="B13" s="74" t="s">
        <v>56</v>
      </c>
      <c r="C13" s="40">
        <f t="shared" si="0"/>
        <v>100.00000000000001</v>
      </c>
      <c r="D13" s="37">
        <v>7.5</v>
      </c>
      <c r="E13" s="27">
        <v>0</v>
      </c>
      <c r="F13" s="27">
        <v>0.5</v>
      </c>
      <c r="G13" s="27">
        <v>17.899999999999999</v>
      </c>
      <c r="H13" s="27">
        <v>6.5</v>
      </c>
      <c r="I13" s="27">
        <v>7.9</v>
      </c>
      <c r="J13" s="27">
        <v>20.6</v>
      </c>
      <c r="K13" s="27">
        <v>0.7</v>
      </c>
      <c r="L13" s="27">
        <v>10.4</v>
      </c>
      <c r="M13" s="27">
        <v>0.4</v>
      </c>
      <c r="N13" s="27">
        <v>11.4</v>
      </c>
      <c r="O13" s="27">
        <v>6.5</v>
      </c>
      <c r="P13" s="27">
        <v>4.4000000000000004</v>
      </c>
      <c r="Q13" s="27">
        <v>4.0999999999999996</v>
      </c>
      <c r="R13" s="28">
        <v>1.2</v>
      </c>
      <c r="S13" s="66"/>
    </row>
    <row r="14" spans="1:19" ht="15" customHeight="1" x14ac:dyDescent="0.3">
      <c r="A14" s="13" t="str">
        <f>INDEX('2009'!A:A,MATCH(B14,'2009'!B:B,0))</f>
        <v>Ивановская область</v>
      </c>
      <c r="B14" s="74" t="s">
        <v>55</v>
      </c>
      <c r="C14" s="40">
        <f t="shared" si="0"/>
        <v>100.00000000000001</v>
      </c>
      <c r="D14" s="37">
        <v>5</v>
      </c>
      <c r="E14" s="27">
        <v>0</v>
      </c>
      <c r="F14" s="27">
        <v>0.2</v>
      </c>
      <c r="G14" s="27">
        <v>21.599999999999998</v>
      </c>
      <c r="H14" s="27">
        <v>7.7</v>
      </c>
      <c r="I14" s="27">
        <v>12.6</v>
      </c>
      <c r="J14" s="27">
        <v>14.3</v>
      </c>
      <c r="K14" s="27">
        <v>1.2</v>
      </c>
      <c r="L14" s="27">
        <v>7.9</v>
      </c>
      <c r="M14" s="27">
        <v>0.6</v>
      </c>
      <c r="N14" s="27">
        <v>6.9</v>
      </c>
      <c r="O14" s="27">
        <v>9.5</v>
      </c>
      <c r="P14" s="27">
        <v>5</v>
      </c>
      <c r="Q14" s="27">
        <v>6</v>
      </c>
      <c r="R14" s="28">
        <v>1.5</v>
      </c>
      <c r="S14" s="66"/>
    </row>
    <row r="15" spans="1:19" ht="15" customHeight="1" x14ac:dyDescent="0.3">
      <c r="A15" s="13" t="str">
        <f>INDEX('2009'!A:A,MATCH(B15,'2009'!B:B,0))</f>
        <v>Калужская область</v>
      </c>
      <c r="B15" s="74" t="s">
        <v>113</v>
      </c>
      <c r="C15" s="40">
        <f t="shared" si="0"/>
        <v>100.00000000000001</v>
      </c>
      <c r="D15" s="37">
        <v>8</v>
      </c>
      <c r="E15" s="27">
        <v>0</v>
      </c>
      <c r="F15" s="27">
        <v>0.4</v>
      </c>
      <c r="G15" s="27">
        <v>33.5</v>
      </c>
      <c r="H15" s="27">
        <v>3.2</v>
      </c>
      <c r="I15" s="27">
        <v>9</v>
      </c>
      <c r="J15" s="27">
        <v>13.4</v>
      </c>
      <c r="K15" s="27">
        <v>0.9</v>
      </c>
      <c r="L15" s="27">
        <v>6</v>
      </c>
      <c r="M15" s="27">
        <v>0.5</v>
      </c>
      <c r="N15" s="27">
        <v>9.6</v>
      </c>
      <c r="O15" s="27">
        <v>6.5</v>
      </c>
      <c r="P15" s="27">
        <v>3.4</v>
      </c>
      <c r="Q15" s="27">
        <v>4.2</v>
      </c>
      <c r="R15" s="28">
        <v>1.4</v>
      </c>
      <c r="S15" s="66"/>
    </row>
    <row r="16" spans="1:19" ht="15" customHeight="1" x14ac:dyDescent="0.3">
      <c r="A16" s="13" t="str">
        <f>INDEX('2009'!A:A,MATCH(B16,'2009'!B:B,0))</f>
        <v>Костромская область</v>
      </c>
      <c r="B16" s="74" t="s">
        <v>54</v>
      </c>
      <c r="C16" s="40">
        <f t="shared" si="0"/>
        <v>100</v>
      </c>
      <c r="D16" s="37">
        <v>10.5</v>
      </c>
      <c r="E16" s="27">
        <v>0</v>
      </c>
      <c r="F16" s="27">
        <v>0.1</v>
      </c>
      <c r="G16" s="27">
        <v>23.1</v>
      </c>
      <c r="H16" s="27">
        <v>9.4</v>
      </c>
      <c r="I16" s="27">
        <v>4.8</v>
      </c>
      <c r="J16" s="27">
        <v>16.600000000000001</v>
      </c>
      <c r="K16" s="27">
        <v>0.9</v>
      </c>
      <c r="L16" s="27">
        <v>9.5</v>
      </c>
      <c r="M16" s="27">
        <v>0.5</v>
      </c>
      <c r="N16" s="27">
        <v>5.3</v>
      </c>
      <c r="O16" s="27">
        <v>8.9</v>
      </c>
      <c r="P16" s="27">
        <v>4.3</v>
      </c>
      <c r="Q16" s="27">
        <v>4.8</v>
      </c>
      <c r="R16" s="28">
        <v>1.3</v>
      </c>
      <c r="S16" s="66"/>
    </row>
    <row r="17" spans="1:19" ht="15" customHeight="1" x14ac:dyDescent="0.3">
      <c r="A17" s="13" t="str">
        <f>INDEX('2009'!A:A,MATCH(B17,'2009'!B:B,0))</f>
        <v>Курская область</v>
      </c>
      <c r="B17" s="74" t="s">
        <v>53</v>
      </c>
      <c r="C17" s="40">
        <f t="shared" si="0"/>
        <v>100</v>
      </c>
      <c r="D17" s="37">
        <v>10.5</v>
      </c>
      <c r="E17" s="27">
        <v>0</v>
      </c>
      <c r="F17" s="27">
        <v>12.1</v>
      </c>
      <c r="G17" s="27">
        <v>16.100000000000001</v>
      </c>
      <c r="H17" s="27">
        <v>16.8</v>
      </c>
      <c r="I17" s="27">
        <v>5.4</v>
      </c>
      <c r="J17" s="27">
        <v>8.1999999999999993</v>
      </c>
      <c r="K17" s="27">
        <v>0.4</v>
      </c>
      <c r="L17" s="27">
        <v>10.5</v>
      </c>
      <c r="M17" s="27">
        <v>0.3</v>
      </c>
      <c r="N17" s="27">
        <v>6</v>
      </c>
      <c r="O17" s="27">
        <v>6.2</v>
      </c>
      <c r="P17" s="27">
        <v>3.5</v>
      </c>
      <c r="Q17" s="27">
        <v>3.2</v>
      </c>
      <c r="R17" s="28">
        <v>0.8</v>
      </c>
      <c r="S17" s="66"/>
    </row>
    <row r="18" spans="1:19" ht="15" customHeight="1" x14ac:dyDescent="0.3">
      <c r="A18" s="13" t="str">
        <f>INDEX('2009'!A:A,MATCH(B18,'2009'!B:B,0))</f>
        <v>Липецкая область</v>
      </c>
      <c r="B18" s="74" t="s">
        <v>52</v>
      </c>
      <c r="C18" s="40">
        <f t="shared" si="0"/>
        <v>99.999999999999972</v>
      </c>
      <c r="D18" s="37">
        <v>5.3</v>
      </c>
      <c r="E18" s="27">
        <v>0</v>
      </c>
      <c r="F18" s="27">
        <v>0.8</v>
      </c>
      <c r="G18" s="27">
        <v>40.9</v>
      </c>
      <c r="H18" s="27">
        <v>3.4</v>
      </c>
      <c r="I18" s="27">
        <v>13.9</v>
      </c>
      <c r="J18" s="27">
        <v>11.3</v>
      </c>
      <c r="K18" s="27">
        <v>0.6</v>
      </c>
      <c r="L18" s="27">
        <v>6.8</v>
      </c>
      <c r="M18" s="27">
        <v>0.3</v>
      </c>
      <c r="N18" s="27">
        <v>5.0999999999999996</v>
      </c>
      <c r="O18" s="27">
        <v>4.7</v>
      </c>
      <c r="P18" s="27">
        <v>2.6</v>
      </c>
      <c r="Q18" s="27">
        <v>3.2</v>
      </c>
      <c r="R18" s="28">
        <v>1.1000000000000001</v>
      </c>
      <c r="S18" s="66"/>
    </row>
    <row r="19" spans="1:19" ht="15" customHeight="1" x14ac:dyDescent="0.3">
      <c r="A19" s="13" t="str">
        <f>INDEX('2009'!A:A,MATCH(B19,'2009'!B:B,0))</f>
        <v>Московская область</v>
      </c>
      <c r="B19" s="74" t="s">
        <v>114</v>
      </c>
      <c r="C19" s="40">
        <f t="shared" si="0"/>
        <v>100</v>
      </c>
      <c r="D19" s="37">
        <v>2.6</v>
      </c>
      <c r="E19" s="27">
        <v>0</v>
      </c>
      <c r="F19" s="27">
        <v>0.2</v>
      </c>
      <c r="G19" s="27">
        <v>20.900000000000002</v>
      </c>
      <c r="H19" s="27">
        <v>6.4</v>
      </c>
      <c r="I19" s="27">
        <v>6.4</v>
      </c>
      <c r="J19" s="27">
        <v>24.1</v>
      </c>
      <c r="K19" s="27">
        <v>1.6</v>
      </c>
      <c r="L19" s="27">
        <v>9.3000000000000007</v>
      </c>
      <c r="M19" s="27">
        <v>0.6</v>
      </c>
      <c r="N19" s="27">
        <v>14.2</v>
      </c>
      <c r="O19" s="27">
        <v>5.4</v>
      </c>
      <c r="P19" s="27">
        <v>2.6</v>
      </c>
      <c r="Q19" s="27">
        <v>4.3</v>
      </c>
      <c r="R19" s="28">
        <v>1.4</v>
      </c>
      <c r="S19" s="66"/>
    </row>
    <row r="20" spans="1:19" ht="15" customHeight="1" x14ac:dyDescent="0.3">
      <c r="A20" s="13" t="str">
        <f>INDEX('2009'!A:A,MATCH(B20,'2009'!B:B,0))</f>
        <v>Орловская область</v>
      </c>
      <c r="B20" s="74" t="s">
        <v>51</v>
      </c>
      <c r="C20" s="40">
        <f t="shared" si="0"/>
        <v>100</v>
      </c>
      <c r="D20" s="37">
        <v>12.6</v>
      </c>
      <c r="E20" s="27">
        <v>0</v>
      </c>
      <c r="F20" s="27">
        <v>0.1</v>
      </c>
      <c r="G20" s="27">
        <v>20.100000000000001</v>
      </c>
      <c r="H20" s="27">
        <v>4.2</v>
      </c>
      <c r="I20" s="27">
        <v>4.5999999999999996</v>
      </c>
      <c r="J20" s="27">
        <v>16.899999999999999</v>
      </c>
      <c r="K20" s="27">
        <v>0.8</v>
      </c>
      <c r="L20" s="27">
        <v>14.9</v>
      </c>
      <c r="M20" s="27">
        <v>0.3</v>
      </c>
      <c r="N20" s="27">
        <v>5.5</v>
      </c>
      <c r="O20" s="27">
        <v>8.5</v>
      </c>
      <c r="P20" s="27">
        <v>6.3</v>
      </c>
      <c r="Q20" s="27">
        <v>4</v>
      </c>
      <c r="R20" s="28">
        <v>1.2</v>
      </c>
      <c r="S20" s="66"/>
    </row>
    <row r="21" spans="1:19" ht="15" customHeight="1" x14ac:dyDescent="0.3">
      <c r="A21" s="13" t="str">
        <f>INDEX('2009'!A:A,MATCH(B21,'2009'!B:B,0))</f>
        <v>Рязанская область</v>
      </c>
      <c r="B21" s="74" t="s">
        <v>50</v>
      </c>
      <c r="C21" s="40">
        <f t="shared" si="0"/>
        <v>100</v>
      </c>
      <c r="D21" s="37">
        <v>8.4</v>
      </c>
      <c r="E21" s="27">
        <v>0.1</v>
      </c>
      <c r="F21" s="27">
        <v>0.3</v>
      </c>
      <c r="G21" s="27">
        <v>27.5</v>
      </c>
      <c r="H21" s="27">
        <v>5.9</v>
      </c>
      <c r="I21" s="27">
        <v>4.5</v>
      </c>
      <c r="J21" s="27">
        <v>18.3</v>
      </c>
      <c r="K21" s="27">
        <v>0.7</v>
      </c>
      <c r="L21" s="27">
        <v>9.5</v>
      </c>
      <c r="M21" s="27">
        <v>0.5</v>
      </c>
      <c r="N21" s="27">
        <v>7.1</v>
      </c>
      <c r="O21" s="27">
        <v>7.5</v>
      </c>
      <c r="P21" s="27">
        <v>4.4000000000000004</v>
      </c>
      <c r="Q21" s="27">
        <v>4.3</v>
      </c>
      <c r="R21" s="28">
        <v>1</v>
      </c>
      <c r="S21" s="66"/>
    </row>
    <row r="22" spans="1:19" ht="15" customHeight="1" x14ac:dyDescent="0.3">
      <c r="A22" s="13" t="str">
        <f>INDEX('2009'!A:A,MATCH(B22,'2009'!B:B,0))</f>
        <v>Смоленская область</v>
      </c>
      <c r="B22" s="74" t="s">
        <v>49</v>
      </c>
      <c r="C22" s="40">
        <f t="shared" si="0"/>
        <v>100.00000000000003</v>
      </c>
      <c r="D22" s="37">
        <v>6.8</v>
      </c>
      <c r="E22" s="27">
        <v>0</v>
      </c>
      <c r="F22" s="27">
        <v>0.4</v>
      </c>
      <c r="G22" s="27">
        <v>22.5</v>
      </c>
      <c r="H22" s="27">
        <v>7.8</v>
      </c>
      <c r="I22" s="27">
        <v>9.9</v>
      </c>
      <c r="J22" s="27">
        <v>19.5</v>
      </c>
      <c r="K22" s="27">
        <v>0.9</v>
      </c>
      <c r="L22" s="27">
        <v>9.9</v>
      </c>
      <c r="M22" s="27">
        <v>0.4</v>
      </c>
      <c r="N22" s="27">
        <v>5.3</v>
      </c>
      <c r="O22" s="27">
        <v>7.6</v>
      </c>
      <c r="P22" s="27">
        <v>3.9</v>
      </c>
      <c r="Q22" s="27">
        <v>4.2</v>
      </c>
      <c r="R22" s="28">
        <v>0.9</v>
      </c>
      <c r="S22" s="66"/>
    </row>
    <row r="23" spans="1:19" ht="15" customHeight="1" x14ac:dyDescent="0.3">
      <c r="A23" s="13" t="str">
        <f>INDEX('2009'!A:A,MATCH(B23,'2009'!B:B,0))</f>
        <v>Тамбовская область</v>
      </c>
      <c r="B23" s="74" t="s">
        <v>48</v>
      </c>
      <c r="C23" s="40">
        <f t="shared" si="0"/>
        <v>100.00000000000001</v>
      </c>
      <c r="D23" s="37">
        <v>11.6</v>
      </c>
      <c r="E23" s="27">
        <v>0</v>
      </c>
      <c r="F23" s="27">
        <v>0</v>
      </c>
      <c r="G23" s="27">
        <v>12.3</v>
      </c>
      <c r="H23" s="27">
        <v>2.7</v>
      </c>
      <c r="I23" s="27">
        <v>13.3</v>
      </c>
      <c r="J23" s="27">
        <v>26</v>
      </c>
      <c r="K23" s="27">
        <v>0.7</v>
      </c>
      <c r="L23" s="27">
        <v>11.4</v>
      </c>
      <c r="M23" s="27">
        <v>0.3</v>
      </c>
      <c r="N23" s="27">
        <v>5</v>
      </c>
      <c r="O23" s="27">
        <v>7.8</v>
      </c>
      <c r="P23" s="27">
        <v>3.7</v>
      </c>
      <c r="Q23" s="27">
        <v>4</v>
      </c>
      <c r="R23" s="28">
        <v>1.2</v>
      </c>
      <c r="S23" s="66"/>
    </row>
    <row r="24" spans="1:19" ht="15" customHeight="1" x14ac:dyDescent="0.3">
      <c r="A24" s="13" t="str">
        <f>INDEX('2009'!A:A,MATCH(B24,'2009'!B:B,0))</f>
        <v>Тверская область</v>
      </c>
      <c r="B24" s="74" t="s">
        <v>115</v>
      </c>
      <c r="C24" s="40">
        <f t="shared" si="0"/>
        <v>100.00000000000001</v>
      </c>
      <c r="D24" s="37">
        <v>5.6</v>
      </c>
      <c r="E24" s="27">
        <v>0</v>
      </c>
      <c r="F24" s="27">
        <v>0.1</v>
      </c>
      <c r="G24" s="27">
        <v>18.5</v>
      </c>
      <c r="H24" s="27">
        <v>11.1</v>
      </c>
      <c r="I24" s="27">
        <v>9.1999999999999993</v>
      </c>
      <c r="J24" s="27">
        <v>18.400000000000002</v>
      </c>
      <c r="K24" s="27">
        <v>1.2</v>
      </c>
      <c r="L24" s="27">
        <v>10.4</v>
      </c>
      <c r="M24" s="27">
        <v>0.4</v>
      </c>
      <c r="N24" s="27">
        <v>7.7</v>
      </c>
      <c r="O24" s="27">
        <v>8.1</v>
      </c>
      <c r="P24" s="27">
        <v>3.7</v>
      </c>
      <c r="Q24" s="27">
        <v>4.3</v>
      </c>
      <c r="R24" s="28">
        <v>1.3</v>
      </c>
      <c r="S24" s="66"/>
    </row>
    <row r="25" spans="1:19" ht="15" customHeight="1" x14ac:dyDescent="0.3">
      <c r="A25" s="13" t="str">
        <f>INDEX('2009'!A:A,MATCH(B25,'2009'!B:B,0))</f>
        <v>Тульская область</v>
      </c>
      <c r="B25" s="74" t="s">
        <v>116</v>
      </c>
      <c r="C25" s="40">
        <f t="shared" si="0"/>
        <v>100</v>
      </c>
      <c r="D25" s="37">
        <v>5.7</v>
      </c>
      <c r="E25" s="27">
        <v>0.1</v>
      </c>
      <c r="F25" s="27">
        <v>0.3</v>
      </c>
      <c r="G25" s="27">
        <v>30.099999999999998</v>
      </c>
      <c r="H25" s="27">
        <v>4.0999999999999996</v>
      </c>
      <c r="I25" s="27">
        <v>7.2</v>
      </c>
      <c r="J25" s="27">
        <v>14.5</v>
      </c>
      <c r="K25" s="27">
        <v>0.7</v>
      </c>
      <c r="L25" s="27">
        <v>9</v>
      </c>
      <c r="M25" s="27">
        <v>0.2</v>
      </c>
      <c r="N25" s="27">
        <v>12.4</v>
      </c>
      <c r="O25" s="27">
        <v>6.5</v>
      </c>
      <c r="P25" s="27">
        <v>3.5</v>
      </c>
      <c r="Q25" s="27">
        <v>4.5999999999999996</v>
      </c>
      <c r="R25" s="28">
        <v>1.1000000000000001</v>
      </c>
      <c r="S25" s="66"/>
    </row>
    <row r="26" spans="1:19" ht="15" customHeight="1" x14ac:dyDescent="0.3">
      <c r="A26" s="13" t="str">
        <f>INDEX('2009'!A:A,MATCH(B26,'2009'!B:B,0))</f>
        <v>Ярославская область</v>
      </c>
      <c r="B26" s="74" t="s">
        <v>47</v>
      </c>
      <c r="C26" s="40">
        <f t="shared" si="0"/>
        <v>99.999999999999986</v>
      </c>
      <c r="D26" s="37">
        <v>4.2</v>
      </c>
      <c r="E26" s="27">
        <v>0</v>
      </c>
      <c r="F26" s="27">
        <v>0.1</v>
      </c>
      <c r="G26" s="27">
        <v>24.9</v>
      </c>
      <c r="H26" s="27">
        <v>5.6</v>
      </c>
      <c r="I26" s="27">
        <v>8.4</v>
      </c>
      <c r="J26" s="27">
        <v>15.8</v>
      </c>
      <c r="K26" s="27">
        <v>1</v>
      </c>
      <c r="L26" s="27">
        <v>15.1</v>
      </c>
      <c r="M26" s="27">
        <v>0.5</v>
      </c>
      <c r="N26" s="27">
        <v>8.8000000000000007</v>
      </c>
      <c r="O26" s="27">
        <v>6.3</v>
      </c>
      <c r="P26" s="27">
        <v>3.5</v>
      </c>
      <c r="Q26" s="27">
        <v>4.0999999999999996</v>
      </c>
      <c r="R26" s="28">
        <v>1.7</v>
      </c>
      <c r="S26" s="66"/>
    </row>
    <row r="27" spans="1:19" ht="15" customHeight="1" x14ac:dyDescent="0.3">
      <c r="A27" s="13" t="str">
        <f>INDEX('2009'!A:A,MATCH(B27,'2009'!B:B,0))</f>
        <v>Город Москва столица Российской Федерации город федерального значения</v>
      </c>
      <c r="B27" s="74" t="s">
        <v>46</v>
      </c>
      <c r="C27" s="40">
        <f t="shared" si="0"/>
        <v>100.00000000000001</v>
      </c>
      <c r="D27" s="37">
        <v>0</v>
      </c>
      <c r="E27" s="27">
        <v>0</v>
      </c>
      <c r="F27" s="27">
        <v>0</v>
      </c>
      <c r="G27" s="27">
        <v>12.8</v>
      </c>
      <c r="H27" s="27">
        <v>3.5</v>
      </c>
      <c r="I27" s="27">
        <v>2.6</v>
      </c>
      <c r="J27" s="27">
        <v>37.299999999999997</v>
      </c>
      <c r="K27" s="27">
        <v>0.9</v>
      </c>
      <c r="L27" s="27">
        <v>10.3</v>
      </c>
      <c r="M27" s="27">
        <v>1.2</v>
      </c>
      <c r="N27" s="27">
        <v>20.100000000000001</v>
      </c>
      <c r="O27" s="27">
        <v>3.3</v>
      </c>
      <c r="P27" s="27">
        <v>2.4</v>
      </c>
      <c r="Q27" s="27">
        <v>3</v>
      </c>
      <c r="R27" s="28">
        <v>2.6</v>
      </c>
      <c r="S27" s="66"/>
    </row>
    <row r="28" spans="1:19" s="64" customFormat="1" ht="15" customHeight="1" x14ac:dyDescent="0.3">
      <c r="A28" s="13" t="e">
        <f>INDEX('2009'!A:A,MATCH(B28,'2009'!B:B,0))</f>
        <v>#N/A</v>
      </c>
      <c r="B28" s="75" t="s">
        <v>1</v>
      </c>
      <c r="C28" s="40">
        <f t="shared" si="0"/>
        <v>100</v>
      </c>
      <c r="D28" s="40">
        <v>2.6</v>
      </c>
      <c r="E28" s="40">
        <v>0.7</v>
      </c>
      <c r="F28" s="40">
        <v>7.7</v>
      </c>
      <c r="G28" s="40">
        <v>21.5</v>
      </c>
      <c r="H28" s="40">
        <v>4.5</v>
      </c>
      <c r="I28" s="40">
        <v>9</v>
      </c>
      <c r="J28" s="40">
        <v>14.200000000000001</v>
      </c>
      <c r="K28" s="40">
        <v>1.1000000000000001</v>
      </c>
      <c r="L28" s="40">
        <v>11.1</v>
      </c>
      <c r="M28" s="40">
        <v>0.5</v>
      </c>
      <c r="N28" s="40">
        <v>11.9</v>
      </c>
      <c r="O28" s="40">
        <v>5.6</v>
      </c>
      <c r="P28" s="40">
        <v>3.4</v>
      </c>
      <c r="Q28" s="40">
        <v>4.5999999999999996</v>
      </c>
      <c r="R28" s="40">
        <v>1.6</v>
      </c>
      <c r="S28" s="68"/>
    </row>
    <row r="29" spans="1:19" ht="15" customHeight="1" x14ac:dyDescent="0.3">
      <c r="A29" s="13" t="str">
        <f>INDEX('2009'!A:A,MATCH(B29,'2009'!B:B,0))</f>
        <v>Республика Карелия</v>
      </c>
      <c r="B29" s="74" t="s">
        <v>87</v>
      </c>
      <c r="C29" s="40">
        <f t="shared" si="0"/>
        <v>100</v>
      </c>
      <c r="D29" s="52">
        <v>4.9000000000000004</v>
      </c>
      <c r="E29" s="53">
        <v>1.1000000000000001</v>
      </c>
      <c r="F29" s="27">
        <v>12.8</v>
      </c>
      <c r="G29" s="27">
        <v>17.5</v>
      </c>
      <c r="H29" s="27">
        <v>5.7</v>
      </c>
      <c r="I29" s="27">
        <v>5.2</v>
      </c>
      <c r="J29" s="27">
        <v>11.3</v>
      </c>
      <c r="K29" s="53">
        <v>0.7</v>
      </c>
      <c r="L29" s="53">
        <v>8.5</v>
      </c>
      <c r="M29" s="27">
        <v>0.3</v>
      </c>
      <c r="N29" s="27">
        <v>6.9</v>
      </c>
      <c r="O29" s="53">
        <v>12</v>
      </c>
      <c r="P29" s="53">
        <v>4.7</v>
      </c>
      <c r="Q29" s="53">
        <v>7.1</v>
      </c>
      <c r="R29" s="54">
        <v>1.3</v>
      </c>
      <c r="S29" s="66"/>
    </row>
    <row r="30" spans="1:19" ht="15" customHeight="1" x14ac:dyDescent="0.3">
      <c r="A30" s="13" t="str">
        <f>INDEX('2009'!A:A,MATCH(B30,'2009'!B:B,0))</f>
        <v>Республика Коми</v>
      </c>
      <c r="B30" s="74" t="s">
        <v>45</v>
      </c>
      <c r="C30" s="40">
        <f t="shared" si="0"/>
        <v>99.999999999999986</v>
      </c>
      <c r="D30" s="37">
        <v>2.1</v>
      </c>
      <c r="E30" s="27">
        <v>0</v>
      </c>
      <c r="F30" s="27">
        <v>33.5</v>
      </c>
      <c r="G30" s="27">
        <v>9.6999999999999993</v>
      </c>
      <c r="H30" s="27">
        <v>5</v>
      </c>
      <c r="I30" s="27">
        <v>10.3</v>
      </c>
      <c r="J30" s="27">
        <v>6.9</v>
      </c>
      <c r="K30" s="27">
        <v>0.6</v>
      </c>
      <c r="L30" s="27">
        <v>9.8000000000000007</v>
      </c>
      <c r="M30" s="27">
        <v>0.3</v>
      </c>
      <c r="N30" s="27">
        <v>8.6</v>
      </c>
      <c r="O30" s="27">
        <v>6.4</v>
      </c>
      <c r="P30" s="27">
        <v>2.4</v>
      </c>
      <c r="Q30" s="27">
        <v>3.6</v>
      </c>
      <c r="R30" s="28">
        <v>0.8</v>
      </c>
      <c r="S30" s="66"/>
    </row>
    <row r="31" spans="1:19" ht="15" customHeight="1" x14ac:dyDescent="0.3">
      <c r="A31" s="13" t="str">
        <f>INDEX('2009'!A:A,MATCH(B31,'2009'!B:B,0))</f>
        <v>Архангельская область</v>
      </c>
      <c r="B31" s="74" t="s">
        <v>44</v>
      </c>
      <c r="C31" s="40">
        <f t="shared" si="0"/>
        <v>99.999999999999986</v>
      </c>
      <c r="D31" s="37">
        <v>3.2</v>
      </c>
      <c r="E31" s="27">
        <v>1.2</v>
      </c>
      <c r="F31" s="27">
        <v>31.200000000000003</v>
      </c>
      <c r="G31" s="27">
        <v>12.4</v>
      </c>
      <c r="H31" s="27">
        <v>3.8</v>
      </c>
      <c r="I31" s="27">
        <v>5.6</v>
      </c>
      <c r="J31" s="27">
        <v>8.1999999999999993</v>
      </c>
      <c r="K31" s="27">
        <v>0.8</v>
      </c>
      <c r="L31" s="27">
        <v>13.6</v>
      </c>
      <c r="M31" s="27">
        <v>0.2</v>
      </c>
      <c r="N31" s="27">
        <v>5.0999999999999996</v>
      </c>
      <c r="O31" s="27">
        <v>6.7</v>
      </c>
      <c r="P31" s="27">
        <v>3</v>
      </c>
      <c r="Q31" s="27">
        <v>4.0999999999999996</v>
      </c>
      <c r="R31" s="28">
        <v>0.9</v>
      </c>
      <c r="S31" s="66"/>
    </row>
    <row r="32" spans="1:19" ht="15" customHeight="1" x14ac:dyDescent="0.3">
      <c r="A32" s="13" t="str">
        <f>INDEX('2009'!A:A,MATCH(B32,'2009'!B:B,0))</f>
        <v>Ненецкий автономный округ (Архангельская область)</v>
      </c>
      <c r="B32" s="74" t="s">
        <v>43</v>
      </c>
      <c r="C32" s="40">
        <f t="shared" si="0"/>
        <v>99.999999999999986</v>
      </c>
      <c r="D32" s="37">
        <v>0.3</v>
      </c>
      <c r="E32" s="27">
        <v>0.5</v>
      </c>
      <c r="F32" s="27">
        <v>78.599999999999994</v>
      </c>
      <c r="G32" s="27">
        <v>0.2</v>
      </c>
      <c r="H32" s="27">
        <v>0.9</v>
      </c>
      <c r="I32" s="27">
        <v>5.3</v>
      </c>
      <c r="J32" s="27">
        <v>1</v>
      </c>
      <c r="K32" s="27">
        <v>0.3</v>
      </c>
      <c r="L32" s="27">
        <v>7</v>
      </c>
      <c r="M32" s="27">
        <v>0</v>
      </c>
      <c r="N32" s="27">
        <v>2.2000000000000002</v>
      </c>
      <c r="O32" s="27">
        <v>1.6</v>
      </c>
      <c r="P32" s="27">
        <v>0.8</v>
      </c>
      <c r="Q32" s="27">
        <v>1</v>
      </c>
      <c r="R32" s="28">
        <v>0.3</v>
      </c>
      <c r="S32" s="66"/>
    </row>
    <row r="33" spans="1:19" ht="15" customHeight="1" x14ac:dyDescent="0.3">
      <c r="A33" s="13" t="str">
        <f>INDEX('2009'!A:A,MATCH(B33,'2009'!B:B,0))</f>
        <v>Вологодская область</v>
      </c>
      <c r="B33" s="74" t="s">
        <v>88</v>
      </c>
      <c r="C33" s="40">
        <f t="shared" si="0"/>
        <v>100</v>
      </c>
      <c r="D33" s="37">
        <v>5.8</v>
      </c>
      <c r="E33" s="27">
        <v>0.1</v>
      </c>
      <c r="F33" s="27">
        <v>0</v>
      </c>
      <c r="G33" s="27">
        <v>38.1</v>
      </c>
      <c r="H33" s="27">
        <v>4.7</v>
      </c>
      <c r="I33" s="27">
        <v>7.9</v>
      </c>
      <c r="J33" s="27">
        <v>8.5</v>
      </c>
      <c r="K33" s="27">
        <v>0.7</v>
      </c>
      <c r="L33" s="27">
        <v>14.3</v>
      </c>
      <c r="M33" s="27">
        <v>0.4</v>
      </c>
      <c r="N33" s="27">
        <v>5.0999999999999996</v>
      </c>
      <c r="O33" s="27">
        <v>6.1</v>
      </c>
      <c r="P33" s="27">
        <v>2.9</v>
      </c>
      <c r="Q33" s="27">
        <v>4.2</v>
      </c>
      <c r="R33" s="28">
        <v>1.2</v>
      </c>
      <c r="S33" s="66"/>
    </row>
    <row r="34" spans="1:19" ht="15" customHeight="1" x14ac:dyDescent="0.3">
      <c r="A34" s="13" t="str">
        <f>INDEX('2009'!A:A,MATCH(B34,'2009'!B:B,0))</f>
        <v>Калининградская область</v>
      </c>
      <c r="B34" s="74" t="s">
        <v>42</v>
      </c>
      <c r="C34" s="40">
        <f t="shared" si="0"/>
        <v>100</v>
      </c>
      <c r="D34" s="37">
        <v>5.0999999999999996</v>
      </c>
      <c r="E34" s="27">
        <v>2.1</v>
      </c>
      <c r="F34" s="27">
        <v>5.9</v>
      </c>
      <c r="G34" s="27">
        <v>17</v>
      </c>
      <c r="H34" s="27">
        <v>2.6</v>
      </c>
      <c r="I34" s="27">
        <v>7</v>
      </c>
      <c r="J34" s="27">
        <v>21.4</v>
      </c>
      <c r="K34" s="27">
        <v>1.1000000000000001</v>
      </c>
      <c r="L34" s="27">
        <v>10.7</v>
      </c>
      <c r="M34" s="27">
        <v>0.1</v>
      </c>
      <c r="N34" s="27">
        <v>10.7</v>
      </c>
      <c r="O34" s="27">
        <v>7.5</v>
      </c>
      <c r="P34" s="27">
        <v>3.1</v>
      </c>
      <c r="Q34" s="27">
        <v>4.2</v>
      </c>
      <c r="R34" s="28">
        <v>1.5</v>
      </c>
      <c r="S34" s="66"/>
    </row>
    <row r="35" spans="1:19" ht="15" customHeight="1" x14ac:dyDescent="0.3">
      <c r="A35" s="13" t="str">
        <f>INDEX('2009'!A:A,MATCH(B35,'2009'!B:B,0))</f>
        <v>Ленинградская область</v>
      </c>
      <c r="B35" s="74" t="s">
        <v>89</v>
      </c>
      <c r="C35" s="40">
        <f t="shared" si="0"/>
        <v>100</v>
      </c>
      <c r="D35" s="37">
        <v>6.6</v>
      </c>
      <c r="E35" s="27">
        <v>0.1</v>
      </c>
      <c r="F35" s="27">
        <v>0.9</v>
      </c>
      <c r="G35" s="27">
        <v>24.6</v>
      </c>
      <c r="H35" s="27">
        <v>7</v>
      </c>
      <c r="I35" s="27">
        <v>20.2</v>
      </c>
      <c r="J35" s="27">
        <v>10.5</v>
      </c>
      <c r="K35" s="27">
        <v>0.7</v>
      </c>
      <c r="L35" s="27">
        <v>12.8</v>
      </c>
      <c r="M35" s="27">
        <v>0.3</v>
      </c>
      <c r="N35" s="27">
        <v>6.8</v>
      </c>
      <c r="O35" s="27">
        <v>3.7</v>
      </c>
      <c r="P35" s="27">
        <v>1.9</v>
      </c>
      <c r="Q35" s="27">
        <v>3.1</v>
      </c>
      <c r="R35" s="28">
        <v>0.8</v>
      </c>
      <c r="S35" s="66"/>
    </row>
    <row r="36" spans="1:19" ht="15" customHeight="1" x14ac:dyDescent="0.3">
      <c r="A36" s="13" t="str">
        <f>INDEX('2009'!A:A,MATCH(B36,'2009'!B:B,0))</f>
        <v>Мурманская область</v>
      </c>
      <c r="B36" s="74" t="s">
        <v>41</v>
      </c>
      <c r="C36" s="40">
        <f t="shared" si="0"/>
        <v>99.999999999999972</v>
      </c>
      <c r="D36" s="37">
        <v>0.7</v>
      </c>
      <c r="E36" s="27">
        <v>6.8</v>
      </c>
      <c r="F36" s="27">
        <v>15.2</v>
      </c>
      <c r="G36" s="27">
        <v>17.5</v>
      </c>
      <c r="H36" s="27">
        <v>6.4</v>
      </c>
      <c r="I36" s="27">
        <v>3.3</v>
      </c>
      <c r="J36" s="27">
        <v>9.6999999999999993</v>
      </c>
      <c r="K36" s="27">
        <v>1.3</v>
      </c>
      <c r="L36" s="27">
        <v>10.1</v>
      </c>
      <c r="M36" s="27">
        <v>0.1</v>
      </c>
      <c r="N36" s="27">
        <v>7.8</v>
      </c>
      <c r="O36" s="27">
        <v>9.6999999999999993</v>
      </c>
      <c r="P36" s="27">
        <v>3.8</v>
      </c>
      <c r="Q36" s="27">
        <v>6.3</v>
      </c>
      <c r="R36" s="28">
        <v>1.3</v>
      </c>
      <c r="S36" s="66"/>
    </row>
    <row r="37" spans="1:19" ht="15" customHeight="1" x14ac:dyDescent="0.3">
      <c r="A37" s="13" t="str">
        <f>INDEX('2009'!A:A,MATCH(B37,'2009'!B:B,0))</f>
        <v>Новгородская область</v>
      </c>
      <c r="B37" s="74" t="s">
        <v>40</v>
      </c>
      <c r="C37" s="40">
        <f t="shared" si="0"/>
        <v>100</v>
      </c>
      <c r="D37" s="27">
        <v>9.1999999999999993</v>
      </c>
      <c r="E37" s="27">
        <v>0</v>
      </c>
      <c r="F37" s="27">
        <v>0.2</v>
      </c>
      <c r="G37" s="27">
        <v>30.2</v>
      </c>
      <c r="H37" s="27">
        <v>4.8</v>
      </c>
      <c r="I37" s="27">
        <v>8.8000000000000007</v>
      </c>
      <c r="J37" s="27">
        <v>13</v>
      </c>
      <c r="K37" s="27">
        <v>1.5</v>
      </c>
      <c r="L37" s="27">
        <v>10.5</v>
      </c>
      <c r="M37" s="27">
        <v>0.4</v>
      </c>
      <c r="N37" s="27">
        <v>5.9</v>
      </c>
      <c r="O37" s="27">
        <v>6.9</v>
      </c>
      <c r="P37" s="27">
        <v>2.8</v>
      </c>
      <c r="Q37" s="27">
        <v>4.5999999999999996</v>
      </c>
      <c r="R37" s="28">
        <v>1.2</v>
      </c>
      <c r="S37" s="66"/>
    </row>
    <row r="38" spans="1:19" ht="15" customHeight="1" x14ac:dyDescent="0.3">
      <c r="A38" s="13" t="str">
        <f>INDEX('2009'!A:A,MATCH(B38,'2009'!B:B,0))</f>
        <v>Псковская область</v>
      </c>
      <c r="B38" s="74" t="s">
        <v>90</v>
      </c>
      <c r="C38" s="40">
        <f t="shared" si="0"/>
        <v>100</v>
      </c>
      <c r="D38" s="27">
        <v>6.7</v>
      </c>
      <c r="E38" s="27">
        <v>0.1</v>
      </c>
      <c r="F38" s="27">
        <v>0.2</v>
      </c>
      <c r="G38" s="27">
        <v>18.7</v>
      </c>
      <c r="H38" s="27">
        <v>4.8</v>
      </c>
      <c r="I38" s="27">
        <v>5.3</v>
      </c>
      <c r="J38" s="27">
        <v>20.6</v>
      </c>
      <c r="K38" s="27">
        <v>1.3</v>
      </c>
      <c r="L38" s="27">
        <v>15</v>
      </c>
      <c r="M38" s="27">
        <v>0.4</v>
      </c>
      <c r="N38" s="27">
        <v>4.5999999999999996</v>
      </c>
      <c r="O38" s="27">
        <v>10.9</v>
      </c>
      <c r="P38" s="27">
        <v>4.5</v>
      </c>
      <c r="Q38" s="27">
        <v>5.5</v>
      </c>
      <c r="R38" s="28">
        <v>1.4</v>
      </c>
      <c r="S38" s="66"/>
    </row>
    <row r="39" spans="1:19" ht="15" customHeight="1" x14ac:dyDescent="0.3">
      <c r="A39" s="13" t="str">
        <f>INDEX('2009'!A:A,MATCH(B39,'2009'!B:B,0))</f>
        <v>Город Санкт-Петербург город федерального значения</v>
      </c>
      <c r="B39" s="74" t="s">
        <v>39</v>
      </c>
      <c r="C39" s="40">
        <f t="shared" si="0"/>
        <v>100</v>
      </c>
      <c r="D39" s="27">
        <v>0</v>
      </c>
      <c r="E39" s="27">
        <v>0</v>
      </c>
      <c r="F39" s="27">
        <v>0</v>
      </c>
      <c r="G39" s="27">
        <v>23.8</v>
      </c>
      <c r="H39" s="27">
        <v>3.7</v>
      </c>
      <c r="I39" s="27">
        <v>7.8</v>
      </c>
      <c r="J39" s="27">
        <v>19</v>
      </c>
      <c r="K39" s="27">
        <v>1.3</v>
      </c>
      <c r="L39" s="27">
        <v>10</v>
      </c>
      <c r="M39" s="27">
        <v>0.8</v>
      </c>
      <c r="N39" s="27">
        <v>18.5</v>
      </c>
      <c r="O39" s="27">
        <v>3.9</v>
      </c>
      <c r="P39" s="27">
        <v>4</v>
      </c>
      <c r="Q39" s="27">
        <v>5</v>
      </c>
      <c r="R39" s="28">
        <v>2.2000000000000002</v>
      </c>
      <c r="S39" s="66"/>
    </row>
    <row r="40" spans="1:19" s="64" customFormat="1" ht="15" customHeight="1" x14ac:dyDescent="0.3">
      <c r="A40" s="13" t="e">
        <f>INDEX('2009'!A:A,MATCH(B40,'2009'!B:B,0))</f>
        <v>#N/A</v>
      </c>
      <c r="B40" s="72" t="s">
        <v>2</v>
      </c>
      <c r="C40" s="40">
        <f t="shared" ref="C40:C71" si="1">SUM(D40:R40)</f>
        <v>99.999999999999972</v>
      </c>
      <c r="D40" s="40">
        <v>12</v>
      </c>
      <c r="E40" s="40">
        <v>0.1</v>
      </c>
      <c r="F40" s="40">
        <v>1.9</v>
      </c>
      <c r="G40" s="40">
        <v>16.2</v>
      </c>
      <c r="H40" s="40">
        <v>3.5</v>
      </c>
      <c r="I40" s="40">
        <v>11.9</v>
      </c>
      <c r="J40" s="40">
        <v>16.2</v>
      </c>
      <c r="K40" s="40">
        <v>1.8</v>
      </c>
      <c r="L40" s="40">
        <v>12.6</v>
      </c>
      <c r="M40" s="40">
        <v>0.5</v>
      </c>
      <c r="N40" s="40">
        <v>7.8</v>
      </c>
      <c r="O40" s="40">
        <v>6.1</v>
      </c>
      <c r="P40" s="40">
        <v>3.6</v>
      </c>
      <c r="Q40" s="40">
        <v>4.5999999999999996</v>
      </c>
      <c r="R40" s="40">
        <v>1.2</v>
      </c>
      <c r="S40" s="68"/>
    </row>
    <row r="41" spans="1:19" ht="15" customHeight="1" x14ac:dyDescent="0.3">
      <c r="A41" s="13" t="str">
        <f>INDEX('2009'!A:A,MATCH(B41,'2009'!B:B,0))</f>
        <v>Республика Адыгея (Адыгея)</v>
      </c>
      <c r="B41" s="74" t="s">
        <v>38</v>
      </c>
      <c r="C41" s="40">
        <f t="shared" si="1"/>
        <v>100</v>
      </c>
      <c r="D41" s="27">
        <v>16.600000000000001</v>
      </c>
      <c r="E41" s="27">
        <v>0</v>
      </c>
      <c r="F41" s="27">
        <v>0.7</v>
      </c>
      <c r="G41" s="27">
        <v>15.2</v>
      </c>
      <c r="H41" s="27">
        <v>1.7</v>
      </c>
      <c r="I41" s="27">
        <v>10.1</v>
      </c>
      <c r="J41" s="27">
        <v>17.3</v>
      </c>
      <c r="K41" s="27">
        <v>1</v>
      </c>
      <c r="L41" s="27">
        <v>4.3</v>
      </c>
      <c r="M41" s="27">
        <v>0.3</v>
      </c>
      <c r="N41" s="27">
        <v>10.1</v>
      </c>
      <c r="O41" s="27">
        <v>10.1</v>
      </c>
      <c r="P41" s="27">
        <v>5.3</v>
      </c>
      <c r="Q41" s="27">
        <v>5.9</v>
      </c>
      <c r="R41" s="28">
        <v>1.4</v>
      </c>
      <c r="S41" s="66"/>
    </row>
    <row r="42" spans="1:19" ht="15" customHeight="1" x14ac:dyDescent="0.3">
      <c r="A42" s="13" t="str">
        <f>INDEX('2009'!A:A,MATCH(B42,'2009'!B:B,0))</f>
        <v>Республика Калмыкия</v>
      </c>
      <c r="B42" s="74" t="s">
        <v>37</v>
      </c>
      <c r="C42" s="40">
        <f t="shared" si="1"/>
        <v>100</v>
      </c>
      <c r="D42" s="27">
        <v>33.5</v>
      </c>
      <c r="E42" s="27">
        <v>0.2</v>
      </c>
      <c r="F42" s="27">
        <v>3.4</v>
      </c>
      <c r="G42" s="27">
        <v>4.0999999999999996</v>
      </c>
      <c r="H42" s="27">
        <v>2</v>
      </c>
      <c r="I42" s="27">
        <v>5.8</v>
      </c>
      <c r="J42" s="27">
        <v>6.2</v>
      </c>
      <c r="K42" s="27">
        <v>0.6</v>
      </c>
      <c r="L42" s="27">
        <v>5.4</v>
      </c>
      <c r="M42" s="27">
        <v>0.5</v>
      </c>
      <c r="N42" s="27">
        <v>5.5</v>
      </c>
      <c r="O42" s="27">
        <v>16.8</v>
      </c>
      <c r="P42" s="27">
        <v>7.4</v>
      </c>
      <c r="Q42" s="27">
        <v>7.1</v>
      </c>
      <c r="R42" s="28">
        <v>1.5</v>
      </c>
      <c r="S42" s="66"/>
    </row>
    <row r="43" spans="1:19" ht="15" customHeight="1" x14ac:dyDescent="0.3">
      <c r="A43" s="13" t="str">
        <f>INDEX('2009'!A:A,MATCH(B43,'2009'!B:B,0))</f>
        <v>Краснодарский край</v>
      </c>
      <c r="B43" s="74" t="s">
        <v>36</v>
      </c>
      <c r="C43" s="40">
        <f t="shared" si="1"/>
        <v>100.00000000000001</v>
      </c>
      <c r="D43" s="27">
        <v>12.4</v>
      </c>
      <c r="E43" s="27">
        <v>0.1</v>
      </c>
      <c r="F43" s="27">
        <v>0.8</v>
      </c>
      <c r="G43" s="27">
        <v>10</v>
      </c>
      <c r="H43" s="27">
        <v>2.5</v>
      </c>
      <c r="I43" s="27">
        <v>16.8</v>
      </c>
      <c r="J43" s="27">
        <v>16.600000000000001</v>
      </c>
      <c r="K43" s="27">
        <v>2.7</v>
      </c>
      <c r="L43" s="27">
        <v>15.5</v>
      </c>
      <c r="M43" s="27">
        <v>0.4</v>
      </c>
      <c r="N43" s="27">
        <v>7.1</v>
      </c>
      <c r="O43" s="27">
        <v>5.9</v>
      </c>
      <c r="P43" s="27">
        <v>3.2</v>
      </c>
      <c r="Q43" s="27">
        <v>4.7</v>
      </c>
      <c r="R43" s="28">
        <v>1.3</v>
      </c>
      <c r="S43" s="66"/>
    </row>
    <row r="44" spans="1:19" ht="15" customHeight="1" x14ac:dyDescent="0.3">
      <c r="A44" s="13" t="str">
        <f>INDEX('2009'!A:A,MATCH(B44,'2009'!B:B,0))</f>
        <v>Астраханская область</v>
      </c>
      <c r="B44" s="74" t="s">
        <v>91</v>
      </c>
      <c r="C44" s="40">
        <f t="shared" si="1"/>
        <v>100</v>
      </c>
      <c r="D44" s="27">
        <v>9.9</v>
      </c>
      <c r="E44" s="27">
        <v>0.7</v>
      </c>
      <c r="F44" s="27">
        <v>3.5</v>
      </c>
      <c r="G44" s="27">
        <v>17.899999999999999</v>
      </c>
      <c r="H44" s="27">
        <v>3.4</v>
      </c>
      <c r="I44" s="27">
        <v>10.6</v>
      </c>
      <c r="J44" s="27">
        <v>11.3</v>
      </c>
      <c r="K44" s="27">
        <v>1.7</v>
      </c>
      <c r="L44" s="27">
        <v>13.9</v>
      </c>
      <c r="M44" s="27">
        <v>0.6</v>
      </c>
      <c r="N44" s="27">
        <v>8.1999999999999993</v>
      </c>
      <c r="O44" s="27">
        <v>7.4</v>
      </c>
      <c r="P44" s="27">
        <v>4</v>
      </c>
      <c r="Q44" s="27">
        <v>5.8</v>
      </c>
      <c r="R44" s="28">
        <v>1.1000000000000001</v>
      </c>
      <c r="S44" s="66"/>
    </row>
    <row r="45" spans="1:19" ht="15" customHeight="1" x14ac:dyDescent="0.3">
      <c r="A45" s="13" t="str">
        <f>INDEX('2009'!A:A,MATCH(B45,'2009'!B:B,0))</f>
        <v>Волгоградская область</v>
      </c>
      <c r="B45" s="74" t="s">
        <v>35</v>
      </c>
      <c r="C45" s="40">
        <f t="shared" si="1"/>
        <v>100</v>
      </c>
      <c r="D45" s="27">
        <v>10.5</v>
      </c>
      <c r="E45" s="27">
        <v>0</v>
      </c>
      <c r="F45" s="27">
        <v>5.6</v>
      </c>
      <c r="G45" s="27">
        <v>26.7</v>
      </c>
      <c r="H45" s="27">
        <v>3.2</v>
      </c>
      <c r="I45" s="27">
        <v>5.0999999999999996</v>
      </c>
      <c r="J45" s="27">
        <v>14.9</v>
      </c>
      <c r="K45" s="27">
        <v>0.7</v>
      </c>
      <c r="L45" s="27">
        <v>10.7</v>
      </c>
      <c r="M45" s="27">
        <v>0.3</v>
      </c>
      <c r="N45" s="27">
        <v>7.6</v>
      </c>
      <c r="O45" s="27">
        <v>5.8</v>
      </c>
      <c r="P45" s="27">
        <v>3.8</v>
      </c>
      <c r="Q45" s="27">
        <v>4.2</v>
      </c>
      <c r="R45" s="28">
        <v>0.9</v>
      </c>
      <c r="S45" s="66"/>
    </row>
    <row r="46" spans="1:19" ht="15" customHeight="1" x14ac:dyDescent="0.3">
      <c r="A46" s="13" t="str">
        <f>INDEX('2009'!A:A,MATCH(B46,'2009'!B:B,0))</f>
        <v>Ростовская область</v>
      </c>
      <c r="B46" s="74" t="s">
        <v>92</v>
      </c>
      <c r="C46" s="40">
        <f t="shared" si="1"/>
        <v>99.999999999999972</v>
      </c>
      <c r="D46" s="27">
        <v>11.7</v>
      </c>
      <c r="E46" s="27">
        <v>0.1</v>
      </c>
      <c r="F46" s="27">
        <v>0.9</v>
      </c>
      <c r="G46" s="27">
        <v>19.100000000000001</v>
      </c>
      <c r="H46" s="27">
        <v>5.6</v>
      </c>
      <c r="I46" s="27">
        <v>9.3000000000000007</v>
      </c>
      <c r="J46" s="27">
        <v>18</v>
      </c>
      <c r="K46" s="27">
        <v>1.3</v>
      </c>
      <c r="L46" s="27">
        <v>10.1</v>
      </c>
      <c r="M46" s="27">
        <v>0.5</v>
      </c>
      <c r="N46" s="27">
        <v>8.8000000000000007</v>
      </c>
      <c r="O46" s="27">
        <v>5.6</v>
      </c>
      <c r="P46" s="27">
        <v>3.8</v>
      </c>
      <c r="Q46" s="27">
        <v>4.0999999999999996</v>
      </c>
      <c r="R46" s="28">
        <v>1.1000000000000001</v>
      </c>
      <c r="S46" s="66"/>
    </row>
    <row r="47" spans="1:19" s="64" customFormat="1" ht="15" customHeight="1" x14ac:dyDescent="0.3">
      <c r="A47" s="13" t="e">
        <f>INDEX('2009'!A:A,MATCH(B47,'2009'!B:B,0))</f>
        <v>#N/A</v>
      </c>
      <c r="B47" s="72" t="s">
        <v>8</v>
      </c>
      <c r="C47" s="40">
        <f t="shared" si="1"/>
        <v>100</v>
      </c>
      <c r="D47" s="40">
        <v>14.5</v>
      </c>
      <c r="E47" s="40">
        <v>0.1</v>
      </c>
      <c r="F47" s="40">
        <v>0.8</v>
      </c>
      <c r="G47" s="40">
        <v>9.1999999999999993</v>
      </c>
      <c r="H47" s="40">
        <v>4</v>
      </c>
      <c r="I47" s="40">
        <v>12.3</v>
      </c>
      <c r="J47" s="40">
        <v>22</v>
      </c>
      <c r="K47" s="40">
        <v>2.2999999999999998</v>
      </c>
      <c r="L47" s="40">
        <v>8.6999999999999993</v>
      </c>
      <c r="M47" s="40">
        <v>0.3</v>
      </c>
      <c r="N47" s="40">
        <v>4.7</v>
      </c>
      <c r="O47" s="40">
        <v>9.1</v>
      </c>
      <c r="P47" s="40">
        <v>5.4</v>
      </c>
      <c r="Q47" s="40">
        <v>5.5</v>
      </c>
      <c r="R47" s="40">
        <v>1.1000000000000001</v>
      </c>
      <c r="S47" s="68"/>
    </row>
    <row r="48" spans="1:19" ht="15" customHeight="1" x14ac:dyDescent="0.3">
      <c r="A48" s="13" t="str">
        <f>INDEX('2009'!A:A,MATCH(B48,'2009'!B:B,0))</f>
        <v>Республика Дагестан</v>
      </c>
      <c r="B48" s="74" t="s">
        <v>34</v>
      </c>
      <c r="C48" s="40">
        <f t="shared" si="1"/>
        <v>100.00000000000001</v>
      </c>
      <c r="D48" s="27">
        <v>15</v>
      </c>
      <c r="E48" s="27">
        <v>0.1</v>
      </c>
      <c r="F48" s="27">
        <v>0.5</v>
      </c>
      <c r="G48" s="27">
        <v>4.3</v>
      </c>
      <c r="H48" s="27">
        <v>1.7</v>
      </c>
      <c r="I48" s="27">
        <v>19.399999999999999</v>
      </c>
      <c r="J48" s="27">
        <v>27</v>
      </c>
      <c r="K48" s="27">
        <v>3.8</v>
      </c>
      <c r="L48" s="27">
        <v>9</v>
      </c>
      <c r="M48" s="27">
        <v>0.2</v>
      </c>
      <c r="N48" s="27">
        <v>2.9</v>
      </c>
      <c r="O48" s="27">
        <v>6.1</v>
      </c>
      <c r="P48" s="27">
        <v>4.9000000000000004</v>
      </c>
      <c r="Q48" s="27">
        <v>3.9</v>
      </c>
      <c r="R48" s="28">
        <v>1.2</v>
      </c>
      <c r="S48" s="66"/>
    </row>
    <row r="49" spans="1:19" ht="15" customHeight="1" x14ac:dyDescent="0.3">
      <c r="A49" s="13" t="str">
        <f>INDEX('2009'!A:A,MATCH(B49,'2009'!B:B,0))</f>
        <v>Республика Ингушетия</v>
      </c>
      <c r="B49" s="74" t="s">
        <v>93</v>
      </c>
      <c r="C49" s="40">
        <f t="shared" si="1"/>
        <v>100.00000000000001</v>
      </c>
      <c r="D49" s="27">
        <v>9.8000000000000007</v>
      </c>
      <c r="E49" s="27">
        <v>0</v>
      </c>
      <c r="F49" s="27">
        <v>1.9</v>
      </c>
      <c r="G49" s="27">
        <v>3</v>
      </c>
      <c r="H49" s="27">
        <v>2.2999999999999998</v>
      </c>
      <c r="I49" s="27">
        <v>13.299999999999999</v>
      </c>
      <c r="J49" s="27">
        <v>11.4</v>
      </c>
      <c r="K49" s="27">
        <v>0.2</v>
      </c>
      <c r="L49" s="27">
        <v>9.3000000000000007</v>
      </c>
      <c r="M49" s="27">
        <v>1.8</v>
      </c>
      <c r="N49" s="27">
        <v>3.8</v>
      </c>
      <c r="O49" s="27">
        <v>22.6</v>
      </c>
      <c r="P49" s="27">
        <v>10.9</v>
      </c>
      <c r="Q49" s="27">
        <v>8.3000000000000007</v>
      </c>
      <c r="R49" s="28">
        <v>1.4</v>
      </c>
      <c r="S49" s="66"/>
    </row>
    <row r="50" spans="1:19" ht="15" customHeight="1" x14ac:dyDescent="0.3">
      <c r="A50" s="13" t="str">
        <f>INDEX('2009'!A:A,MATCH(B50,'2009'!B:B,0))</f>
        <v>Кабардино-Балкарская Республика</v>
      </c>
      <c r="B50" s="74" t="s">
        <v>84</v>
      </c>
      <c r="C50" s="40">
        <f t="shared" si="1"/>
        <v>100</v>
      </c>
      <c r="D50" s="27">
        <v>20.400000000000002</v>
      </c>
      <c r="E50" s="27">
        <v>0</v>
      </c>
      <c r="F50" s="27">
        <v>0.1</v>
      </c>
      <c r="G50" s="27">
        <v>11.2</v>
      </c>
      <c r="H50" s="27">
        <v>4.3</v>
      </c>
      <c r="I50" s="27">
        <v>10.1</v>
      </c>
      <c r="J50" s="27">
        <v>19.7</v>
      </c>
      <c r="K50" s="27">
        <v>1.1000000000000001</v>
      </c>
      <c r="L50" s="27">
        <v>7.5</v>
      </c>
      <c r="M50" s="27">
        <v>0.2</v>
      </c>
      <c r="N50" s="27">
        <v>2.9</v>
      </c>
      <c r="O50" s="27">
        <v>9.5</v>
      </c>
      <c r="P50" s="27">
        <v>7</v>
      </c>
      <c r="Q50" s="27">
        <v>5</v>
      </c>
      <c r="R50" s="28">
        <v>1</v>
      </c>
      <c r="S50" s="66"/>
    </row>
    <row r="51" spans="1:19" ht="15" customHeight="1" x14ac:dyDescent="0.3">
      <c r="A51" s="13" t="str">
        <f>INDEX('2009'!A:A,MATCH(B51,'2009'!B:B,0))</f>
        <v>Карачаево-Черкесская Республика</v>
      </c>
      <c r="B51" s="74" t="s">
        <v>83</v>
      </c>
      <c r="C51" s="40">
        <f t="shared" si="1"/>
        <v>99.999999999999986</v>
      </c>
      <c r="D51" s="27">
        <v>21.6</v>
      </c>
      <c r="E51" s="27">
        <v>0</v>
      </c>
      <c r="F51" s="27">
        <v>1.7</v>
      </c>
      <c r="G51" s="27">
        <v>12.9</v>
      </c>
      <c r="H51" s="27">
        <v>7.5</v>
      </c>
      <c r="I51" s="27">
        <v>6.9</v>
      </c>
      <c r="J51" s="27">
        <v>13</v>
      </c>
      <c r="K51" s="27">
        <v>0.9</v>
      </c>
      <c r="L51" s="27">
        <v>5.6</v>
      </c>
      <c r="M51" s="27">
        <v>0.4</v>
      </c>
      <c r="N51" s="27">
        <v>6.3</v>
      </c>
      <c r="O51" s="27">
        <v>10.3</v>
      </c>
      <c r="P51" s="27">
        <v>5.0999999999999996</v>
      </c>
      <c r="Q51" s="27">
        <v>6.5</v>
      </c>
      <c r="R51" s="28">
        <v>1.3</v>
      </c>
      <c r="S51" s="66"/>
    </row>
    <row r="52" spans="1:19" ht="15" customHeight="1" x14ac:dyDescent="0.3">
      <c r="A52" s="13" t="str">
        <f>INDEX('2009'!A:A,MATCH(B52,'2009'!B:B,0))</f>
        <v>Республика Северная Осетия-Алания</v>
      </c>
      <c r="B52" s="74" t="s">
        <v>82</v>
      </c>
      <c r="C52" s="40">
        <f t="shared" si="1"/>
        <v>100</v>
      </c>
      <c r="D52" s="27">
        <v>18.399999999999999</v>
      </c>
      <c r="E52" s="27">
        <v>0</v>
      </c>
      <c r="F52" s="27">
        <v>0.3</v>
      </c>
      <c r="G52" s="27">
        <v>10.9</v>
      </c>
      <c r="H52" s="27">
        <v>4</v>
      </c>
      <c r="I52" s="27">
        <v>7.1</v>
      </c>
      <c r="J52" s="27">
        <v>20.6</v>
      </c>
      <c r="K52" s="27">
        <v>0.7</v>
      </c>
      <c r="L52" s="27">
        <v>8.6999999999999993</v>
      </c>
      <c r="M52" s="27">
        <v>0.2</v>
      </c>
      <c r="N52" s="27">
        <v>5.7</v>
      </c>
      <c r="O52" s="27">
        <v>11.8</v>
      </c>
      <c r="P52" s="27">
        <v>5.4</v>
      </c>
      <c r="Q52" s="27">
        <v>5.0999999999999996</v>
      </c>
      <c r="R52" s="28">
        <v>1.1000000000000001</v>
      </c>
      <c r="S52" s="66"/>
    </row>
    <row r="53" spans="1:19" ht="15" customHeight="1" x14ac:dyDescent="0.3">
      <c r="A53" s="13" t="str">
        <f>INDEX('2009'!A:A,MATCH(B53,'2009'!B:B,0))</f>
        <v>Чеченская Республика</v>
      </c>
      <c r="B53" s="74" t="s">
        <v>33</v>
      </c>
      <c r="C53" s="42">
        <f t="shared" si="1"/>
        <v>100</v>
      </c>
      <c r="D53" s="27">
        <v>10</v>
      </c>
      <c r="E53" s="27">
        <v>0</v>
      </c>
      <c r="F53" s="27">
        <v>2.7</v>
      </c>
      <c r="G53" s="27">
        <v>2</v>
      </c>
      <c r="H53" s="27">
        <v>1</v>
      </c>
      <c r="I53" s="27">
        <v>14.2</v>
      </c>
      <c r="J53" s="27">
        <v>22.9</v>
      </c>
      <c r="K53" s="27">
        <v>1.6</v>
      </c>
      <c r="L53" s="27">
        <v>5.4</v>
      </c>
      <c r="M53" s="27">
        <v>0.4</v>
      </c>
      <c r="N53" s="27">
        <v>2.8</v>
      </c>
      <c r="O53" s="27">
        <v>20.5</v>
      </c>
      <c r="P53" s="27">
        <v>9</v>
      </c>
      <c r="Q53" s="27">
        <v>6</v>
      </c>
      <c r="R53" s="28">
        <v>1.5</v>
      </c>
      <c r="S53" s="66"/>
    </row>
    <row r="54" spans="1:19" ht="15" customHeight="1" x14ac:dyDescent="0.3">
      <c r="A54" s="13" t="str">
        <f>INDEX('2009'!A:A,MATCH(B54,'2009'!B:B,0))</f>
        <v>Ставропольский край</v>
      </c>
      <c r="B54" s="74" t="s">
        <v>94</v>
      </c>
      <c r="C54" s="40">
        <f t="shared" si="1"/>
        <v>100</v>
      </c>
      <c r="D54" s="27">
        <v>12.2</v>
      </c>
      <c r="E54" s="27">
        <v>0.1</v>
      </c>
      <c r="F54" s="27">
        <v>0.8</v>
      </c>
      <c r="G54" s="27">
        <v>13.9</v>
      </c>
      <c r="H54" s="27">
        <v>6</v>
      </c>
      <c r="I54" s="27">
        <v>8.4</v>
      </c>
      <c r="J54" s="27">
        <v>20.399999999999999</v>
      </c>
      <c r="K54" s="27">
        <v>2.1</v>
      </c>
      <c r="L54" s="27">
        <v>9.9</v>
      </c>
      <c r="M54" s="27">
        <v>0.3</v>
      </c>
      <c r="N54" s="27">
        <v>6.7</v>
      </c>
      <c r="O54" s="27">
        <v>7.4</v>
      </c>
      <c r="P54" s="27">
        <v>4.2</v>
      </c>
      <c r="Q54" s="27">
        <v>6.6</v>
      </c>
      <c r="R54" s="28">
        <v>1</v>
      </c>
      <c r="S54" s="66"/>
    </row>
    <row r="55" spans="1:19" s="64" customFormat="1" ht="15" customHeight="1" x14ac:dyDescent="0.3">
      <c r="A55" s="13" t="e">
        <f>INDEX('2009'!A:A,MATCH(B55,'2009'!B:B,0))</f>
        <v>#N/A</v>
      </c>
      <c r="B55" s="75" t="s">
        <v>3</v>
      </c>
      <c r="C55" s="40">
        <f t="shared" si="1"/>
        <v>100.00000000000001</v>
      </c>
      <c r="D55" s="40">
        <v>5.8</v>
      </c>
      <c r="E55" s="40">
        <v>0</v>
      </c>
      <c r="F55" s="40">
        <v>12.2</v>
      </c>
      <c r="G55" s="40">
        <v>23.1</v>
      </c>
      <c r="H55" s="40">
        <v>5.2</v>
      </c>
      <c r="I55" s="40">
        <v>6.8</v>
      </c>
      <c r="J55" s="40">
        <v>14.1</v>
      </c>
      <c r="K55" s="40">
        <v>1.1000000000000001</v>
      </c>
      <c r="L55" s="40">
        <v>9.9</v>
      </c>
      <c r="M55" s="40">
        <v>0.4</v>
      </c>
      <c r="N55" s="40">
        <v>8.8000000000000007</v>
      </c>
      <c r="O55" s="40">
        <v>4.8</v>
      </c>
      <c r="P55" s="40">
        <v>3.2</v>
      </c>
      <c r="Q55" s="40">
        <v>3.7</v>
      </c>
      <c r="R55" s="40">
        <v>0.9</v>
      </c>
      <c r="S55" s="68"/>
    </row>
    <row r="56" spans="1:19" ht="15" customHeight="1" x14ac:dyDescent="0.3">
      <c r="A56" s="13" t="str">
        <f>INDEX('2009'!A:A,MATCH(B56,'2009'!B:B,0))</f>
        <v>Республика Башкортостан</v>
      </c>
      <c r="B56" s="73" t="s">
        <v>95</v>
      </c>
      <c r="C56" s="40">
        <f t="shared" si="1"/>
        <v>100.00000000000001</v>
      </c>
      <c r="D56" s="27">
        <v>6</v>
      </c>
      <c r="E56" s="27">
        <v>0</v>
      </c>
      <c r="F56" s="27">
        <v>8.8000000000000007</v>
      </c>
      <c r="G56" s="27">
        <v>28</v>
      </c>
      <c r="H56" s="27">
        <v>3.6</v>
      </c>
      <c r="I56" s="27">
        <v>6.8</v>
      </c>
      <c r="J56" s="27">
        <v>15.9</v>
      </c>
      <c r="K56" s="27">
        <v>1.2</v>
      </c>
      <c r="L56" s="27">
        <v>10.199999999999999</v>
      </c>
      <c r="M56" s="27">
        <v>0.3</v>
      </c>
      <c r="N56" s="27">
        <v>6.8</v>
      </c>
      <c r="O56" s="27">
        <v>3.9</v>
      </c>
      <c r="P56" s="27">
        <v>3.9</v>
      </c>
      <c r="Q56" s="27">
        <v>3.7</v>
      </c>
      <c r="R56" s="28">
        <v>0.9</v>
      </c>
      <c r="S56" s="66"/>
    </row>
    <row r="57" spans="1:19" ht="15" customHeight="1" x14ac:dyDescent="0.3">
      <c r="A57" s="13" t="str">
        <f>INDEX('2009'!A:A,MATCH(B57,'2009'!B:B,0))</f>
        <v>Республика Марий Эл</v>
      </c>
      <c r="B57" s="73" t="s">
        <v>32</v>
      </c>
      <c r="C57" s="40">
        <f t="shared" si="1"/>
        <v>100.00000000000001</v>
      </c>
      <c r="D57" s="27">
        <v>12.3</v>
      </c>
      <c r="E57" s="27">
        <v>0</v>
      </c>
      <c r="F57" s="27">
        <v>0.1</v>
      </c>
      <c r="G57" s="27">
        <v>28.200000000000003</v>
      </c>
      <c r="H57" s="27">
        <v>5.6</v>
      </c>
      <c r="I57" s="27">
        <v>8.8000000000000007</v>
      </c>
      <c r="J57" s="27">
        <v>10.1</v>
      </c>
      <c r="K57" s="27">
        <v>0.9</v>
      </c>
      <c r="L57" s="27">
        <v>7.7</v>
      </c>
      <c r="M57" s="27">
        <v>0.5</v>
      </c>
      <c r="N57" s="27">
        <v>6.2</v>
      </c>
      <c r="O57" s="27">
        <v>8.6999999999999993</v>
      </c>
      <c r="P57" s="27">
        <v>4.5999999999999996</v>
      </c>
      <c r="Q57" s="27">
        <v>4.4000000000000004</v>
      </c>
      <c r="R57" s="28">
        <v>1.9</v>
      </c>
      <c r="S57" s="66"/>
    </row>
    <row r="58" spans="1:19" ht="15" customHeight="1" x14ac:dyDescent="0.3">
      <c r="A58" s="13" t="str">
        <f>INDEX('2009'!A:A,MATCH(B58,'2009'!B:B,0))</f>
        <v>Республика Мордовия</v>
      </c>
      <c r="B58" s="73" t="s">
        <v>31</v>
      </c>
      <c r="C58" s="40">
        <f t="shared" si="1"/>
        <v>100</v>
      </c>
      <c r="D58" s="27">
        <v>11.4</v>
      </c>
      <c r="E58" s="27">
        <v>0</v>
      </c>
      <c r="F58" s="27">
        <v>0.1</v>
      </c>
      <c r="G58" s="27">
        <v>25.6</v>
      </c>
      <c r="H58" s="27">
        <v>5.5</v>
      </c>
      <c r="I58" s="27">
        <v>11.7</v>
      </c>
      <c r="J58" s="27">
        <v>14.1</v>
      </c>
      <c r="K58" s="27">
        <v>0.7</v>
      </c>
      <c r="L58" s="27">
        <v>7.8</v>
      </c>
      <c r="M58" s="27">
        <v>0.4</v>
      </c>
      <c r="N58" s="27">
        <v>6.3</v>
      </c>
      <c r="O58" s="27">
        <v>7.8</v>
      </c>
      <c r="P58" s="27">
        <v>3.9</v>
      </c>
      <c r="Q58" s="27">
        <v>3.8</v>
      </c>
      <c r="R58" s="28">
        <v>0.9</v>
      </c>
      <c r="S58" s="66"/>
    </row>
    <row r="59" spans="1:19" ht="15" customHeight="1" x14ac:dyDescent="0.3">
      <c r="A59" s="13" t="str">
        <f>INDEX('2009'!A:A,MATCH(B59,'2009'!B:B,0))</f>
        <v>Республика Татарстан (Татарстан)</v>
      </c>
      <c r="B59" s="73" t="s">
        <v>30</v>
      </c>
      <c r="C59" s="40">
        <f t="shared" si="1"/>
        <v>100</v>
      </c>
      <c r="D59" s="27">
        <v>5.0999999999999996</v>
      </c>
      <c r="E59" s="27">
        <v>0</v>
      </c>
      <c r="F59" s="27">
        <v>21.599999999999998</v>
      </c>
      <c r="G59" s="27">
        <v>17</v>
      </c>
      <c r="H59" s="27">
        <v>3.3</v>
      </c>
      <c r="I59" s="27">
        <v>9</v>
      </c>
      <c r="J59" s="27">
        <v>14</v>
      </c>
      <c r="K59" s="27">
        <v>1.2</v>
      </c>
      <c r="L59" s="27">
        <v>8.4</v>
      </c>
      <c r="M59" s="27">
        <v>0.5</v>
      </c>
      <c r="N59" s="27">
        <v>11.3</v>
      </c>
      <c r="O59" s="27">
        <v>2.8</v>
      </c>
      <c r="P59" s="27">
        <v>2.4</v>
      </c>
      <c r="Q59" s="27">
        <v>2.2999999999999998</v>
      </c>
      <c r="R59" s="28">
        <v>1.1000000000000001</v>
      </c>
      <c r="S59" s="66"/>
    </row>
    <row r="60" spans="1:19" ht="15" customHeight="1" x14ac:dyDescent="0.3">
      <c r="A60" s="13" t="str">
        <f>INDEX('2009'!A:A,MATCH(B60,'2009'!B:B,0))</f>
        <v>Удмуртская Республика</v>
      </c>
      <c r="B60" s="73" t="s">
        <v>29</v>
      </c>
      <c r="C60" s="40">
        <f t="shared" si="1"/>
        <v>100</v>
      </c>
      <c r="D60" s="27">
        <v>6.9</v>
      </c>
      <c r="E60" s="27">
        <v>0</v>
      </c>
      <c r="F60" s="27">
        <v>23.4</v>
      </c>
      <c r="G60" s="27">
        <v>19</v>
      </c>
      <c r="H60" s="27">
        <v>2.9</v>
      </c>
      <c r="I60" s="27">
        <v>5.4</v>
      </c>
      <c r="J60" s="27">
        <v>12.4</v>
      </c>
      <c r="K60" s="27">
        <v>1</v>
      </c>
      <c r="L60" s="27">
        <v>8.1</v>
      </c>
      <c r="M60" s="27">
        <v>0.6</v>
      </c>
      <c r="N60" s="27">
        <v>6.4</v>
      </c>
      <c r="O60" s="27">
        <v>5</v>
      </c>
      <c r="P60" s="27">
        <v>3.5</v>
      </c>
      <c r="Q60" s="27">
        <v>4.4000000000000004</v>
      </c>
      <c r="R60" s="28">
        <v>1</v>
      </c>
      <c r="S60" s="66"/>
    </row>
    <row r="61" spans="1:19" ht="15" customHeight="1" x14ac:dyDescent="0.3">
      <c r="A61" s="13" t="str">
        <f>INDEX('2009'!A:A,MATCH(B61,'2009'!B:B,0))</f>
        <v>Чувашская Республика - Чувашия</v>
      </c>
      <c r="B61" s="73" t="s">
        <v>28</v>
      </c>
      <c r="C61" s="40">
        <f t="shared" si="1"/>
        <v>100</v>
      </c>
      <c r="D61" s="27">
        <v>7.6</v>
      </c>
      <c r="E61" s="27">
        <v>0</v>
      </c>
      <c r="F61" s="27">
        <v>0.1</v>
      </c>
      <c r="G61" s="27">
        <v>27</v>
      </c>
      <c r="H61" s="27">
        <v>6.8</v>
      </c>
      <c r="I61" s="27">
        <v>9.1</v>
      </c>
      <c r="J61" s="27">
        <v>14.2</v>
      </c>
      <c r="K61" s="27">
        <v>1.2</v>
      </c>
      <c r="L61" s="27">
        <v>8.1</v>
      </c>
      <c r="M61" s="27">
        <v>0.5</v>
      </c>
      <c r="N61" s="27">
        <v>8.6999999999999993</v>
      </c>
      <c r="O61" s="27">
        <v>6.1</v>
      </c>
      <c r="P61" s="27">
        <v>4.2</v>
      </c>
      <c r="Q61" s="27">
        <v>5</v>
      </c>
      <c r="R61" s="28">
        <v>1.4</v>
      </c>
      <c r="S61" s="66"/>
    </row>
    <row r="62" spans="1:19" ht="15" customHeight="1" x14ac:dyDescent="0.3">
      <c r="A62" s="13" t="str">
        <f>INDEX('2009'!A:A,MATCH(B62,'2009'!B:B,0))</f>
        <v>Пермский край</v>
      </c>
      <c r="B62" s="74" t="s">
        <v>27</v>
      </c>
      <c r="C62" s="40">
        <f t="shared" si="1"/>
        <v>99.999999999999986</v>
      </c>
      <c r="D62" s="27">
        <v>2.8</v>
      </c>
      <c r="E62" s="27">
        <v>0</v>
      </c>
      <c r="F62" s="27">
        <v>13.5</v>
      </c>
      <c r="G62" s="27">
        <v>29.9</v>
      </c>
      <c r="H62" s="27">
        <v>4.3</v>
      </c>
      <c r="I62" s="27">
        <v>5.6</v>
      </c>
      <c r="J62" s="27">
        <v>15</v>
      </c>
      <c r="K62" s="27">
        <v>1.1000000000000001</v>
      </c>
      <c r="L62" s="27">
        <v>6.9</v>
      </c>
      <c r="M62" s="27">
        <v>0.3</v>
      </c>
      <c r="N62" s="27">
        <v>8.5</v>
      </c>
      <c r="O62" s="27">
        <v>5.3</v>
      </c>
      <c r="P62" s="27">
        <v>2.6</v>
      </c>
      <c r="Q62" s="27">
        <v>3.4</v>
      </c>
      <c r="R62" s="28">
        <v>0.8</v>
      </c>
      <c r="S62" s="66"/>
    </row>
    <row r="63" spans="1:19" ht="15" customHeight="1" x14ac:dyDescent="0.3">
      <c r="A63" s="13" t="str">
        <f>INDEX('2009'!A:A,MATCH(B63,'2009'!B:B,0))</f>
        <v>Кировская область</v>
      </c>
      <c r="B63" s="74" t="s">
        <v>96</v>
      </c>
      <c r="C63" s="40">
        <f t="shared" si="1"/>
        <v>100</v>
      </c>
      <c r="D63" s="27">
        <v>9.4</v>
      </c>
      <c r="E63" s="27">
        <v>0</v>
      </c>
      <c r="F63" s="27">
        <v>0.3</v>
      </c>
      <c r="G63" s="27">
        <v>22.8</v>
      </c>
      <c r="H63" s="27">
        <v>4.9000000000000004</v>
      </c>
      <c r="I63" s="27">
        <v>4.5</v>
      </c>
      <c r="J63" s="27">
        <v>14.7</v>
      </c>
      <c r="K63" s="27">
        <v>1.4</v>
      </c>
      <c r="L63" s="27">
        <v>11.3</v>
      </c>
      <c r="M63" s="27">
        <v>0.6</v>
      </c>
      <c r="N63" s="27">
        <v>9.6999999999999993</v>
      </c>
      <c r="O63" s="27">
        <v>8.9</v>
      </c>
      <c r="P63" s="27">
        <v>4</v>
      </c>
      <c r="Q63" s="27">
        <v>6</v>
      </c>
      <c r="R63" s="28">
        <v>1.5</v>
      </c>
      <c r="S63" s="66"/>
    </row>
    <row r="64" spans="1:19" ht="15" customHeight="1" x14ac:dyDescent="0.3">
      <c r="A64" s="13" t="str">
        <f>INDEX('2009'!A:A,MATCH(B64,'2009'!B:B,0))</f>
        <v>Нижегородская область</v>
      </c>
      <c r="B64" s="74" t="s">
        <v>97</v>
      </c>
      <c r="C64" s="40">
        <f t="shared" si="1"/>
        <v>100</v>
      </c>
      <c r="D64" s="27">
        <v>3.2</v>
      </c>
      <c r="E64" s="27">
        <v>0</v>
      </c>
      <c r="F64" s="27">
        <v>0.1</v>
      </c>
      <c r="G64" s="27">
        <v>30.8</v>
      </c>
      <c r="H64" s="27">
        <v>4.5999999999999996</v>
      </c>
      <c r="I64" s="27">
        <v>7.6</v>
      </c>
      <c r="J64" s="27">
        <v>15.7</v>
      </c>
      <c r="K64" s="27">
        <v>1.1000000000000001</v>
      </c>
      <c r="L64" s="27">
        <v>11.8</v>
      </c>
      <c r="M64" s="27">
        <v>0.5</v>
      </c>
      <c r="N64" s="27">
        <v>11.6</v>
      </c>
      <c r="O64" s="27">
        <v>5.0999999999999996</v>
      </c>
      <c r="P64" s="27">
        <v>3</v>
      </c>
      <c r="Q64" s="27">
        <v>3.9</v>
      </c>
      <c r="R64" s="28">
        <v>1</v>
      </c>
      <c r="S64" s="66"/>
    </row>
    <row r="65" spans="1:19" ht="15" customHeight="1" x14ac:dyDescent="0.3">
      <c r="A65" s="13" t="str">
        <f>INDEX('2009'!A:A,MATCH(B65,'2009'!B:B,0))</f>
        <v>Оренбургская область</v>
      </c>
      <c r="B65" s="74" t="s">
        <v>98</v>
      </c>
      <c r="C65" s="40">
        <f t="shared" si="1"/>
        <v>99.999999999999986</v>
      </c>
      <c r="D65" s="27">
        <v>6.8</v>
      </c>
      <c r="E65" s="27">
        <v>0</v>
      </c>
      <c r="F65" s="27">
        <v>35.9</v>
      </c>
      <c r="G65" s="27">
        <v>10.199999999999999</v>
      </c>
      <c r="H65" s="27">
        <v>9.5</v>
      </c>
      <c r="I65" s="27">
        <v>4.5999999999999996</v>
      </c>
      <c r="J65" s="27">
        <v>8.8000000000000007</v>
      </c>
      <c r="K65" s="27">
        <v>0.9</v>
      </c>
      <c r="L65" s="27">
        <v>8</v>
      </c>
      <c r="M65" s="27">
        <v>0.3</v>
      </c>
      <c r="N65" s="27">
        <v>4.2</v>
      </c>
      <c r="O65" s="27">
        <v>4.2</v>
      </c>
      <c r="P65" s="27">
        <v>2.6</v>
      </c>
      <c r="Q65" s="27">
        <v>3.4</v>
      </c>
      <c r="R65" s="28">
        <v>0.6</v>
      </c>
      <c r="S65" s="66"/>
    </row>
    <row r="66" spans="1:19" ht="15" customHeight="1" x14ac:dyDescent="0.3">
      <c r="A66" s="13" t="str">
        <f>INDEX('2009'!A:A,MATCH(B66,'2009'!B:B,0))</f>
        <v>Пензенская область</v>
      </c>
      <c r="B66" s="74" t="s">
        <v>26</v>
      </c>
      <c r="C66" s="40">
        <f t="shared" si="1"/>
        <v>99.999999999999986</v>
      </c>
      <c r="D66" s="27">
        <v>8</v>
      </c>
      <c r="E66" s="27">
        <v>0</v>
      </c>
      <c r="F66" s="27">
        <v>0.6</v>
      </c>
      <c r="G66" s="27">
        <v>19.900000000000002</v>
      </c>
      <c r="H66" s="27">
        <v>4.2</v>
      </c>
      <c r="I66" s="27">
        <v>6.6</v>
      </c>
      <c r="J66" s="27">
        <v>17.8</v>
      </c>
      <c r="K66" s="27">
        <v>1.5</v>
      </c>
      <c r="L66" s="27">
        <v>12.6</v>
      </c>
      <c r="M66" s="27">
        <v>0.3</v>
      </c>
      <c r="N66" s="27">
        <v>10.6</v>
      </c>
      <c r="O66" s="27">
        <v>7.3</v>
      </c>
      <c r="P66" s="27">
        <v>4.0999999999999996</v>
      </c>
      <c r="Q66" s="27">
        <v>5.3</v>
      </c>
      <c r="R66" s="28">
        <v>1.2</v>
      </c>
      <c r="S66" s="66"/>
    </row>
    <row r="67" spans="1:19" ht="15" customHeight="1" x14ac:dyDescent="0.3">
      <c r="A67" s="13" t="str">
        <f>INDEX('2009'!A:A,MATCH(B67,'2009'!B:B,0))</f>
        <v>Самарская область</v>
      </c>
      <c r="B67" s="74" t="s">
        <v>25</v>
      </c>
      <c r="C67" s="40">
        <f t="shared" si="1"/>
        <v>99.999999999999986</v>
      </c>
      <c r="D67" s="27">
        <v>2.9</v>
      </c>
      <c r="E67" s="27">
        <v>0</v>
      </c>
      <c r="F67" s="27">
        <v>11.9</v>
      </c>
      <c r="G67" s="27">
        <v>24.700000000000003</v>
      </c>
      <c r="H67" s="27">
        <v>5.5</v>
      </c>
      <c r="I67" s="27">
        <v>5.2</v>
      </c>
      <c r="J67" s="27">
        <v>13.4</v>
      </c>
      <c r="K67" s="27">
        <v>1.2</v>
      </c>
      <c r="L67" s="27">
        <v>12.5</v>
      </c>
      <c r="M67" s="27">
        <v>0.6</v>
      </c>
      <c r="N67" s="27">
        <v>10.5</v>
      </c>
      <c r="O67" s="27">
        <v>4.3</v>
      </c>
      <c r="P67" s="27">
        <v>3.1</v>
      </c>
      <c r="Q67" s="27">
        <v>3.5</v>
      </c>
      <c r="R67" s="28">
        <v>0.7</v>
      </c>
      <c r="S67" s="66"/>
    </row>
    <row r="68" spans="1:19" ht="15" customHeight="1" x14ac:dyDescent="0.3">
      <c r="A68" s="13" t="str">
        <f>INDEX('2009'!A:A,MATCH(B68,'2009'!B:B,0))</f>
        <v>Саратовская область</v>
      </c>
      <c r="B68" s="73" t="s">
        <v>24</v>
      </c>
      <c r="C68" s="40">
        <f t="shared" si="1"/>
        <v>100</v>
      </c>
      <c r="D68" s="27">
        <v>13.2</v>
      </c>
      <c r="E68" s="27">
        <v>0</v>
      </c>
      <c r="F68" s="27">
        <v>2.8</v>
      </c>
      <c r="G68" s="27">
        <v>18.3</v>
      </c>
      <c r="H68" s="27">
        <v>11.4</v>
      </c>
      <c r="I68" s="27">
        <v>5.8</v>
      </c>
      <c r="J68" s="27">
        <v>12.2</v>
      </c>
      <c r="K68" s="27">
        <v>1</v>
      </c>
      <c r="L68" s="27">
        <v>11.9</v>
      </c>
      <c r="M68" s="27">
        <v>0.4</v>
      </c>
      <c r="N68" s="27">
        <v>6.7</v>
      </c>
      <c r="O68" s="27">
        <v>6.3</v>
      </c>
      <c r="P68" s="27">
        <v>4.4000000000000004</v>
      </c>
      <c r="Q68" s="27">
        <v>4.5999999999999996</v>
      </c>
      <c r="R68" s="28">
        <v>1</v>
      </c>
      <c r="S68" s="66"/>
    </row>
    <row r="69" spans="1:19" ht="15" customHeight="1" x14ac:dyDescent="0.3">
      <c r="A69" s="13" t="str">
        <f>INDEX('2009'!A:A,MATCH(B69,'2009'!B:B,0))</f>
        <v>Ульяновская область</v>
      </c>
      <c r="B69" s="73" t="s">
        <v>23</v>
      </c>
      <c r="C69" s="40">
        <f t="shared" si="1"/>
        <v>100</v>
      </c>
      <c r="D69" s="27">
        <v>6.3</v>
      </c>
      <c r="E69" s="27">
        <v>0</v>
      </c>
      <c r="F69" s="27">
        <v>2.1</v>
      </c>
      <c r="G69" s="27">
        <v>20.799999999999997</v>
      </c>
      <c r="H69" s="27">
        <v>6.7</v>
      </c>
      <c r="I69" s="27">
        <v>7.2</v>
      </c>
      <c r="J69" s="27">
        <v>16.399999999999999</v>
      </c>
      <c r="K69" s="27">
        <v>0.6</v>
      </c>
      <c r="L69" s="27">
        <v>14.2</v>
      </c>
      <c r="M69" s="27">
        <v>0.4</v>
      </c>
      <c r="N69" s="27">
        <v>8.8000000000000007</v>
      </c>
      <c r="O69" s="27">
        <v>7.1</v>
      </c>
      <c r="P69" s="27">
        <v>3.9</v>
      </c>
      <c r="Q69" s="27">
        <v>4.5</v>
      </c>
      <c r="R69" s="28">
        <v>1</v>
      </c>
      <c r="S69" s="66"/>
    </row>
    <row r="70" spans="1:19" s="64" customFormat="1" ht="15" customHeight="1" x14ac:dyDescent="0.3">
      <c r="A70" s="13" t="e">
        <f>INDEX('2009'!A:A,MATCH(B70,'2009'!B:B,0))</f>
        <v>#N/A</v>
      </c>
      <c r="B70" s="72" t="s">
        <v>4</v>
      </c>
      <c r="C70" s="40">
        <f t="shared" si="1"/>
        <v>100</v>
      </c>
      <c r="D70" s="40">
        <v>2.2999999999999998</v>
      </c>
      <c r="E70" s="40">
        <v>0</v>
      </c>
      <c r="F70" s="40">
        <v>32.9</v>
      </c>
      <c r="G70" s="40">
        <v>15.6</v>
      </c>
      <c r="H70" s="40">
        <v>3.7</v>
      </c>
      <c r="I70" s="40">
        <v>7.1</v>
      </c>
      <c r="J70" s="40">
        <v>11.2</v>
      </c>
      <c r="K70" s="40">
        <v>0.7</v>
      </c>
      <c r="L70" s="40">
        <v>9</v>
      </c>
      <c r="M70" s="40">
        <v>0.3</v>
      </c>
      <c r="N70" s="40">
        <v>8.5</v>
      </c>
      <c r="O70" s="40">
        <v>3.3</v>
      </c>
      <c r="P70" s="40">
        <v>2</v>
      </c>
      <c r="Q70" s="40">
        <v>2.7</v>
      </c>
      <c r="R70" s="40">
        <v>0.7</v>
      </c>
      <c r="S70" s="68"/>
    </row>
    <row r="71" spans="1:19" ht="15" customHeight="1" x14ac:dyDescent="0.3">
      <c r="A71" s="13" t="str">
        <f>INDEX('2009'!A:A,MATCH(B71,'2009'!B:B,0))</f>
        <v>Курганская область</v>
      </c>
      <c r="B71" s="67" t="s">
        <v>99</v>
      </c>
      <c r="C71" s="40">
        <f t="shared" si="1"/>
        <v>100</v>
      </c>
      <c r="D71" s="27">
        <v>8.6999999999999993</v>
      </c>
      <c r="E71" s="27">
        <v>0</v>
      </c>
      <c r="F71" s="27">
        <v>0.8</v>
      </c>
      <c r="G71" s="27">
        <v>20.5</v>
      </c>
      <c r="H71" s="27">
        <v>5</v>
      </c>
      <c r="I71" s="27">
        <v>6.5</v>
      </c>
      <c r="J71" s="27">
        <v>14</v>
      </c>
      <c r="K71" s="27">
        <v>1.1000000000000001</v>
      </c>
      <c r="L71" s="27">
        <v>16.399999999999999</v>
      </c>
      <c r="M71" s="27">
        <v>0.3</v>
      </c>
      <c r="N71" s="27">
        <v>6.4</v>
      </c>
      <c r="O71" s="27">
        <v>9.1</v>
      </c>
      <c r="P71" s="27">
        <v>4.7</v>
      </c>
      <c r="Q71" s="27">
        <v>5.4</v>
      </c>
      <c r="R71" s="28">
        <v>1.1000000000000001</v>
      </c>
      <c r="S71" s="66"/>
    </row>
    <row r="72" spans="1:19" ht="15" customHeight="1" x14ac:dyDescent="0.3">
      <c r="A72" s="13" t="str">
        <f>INDEX('2009'!A:A,MATCH(B72,'2009'!B:B,0))</f>
        <v>Свердловская область</v>
      </c>
      <c r="B72" s="67" t="s">
        <v>22</v>
      </c>
      <c r="C72" s="40">
        <f t="shared" ref="C72:C99" si="2">SUM(D72:R72)</f>
        <v>100.00000000000003</v>
      </c>
      <c r="D72" s="27">
        <v>3</v>
      </c>
      <c r="E72" s="27">
        <v>0</v>
      </c>
      <c r="F72" s="27">
        <v>3</v>
      </c>
      <c r="G72" s="27">
        <v>29.1</v>
      </c>
      <c r="H72" s="27">
        <v>5.7</v>
      </c>
      <c r="I72" s="27">
        <v>5.5</v>
      </c>
      <c r="J72" s="27">
        <v>20.3</v>
      </c>
      <c r="K72" s="27">
        <v>1.2</v>
      </c>
      <c r="L72" s="27">
        <v>9.4</v>
      </c>
      <c r="M72" s="27">
        <v>0.5</v>
      </c>
      <c r="N72" s="27">
        <v>9.3000000000000007</v>
      </c>
      <c r="O72" s="27">
        <v>4.5</v>
      </c>
      <c r="P72" s="27">
        <v>3.2</v>
      </c>
      <c r="Q72" s="27">
        <v>4.4000000000000004</v>
      </c>
      <c r="R72" s="28">
        <v>0.9</v>
      </c>
      <c r="S72" s="66"/>
    </row>
    <row r="73" spans="1:19" ht="15" customHeight="1" x14ac:dyDescent="0.3">
      <c r="A73" s="13" t="str">
        <f>INDEX('2009'!A:A,MATCH(B73,'2009'!B:B,0))</f>
        <v>Тюменская область</v>
      </c>
      <c r="B73" s="67" t="s">
        <v>100</v>
      </c>
      <c r="C73" s="40">
        <f t="shared" si="2"/>
        <v>100.00000000000001</v>
      </c>
      <c r="D73" s="27">
        <v>1.1000000000000001</v>
      </c>
      <c r="E73" s="27">
        <v>0</v>
      </c>
      <c r="F73" s="27">
        <v>49.900000000000006</v>
      </c>
      <c r="G73" s="27">
        <v>7.2</v>
      </c>
      <c r="H73" s="27">
        <v>3</v>
      </c>
      <c r="I73" s="27">
        <v>8</v>
      </c>
      <c r="J73" s="27">
        <v>7.6</v>
      </c>
      <c r="K73" s="27">
        <v>0.5</v>
      </c>
      <c r="L73" s="27">
        <v>8.1999999999999993</v>
      </c>
      <c r="M73" s="27">
        <v>0.2</v>
      </c>
      <c r="N73" s="27">
        <v>8.4</v>
      </c>
      <c r="O73" s="27">
        <v>2.2999999999999998</v>
      </c>
      <c r="P73" s="27">
        <v>1.3</v>
      </c>
      <c r="Q73" s="27">
        <v>1.8</v>
      </c>
      <c r="R73" s="28">
        <v>0.5</v>
      </c>
      <c r="S73" s="66"/>
    </row>
    <row r="74" spans="1:19" ht="15" customHeight="1" x14ac:dyDescent="0.3">
      <c r="A74" s="13" t="str">
        <f>INDEX('2009'!A:A,MATCH(B74,'2009'!B:B,0))</f>
        <v>Ханты-Мансийский автономный округ - Югра (Тюменская область)</v>
      </c>
      <c r="B74" s="71" t="s">
        <v>86</v>
      </c>
      <c r="C74" s="40">
        <f t="shared" si="2"/>
        <v>100</v>
      </c>
      <c r="D74" s="27">
        <v>0.3</v>
      </c>
      <c r="E74" s="27">
        <v>0</v>
      </c>
      <c r="F74" s="27">
        <v>63</v>
      </c>
      <c r="G74" s="27">
        <v>2.9</v>
      </c>
      <c r="H74" s="27">
        <v>3.3</v>
      </c>
      <c r="I74" s="27">
        <v>5.5</v>
      </c>
      <c r="J74" s="27">
        <v>4.5</v>
      </c>
      <c r="K74" s="27">
        <v>0.4</v>
      </c>
      <c r="L74" s="27">
        <v>6.9</v>
      </c>
      <c r="M74" s="27">
        <v>0.1</v>
      </c>
      <c r="N74" s="27">
        <v>7.8</v>
      </c>
      <c r="O74" s="27">
        <v>1.8</v>
      </c>
      <c r="P74" s="27">
        <v>1.2</v>
      </c>
      <c r="Q74" s="27">
        <v>1.8</v>
      </c>
      <c r="R74" s="28">
        <v>0.5</v>
      </c>
      <c r="S74" s="66"/>
    </row>
    <row r="75" spans="1:19" ht="15" customHeight="1" x14ac:dyDescent="0.3">
      <c r="A75" s="13" t="str">
        <f>INDEX('2009'!A:A,MATCH(B75,'2009'!B:B,0))</f>
        <v>Ямало-Ненецкий автономный округ (Тюменская область)</v>
      </c>
      <c r="B75" s="71" t="s">
        <v>21</v>
      </c>
      <c r="C75" s="40">
        <f t="shared" si="2"/>
        <v>100.00000000000001</v>
      </c>
      <c r="D75" s="27">
        <v>0.2</v>
      </c>
      <c r="E75" s="27">
        <v>0</v>
      </c>
      <c r="F75" s="27">
        <v>47.9</v>
      </c>
      <c r="G75" s="27">
        <v>1.3</v>
      </c>
      <c r="H75" s="27">
        <v>2.4</v>
      </c>
      <c r="I75" s="27">
        <v>14.6</v>
      </c>
      <c r="J75" s="27">
        <v>9.6999999999999993</v>
      </c>
      <c r="K75" s="27">
        <v>0.7</v>
      </c>
      <c r="L75" s="27">
        <v>8.4</v>
      </c>
      <c r="M75" s="27">
        <v>0</v>
      </c>
      <c r="N75" s="27">
        <v>8</v>
      </c>
      <c r="O75" s="27">
        <v>2.9</v>
      </c>
      <c r="P75" s="27">
        <v>1.4</v>
      </c>
      <c r="Q75" s="27">
        <v>1.8</v>
      </c>
      <c r="R75" s="28">
        <v>0.7</v>
      </c>
      <c r="S75" s="66"/>
    </row>
    <row r="76" spans="1:19" ht="15" customHeight="1" x14ac:dyDescent="0.3">
      <c r="A76" s="13" t="str">
        <f>INDEX('2009'!A:A,MATCH(B76,'2009'!B:B,0))</f>
        <v>Челябинская область</v>
      </c>
      <c r="B76" s="67" t="s">
        <v>101</v>
      </c>
      <c r="C76" s="40">
        <f t="shared" si="2"/>
        <v>100</v>
      </c>
      <c r="D76" s="27">
        <v>6.3</v>
      </c>
      <c r="E76" s="27">
        <v>0</v>
      </c>
      <c r="F76" s="27">
        <v>1.2</v>
      </c>
      <c r="G76" s="27">
        <v>36.200000000000003</v>
      </c>
      <c r="H76" s="27">
        <v>3.6</v>
      </c>
      <c r="I76" s="27">
        <v>5.3</v>
      </c>
      <c r="J76" s="27">
        <v>14.2</v>
      </c>
      <c r="K76" s="27">
        <v>0.9</v>
      </c>
      <c r="L76" s="27">
        <v>10.5</v>
      </c>
      <c r="M76" s="27">
        <v>0.4</v>
      </c>
      <c r="N76" s="27">
        <v>7.9</v>
      </c>
      <c r="O76" s="27">
        <v>5.3</v>
      </c>
      <c r="P76" s="27">
        <v>3.1</v>
      </c>
      <c r="Q76" s="27">
        <v>4.0999999999999996</v>
      </c>
      <c r="R76" s="28">
        <v>1</v>
      </c>
      <c r="S76" s="66"/>
    </row>
    <row r="77" spans="1:19" s="64" customFormat="1" ht="15" customHeight="1" x14ac:dyDescent="0.3">
      <c r="A77" s="13" t="e">
        <f>INDEX('2009'!A:A,MATCH(B77,'2009'!B:B,0))</f>
        <v>#N/A</v>
      </c>
      <c r="B77" s="70" t="s">
        <v>5</v>
      </c>
      <c r="C77" s="40">
        <f t="shared" si="2"/>
        <v>100</v>
      </c>
      <c r="D77" s="40">
        <v>6.4</v>
      </c>
      <c r="E77" s="40">
        <v>0</v>
      </c>
      <c r="F77" s="40">
        <v>13.9</v>
      </c>
      <c r="G77" s="40">
        <v>22.7</v>
      </c>
      <c r="H77" s="40">
        <v>4.7</v>
      </c>
      <c r="I77" s="40">
        <v>6</v>
      </c>
      <c r="J77" s="40">
        <v>11.9</v>
      </c>
      <c r="K77" s="40">
        <v>0.7</v>
      </c>
      <c r="L77" s="40">
        <v>11.1</v>
      </c>
      <c r="M77" s="40">
        <v>0.4</v>
      </c>
      <c r="N77" s="40">
        <v>8.1</v>
      </c>
      <c r="O77" s="40">
        <v>5.6</v>
      </c>
      <c r="P77" s="40">
        <v>3.5</v>
      </c>
      <c r="Q77" s="40">
        <v>4</v>
      </c>
      <c r="R77" s="40">
        <v>1</v>
      </c>
      <c r="S77" s="68"/>
    </row>
    <row r="78" spans="1:19" ht="15" customHeight="1" x14ac:dyDescent="0.3">
      <c r="A78" s="13" t="str">
        <f>INDEX('2009'!A:A,MATCH(B78,'2009'!B:B,0))</f>
        <v>Республика Алтай</v>
      </c>
      <c r="B78" s="67" t="s">
        <v>20</v>
      </c>
      <c r="C78" s="40">
        <f t="shared" si="2"/>
        <v>100</v>
      </c>
      <c r="D78" s="27">
        <v>20.2</v>
      </c>
      <c r="E78" s="27">
        <v>0</v>
      </c>
      <c r="F78" s="27">
        <v>1.1000000000000001</v>
      </c>
      <c r="G78" s="27">
        <v>3.2</v>
      </c>
      <c r="H78" s="27">
        <v>3.4</v>
      </c>
      <c r="I78" s="27">
        <v>14.2</v>
      </c>
      <c r="J78" s="27">
        <v>8.4</v>
      </c>
      <c r="K78" s="27">
        <v>1.6</v>
      </c>
      <c r="L78" s="27">
        <v>5.0999999999999996</v>
      </c>
      <c r="M78" s="27">
        <v>0.4</v>
      </c>
      <c r="N78" s="27">
        <v>6.1</v>
      </c>
      <c r="O78" s="27">
        <v>18.3</v>
      </c>
      <c r="P78" s="27">
        <v>8.9</v>
      </c>
      <c r="Q78" s="27">
        <v>7.1</v>
      </c>
      <c r="R78" s="28">
        <v>2</v>
      </c>
      <c r="S78" s="66"/>
    </row>
    <row r="79" spans="1:19" ht="15" customHeight="1" x14ac:dyDescent="0.3">
      <c r="A79" s="13" t="str">
        <f>INDEX('2009'!A:A,MATCH(B79,'2009'!B:B,0))</f>
        <v>Республика Тыва</v>
      </c>
      <c r="B79" s="67" t="s">
        <v>19</v>
      </c>
      <c r="C79" s="40">
        <f t="shared" si="2"/>
        <v>100</v>
      </c>
      <c r="D79" s="27">
        <v>6.5</v>
      </c>
      <c r="E79" s="27">
        <v>0</v>
      </c>
      <c r="F79" s="27">
        <v>6.9</v>
      </c>
      <c r="G79" s="27">
        <v>3.6</v>
      </c>
      <c r="H79" s="27">
        <v>2.9</v>
      </c>
      <c r="I79" s="27">
        <v>5.4</v>
      </c>
      <c r="J79" s="27">
        <v>13</v>
      </c>
      <c r="K79" s="27">
        <v>0.6</v>
      </c>
      <c r="L79" s="27">
        <v>7.1</v>
      </c>
      <c r="M79" s="27">
        <v>0.3</v>
      </c>
      <c r="N79" s="27">
        <v>6</v>
      </c>
      <c r="O79" s="27">
        <v>21.700000000000003</v>
      </c>
      <c r="P79" s="27">
        <v>12.2</v>
      </c>
      <c r="Q79" s="27">
        <v>11.8</v>
      </c>
      <c r="R79" s="28">
        <v>2</v>
      </c>
      <c r="S79" s="66"/>
    </row>
    <row r="80" spans="1:19" ht="15" customHeight="1" x14ac:dyDescent="0.3">
      <c r="A80" s="13" t="str">
        <f>INDEX('2009'!A:A,MATCH(B80,'2009'!B:B,0))</f>
        <v>Республика Хакасия</v>
      </c>
      <c r="B80" s="67" t="s">
        <v>18</v>
      </c>
      <c r="C80" s="40">
        <f t="shared" si="2"/>
        <v>99.999999999999972</v>
      </c>
      <c r="D80" s="27">
        <v>5.9</v>
      </c>
      <c r="E80" s="27">
        <v>0</v>
      </c>
      <c r="F80" s="27">
        <v>15.4</v>
      </c>
      <c r="G80" s="27">
        <v>15.1</v>
      </c>
      <c r="H80" s="27">
        <v>9.1999999999999993</v>
      </c>
      <c r="I80" s="27">
        <v>6.4</v>
      </c>
      <c r="J80" s="27">
        <v>10.199999999999999</v>
      </c>
      <c r="K80" s="27">
        <v>1</v>
      </c>
      <c r="L80" s="27">
        <v>10.6</v>
      </c>
      <c r="M80" s="27">
        <v>0.4</v>
      </c>
      <c r="N80" s="27">
        <v>8.1</v>
      </c>
      <c r="O80" s="27">
        <v>8.6</v>
      </c>
      <c r="P80" s="27">
        <v>3.7</v>
      </c>
      <c r="Q80" s="27">
        <v>4.3</v>
      </c>
      <c r="R80" s="28">
        <v>1.1000000000000001</v>
      </c>
      <c r="S80" s="66"/>
    </row>
    <row r="81" spans="1:19" ht="15" customHeight="1" x14ac:dyDescent="0.3">
      <c r="A81" s="13" t="str">
        <f>INDEX('2009'!A:A,MATCH(B81,'2009'!B:B,0))</f>
        <v>Алтайский край</v>
      </c>
      <c r="B81" s="67" t="s">
        <v>102</v>
      </c>
      <c r="C81" s="40">
        <f t="shared" si="2"/>
        <v>99.999999999999986</v>
      </c>
      <c r="D81" s="27">
        <v>18.399999999999999</v>
      </c>
      <c r="E81" s="27">
        <v>0</v>
      </c>
      <c r="F81" s="27">
        <v>0.9</v>
      </c>
      <c r="G81" s="27">
        <v>20</v>
      </c>
      <c r="H81" s="27">
        <v>4.3</v>
      </c>
      <c r="I81" s="27">
        <v>5</v>
      </c>
      <c r="J81" s="27">
        <v>19.3</v>
      </c>
      <c r="K81" s="27">
        <v>0.7</v>
      </c>
      <c r="L81" s="27">
        <v>5.8</v>
      </c>
      <c r="M81" s="27">
        <v>0.5</v>
      </c>
      <c r="N81" s="27">
        <v>6.9</v>
      </c>
      <c r="O81" s="27">
        <v>7.6</v>
      </c>
      <c r="P81" s="27">
        <v>4.3</v>
      </c>
      <c r="Q81" s="27">
        <v>5.3</v>
      </c>
      <c r="R81" s="28">
        <v>1</v>
      </c>
      <c r="S81" s="66"/>
    </row>
    <row r="82" spans="1:19" ht="15" customHeight="1" x14ac:dyDescent="0.3">
      <c r="A82" s="13" t="str">
        <f>INDEX('2009'!A:A,MATCH(B82,'2009'!B:B,0))</f>
        <v>Красноярский край</v>
      </c>
      <c r="B82" s="67" t="s">
        <v>103</v>
      </c>
      <c r="C82" s="40">
        <f t="shared" si="2"/>
        <v>99.999999999999986</v>
      </c>
      <c r="D82" s="27">
        <v>3.9</v>
      </c>
      <c r="E82" s="27">
        <v>0</v>
      </c>
      <c r="F82" s="27">
        <v>18.100000000000001</v>
      </c>
      <c r="G82" s="27">
        <v>34.5</v>
      </c>
      <c r="H82" s="27">
        <v>3.5</v>
      </c>
      <c r="I82" s="27">
        <v>7.1</v>
      </c>
      <c r="J82" s="27">
        <v>7.3</v>
      </c>
      <c r="K82" s="27">
        <v>0.6</v>
      </c>
      <c r="L82" s="27">
        <v>8.5</v>
      </c>
      <c r="M82" s="27">
        <v>0.3</v>
      </c>
      <c r="N82" s="27">
        <v>5.5</v>
      </c>
      <c r="O82" s="27">
        <v>4.5999999999999996</v>
      </c>
      <c r="P82" s="27">
        <v>2.4</v>
      </c>
      <c r="Q82" s="27">
        <v>2.9</v>
      </c>
      <c r="R82" s="28">
        <v>0.8</v>
      </c>
      <c r="S82" s="66"/>
    </row>
    <row r="83" spans="1:19" ht="15" customHeight="1" x14ac:dyDescent="0.3">
      <c r="A83" s="13" t="str">
        <f>INDEX('2009'!A:A,MATCH(B83,'2009'!B:B,0))</f>
        <v>Иркутская область</v>
      </c>
      <c r="B83" s="67" t="s">
        <v>104</v>
      </c>
      <c r="C83" s="40">
        <f t="shared" si="2"/>
        <v>100</v>
      </c>
      <c r="D83" s="27">
        <v>6.4</v>
      </c>
      <c r="E83" s="27">
        <v>0</v>
      </c>
      <c r="F83" s="27">
        <v>7.5</v>
      </c>
      <c r="G83" s="27">
        <v>16.3</v>
      </c>
      <c r="H83" s="27">
        <v>7.2</v>
      </c>
      <c r="I83" s="27">
        <v>6.1</v>
      </c>
      <c r="J83" s="27">
        <v>10.8</v>
      </c>
      <c r="K83" s="27">
        <v>0.6</v>
      </c>
      <c r="L83" s="27">
        <v>22.5</v>
      </c>
      <c r="M83" s="27">
        <v>0.5</v>
      </c>
      <c r="N83" s="27">
        <v>6.5</v>
      </c>
      <c r="O83" s="27">
        <v>6.5</v>
      </c>
      <c r="P83" s="27">
        <v>3.7</v>
      </c>
      <c r="Q83" s="27">
        <v>4.3</v>
      </c>
      <c r="R83" s="28">
        <v>1.1000000000000001</v>
      </c>
      <c r="S83" s="66"/>
    </row>
    <row r="84" spans="1:19" ht="15" customHeight="1" x14ac:dyDescent="0.35">
      <c r="A84" s="13" t="str">
        <f>INDEX('2009'!A:A,MATCH(B84,'2009'!B:B,0))</f>
        <v>Кемеровская область - Кузбасс</v>
      </c>
      <c r="B84" s="39" t="s">
        <v>168</v>
      </c>
      <c r="C84" s="40">
        <f t="shared" si="2"/>
        <v>100.00000000000003</v>
      </c>
      <c r="D84" s="27">
        <v>3.4</v>
      </c>
      <c r="E84" s="27">
        <v>0</v>
      </c>
      <c r="F84" s="27">
        <v>31.4</v>
      </c>
      <c r="G84" s="27">
        <v>14.7</v>
      </c>
      <c r="H84" s="27">
        <v>5</v>
      </c>
      <c r="I84" s="27">
        <v>4.5999999999999996</v>
      </c>
      <c r="J84" s="27">
        <v>12.3</v>
      </c>
      <c r="K84" s="27">
        <v>0.7</v>
      </c>
      <c r="L84" s="27">
        <v>8</v>
      </c>
      <c r="M84" s="27">
        <v>0.4</v>
      </c>
      <c r="N84" s="27">
        <v>7.4</v>
      </c>
      <c r="O84" s="27">
        <v>4.4000000000000004</v>
      </c>
      <c r="P84" s="27">
        <v>2.7</v>
      </c>
      <c r="Q84" s="27">
        <v>4.0999999999999996</v>
      </c>
      <c r="R84" s="28">
        <v>0.9</v>
      </c>
      <c r="S84" s="66"/>
    </row>
    <row r="85" spans="1:19" ht="15" customHeight="1" x14ac:dyDescent="0.3">
      <c r="A85" s="13" t="str">
        <f>INDEX('2009'!A:A,MATCH(B85,'2009'!B:B,0))</f>
        <v>Новосибирская область</v>
      </c>
      <c r="B85" s="67" t="s">
        <v>105</v>
      </c>
      <c r="C85" s="40">
        <f t="shared" si="2"/>
        <v>100</v>
      </c>
      <c r="D85" s="27">
        <v>6.1</v>
      </c>
      <c r="E85" s="27">
        <v>0</v>
      </c>
      <c r="F85" s="27">
        <v>2.5</v>
      </c>
      <c r="G85" s="27">
        <v>16.400000000000002</v>
      </c>
      <c r="H85" s="27">
        <v>4.9000000000000004</v>
      </c>
      <c r="I85" s="27">
        <v>5.0999999999999996</v>
      </c>
      <c r="J85" s="27">
        <v>18.3</v>
      </c>
      <c r="K85" s="27">
        <v>1</v>
      </c>
      <c r="L85" s="27">
        <v>13.3</v>
      </c>
      <c r="M85" s="27">
        <v>0.5</v>
      </c>
      <c r="N85" s="27">
        <v>15.9</v>
      </c>
      <c r="O85" s="27">
        <v>5</v>
      </c>
      <c r="P85" s="27">
        <v>4.5999999999999996</v>
      </c>
      <c r="Q85" s="27">
        <v>5</v>
      </c>
      <c r="R85" s="28">
        <v>1.4</v>
      </c>
      <c r="S85" s="66"/>
    </row>
    <row r="86" spans="1:19" ht="15" customHeight="1" x14ac:dyDescent="0.3">
      <c r="A86" s="13" t="str">
        <f>INDEX('2009'!A:A,MATCH(B86,'2009'!B:B,0))</f>
        <v>Омская область</v>
      </c>
      <c r="B86" s="67" t="s">
        <v>17</v>
      </c>
      <c r="C86" s="40">
        <f t="shared" si="2"/>
        <v>100</v>
      </c>
      <c r="D86" s="27">
        <v>9.4</v>
      </c>
      <c r="E86" s="27">
        <v>0</v>
      </c>
      <c r="F86" s="27">
        <v>1</v>
      </c>
      <c r="G86" s="27">
        <v>34.799999999999997</v>
      </c>
      <c r="H86" s="27">
        <v>3.6</v>
      </c>
      <c r="I86" s="27">
        <v>7.7</v>
      </c>
      <c r="J86" s="27">
        <v>13.2</v>
      </c>
      <c r="K86" s="27">
        <v>0.7</v>
      </c>
      <c r="L86" s="27">
        <v>8.5</v>
      </c>
      <c r="M86" s="27">
        <v>0.3</v>
      </c>
      <c r="N86" s="27">
        <v>7.1</v>
      </c>
      <c r="O86" s="27">
        <v>5.4</v>
      </c>
      <c r="P86" s="27">
        <v>3.5</v>
      </c>
      <c r="Q86" s="27">
        <v>3.8</v>
      </c>
      <c r="R86" s="28">
        <v>1</v>
      </c>
      <c r="S86" s="66"/>
    </row>
    <row r="87" spans="1:19" ht="15" customHeight="1" x14ac:dyDescent="0.3">
      <c r="A87" s="13" t="str">
        <f>INDEX('2009'!A:A,MATCH(B87,'2009'!B:B,0))</f>
        <v>Томская область</v>
      </c>
      <c r="B87" s="67" t="s">
        <v>16</v>
      </c>
      <c r="C87" s="40">
        <f t="shared" si="2"/>
        <v>99.999999999999986</v>
      </c>
      <c r="D87" s="27">
        <v>4.8</v>
      </c>
      <c r="E87" s="27">
        <v>0</v>
      </c>
      <c r="F87" s="27">
        <v>23.9</v>
      </c>
      <c r="G87" s="27">
        <v>13.1</v>
      </c>
      <c r="H87" s="27">
        <v>3.7</v>
      </c>
      <c r="I87" s="27">
        <v>5</v>
      </c>
      <c r="J87" s="27">
        <v>10.3</v>
      </c>
      <c r="K87" s="27">
        <v>0.9</v>
      </c>
      <c r="L87" s="27">
        <v>12.1</v>
      </c>
      <c r="M87" s="27">
        <v>0.4</v>
      </c>
      <c r="N87" s="27">
        <v>11.6</v>
      </c>
      <c r="O87" s="27">
        <v>5.5</v>
      </c>
      <c r="P87" s="27">
        <v>4</v>
      </c>
      <c r="Q87" s="27">
        <v>3.6</v>
      </c>
      <c r="R87" s="28">
        <v>1.1000000000000001</v>
      </c>
      <c r="S87" s="66"/>
    </row>
    <row r="88" spans="1:19" s="64" customFormat="1" ht="15" customHeight="1" x14ac:dyDescent="0.3">
      <c r="A88" s="13" t="e">
        <f>INDEX('2009'!A:A,MATCH(B88,'2009'!B:B,0))</f>
        <v>#N/A</v>
      </c>
      <c r="B88" s="69" t="s">
        <v>6</v>
      </c>
      <c r="C88" s="40">
        <f t="shared" si="2"/>
        <v>100</v>
      </c>
      <c r="D88" s="40">
        <v>4</v>
      </c>
      <c r="E88" s="40">
        <v>2.4</v>
      </c>
      <c r="F88" s="40">
        <v>22.5</v>
      </c>
      <c r="G88" s="40">
        <v>5.7</v>
      </c>
      <c r="H88" s="40">
        <v>4.3</v>
      </c>
      <c r="I88" s="40">
        <v>11.2</v>
      </c>
      <c r="J88" s="40">
        <v>10.9</v>
      </c>
      <c r="K88" s="40">
        <v>0.9</v>
      </c>
      <c r="L88" s="40">
        <v>14.4</v>
      </c>
      <c r="M88" s="40">
        <v>0.3</v>
      </c>
      <c r="N88" s="40">
        <v>6.4</v>
      </c>
      <c r="O88" s="40">
        <v>7.9</v>
      </c>
      <c r="P88" s="40">
        <v>3.6</v>
      </c>
      <c r="Q88" s="40">
        <v>4.5</v>
      </c>
      <c r="R88" s="40">
        <v>1</v>
      </c>
      <c r="S88" s="68"/>
    </row>
    <row r="89" spans="1:19" ht="15" customHeight="1" x14ac:dyDescent="0.3">
      <c r="A89" s="13" t="str">
        <f>INDEX('2009'!A:A,MATCH(B89,'2009'!B:B,0))</f>
        <v>Республика Бурятия</v>
      </c>
      <c r="B89" s="67" t="s">
        <v>106</v>
      </c>
      <c r="C89" s="40">
        <f t="shared" si="2"/>
        <v>100</v>
      </c>
      <c r="D89" s="27">
        <v>5.7</v>
      </c>
      <c r="E89" s="27">
        <v>0.1</v>
      </c>
      <c r="F89" s="27">
        <v>4.9000000000000004</v>
      </c>
      <c r="G89" s="27">
        <v>14.3</v>
      </c>
      <c r="H89" s="27">
        <v>4.5</v>
      </c>
      <c r="I89" s="27">
        <v>5.9</v>
      </c>
      <c r="J89" s="27">
        <v>12.7</v>
      </c>
      <c r="K89" s="27">
        <v>1.5</v>
      </c>
      <c r="L89" s="27">
        <v>22.4</v>
      </c>
      <c r="M89" s="27">
        <v>0.3</v>
      </c>
      <c r="N89" s="27">
        <v>5.2</v>
      </c>
      <c r="O89" s="27">
        <v>10.3</v>
      </c>
      <c r="P89" s="27">
        <v>5.3</v>
      </c>
      <c r="Q89" s="27">
        <v>5.5</v>
      </c>
      <c r="R89" s="28">
        <v>1.4</v>
      </c>
      <c r="S89" s="66"/>
    </row>
    <row r="90" spans="1:19" ht="15" customHeight="1" x14ac:dyDescent="0.3">
      <c r="A90" s="13" t="str">
        <f>INDEX('2009'!A:A,MATCH(B90,'2009'!B:B,0))</f>
        <v>Республика Саха (Якутия)</v>
      </c>
      <c r="B90" s="67" t="s">
        <v>107</v>
      </c>
      <c r="C90" s="40">
        <f t="shared" si="2"/>
        <v>100.00000000000001</v>
      </c>
      <c r="D90" s="27">
        <v>3.1</v>
      </c>
      <c r="E90" s="27">
        <v>0</v>
      </c>
      <c r="F90" s="27">
        <v>40.1</v>
      </c>
      <c r="G90" s="27">
        <v>2.1</v>
      </c>
      <c r="H90" s="27">
        <v>4.2</v>
      </c>
      <c r="I90" s="27">
        <v>8.6</v>
      </c>
      <c r="J90" s="27">
        <v>8</v>
      </c>
      <c r="K90" s="27">
        <v>0.8</v>
      </c>
      <c r="L90" s="27">
        <v>11.1</v>
      </c>
      <c r="M90" s="27">
        <v>0.3</v>
      </c>
      <c r="N90" s="27">
        <v>5.4</v>
      </c>
      <c r="O90" s="27">
        <v>5.9</v>
      </c>
      <c r="P90" s="27">
        <v>4.5999999999999996</v>
      </c>
      <c r="Q90" s="27">
        <v>4.4000000000000004</v>
      </c>
      <c r="R90" s="28">
        <v>1.4</v>
      </c>
      <c r="S90" s="66"/>
    </row>
    <row r="91" spans="1:19" ht="15" customHeight="1" x14ac:dyDescent="0.3">
      <c r="A91" s="13" t="str">
        <f>INDEX('2009'!A:A,MATCH(B91,'2009'!B:B,0))</f>
        <v>Забайкальский край</v>
      </c>
      <c r="B91" s="67" t="s">
        <v>7</v>
      </c>
      <c r="C91" s="40">
        <f t="shared" si="2"/>
        <v>100.00000000000001</v>
      </c>
      <c r="D91" s="27">
        <v>5.5</v>
      </c>
      <c r="E91" s="27">
        <v>0</v>
      </c>
      <c r="F91" s="27">
        <v>12.8</v>
      </c>
      <c r="G91" s="27">
        <v>4.2</v>
      </c>
      <c r="H91" s="27">
        <v>4</v>
      </c>
      <c r="I91" s="27">
        <v>4.0999999999999996</v>
      </c>
      <c r="J91" s="27">
        <v>13.9</v>
      </c>
      <c r="K91" s="27">
        <v>1.2</v>
      </c>
      <c r="L91" s="27">
        <v>22.5</v>
      </c>
      <c r="M91" s="27">
        <v>0.5</v>
      </c>
      <c r="N91" s="27">
        <v>6.4</v>
      </c>
      <c r="O91" s="27">
        <v>11.7</v>
      </c>
      <c r="P91" s="27">
        <v>5.2</v>
      </c>
      <c r="Q91" s="27">
        <v>6.9</v>
      </c>
      <c r="R91" s="28">
        <v>1.1000000000000001</v>
      </c>
      <c r="S91" s="66"/>
    </row>
    <row r="92" spans="1:19" ht="15" customHeight="1" x14ac:dyDescent="0.3">
      <c r="A92" s="13" t="str">
        <f>INDEX('2009'!A:A,MATCH(B92,'2009'!B:B,0))</f>
        <v>Камчатский край</v>
      </c>
      <c r="B92" s="67" t="s">
        <v>15</v>
      </c>
      <c r="C92" s="40">
        <f t="shared" si="2"/>
        <v>99.999999999999986</v>
      </c>
      <c r="D92" s="27">
        <v>3.5</v>
      </c>
      <c r="E92" s="27">
        <v>19</v>
      </c>
      <c r="F92" s="27">
        <v>4.0999999999999996</v>
      </c>
      <c r="G92" s="27">
        <v>7.6</v>
      </c>
      <c r="H92" s="27">
        <v>6.6</v>
      </c>
      <c r="I92" s="27">
        <v>7.9</v>
      </c>
      <c r="J92" s="27">
        <v>10.4</v>
      </c>
      <c r="K92" s="27">
        <v>1.2</v>
      </c>
      <c r="L92" s="27">
        <v>5.2</v>
      </c>
      <c r="M92" s="27">
        <v>0.3</v>
      </c>
      <c r="N92" s="27">
        <v>4.5999999999999996</v>
      </c>
      <c r="O92" s="27">
        <v>15.2</v>
      </c>
      <c r="P92" s="27">
        <v>5.3</v>
      </c>
      <c r="Q92" s="27">
        <v>7.8</v>
      </c>
      <c r="R92" s="28">
        <v>1.3</v>
      </c>
      <c r="S92" s="66"/>
    </row>
    <row r="93" spans="1:19" ht="15" customHeight="1" x14ac:dyDescent="0.3">
      <c r="A93" s="13" t="str">
        <f>INDEX('2009'!A:A,MATCH(B93,'2009'!B:B,0))</f>
        <v>Приморский край</v>
      </c>
      <c r="B93" s="67" t="s">
        <v>108</v>
      </c>
      <c r="C93" s="40">
        <f t="shared" si="2"/>
        <v>100</v>
      </c>
      <c r="D93" s="27">
        <v>4.0999999999999996</v>
      </c>
      <c r="E93" s="27">
        <v>4.4000000000000004</v>
      </c>
      <c r="F93" s="27">
        <v>1.1000000000000001</v>
      </c>
      <c r="G93" s="27">
        <v>8.1</v>
      </c>
      <c r="H93" s="27">
        <v>4.3</v>
      </c>
      <c r="I93" s="27">
        <v>17.3</v>
      </c>
      <c r="J93" s="27">
        <v>16.100000000000001</v>
      </c>
      <c r="K93" s="27">
        <v>0.8</v>
      </c>
      <c r="L93" s="27">
        <v>21.1</v>
      </c>
      <c r="M93" s="27">
        <v>0.5</v>
      </c>
      <c r="N93" s="27">
        <v>7.2</v>
      </c>
      <c r="O93" s="27">
        <v>7.5</v>
      </c>
      <c r="P93" s="27">
        <v>2.9</v>
      </c>
      <c r="Q93" s="27">
        <v>3.8</v>
      </c>
      <c r="R93" s="28">
        <v>0.8</v>
      </c>
      <c r="S93" s="66"/>
    </row>
    <row r="94" spans="1:19" ht="15" customHeight="1" x14ac:dyDescent="0.3">
      <c r="A94" s="13" t="str">
        <f>INDEX('2009'!A:A,MATCH(B94,'2009'!B:B,0))</f>
        <v>Хабаровский край</v>
      </c>
      <c r="B94" s="67" t="s">
        <v>14</v>
      </c>
      <c r="C94" s="40">
        <f t="shared" si="2"/>
        <v>100.00000000000001</v>
      </c>
      <c r="D94" s="27">
        <v>6.1</v>
      </c>
      <c r="E94" s="27">
        <v>1.2</v>
      </c>
      <c r="F94" s="27">
        <v>4.5</v>
      </c>
      <c r="G94" s="27">
        <v>8.6999999999999993</v>
      </c>
      <c r="H94" s="27">
        <v>5.3</v>
      </c>
      <c r="I94" s="27">
        <v>13.6</v>
      </c>
      <c r="J94" s="27">
        <v>14</v>
      </c>
      <c r="K94" s="27">
        <v>0.8</v>
      </c>
      <c r="L94" s="27">
        <v>16.7</v>
      </c>
      <c r="M94" s="27">
        <v>0.4</v>
      </c>
      <c r="N94" s="27">
        <v>9.9</v>
      </c>
      <c r="O94" s="27">
        <v>8.9</v>
      </c>
      <c r="P94" s="27">
        <v>4.2</v>
      </c>
      <c r="Q94" s="27">
        <v>4.5</v>
      </c>
      <c r="R94" s="28">
        <v>1.2</v>
      </c>
      <c r="S94" s="66"/>
    </row>
    <row r="95" spans="1:19" ht="15" customHeight="1" x14ac:dyDescent="0.3">
      <c r="A95" s="13" t="str">
        <f>INDEX('2009'!A:A,MATCH(B95,'2009'!B:B,0))</f>
        <v>Амурская область</v>
      </c>
      <c r="B95" s="67" t="s">
        <v>13</v>
      </c>
      <c r="C95" s="40">
        <f t="shared" si="2"/>
        <v>100</v>
      </c>
      <c r="D95" s="27">
        <v>6.9</v>
      </c>
      <c r="E95" s="27">
        <v>0</v>
      </c>
      <c r="F95" s="27">
        <v>10.199999999999999</v>
      </c>
      <c r="G95" s="27">
        <v>3.8</v>
      </c>
      <c r="H95" s="27">
        <v>6.4</v>
      </c>
      <c r="I95" s="27">
        <v>17.3</v>
      </c>
      <c r="J95" s="27">
        <v>9.9</v>
      </c>
      <c r="K95" s="27">
        <v>0.8</v>
      </c>
      <c r="L95" s="27">
        <v>21.9</v>
      </c>
      <c r="M95" s="27">
        <v>0.3</v>
      </c>
      <c r="N95" s="27">
        <v>4.7</v>
      </c>
      <c r="O95" s="27">
        <v>8.4</v>
      </c>
      <c r="P95" s="27">
        <v>4</v>
      </c>
      <c r="Q95" s="27">
        <v>4.5999999999999996</v>
      </c>
      <c r="R95" s="28">
        <v>0.8</v>
      </c>
      <c r="S95" s="66"/>
    </row>
    <row r="96" spans="1:19" ht="15" customHeight="1" x14ac:dyDescent="0.3">
      <c r="A96" s="13" t="str">
        <f>INDEX('2009'!A:A,MATCH(B96,'2009'!B:B,0))</f>
        <v>Магаданская область</v>
      </c>
      <c r="B96" s="67" t="s">
        <v>109</v>
      </c>
      <c r="C96" s="40">
        <f t="shared" si="2"/>
        <v>100</v>
      </c>
      <c r="D96" s="27">
        <v>2.2000000000000002</v>
      </c>
      <c r="E96" s="27">
        <v>4.3</v>
      </c>
      <c r="F96" s="27">
        <v>20.6</v>
      </c>
      <c r="G96" s="27">
        <v>2.5</v>
      </c>
      <c r="H96" s="27">
        <v>8.1</v>
      </c>
      <c r="I96" s="27">
        <v>6.1</v>
      </c>
      <c r="J96" s="27">
        <v>9.9</v>
      </c>
      <c r="K96" s="27">
        <v>1.1000000000000001</v>
      </c>
      <c r="L96" s="27">
        <v>10.4</v>
      </c>
      <c r="M96" s="27">
        <v>0.2</v>
      </c>
      <c r="N96" s="27">
        <v>6.2</v>
      </c>
      <c r="O96" s="27">
        <v>16.8</v>
      </c>
      <c r="P96" s="27">
        <v>4.3</v>
      </c>
      <c r="Q96" s="27">
        <v>6</v>
      </c>
      <c r="R96" s="28">
        <v>1.3</v>
      </c>
      <c r="S96" s="66"/>
    </row>
    <row r="97" spans="1:19" ht="15" customHeight="1" x14ac:dyDescent="0.3">
      <c r="A97" s="13" t="str">
        <f>INDEX('2009'!A:A,MATCH(B97,'2009'!B:B,0))</f>
        <v>Сахалинская область</v>
      </c>
      <c r="B97" s="67" t="s">
        <v>110</v>
      </c>
      <c r="C97" s="40">
        <f t="shared" si="2"/>
        <v>100</v>
      </c>
      <c r="D97" s="27">
        <v>1</v>
      </c>
      <c r="E97" s="27">
        <v>2.2000000000000002</v>
      </c>
      <c r="F97" s="27">
        <v>59.3</v>
      </c>
      <c r="G97" s="27">
        <v>3.5</v>
      </c>
      <c r="H97" s="27">
        <v>1.2</v>
      </c>
      <c r="I97" s="27">
        <v>8.3000000000000007</v>
      </c>
      <c r="J97" s="27">
        <v>5.2</v>
      </c>
      <c r="K97" s="27">
        <v>0.7</v>
      </c>
      <c r="L97" s="27">
        <v>4.5</v>
      </c>
      <c r="M97" s="27">
        <v>0.2</v>
      </c>
      <c r="N97" s="27">
        <v>5.6</v>
      </c>
      <c r="O97" s="27">
        <v>3.6</v>
      </c>
      <c r="P97" s="27">
        <v>1.5</v>
      </c>
      <c r="Q97" s="27">
        <v>2.7</v>
      </c>
      <c r="R97" s="28">
        <v>0.5</v>
      </c>
      <c r="S97" s="66"/>
    </row>
    <row r="98" spans="1:19" ht="15" customHeight="1" x14ac:dyDescent="0.3">
      <c r="A98" s="13" t="str">
        <f>INDEX('2009'!A:A,MATCH(B98,'2009'!B:B,0))</f>
        <v>Еврейская автономная область</v>
      </c>
      <c r="B98" s="67" t="s">
        <v>85</v>
      </c>
      <c r="C98" s="40">
        <f t="shared" si="2"/>
        <v>100</v>
      </c>
      <c r="D98" s="27">
        <v>12.8</v>
      </c>
      <c r="E98" s="27">
        <v>0</v>
      </c>
      <c r="F98" s="27">
        <v>0.3</v>
      </c>
      <c r="G98" s="27">
        <v>5.3</v>
      </c>
      <c r="H98" s="27">
        <v>5.3</v>
      </c>
      <c r="I98" s="27">
        <v>23.5</v>
      </c>
      <c r="J98" s="27">
        <v>10</v>
      </c>
      <c r="K98" s="27">
        <v>1.3</v>
      </c>
      <c r="L98" s="27">
        <v>11.3</v>
      </c>
      <c r="M98" s="27">
        <v>0.2</v>
      </c>
      <c r="N98" s="27">
        <v>4.8</v>
      </c>
      <c r="O98" s="27">
        <v>12.8</v>
      </c>
      <c r="P98" s="27">
        <v>3.9</v>
      </c>
      <c r="Q98" s="27">
        <v>7.2</v>
      </c>
      <c r="R98" s="28">
        <v>1.3</v>
      </c>
      <c r="S98" s="66"/>
    </row>
    <row r="99" spans="1:19" ht="15" customHeight="1" x14ac:dyDescent="0.3">
      <c r="A99" s="13" t="str">
        <f>INDEX('2009'!A:A,MATCH(B99,'2009'!B:B,0))</f>
        <v>Чукотский автономный округ</v>
      </c>
      <c r="B99" s="67" t="s">
        <v>12</v>
      </c>
      <c r="C99" s="40">
        <f t="shared" si="2"/>
        <v>100</v>
      </c>
      <c r="D99" s="34">
        <v>1.1000000000000001</v>
      </c>
      <c r="E99" s="34">
        <v>1.4</v>
      </c>
      <c r="F99" s="34">
        <v>38.200000000000003</v>
      </c>
      <c r="G99" s="34">
        <v>0.9</v>
      </c>
      <c r="H99" s="34">
        <v>14.7</v>
      </c>
      <c r="I99" s="34">
        <v>6.2</v>
      </c>
      <c r="J99" s="34">
        <v>6.9</v>
      </c>
      <c r="K99" s="34">
        <v>0.2</v>
      </c>
      <c r="L99" s="34">
        <v>5.4</v>
      </c>
      <c r="M99" s="34">
        <v>0.1</v>
      </c>
      <c r="N99" s="34">
        <v>1.9</v>
      </c>
      <c r="O99" s="34">
        <v>12.3</v>
      </c>
      <c r="P99" s="34">
        <v>4</v>
      </c>
      <c r="Q99" s="34">
        <v>5.6</v>
      </c>
      <c r="R99" s="35">
        <v>1.1000000000000001</v>
      </c>
      <c r="S99" s="66"/>
    </row>
    <row r="100" spans="1:19" x14ac:dyDescent="0.3"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</row>
    <row r="101" spans="1:19" ht="15.5" x14ac:dyDescent="0.3">
      <c r="B101" s="100"/>
      <c r="C101" s="101"/>
      <c r="D101" s="101"/>
      <c r="E101" s="101"/>
      <c r="F101" s="101"/>
      <c r="G101" s="101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</row>
    <row r="102" spans="1:19" x14ac:dyDescent="0.3">
      <c r="D102" s="62"/>
    </row>
    <row r="103" spans="1:19" x14ac:dyDescent="0.3">
      <c r="D103" s="62"/>
    </row>
    <row r="104" spans="1:19" x14ac:dyDescent="0.3">
      <c r="D104" s="62"/>
    </row>
    <row r="105" spans="1:19" x14ac:dyDescent="0.3">
      <c r="D105" s="62"/>
    </row>
    <row r="106" spans="1:19" x14ac:dyDescent="0.3">
      <c r="D106" s="62"/>
    </row>
    <row r="107" spans="1:19" x14ac:dyDescent="0.3">
      <c r="D107" s="62"/>
    </row>
    <row r="108" spans="1:19" x14ac:dyDescent="0.3">
      <c r="D108" s="62"/>
    </row>
    <row r="109" spans="1:19" x14ac:dyDescent="0.3">
      <c r="D109" s="62"/>
    </row>
    <row r="110" spans="1:19" x14ac:dyDescent="0.3">
      <c r="D110" s="62"/>
    </row>
    <row r="111" spans="1:19" x14ac:dyDescent="0.3">
      <c r="D111" s="62"/>
    </row>
    <row r="112" spans="1:19" x14ac:dyDescent="0.3">
      <c r="D112" s="62"/>
    </row>
    <row r="113" spans="4:4" x14ac:dyDescent="0.3">
      <c r="D113" s="62"/>
    </row>
    <row r="114" spans="4:4" x14ac:dyDescent="0.3">
      <c r="D114" s="62"/>
    </row>
    <row r="115" spans="4:4" x14ac:dyDescent="0.3">
      <c r="D115" s="62"/>
    </row>
    <row r="116" spans="4:4" x14ac:dyDescent="0.3">
      <c r="D116" s="62"/>
    </row>
    <row r="117" spans="4:4" x14ac:dyDescent="0.3">
      <c r="D117" s="62"/>
    </row>
    <row r="118" spans="4:4" x14ac:dyDescent="0.3">
      <c r="D118" s="62"/>
    </row>
    <row r="119" spans="4:4" x14ac:dyDescent="0.3">
      <c r="D119" s="62"/>
    </row>
    <row r="120" spans="4:4" x14ac:dyDescent="0.3">
      <c r="D120" s="62"/>
    </row>
    <row r="121" spans="4:4" x14ac:dyDescent="0.3">
      <c r="D121" s="62"/>
    </row>
    <row r="122" spans="4:4" x14ac:dyDescent="0.3">
      <c r="D122" s="62"/>
    </row>
    <row r="123" spans="4:4" x14ac:dyDescent="0.3">
      <c r="D123" s="62"/>
    </row>
    <row r="124" spans="4:4" x14ac:dyDescent="0.3">
      <c r="D124" s="62"/>
    </row>
    <row r="125" spans="4:4" x14ac:dyDescent="0.3">
      <c r="D125" s="62"/>
    </row>
    <row r="126" spans="4:4" x14ac:dyDescent="0.3">
      <c r="D126" s="62"/>
    </row>
    <row r="127" spans="4:4" x14ac:dyDescent="0.3">
      <c r="D127" s="62"/>
    </row>
    <row r="128" spans="4:4" x14ac:dyDescent="0.3">
      <c r="D128" s="62"/>
    </row>
    <row r="129" spans="4:4" x14ac:dyDescent="0.3">
      <c r="D129" s="62"/>
    </row>
    <row r="130" spans="4:4" x14ac:dyDescent="0.3">
      <c r="D130" s="62"/>
    </row>
    <row r="131" spans="4:4" x14ac:dyDescent="0.3">
      <c r="D131" s="62"/>
    </row>
  </sheetData>
  <mergeCells count="20">
    <mergeCell ref="N5:N7"/>
    <mergeCell ref="B2:F2"/>
    <mergeCell ref="D5:D7"/>
    <mergeCell ref="E5:E7"/>
    <mergeCell ref="B101:G101"/>
    <mergeCell ref="B3:B7"/>
    <mergeCell ref="F5:F7"/>
    <mergeCell ref="G5:G7"/>
    <mergeCell ref="C3:C7"/>
    <mergeCell ref="D3:R3"/>
    <mergeCell ref="M5:M7"/>
    <mergeCell ref="O5:O7"/>
    <mergeCell ref="R5:R7"/>
    <mergeCell ref="P5:P7"/>
    <mergeCell ref="Q5:Q7"/>
    <mergeCell ref="L5:L7"/>
    <mergeCell ref="H5:H7"/>
    <mergeCell ref="I5:I7"/>
    <mergeCell ref="J5:J7"/>
    <mergeCell ref="K5:K7"/>
  </mergeCells>
  <conditionalFormatting sqref="B11:B99">
    <cfRule type="cellIs" dxfId="18" priority="1" stopIfTrue="1" operator="lessThan">
      <formula>0</formula>
    </cfRule>
  </conditionalFormatting>
  <hyperlinks>
    <hyperlink ref="B1" location="Содержание!A1" display="          К содержанию" xr:uid="{C7C1F2FF-322C-4104-8A22-D433FDC40FCA}"/>
  </hyperlinks>
  <printOptions gridLines="1"/>
  <pageMargins left="0" right="0" top="0" bottom="0" header="0" footer="0"/>
  <pageSetup paperSize="9" scale="8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B39FE-AAF2-49DC-80E0-EE97E3E2CCC2}">
  <dimension ref="A1:S133"/>
  <sheetViews>
    <sheetView workbookViewId="0">
      <pane xSplit="2" ySplit="7" topLeftCell="C27" activePane="bottomRight" state="frozen"/>
      <selection activeCell="A84" sqref="A84"/>
      <selection pane="topRight" activeCell="A84" sqref="A84"/>
      <selection pane="bottomLeft" activeCell="A84" sqref="A84"/>
      <selection pane="bottomRight" activeCell="B33" sqref="B33"/>
    </sheetView>
  </sheetViews>
  <sheetFormatPr defaultColWidth="9.1796875" defaultRowHeight="14" x14ac:dyDescent="0.3"/>
  <cols>
    <col min="1" max="1" width="9.1796875" style="62"/>
    <col min="2" max="2" width="45.7265625" style="65" customWidth="1"/>
    <col min="3" max="3" width="15.453125" style="62" customWidth="1"/>
    <col min="4" max="4" width="12.81640625" style="64" customWidth="1"/>
    <col min="5" max="5" width="16.7265625" style="62" customWidth="1"/>
    <col min="6" max="6" width="13.26953125" style="62" customWidth="1"/>
    <col min="7" max="7" width="17.54296875" style="62" customWidth="1"/>
    <col min="8" max="8" width="14" style="62" customWidth="1"/>
    <col min="9" max="9" width="15.81640625" style="62" customWidth="1"/>
    <col min="10" max="10" width="18.26953125" style="62" customWidth="1"/>
    <col min="11" max="11" width="11.1796875" style="62" customWidth="1"/>
    <col min="12" max="12" width="11" style="62" customWidth="1"/>
    <col min="13" max="13" width="14" style="62" customWidth="1"/>
    <col min="14" max="14" width="12.7265625" style="62" customWidth="1"/>
    <col min="15" max="15" width="17.1796875" style="62" customWidth="1"/>
    <col min="16" max="16" width="12.26953125" style="62" customWidth="1"/>
    <col min="17" max="17" width="17" style="62" customWidth="1"/>
    <col min="18" max="18" width="16" style="62" customWidth="1"/>
    <col min="19" max="19" width="13.81640625" style="62" customWidth="1"/>
    <col min="20" max="16384" width="9.1796875" style="62"/>
  </cols>
  <sheetData>
    <row r="1" spans="1:19" ht="33" customHeight="1" x14ac:dyDescent="0.3">
      <c r="B1" s="77" t="s">
        <v>117</v>
      </c>
    </row>
    <row r="2" spans="1:19" ht="33.75" customHeight="1" x14ac:dyDescent="0.3">
      <c r="B2" s="120" t="s">
        <v>218</v>
      </c>
      <c r="C2" s="120"/>
      <c r="D2" s="120"/>
      <c r="E2" s="120"/>
      <c r="F2" s="120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91"/>
    </row>
    <row r="3" spans="1:19" ht="15" customHeight="1" x14ac:dyDescent="0.3">
      <c r="B3" s="111"/>
      <c r="C3" s="121" t="s">
        <v>81</v>
      </c>
      <c r="D3" s="117" t="s">
        <v>80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9"/>
    </row>
    <row r="4" spans="1:19" ht="15" customHeight="1" x14ac:dyDescent="0.3">
      <c r="B4" s="112"/>
      <c r="C4" s="122"/>
      <c r="D4" s="90" t="s">
        <v>76</v>
      </c>
      <c r="E4" s="90" t="s">
        <v>75</v>
      </c>
      <c r="F4" s="90" t="s">
        <v>74</v>
      </c>
      <c r="G4" s="90" t="s">
        <v>73</v>
      </c>
      <c r="H4" s="90" t="s">
        <v>72</v>
      </c>
      <c r="I4" s="90" t="s">
        <v>71</v>
      </c>
      <c r="J4" s="90" t="s">
        <v>70</v>
      </c>
      <c r="K4" s="90" t="s">
        <v>69</v>
      </c>
      <c r="L4" s="90" t="s">
        <v>68</v>
      </c>
      <c r="M4" s="90" t="s">
        <v>67</v>
      </c>
      <c r="N4" s="90" t="s">
        <v>66</v>
      </c>
      <c r="O4" s="90" t="s">
        <v>65</v>
      </c>
      <c r="P4" s="90" t="s">
        <v>64</v>
      </c>
      <c r="Q4" s="90" t="s">
        <v>63</v>
      </c>
      <c r="R4" s="90" t="s">
        <v>62</v>
      </c>
      <c r="S4" s="90" t="s">
        <v>77</v>
      </c>
    </row>
    <row r="5" spans="1:19" ht="15" customHeight="1" x14ac:dyDescent="0.3">
      <c r="B5" s="112"/>
      <c r="C5" s="122"/>
      <c r="D5" s="114" t="s">
        <v>179</v>
      </c>
      <c r="E5" s="114" t="s">
        <v>180</v>
      </c>
      <c r="F5" s="114" t="s">
        <v>61</v>
      </c>
      <c r="G5" s="114" t="s">
        <v>60</v>
      </c>
      <c r="H5" s="114" t="s">
        <v>181</v>
      </c>
      <c r="I5" s="114" t="s">
        <v>59</v>
      </c>
      <c r="J5" s="114" t="s">
        <v>182</v>
      </c>
      <c r="K5" s="114" t="s">
        <v>183</v>
      </c>
      <c r="L5" s="114" t="s">
        <v>184</v>
      </c>
      <c r="M5" s="114" t="s">
        <v>185</v>
      </c>
      <c r="N5" s="114" t="s">
        <v>186</v>
      </c>
      <c r="O5" s="114" t="s">
        <v>187</v>
      </c>
      <c r="P5" s="114" t="s">
        <v>58</v>
      </c>
      <c r="Q5" s="114" t="s">
        <v>188</v>
      </c>
      <c r="R5" s="114" t="s">
        <v>189</v>
      </c>
      <c r="S5" s="114" t="s">
        <v>217</v>
      </c>
    </row>
    <row r="6" spans="1:19" ht="15" customHeight="1" x14ac:dyDescent="0.3">
      <c r="B6" s="112"/>
      <c r="C6" s="12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</row>
    <row r="7" spans="1:19" ht="110.15" customHeight="1" x14ac:dyDescent="0.35">
      <c r="A7" s="1" t="s">
        <v>223</v>
      </c>
      <c r="B7" s="113"/>
      <c r="C7" s="123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</row>
    <row r="8" spans="1:19" s="64" customFormat="1" ht="15" customHeight="1" x14ac:dyDescent="0.3">
      <c r="A8" s="13" t="str">
        <f>INDEX('2009'!A:A,MATCH(B8,'2009'!B:B,0))</f>
        <v>Российская Федерация</v>
      </c>
      <c r="B8" s="89" t="s">
        <v>79</v>
      </c>
      <c r="C8" s="40">
        <f t="shared" ref="C8:C39" si="0">SUM(D8:R8)</f>
        <v>100</v>
      </c>
      <c r="D8" s="40">
        <v>4.7</v>
      </c>
      <c r="E8" s="40">
        <v>0.2</v>
      </c>
      <c r="F8" s="40">
        <v>11.2</v>
      </c>
      <c r="G8" s="40">
        <v>17.8</v>
      </c>
      <c r="H8" s="40">
        <v>4.2</v>
      </c>
      <c r="I8" s="40">
        <v>7</v>
      </c>
      <c r="J8" s="40">
        <v>19.399999999999999</v>
      </c>
      <c r="K8" s="40">
        <v>1</v>
      </c>
      <c r="L8" s="40">
        <v>10.1</v>
      </c>
      <c r="M8" s="40">
        <v>0.6</v>
      </c>
      <c r="N8" s="40">
        <v>11.1</v>
      </c>
      <c r="O8" s="40">
        <v>4.7</v>
      </c>
      <c r="P8" s="40">
        <v>2.9</v>
      </c>
      <c r="Q8" s="40">
        <v>3.7</v>
      </c>
      <c r="R8" s="40">
        <v>1.4</v>
      </c>
      <c r="S8" s="88">
        <v>0</v>
      </c>
    </row>
    <row r="9" spans="1:19" s="64" customFormat="1" ht="15" customHeight="1" x14ac:dyDescent="0.3">
      <c r="A9" s="13" t="e">
        <f>INDEX('2009'!A:A,MATCH(B9,'2009'!B:B,0))</f>
        <v>#N/A</v>
      </c>
      <c r="B9" s="75" t="s">
        <v>0</v>
      </c>
      <c r="C9" s="40">
        <f t="shared" si="0"/>
        <v>100</v>
      </c>
      <c r="D9" s="58">
        <v>2.8</v>
      </c>
      <c r="E9" s="40">
        <v>0</v>
      </c>
      <c r="F9" s="40">
        <v>1</v>
      </c>
      <c r="G9" s="40">
        <v>16.5</v>
      </c>
      <c r="H9" s="40">
        <v>4.7</v>
      </c>
      <c r="I9" s="40">
        <v>4.5</v>
      </c>
      <c r="J9" s="40">
        <v>30.799999999999997</v>
      </c>
      <c r="K9" s="40">
        <v>0.9</v>
      </c>
      <c r="L9" s="40">
        <v>9.8000000000000007</v>
      </c>
      <c r="M9" s="40">
        <v>1</v>
      </c>
      <c r="N9" s="40">
        <v>15.9</v>
      </c>
      <c r="O9" s="40">
        <v>4.0999999999999996</v>
      </c>
      <c r="P9" s="40">
        <v>2.6</v>
      </c>
      <c r="Q9" s="40">
        <v>3.4</v>
      </c>
      <c r="R9" s="40">
        <v>2</v>
      </c>
      <c r="S9" s="87">
        <v>0</v>
      </c>
    </row>
    <row r="10" spans="1:19" ht="15" customHeight="1" x14ac:dyDescent="0.3">
      <c r="A10" s="13" t="str">
        <f>INDEX('2009'!A:A,MATCH(B10,'2009'!B:B,0))</f>
        <v>Белгородская область</v>
      </c>
      <c r="B10" s="74" t="s">
        <v>111</v>
      </c>
      <c r="C10" s="40">
        <f t="shared" si="0"/>
        <v>99.999999999999986</v>
      </c>
      <c r="D10" s="78">
        <v>15.3</v>
      </c>
      <c r="E10" s="52">
        <v>0</v>
      </c>
      <c r="F10" s="53">
        <v>20.900000000000002</v>
      </c>
      <c r="G10" s="53">
        <v>18.200000000000003</v>
      </c>
      <c r="H10" s="53">
        <v>3.8</v>
      </c>
      <c r="I10" s="53">
        <v>8.1</v>
      </c>
      <c r="J10" s="53">
        <v>13.6</v>
      </c>
      <c r="K10" s="53">
        <v>0.4</v>
      </c>
      <c r="L10" s="53">
        <v>5.6</v>
      </c>
      <c r="M10" s="53">
        <v>0.2</v>
      </c>
      <c r="N10" s="53">
        <v>5.2</v>
      </c>
      <c r="O10" s="53">
        <v>3.1</v>
      </c>
      <c r="P10" s="53">
        <v>2.2999999999999998</v>
      </c>
      <c r="Q10" s="53">
        <v>2.5</v>
      </c>
      <c r="R10" s="53">
        <v>0.8</v>
      </c>
      <c r="S10" s="54">
        <v>0</v>
      </c>
    </row>
    <row r="11" spans="1:19" ht="15" customHeight="1" x14ac:dyDescent="0.3">
      <c r="A11" s="13" t="str">
        <f>INDEX('2009'!A:A,MATCH(B11,'2009'!B:B,0))</f>
        <v>Брянская область</v>
      </c>
      <c r="B11" s="74" t="s">
        <v>57</v>
      </c>
      <c r="C11" s="40">
        <f t="shared" si="0"/>
        <v>100</v>
      </c>
      <c r="D11" s="79">
        <v>7.9</v>
      </c>
      <c r="E11" s="37">
        <v>0</v>
      </c>
      <c r="F11" s="27">
        <v>0.1</v>
      </c>
      <c r="G11" s="27">
        <v>17.5</v>
      </c>
      <c r="H11" s="27">
        <v>3.6</v>
      </c>
      <c r="I11" s="27">
        <v>5.6</v>
      </c>
      <c r="J11" s="27">
        <v>22.7</v>
      </c>
      <c r="K11" s="27">
        <v>1.5</v>
      </c>
      <c r="L11" s="27">
        <v>15</v>
      </c>
      <c r="M11" s="27">
        <v>0.5</v>
      </c>
      <c r="N11" s="27">
        <v>7.6</v>
      </c>
      <c r="O11" s="27">
        <v>8</v>
      </c>
      <c r="P11" s="27">
        <v>4.4000000000000004</v>
      </c>
      <c r="Q11" s="27">
        <v>4.5999999999999996</v>
      </c>
      <c r="R11" s="27">
        <v>1</v>
      </c>
      <c r="S11" s="28">
        <v>0</v>
      </c>
    </row>
    <row r="12" spans="1:19" ht="15" customHeight="1" x14ac:dyDescent="0.3">
      <c r="A12" s="13" t="str">
        <f>INDEX('2009'!A:A,MATCH(B12,'2009'!B:B,0))</f>
        <v>Владимирская область</v>
      </c>
      <c r="B12" s="74" t="s">
        <v>112</v>
      </c>
      <c r="C12" s="40">
        <f t="shared" si="0"/>
        <v>100.00000000000001</v>
      </c>
      <c r="D12" s="79">
        <v>6.2</v>
      </c>
      <c r="E12" s="37">
        <v>0</v>
      </c>
      <c r="F12" s="27">
        <v>0.4</v>
      </c>
      <c r="G12" s="27">
        <v>30.5</v>
      </c>
      <c r="H12" s="27">
        <v>5</v>
      </c>
      <c r="I12" s="27">
        <v>6.7</v>
      </c>
      <c r="J12" s="27">
        <v>13.6</v>
      </c>
      <c r="K12" s="27">
        <v>1.1000000000000001</v>
      </c>
      <c r="L12" s="27">
        <v>9.4</v>
      </c>
      <c r="M12" s="27">
        <v>0.4</v>
      </c>
      <c r="N12" s="27">
        <v>11.5</v>
      </c>
      <c r="O12" s="27">
        <v>6</v>
      </c>
      <c r="P12" s="27">
        <v>3.2</v>
      </c>
      <c r="Q12" s="27">
        <v>4.4000000000000004</v>
      </c>
      <c r="R12" s="27">
        <v>1.6</v>
      </c>
      <c r="S12" s="28">
        <v>0</v>
      </c>
    </row>
    <row r="13" spans="1:19" ht="15" customHeight="1" x14ac:dyDescent="0.3">
      <c r="A13" s="13" t="str">
        <f>INDEX('2009'!A:A,MATCH(B13,'2009'!B:B,0))</f>
        <v>Воронежская область</v>
      </c>
      <c r="B13" s="74" t="s">
        <v>56</v>
      </c>
      <c r="C13" s="40">
        <f t="shared" si="0"/>
        <v>100</v>
      </c>
      <c r="D13" s="79">
        <v>11.4</v>
      </c>
      <c r="E13" s="37">
        <v>0</v>
      </c>
      <c r="F13" s="27">
        <v>0.4</v>
      </c>
      <c r="G13" s="27">
        <v>15.9</v>
      </c>
      <c r="H13" s="27">
        <v>4.5</v>
      </c>
      <c r="I13" s="27">
        <v>7.8</v>
      </c>
      <c r="J13" s="27">
        <v>18</v>
      </c>
      <c r="K13" s="27">
        <v>0.6</v>
      </c>
      <c r="L13" s="27">
        <v>10.199999999999999</v>
      </c>
      <c r="M13" s="27">
        <v>0.2</v>
      </c>
      <c r="N13" s="27">
        <v>16.8</v>
      </c>
      <c r="O13" s="27">
        <v>5.7</v>
      </c>
      <c r="P13" s="27">
        <v>3.8</v>
      </c>
      <c r="Q13" s="27">
        <v>3.7</v>
      </c>
      <c r="R13" s="27">
        <v>1</v>
      </c>
      <c r="S13" s="28">
        <v>0</v>
      </c>
    </row>
    <row r="14" spans="1:19" ht="15" customHeight="1" x14ac:dyDescent="0.3">
      <c r="A14" s="13" t="str">
        <f>INDEX('2009'!A:A,MATCH(B14,'2009'!B:B,0))</f>
        <v>Ивановская область</v>
      </c>
      <c r="B14" s="74" t="s">
        <v>55</v>
      </c>
      <c r="C14" s="40">
        <f t="shared" si="0"/>
        <v>100.00000000000001</v>
      </c>
      <c r="D14" s="79">
        <v>5.5</v>
      </c>
      <c r="E14" s="37">
        <v>0</v>
      </c>
      <c r="F14" s="27">
        <v>0.2</v>
      </c>
      <c r="G14" s="27">
        <v>22.8</v>
      </c>
      <c r="H14" s="27">
        <v>8</v>
      </c>
      <c r="I14" s="27">
        <v>9.3000000000000007</v>
      </c>
      <c r="J14" s="27">
        <v>15.6</v>
      </c>
      <c r="K14" s="27">
        <v>1</v>
      </c>
      <c r="L14" s="27">
        <v>8</v>
      </c>
      <c r="M14" s="27">
        <v>0.5</v>
      </c>
      <c r="N14" s="27">
        <v>7.9</v>
      </c>
      <c r="O14" s="27">
        <v>8.9</v>
      </c>
      <c r="P14" s="27">
        <v>4.8</v>
      </c>
      <c r="Q14" s="27">
        <v>6</v>
      </c>
      <c r="R14" s="27">
        <v>1.5</v>
      </c>
      <c r="S14" s="28">
        <v>0</v>
      </c>
    </row>
    <row r="15" spans="1:19" ht="15" customHeight="1" x14ac:dyDescent="0.3">
      <c r="A15" s="13" t="str">
        <f>INDEX('2009'!A:A,MATCH(B15,'2009'!B:B,0))</f>
        <v>Калужская область</v>
      </c>
      <c r="B15" s="74" t="s">
        <v>113</v>
      </c>
      <c r="C15" s="40">
        <f t="shared" si="0"/>
        <v>100</v>
      </c>
      <c r="D15" s="79">
        <v>7.4</v>
      </c>
      <c r="E15" s="37">
        <v>0</v>
      </c>
      <c r="F15" s="27">
        <v>0.4</v>
      </c>
      <c r="G15" s="27">
        <v>38</v>
      </c>
      <c r="H15" s="27">
        <v>2.5</v>
      </c>
      <c r="I15" s="27">
        <v>8.5</v>
      </c>
      <c r="J15" s="27">
        <v>12.3</v>
      </c>
      <c r="K15" s="27">
        <v>0.8</v>
      </c>
      <c r="L15" s="27">
        <v>5.3</v>
      </c>
      <c r="M15" s="27">
        <v>0.4</v>
      </c>
      <c r="N15" s="27">
        <v>10</v>
      </c>
      <c r="O15" s="27">
        <v>5.8</v>
      </c>
      <c r="P15" s="27">
        <v>3.3</v>
      </c>
      <c r="Q15" s="27">
        <v>3.9</v>
      </c>
      <c r="R15" s="27">
        <v>1.4</v>
      </c>
      <c r="S15" s="28">
        <v>0</v>
      </c>
    </row>
    <row r="16" spans="1:19" ht="15" customHeight="1" x14ac:dyDescent="0.3">
      <c r="A16" s="13" t="str">
        <f>INDEX('2009'!A:A,MATCH(B16,'2009'!B:B,0))</f>
        <v>Костромская область</v>
      </c>
      <c r="B16" s="74" t="s">
        <v>54</v>
      </c>
      <c r="C16" s="40">
        <f t="shared" si="0"/>
        <v>100.00000000000003</v>
      </c>
      <c r="D16" s="79">
        <v>10.8</v>
      </c>
      <c r="E16" s="37">
        <v>0</v>
      </c>
      <c r="F16" s="27">
        <v>0.1</v>
      </c>
      <c r="G16" s="27">
        <v>24.2</v>
      </c>
      <c r="H16" s="27">
        <v>9.1999999999999993</v>
      </c>
      <c r="I16" s="27">
        <v>4</v>
      </c>
      <c r="J16" s="27">
        <v>16.100000000000001</v>
      </c>
      <c r="K16" s="27">
        <v>1</v>
      </c>
      <c r="L16" s="27">
        <v>8.4</v>
      </c>
      <c r="M16" s="27">
        <v>0.4</v>
      </c>
      <c r="N16" s="27">
        <v>7.2</v>
      </c>
      <c r="O16" s="27">
        <v>8.6999999999999993</v>
      </c>
      <c r="P16" s="27">
        <v>4.2</v>
      </c>
      <c r="Q16" s="27">
        <v>4.5</v>
      </c>
      <c r="R16" s="27">
        <v>1.2</v>
      </c>
      <c r="S16" s="28">
        <v>0</v>
      </c>
    </row>
    <row r="17" spans="1:19" ht="15" customHeight="1" x14ac:dyDescent="0.3">
      <c r="A17" s="13" t="str">
        <f>INDEX('2009'!A:A,MATCH(B17,'2009'!B:B,0))</f>
        <v>Курская область</v>
      </c>
      <c r="B17" s="74" t="s">
        <v>53</v>
      </c>
      <c r="C17" s="40">
        <f t="shared" si="0"/>
        <v>100.00000000000001</v>
      </c>
      <c r="D17" s="79">
        <v>13.4</v>
      </c>
      <c r="E17" s="37">
        <v>0</v>
      </c>
      <c r="F17" s="27">
        <v>14.9</v>
      </c>
      <c r="G17" s="27">
        <v>16</v>
      </c>
      <c r="H17" s="27">
        <v>10.3</v>
      </c>
      <c r="I17" s="27">
        <v>6.7</v>
      </c>
      <c r="J17" s="27">
        <v>8.3000000000000007</v>
      </c>
      <c r="K17" s="27">
        <v>0.4</v>
      </c>
      <c r="L17" s="27">
        <v>9.4</v>
      </c>
      <c r="M17" s="27">
        <v>0.3</v>
      </c>
      <c r="N17" s="27">
        <v>6.4</v>
      </c>
      <c r="O17" s="27">
        <v>5.7</v>
      </c>
      <c r="P17" s="27">
        <v>3.7</v>
      </c>
      <c r="Q17" s="27">
        <v>3.6</v>
      </c>
      <c r="R17" s="27">
        <v>0.9</v>
      </c>
      <c r="S17" s="28">
        <v>0</v>
      </c>
    </row>
    <row r="18" spans="1:19" ht="15" customHeight="1" x14ac:dyDescent="0.3">
      <c r="A18" s="13" t="str">
        <f>INDEX('2009'!A:A,MATCH(B18,'2009'!B:B,0))</f>
        <v>Липецкая область</v>
      </c>
      <c r="B18" s="74" t="s">
        <v>52</v>
      </c>
      <c r="C18" s="40">
        <f t="shared" si="0"/>
        <v>99.999999999999986</v>
      </c>
      <c r="D18" s="79">
        <v>8.4</v>
      </c>
      <c r="E18" s="37">
        <v>0</v>
      </c>
      <c r="F18" s="27">
        <v>0.8</v>
      </c>
      <c r="G18" s="27">
        <v>38.799999999999997</v>
      </c>
      <c r="H18" s="27">
        <v>4</v>
      </c>
      <c r="I18" s="27">
        <v>12.5</v>
      </c>
      <c r="J18" s="27">
        <v>10.7</v>
      </c>
      <c r="K18" s="27">
        <v>0.6</v>
      </c>
      <c r="L18" s="27">
        <v>6.3</v>
      </c>
      <c r="M18" s="27">
        <v>0.3</v>
      </c>
      <c r="N18" s="27">
        <v>6.2</v>
      </c>
      <c r="O18" s="27">
        <v>4.5</v>
      </c>
      <c r="P18" s="27">
        <v>2.6</v>
      </c>
      <c r="Q18" s="27">
        <v>3.2</v>
      </c>
      <c r="R18" s="27">
        <v>1.1000000000000001</v>
      </c>
      <c r="S18" s="28">
        <v>0</v>
      </c>
    </row>
    <row r="19" spans="1:19" ht="15" customHeight="1" x14ac:dyDescent="0.3">
      <c r="A19" s="13" t="str">
        <f>INDEX('2009'!A:A,MATCH(B19,'2009'!B:B,0))</f>
        <v>Московская область</v>
      </c>
      <c r="B19" s="74" t="s">
        <v>114</v>
      </c>
      <c r="C19" s="40">
        <f t="shared" si="0"/>
        <v>100.00000000000001</v>
      </c>
      <c r="D19" s="79">
        <v>2.9</v>
      </c>
      <c r="E19" s="37">
        <v>0</v>
      </c>
      <c r="F19" s="27">
        <v>0.2</v>
      </c>
      <c r="G19" s="27">
        <v>21.1</v>
      </c>
      <c r="H19" s="27">
        <v>6.7</v>
      </c>
      <c r="I19" s="27">
        <v>5.9</v>
      </c>
      <c r="J19" s="27">
        <v>23.6</v>
      </c>
      <c r="K19" s="27">
        <v>1.5</v>
      </c>
      <c r="L19" s="27">
        <v>9.9</v>
      </c>
      <c r="M19" s="27">
        <v>0.6</v>
      </c>
      <c r="N19" s="27">
        <v>14.6</v>
      </c>
      <c r="O19" s="27">
        <v>4.9000000000000004</v>
      </c>
      <c r="P19" s="27">
        <v>2.4</v>
      </c>
      <c r="Q19" s="27">
        <v>4.3</v>
      </c>
      <c r="R19" s="27">
        <v>1.4</v>
      </c>
      <c r="S19" s="28">
        <v>0</v>
      </c>
    </row>
    <row r="20" spans="1:19" ht="15" customHeight="1" x14ac:dyDescent="0.3">
      <c r="A20" s="13" t="str">
        <f>INDEX('2009'!A:A,MATCH(B20,'2009'!B:B,0))</f>
        <v>Орловская область</v>
      </c>
      <c r="B20" s="74" t="s">
        <v>51</v>
      </c>
      <c r="C20" s="40">
        <f t="shared" si="0"/>
        <v>100</v>
      </c>
      <c r="D20" s="79">
        <v>15.5</v>
      </c>
      <c r="E20" s="37">
        <v>0</v>
      </c>
      <c r="F20" s="27">
        <v>0.1</v>
      </c>
      <c r="G20" s="27">
        <v>17.5</v>
      </c>
      <c r="H20" s="27">
        <v>4.7</v>
      </c>
      <c r="I20" s="27">
        <v>6.9</v>
      </c>
      <c r="J20" s="27">
        <v>15.6</v>
      </c>
      <c r="K20" s="27">
        <v>0.8</v>
      </c>
      <c r="L20" s="27">
        <v>14.4</v>
      </c>
      <c r="M20" s="27">
        <v>0.4</v>
      </c>
      <c r="N20" s="27">
        <v>5.5</v>
      </c>
      <c r="O20" s="27">
        <v>7.6</v>
      </c>
      <c r="P20" s="27">
        <v>5.8</v>
      </c>
      <c r="Q20" s="27">
        <v>4</v>
      </c>
      <c r="R20" s="27">
        <v>1.2</v>
      </c>
      <c r="S20" s="28">
        <v>0</v>
      </c>
    </row>
    <row r="21" spans="1:19" ht="15" customHeight="1" x14ac:dyDescent="0.3">
      <c r="A21" s="13" t="str">
        <f>INDEX('2009'!A:A,MATCH(B21,'2009'!B:B,0))</f>
        <v>Рязанская область</v>
      </c>
      <c r="B21" s="74" t="s">
        <v>50</v>
      </c>
      <c r="C21" s="40">
        <f t="shared" si="0"/>
        <v>100.00000000000001</v>
      </c>
      <c r="D21" s="79">
        <v>8.6999999999999993</v>
      </c>
      <c r="E21" s="37">
        <v>0.1</v>
      </c>
      <c r="F21" s="27">
        <v>0.3</v>
      </c>
      <c r="G21" s="27">
        <v>29.5</v>
      </c>
      <c r="H21" s="27">
        <v>5.8</v>
      </c>
      <c r="I21" s="27">
        <v>5.0999999999999996</v>
      </c>
      <c r="J21" s="27">
        <v>16.400000000000002</v>
      </c>
      <c r="K21" s="27">
        <v>0.7</v>
      </c>
      <c r="L21" s="27">
        <v>8.9</v>
      </c>
      <c r="M21" s="27">
        <v>0.6</v>
      </c>
      <c r="N21" s="27">
        <v>7.3</v>
      </c>
      <c r="O21" s="27">
        <v>7</v>
      </c>
      <c r="P21" s="27">
        <v>4.2</v>
      </c>
      <c r="Q21" s="27">
        <v>4.4000000000000004</v>
      </c>
      <c r="R21" s="27">
        <v>1</v>
      </c>
      <c r="S21" s="28">
        <v>0</v>
      </c>
    </row>
    <row r="22" spans="1:19" ht="15" customHeight="1" x14ac:dyDescent="0.3">
      <c r="A22" s="13" t="str">
        <f>INDEX('2009'!A:A,MATCH(B22,'2009'!B:B,0))</f>
        <v>Смоленская область</v>
      </c>
      <c r="B22" s="74" t="s">
        <v>49</v>
      </c>
      <c r="C22" s="40">
        <f t="shared" si="0"/>
        <v>100.00000000000001</v>
      </c>
      <c r="D22" s="79">
        <v>7.4</v>
      </c>
      <c r="E22" s="37">
        <v>0</v>
      </c>
      <c r="F22" s="27">
        <v>0.4</v>
      </c>
      <c r="G22" s="27">
        <v>22.3</v>
      </c>
      <c r="H22" s="27">
        <v>7.7</v>
      </c>
      <c r="I22" s="27">
        <v>9.6</v>
      </c>
      <c r="J22" s="27">
        <v>18.900000000000002</v>
      </c>
      <c r="K22" s="27">
        <v>1</v>
      </c>
      <c r="L22" s="27">
        <v>9.3000000000000007</v>
      </c>
      <c r="M22" s="27">
        <v>0.4</v>
      </c>
      <c r="N22" s="27">
        <v>6.6</v>
      </c>
      <c r="O22" s="27">
        <v>7.2</v>
      </c>
      <c r="P22" s="27">
        <v>4</v>
      </c>
      <c r="Q22" s="27">
        <v>4.3</v>
      </c>
      <c r="R22" s="27">
        <v>0.9</v>
      </c>
      <c r="S22" s="28">
        <v>0</v>
      </c>
    </row>
    <row r="23" spans="1:19" ht="15" customHeight="1" x14ac:dyDescent="0.3">
      <c r="A23" s="13" t="str">
        <f>INDEX('2009'!A:A,MATCH(B23,'2009'!B:B,0))</f>
        <v>Тамбовская область</v>
      </c>
      <c r="B23" s="74" t="s">
        <v>48</v>
      </c>
      <c r="C23" s="40">
        <f t="shared" si="0"/>
        <v>99.999999999999986</v>
      </c>
      <c r="D23" s="79">
        <v>16.8</v>
      </c>
      <c r="E23" s="37">
        <v>0</v>
      </c>
      <c r="F23" s="27">
        <v>0</v>
      </c>
      <c r="G23" s="27">
        <v>14.7</v>
      </c>
      <c r="H23" s="27">
        <v>2.8</v>
      </c>
      <c r="I23" s="27">
        <v>11.7</v>
      </c>
      <c r="J23" s="27">
        <v>20.3</v>
      </c>
      <c r="K23" s="27">
        <v>0.7</v>
      </c>
      <c r="L23" s="27">
        <v>11.3</v>
      </c>
      <c r="M23" s="27">
        <v>0.3</v>
      </c>
      <c r="N23" s="27">
        <v>5.2</v>
      </c>
      <c r="O23" s="27">
        <v>7.2</v>
      </c>
      <c r="P23" s="27">
        <v>3.6</v>
      </c>
      <c r="Q23" s="27">
        <v>4.3</v>
      </c>
      <c r="R23" s="27">
        <v>1.1000000000000001</v>
      </c>
      <c r="S23" s="28">
        <v>0</v>
      </c>
    </row>
    <row r="24" spans="1:19" ht="15" customHeight="1" x14ac:dyDescent="0.3">
      <c r="A24" s="13" t="str">
        <f>INDEX('2009'!A:A,MATCH(B24,'2009'!B:B,0))</f>
        <v>Тверская область</v>
      </c>
      <c r="B24" s="74" t="s">
        <v>115</v>
      </c>
      <c r="C24" s="40">
        <f t="shared" si="0"/>
        <v>100</v>
      </c>
      <c r="D24" s="79">
        <v>6.6</v>
      </c>
      <c r="E24" s="37">
        <v>0</v>
      </c>
      <c r="F24" s="27">
        <v>0.1</v>
      </c>
      <c r="G24" s="27">
        <v>21.200000000000003</v>
      </c>
      <c r="H24" s="27">
        <v>9</v>
      </c>
      <c r="I24" s="27">
        <v>10.7</v>
      </c>
      <c r="J24" s="27">
        <v>15.4</v>
      </c>
      <c r="K24" s="27">
        <v>1.2</v>
      </c>
      <c r="L24" s="27">
        <v>10</v>
      </c>
      <c r="M24" s="27">
        <v>0.5</v>
      </c>
      <c r="N24" s="27">
        <v>8</v>
      </c>
      <c r="O24" s="27">
        <v>7.7</v>
      </c>
      <c r="P24" s="27">
        <v>3.7</v>
      </c>
      <c r="Q24" s="27">
        <v>4.5999999999999996</v>
      </c>
      <c r="R24" s="27">
        <v>1.3</v>
      </c>
      <c r="S24" s="28">
        <v>0</v>
      </c>
    </row>
    <row r="25" spans="1:19" ht="15" customHeight="1" x14ac:dyDescent="0.3">
      <c r="A25" s="13" t="str">
        <f>INDEX('2009'!A:A,MATCH(B25,'2009'!B:B,0))</f>
        <v>Тульская область</v>
      </c>
      <c r="B25" s="74" t="s">
        <v>116</v>
      </c>
      <c r="C25" s="40">
        <f t="shared" si="0"/>
        <v>100.00000000000003</v>
      </c>
      <c r="D25" s="79">
        <v>6.2</v>
      </c>
      <c r="E25" s="37">
        <v>0.1</v>
      </c>
      <c r="F25" s="27">
        <v>0.3</v>
      </c>
      <c r="G25" s="27">
        <v>37.299999999999997</v>
      </c>
      <c r="H25" s="27">
        <v>3.7</v>
      </c>
      <c r="I25" s="27">
        <v>6.3</v>
      </c>
      <c r="J25" s="27">
        <v>11.5</v>
      </c>
      <c r="K25" s="27">
        <v>0.7</v>
      </c>
      <c r="L25" s="27">
        <v>7.7</v>
      </c>
      <c r="M25" s="27">
        <v>0.5</v>
      </c>
      <c r="N25" s="27">
        <v>10.700000000000001</v>
      </c>
      <c r="O25" s="27">
        <v>5.9</v>
      </c>
      <c r="P25" s="27">
        <v>3.2</v>
      </c>
      <c r="Q25" s="27">
        <v>4.7</v>
      </c>
      <c r="R25" s="27">
        <v>1.2</v>
      </c>
      <c r="S25" s="28">
        <v>0</v>
      </c>
    </row>
    <row r="26" spans="1:19" ht="15" customHeight="1" x14ac:dyDescent="0.3">
      <c r="A26" s="13" t="str">
        <f>INDEX('2009'!A:A,MATCH(B26,'2009'!B:B,0))</f>
        <v>Ярославская область</v>
      </c>
      <c r="B26" s="74" t="s">
        <v>47</v>
      </c>
      <c r="C26" s="40">
        <f t="shared" si="0"/>
        <v>100.00000000000001</v>
      </c>
      <c r="D26" s="79">
        <v>4.2</v>
      </c>
      <c r="E26" s="37">
        <v>0</v>
      </c>
      <c r="F26" s="27">
        <v>0.2</v>
      </c>
      <c r="G26" s="27">
        <v>27.2</v>
      </c>
      <c r="H26" s="27">
        <v>5.3</v>
      </c>
      <c r="I26" s="27">
        <v>7.5</v>
      </c>
      <c r="J26" s="27">
        <v>16.2</v>
      </c>
      <c r="K26" s="27">
        <v>1</v>
      </c>
      <c r="L26" s="27">
        <v>13.9</v>
      </c>
      <c r="M26" s="27">
        <v>0.4</v>
      </c>
      <c r="N26" s="27">
        <v>9.1</v>
      </c>
      <c r="O26" s="27">
        <v>5.7</v>
      </c>
      <c r="P26" s="27">
        <v>3.4</v>
      </c>
      <c r="Q26" s="27">
        <v>4.2</v>
      </c>
      <c r="R26" s="27">
        <v>1.7</v>
      </c>
      <c r="S26" s="28">
        <v>0</v>
      </c>
    </row>
    <row r="27" spans="1:19" ht="15" customHeight="1" x14ac:dyDescent="0.3">
      <c r="A27" s="13" t="str">
        <f>INDEX('2009'!A:A,MATCH(B27,'2009'!B:B,0))</f>
        <v>Город Москва столица Российской Федерации город федерального значения</v>
      </c>
      <c r="B27" s="74" t="s">
        <v>46</v>
      </c>
      <c r="C27" s="40">
        <f t="shared" si="0"/>
        <v>100</v>
      </c>
      <c r="D27" s="79">
        <v>0.1</v>
      </c>
      <c r="E27" s="37">
        <v>0</v>
      </c>
      <c r="F27" s="27">
        <v>0</v>
      </c>
      <c r="G27" s="27">
        <v>12.3</v>
      </c>
      <c r="H27" s="27">
        <v>4</v>
      </c>
      <c r="I27" s="27">
        <v>2.8</v>
      </c>
      <c r="J27" s="27">
        <v>38.9</v>
      </c>
      <c r="K27" s="27">
        <v>0.8</v>
      </c>
      <c r="L27" s="27">
        <v>10</v>
      </c>
      <c r="M27" s="27">
        <v>1.3</v>
      </c>
      <c r="N27" s="27">
        <v>19</v>
      </c>
      <c r="O27" s="27">
        <v>3.2</v>
      </c>
      <c r="P27" s="27">
        <v>2.2000000000000002</v>
      </c>
      <c r="Q27" s="27">
        <v>3</v>
      </c>
      <c r="R27" s="27">
        <v>2.4</v>
      </c>
      <c r="S27" s="28">
        <v>0</v>
      </c>
    </row>
    <row r="28" spans="1:19" s="64" customFormat="1" ht="15" customHeight="1" x14ac:dyDescent="0.3">
      <c r="A28" s="13" t="e">
        <f>INDEX('2009'!A:A,MATCH(B28,'2009'!B:B,0))</f>
        <v>#N/A</v>
      </c>
      <c r="B28" s="75" t="s">
        <v>1</v>
      </c>
      <c r="C28" s="40">
        <f t="shared" si="0"/>
        <v>99.999999999999972</v>
      </c>
      <c r="D28" s="58">
        <v>2.4</v>
      </c>
      <c r="E28" s="40">
        <v>0.7</v>
      </c>
      <c r="F28" s="40">
        <v>7.6</v>
      </c>
      <c r="G28" s="40">
        <v>22.4</v>
      </c>
      <c r="H28" s="40">
        <v>4.4000000000000004</v>
      </c>
      <c r="I28" s="40">
        <v>8.5</v>
      </c>
      <c r="J28" s="40">
        <v>14.9</v>
      </c>
      <c r="K28" s="40">
        <v>1</v>
      </c>
      <c r="L28" s="40">
        <v>11.1</v>
      </c>
      <c r="M28" s="40">
        <v>0.5</v>
      </c>
      <c r="N28" s="40">
        <v>12.1</v>
      </c>
      <c r="O28" s="40">
        <v>5.0999999999999996</v>
      </c>
      <c r="P28" s="40">
        <v>3.2</v>
      </c>
      <c r="Q28" s="40">
        <v>4.5999999999999996</v>
      </c>
      <c r="R28" s="40">
        <v>1.5</v>
      </c>
      <c r="S28" s="87">
        <v>0</v>
      </c>
    </row>
    <row r="29" spans="1:19" ht="15" customHeight="1" x14ac:dyDescent="0.3">
      <c r="A29" s="13" t="str">
        <f>INDEX('2009'!A:A,MATCH(B29,'2009'!B:B,0))</f>
        <v>Республика Карелия</v>
      </c>
      <c r="B29" s="72" t="s">
        <v>216</v>
      </c>
      <c r="C29" s="40">
        <f t="shared" si="0"/>
        <v>100</v>
      </c>
      <c r="D29" s="78">
        <v>4.3</v>
      </c>
      <c r="E29" s="52">
        <v>1.6</v>
      </c>
      <c r="F29" s="27">
        <v>14.200000000000001</v>
      </c>
      <c r="G29" s="27">
        <v>14</v>
      </c>
      <c r="H29" s="27">
        <v>4.5999999999999996</v>
      </c>
      <c r="I29" s="27">
        <v>5.8</v>
      </c>
      <c r="J29" s="27">
        <v>11.1</v>
      </c>
      <c r="K29" s="53">
        <v>0.9</v>
      </c>
      <c r="L29" s="53">
        <v>12.6</v>
      </c>
      <c r="M29" s="27">
        <v>0.4</v>
      </c>
      <c r="N29" s="27">
        <v>7.8</v>
      </c>
      <c r="O29" s="53">
        <v>10.3</v>
      </c>
      <c r="P29" s="53">
        <v>4.2</v>
      </c>
      <c r="Q29" s="53">
        <v>7</v>
      </c>
      <c r="R29" s="53">
        <v>1.2</v>
      </c>
      <c r="S29" s="54">
        <v>0</v>
      </c>
    </row>
    <row r="30" spans="1:19" ht="15" customHeight="1" x14ac:dyDescent="0.3">
      <c r="A30" s="13" t="str">
        <f>INDEX('2009'!A:A,MATCH(B30,'2009'!B:B,0))</f>
        <v>Республика Коми</v>
      </c>
      <c r="B30" s="74" t="s">
        <v>45</v>
      </c>
      <c r="C30" s="40">
        <f t="shared" si="0"/>
        <v>100</v>
      </c>
      <c r="D30" s="79">
        <v>2</v>
      </c>
      <c r="E30" s="37">
        <v>0</v>
      </c>
      <c r="F30" s="27">
        <v>33.4</v>
      </c>
      <c r="G30" s="27">
        <v>11.5</v>
      </c>
      <c r="H30" s="27">
        <v>3.9</v>
      </c>
      <c r="I30" s="27">
        <v>13.2</v>
      </c>
      <c r="J30" s="27">
        <v>5.5</v>
      </c>
      <c r="K30" s="27">
        <v>0.7</v>
      </c>
      <c r="L30" s="27">
        <v>9.1999999999999993</v>
      </c>
      <c r="M30" s="27">
        <v>0.3</v>
      </c>
      <c r="N30" s="27">
        <v>7.7</v>
      </c>
      <c r="O30" s="27">
        <v>5.5</v>
      </c>
      <c r="P30" s="27">
        <v>2.5</v>
      </c>
      <c r="Q30" s="27">
        <v>3.8</v>
      </c>
      <c r="R30" s="27">
        <v>0.8</v>
      </c>
      <c r="S30" s="28">
        <v>0</v>
      </c>
    </row>
    <row r="31" spans="1:19" ht="15" customHeight="1" x14ac:dyDescent="0.3">
      <c r="A31" s="13" t="str">
        <f>INDEX('2009'!A:A,MATCH(B31,'2009'!B:B,0))</f>
        <v>Архангельская область</v>
      </c>
      <c r="B31" s="74" t="s">
        <v>44</v>
      </c>
      <c r="C31" s="40">
        <f t="shared" si="0"/>
        <v>99.999999999999986</v>
      </c>
      <c r="D31" s="79">
        <v>2.8</v>
      </c>
      <c r="E31" s="37">
        <v>1.3</v>
      </c>
      <c r="F31" s="27">
        <v>28.400000000000002</v>
      </c>
      <c r="G31" s="27">
        <v>13.8</v>
      </c>
      <c r="H31" s="27">
        <v>3</v>
      </c>
      <c r="I31" s="27">
        <v>7.6</v>
      </c>
      <c r="J31" s="27">
        <v>9.4</v>
      </c>
      <c r="K31" s="27">
        <v>0.8</v>
      </c>
      <c r="L31" s="27">
        <v>13.1</v>
      </c>
      <c r="M31" s="27">
        <v>0.3</v>
      </c>
      <c r="N31" s="27">
        <v>5.0999999999999996</v>
      </c>
      <c r="O31" s="27">
        <v>6.5</v>
      </c>
      <c r="P31" s="27">
        <v>2.8</v>
      </c>
      <c r="Q31" s="27">
        <v>4.2</v>
      </c>
      <c r="R31" s="27">
        <v>0.9</v>
      </c>
      <c r="S31" s="28">
        <v>0</v>
      </c>
    </row>
    <row r="32" spans="1:19" ht="15" customHeight="1" x14ac:dyDescent="0.3">
      <c r="A32" s="13" t="str">
        <f>INDEX('2009'!A:A,MATCH(B32,'2009'!B:B,0))</f>
        <v>Ненецкий автономный округ (Архангельская область)</v>
      </c>
      <c r="B32" s="74" t="s">
        <v>43</v>
      </c>
      <c r="C32" s="40">
        <f t="shared" si="0"/>
        <v>99.999999999999986</v>
      </c>
      <c r="D32" s="79">
        <v>0.2</v>
      </c>
      <c r="E32" s="37">
        <v>0.5</v>
      </c>
      <c r="F32" s="27">
        <v>73.899999999999991</v>
      </c>
      <c r="G32" s="27">
        <v>0.2</v>
      </c>
      <c r="H32" s="27">
        <v>0.8</v>
      </c>
      <c r="I32" s="27">
        <v>6.9</v>
      </c>
      <c r="J32" s="27">
        <v>5.2</v>
      </c>
      <c r="K32" s="27">
        <v>0.3</v>
      </c>
      <c r="L32" s="27">
        <v>6.6</v>
      </c>
      <c r="M32" s="27">
        <v>0</v>
      </c>
      <c r="N32" s="27">
        <v>1.8</v>
      </c>
      <c r="O32" s="27">
        <v>1.6</v>
      </c>
      <c r="P32" s="27">
        <v>0.8</v>
      </c>
      <c r="Q32" s="27">
        <v>0.9</v>
      </c>
      <c r="R32" s="27">
        <v>0.3</v>
      </c>
      <c r="S32" s="28">
        <v>0</v>
      </c>
    </row>
    <row r="33" spans="1:19" ht="15" customHeight="1" x14ac:dyDescent="0.35">
      <c r="A33" s="13" t="str">
        <f>INDEX('2009'!A:A,MATCH(B33,'2009'!B:B,0))</f>
        <v>Архангельская область (кроме Ненецкого автономного округа)</v>
      </c>
      <c r="B33" s="8" t="s">
        <v>78</v>
      </c>
      <c r="C33" s="40">
        <f t="shared" si="0"/>
        <v>100</v>
      </c>
      <c r="D33" s="79">
        <v>4.4000000000000004</v>
      </c>
      <c r="E33" s="37">
        <v>1.8</v>
      </c>
      <c r="F33" s="27">
        <v>0.7</v>
      </c>
      <c r="G33" s="27">
        <v>22.1</v>
      </c>
      <c r="H33" s="27">
        <v>4.4000000000000004</v>
      </c>
      <c r="I33" s="27">
        <v>8</v>
      </c>
      <c r="J33" s="27">
        <v>11.9</v>
      </c>
      <c r="K33" s="27">
        <v>1.1000000000000001</v>
      </c>
      <c r="L33" s="27">
        <v>17</v>
      </c>
      <c r="M33" s="27">
        <v>0.5</v>
      </c>
      <c r="N33" s="27">
        <v>7.1</v>
      </c>
      <c r="O33" s="27">
        <v>9.4</v>
      </c>
      <c r="P33" s="27">
        <v>4</v>
      </c>
      <c r="Q33" s="27">
        <v>6.3</v>
      </c>
      <c r="R33" s="27">
        <v>1.3</v>
      </c>
      <c r="S33" s="28">
        <v>0</v>
      </c>
    </row>
    <row r="34" spans="1:19" ht="15" customHeight="1" x14ac:dyDescent="0.3">
      <c r="A34" s="13" t="str">
        <f>INDEX('2009'!A:A,MATCH(B34,'2009'!B:B,0))</f>
        <v>Вологодская область</v>
      </c>
      <c r="B34" s="72" t="s">
        <v>215</v>
      </c>
      <c r="C34" s="40">
        <f t="shared" si="0"/>
        <v>100.00000000000001</v>
      </c>
      <c r="D34" s="79">
        <v>4.4000000000000004</v>
      </c>
      <c r="E34" s="37">
        <v>0</v>
      </c>
      <c r="F34" s="27">
        <v>0.1</v>
      </c>
      <c r="G34" s="27">
        <v>40.800000000000004</v>
      </c>
      <c r="H34" s="27">
        <v>3.7</v>
      </c>
      <c r="I34" s="27">
        <v>10.3</v>
      </c>
      <c r="J34" s="27">
        <v>9.3000000000000007</v>
      </c>
      <c r="K34" s="27">
        <v>0.6</v>
      </c>
      <c r="L34" s="27">
        <v>12.4</v>
      </c>
      <c r="M34" s="27">
        <v>0.4</v>
      </c>
      <c r="N34" s="27">
        <v>4.9000000000000004</v>
      </c>
      <c r="O34" s="27">
        <v>5.5</v>
      </c>
      <c r="P34" s="27">
        <v>2.4</v>
      </c>
      <c r="Q34" s="27">
        <v>4.0999999999999996</v>
      </c>
      <c r="R34" s="27">
        <v>1.1000000000000001</v>
      </c>
      <c r="S34" s="28">
        <v>0</v>
      </c>
    </row>
    <row r="35" spans="1:19" ht="15" customHeight="1" x14ac:dyDescent="0.3">
      <c r="A35" s="13" t="str">
        <f>INDEX('2009'!A:A,MATCH(B35,'2009'!B:B,0))</f>
        <v>Калининградская область</v>
      </c>
      <c r="B35" s="74" t="s">
        <v>42</v>
      </c>
      <c r="C35" s="40">
        <f t="shared" si="0"/>
        <v>99.999999999999986</v>
      </c>
      <c r="D35" s="79">
        <v>4.8</v>
      </c>
      <c r="E35" s="37">
        <v>1.9</v>
      </c>
      <c r="F35" s="27">
        <v>5.7</v>
      </c>
      <c r="G35" s="27">
        <v>20.9</v>
      </c>
      <c r="H35" s="27">
        <v>3.4</v>
      </c>
      <c r="I35" s="27">
        <v>6.8</v>
      </c>
      <c r="J35" s="27">
        <v>16.3</v>
      </c>
      <c r="K35" s="27">
        <v>1</v>
      </c>
      <c r="L35" s="27">
        <v>7.8</v>
      </c>
      <c r="M35" s="27">
        <v>0.1</v>
      </c>
      <c r="N35" s="27">
        <v>15.9</v>
      </c>
      <c r="O35" s="27">
        <v>6.8</v>
      </c>
      <c r="P35" s="27">
        <v>3.1</v>
      </c>
      <c r="Q35" s="27">
        <v>4.3</v>
      </c>
      <c r="R35" s="27">
        <v>1.2</v>
      </c>
      <c r="S35" s="28">
        <v>0</v>
      </c>
    </row>
    <row r="36" spans="1:19" ht="15" customHeight="1" x14ac:dyDescent="0.3">
      <c r="A36" s="13" t="str">
        <f>INDEX('2009'!A:A,MATCH(B36,'2009'!B:B,0))</f>
        <v>Ленинградская область</v>
      </c>
      <c r="B36" s="72" t="s">
        <v>214</v>
      </c>
      <c r="C36" s="40">
        <f t="shared" si="0"/>
        <v>100</v>
      </c>
      <c r="D36" s="79">
        <v>6.3</v>
      </c>
      <c r="E36" s="37">
        <v>0.1</v>
      </c>
      <c r="F36" s="27">
        <v>1</v>
      </c>
      <c r="G36" s="27">
        <v>25.2</v>
      </c>
      <c r="H36" s="27">
        <v>7.2</v>
      </c>
      <c r="I36" s="27">
        <v>17.299999999999997</v>
      </c>
      <c r="J36" s="27">
        <v>11.6</v>
      </c>
      <c r="K36" s="27">
        <v>0.7</v>
      </c>
      <c r="L36" s="27">
        <v>12.3</v>
      </c>
      <c r="M36" s="27">
        <v>0.3</v>
      </c>
      <c r="N36" s="27">
        <v>8.6999999999999993</v>
      </c>
      <c r="O36" s="27">
        <v>3.5</v>
      </c>
      <c r="P36" s="27">
        <v>1.9</v>
      </c>
      <c r="Q36" s="27">
        <v>3.1</v>
      </c>
      <c r="R36" s="27">
        <v>0.8</v>
      </c>
      <c r="S36" s="28">
        <v>0</v>
      </c>
    </row>
    <row r="37" spans="1:19" ht="15" customHeight="1" x14ac:dyDescent="0.3">
      <c r="A37" s="13" t="str">
        <f>INDEX('2009'!A:A,MATCH(B37,'2009'!B:B,0))</f>
        <v>Мурманская область</v>
      </c>
      <c r="B37" s="74" t="s">
        <v>41</v>
      </c>
      <c r="C37" s="40">
        <f t="shared" si="0"/>
        <v>100.00000000000001</v>
      </c>
      <c r="D37" s="79">
        <v>0.8</v>
      </c>
      <c r="E37" s="37">
        <v>7.6</v>
      </c>
      <c r="F37" s="27">
        <v>18.600000000000001</v>
      </c>
      <c r="G37" s="27">
        <v>15</v>
      </c>
      <c r="H37" s="27">
        <v>5.9</v>
      </c>
      <c r="I37" s="27">
        <v>3.2</v>
      </c>
      <c r="J37" s="27">
        <v>9.6</v>
      </c>
      <c r="K37" s="27">
        <v>1.3</v>
      </c>
      <c r="L37" s="27">
        <v>9.1</v>
      </c>
      <c r="M37" s="27">
        <v>0.2</v>
      </c>
      <c r="N37" s="27">
        <v>7.2</v>
      </c>
      <c r="O37" s="27">
        <v>9.4</v>
      </c>
      <c r="P37" s="27">
        <v>3.8</v>
      </c>
      <c r="Q37" s="27">
        <v>6.9</v>
      </c>
      <c r="R37" s="27">
        <v>1.4</v>
      </c>
      <c r="S37" s="28">
        <v>0</v>
      </c>
    </row>
    <row r="38" spans="1:19" ht="15" customHeight="1" x14ac:dyDescent="0.3">
      <c r="A38" s="13" t="str">
        <f>INDEX('2009'!A:A,MATCH(B38,'2009'!B:B,0))</f>
        <v>Новгородская область</v>
      </c>
      <c r="B38" s="74" t="s">
        <v>40</v>
      </c>
      <c r="C38" s="40">
        <f t="shared" si="0"/>
        <v>100</v>
      </c>
      <c r="D38" s="79">
        <v>10</v>
      </c>
      <c r="E38" s="37">
        <v>0</v>
      </c>
      <c r="F38" s="27">
        <v>0.4</v>
      </c>
      <c r="G38" s="27">
        <v>31.9</v>
      </c>
      <c r="H38" s="27">
        <v>4.7</v>
      </c>
      <c r="I38" s="27">
        <v>6.1</v>
      </c>
      <c r="J38" s="27">
        <v>12.5</v>
      </c>
      <c r="K38" s="27">
        <v>1.3</v>
      </c>
      <c r="L38" s="27">
        <v>8.6</v>
      </c>
      <c r="M38" s="27">
        <v>0.4</v>
      </c>
      <c r="N38" s="27">
        <v>8.1999999999999993</v>
      </c>
      <c r="O38" s="27">
        <v>6.1</v>
      </c>
      <c r="P38" s="27">
        <v>3.5</v>
      </c>
      <c r="Q38" s="27">
        <v>4.9000000000000004</v>
      </c>
      <c r="R38" s="27">
        <v>1.4</v>
      </c>
      <c r="S38" s="28">
        <v>0</v>
      </c>
    </row>
    <row r="39" spans="1:19" ht="15" customHeight="1" x14ac:dyDescent="0.3">
      <c r="A39" s="13" t="str">
        <f>INDEX('2009'!A:A,MATCH(B39,'2009'!B:B,0))</f>
        <v>Псковская область</v>
      </c>
      <c r="B39" s="72" t="s">
        <v>213</v>
      </c>
      <c r="C39" s="40">
        <f t="shared" si="0"/>
        <v>100</v>
      </c>
      <c r="D39" s="79">
        <v>6.9</v>
      </c>
      <c r="E39" s="37">
        <v>0.1</v>
      </c>
      <c r="F39" s="27">
        <v>0.2</v>
      </c>
      <c r="G39" s="27">
        <v>20.8</v>
      </c>
      <c r="H39" s="27">
        <v>5.0999999999999996</v>
      </c>
      <c r="I39" s="27">
        <v>6.3</v>
      </c>
      <c r="J39" s="27">
        <v>19.100000000000001</v>
      </c>
      <c r="K39" s="27">
        <v>1.3</v>
      </c>
      <c r="L39" s="27">
        <v>12.6</v>
      </c>
      <c r="M39" s="27">
        <v>0.4</v>
      </c>
      <c r="N39" s="27">
        <v>4.5999999999999996</v>
      </c>
      <c r="O39" s="27">
        <v>9.9</v>
      </c>
      <c r="P39" s="27">
        <v>4.5</v>
      </c>
      <c r="Q39" s="27">
        <v>6</v>
      </c>
      <c r="R39" s="27">
        <v>2.2000000000000002</v>
      </c>
      <c r="S39" s="28">
        <v>0</v>
      </c>
    </row>
    <row r="40" spans="1:19" ht="15" customHeight="1" x14ac:dyDescent="0.3">
      <c r="A40" s="13" t="str">
        <f>INDEX('2009'!A:A,MATCH(B40,'2009'!B:B,0))</f>
        <v>Город Санкт-Петербург город федерального значения</v>
      </c>
      <c r="B40" s="74" t="s">
        <v>39</v>
      </c>
      <c r="C40" s="57">
        <f t="shared" ref="C40:C71" si="1">SUM(D40:R40)</f>
        <v>99.999999999999986</v>
      </c>
      <c r="D40" s="82">
        <v>0</v>
      </c>
      <c r="E40" s="55">
        <v>0</v>
      </c>
      <c r="F40" s="31">
        <v>0</v>
      </c>
      <c r="G40" s="31">
        <v>24</v>
      </c>
      <c r="H40" s="31">
        <v>3.9</v>
      </c>
      <c r="I40" s="31">
        <v>6.4</v>
      </c>
      <c r="J40" s="31">
        <v>20.5</v>
      </c>
      <c r="K40" s="31">
        <v>1.2</v>
      </c>
      <c r="L40" s="31">
        <v>11.1</v>
      </c>
      <c r="M40" s="31">
        <v>0.8</v>
      </c>
      <c r="N40" s="31">
        <v>17.8</v>
      </c>
      <c r="O40" s="31">
        <v>3.6</v>
      </c>
      <c r="P40" s="31">
        <v>3.7</v>
      </c>
      <c r="Q40" s="31">
        <v>4.9000000000000004</v>
      </c>
      <c r="R40" s="31">
        <v>2.1</v>
      </c>
      <c r="S40" s="32">
        <v>0</v>
      </c>
    </row>
    <row r="41" spans="1:19" s="64" customFormat="1" ht="15" customHeight="1" x14ac:dyDescent="0.3">
      <c r="A41" s="13" t="e">
        <f>INDEX('2009'!A:A,MATCH(B41,'2009'!B:B,0))</f>
        <v>#N/A</v>
      </c>
      <c r="B41" s="72" t="s">
        <v>2</v>
      </c>
      <c r="C41" s="40">
        <f t="shared" si="1"/>
        <v>100.00000000000001</v>
      </c>
      <c r="D41" s="40">
        <v>12</v>
      </c>
      <c r="E41" s="40">
        <v>0.1</v>
      </c>
      <c r="F41" s="40">
        <v>2.9</v>
      </c>
      <c r="G41" s="40">
        <v>15.6</v>
      </c>
      <c r="H41" s="40">
        <v>3.4</v>
      </c>
      <c r="I41" s="40">
        <v>12.6</v>
      </c>
      <c r="J41" s="40">
        <v>16.5</v>
      </c>
      <c r="K41" s="40">
        <v>1.8</v>
      </c>
      <c r="L41" s="40">
        <v>12.2</v>
      </c>
      <c r="M41" s="40">
        <v>0.5</v>
      </c>
      <c r="N41" s="40">
        <v>7.9</v>
      </c>
      <c r="O41" s="40">
        <v>5.5</v>
      </c>
      <c r="P41" s="40">
        <v>3.3</v>
      </c>
      <c r="Q41" s="40">
        <v>4.5</v>
      </c>
      <c r="R41" s="40">
        <v>1.2</v>
      </c>
      <c r="S41" s="40">
        <v>0</v>
      </c>
    </row>
    <row r="42" spans="1:19" ht="15" customHeight="1" x14ac:dyDescent="0.3">
      <c r="A42" s="13" t="str">
        <f>INDEX('2009'!A:A,MATCH(B42,'2009'!B:B,0))</f>
        <v>Республика Адыгея (Адыгея)</v>
      </c>
      <c r="B42" s="74" t="s">
        <v>38</v>
      </c>
      <c r="C42" s="81">
        <f t="shared" si="1"/>
        <v>100</v>
      </c>
      <c r="D42" s="80">
        <v>14.2</v>
      </c>
      <c r="E42" s="56">
        <v>0.1</v>
      </c>
      <c r="F42" s="24">
        <v>0.8</v>
      </c>
      <c r="G42" s="24">
        <v>14.3</v>
      </c>
      <c r="H42" s="24">
        <v>1.7</v>
      </c>
      <c r="I42" s="24">
        <v>8.6999999999999993</v>
      </c>
      <c r="J42" s="24">
        <v>21.2</v>
      </c>
      <c r="K42" s="24">
        <v>1</v>
      </c>
      <c r="L42" s="24">
        <v>4.9000000000000004</v>
      </c>
      <c r="M42" s="24">
        <v>0.3</v>
      </c>
      <c r="N42" s="24">
        <v>10.5</v>
      </c>
      <c r="O42" s="24">
        <v>9.6</v>
      </c>
      <c r="P42" s="24">
        <v>5.7</v>
      </c>
      <c r="Q42" s="24">
        <v>5.6</v>
      </c>
      <c r="R42" s="24">
        <v>1.4</v>
      </c>
      <c r="S42" s="25">
        <v>0</v>
      </c>
    </row>
    <row r="43" spans="1:19" ht="15" customHeight="1" x14ac:dyDescent="0.3">
      <c r="A43" s="13" t="str">
        <f>INDEX('2009'!A:A,MATCH(B43,'2009'!B:B,0))</f>
        <v>Республика Калмыкия</v>
      </c>
      <c r="B43" s="74" t="s">
        <v>37</v>
      </c>
      <c r="C43" s="40">
        <f t="shared" si="1"/>
        <v>100</v>
      </c>
      <c r="D43" s="79">
        <v>36.4</v>
      </c>
      <c r="E43" s="37">
        <v>0.2</v>
      </c>
      <c r="F43" s="27">
        <v>2.9</v>
      </c>
      <c r="G43" s="27">
        <v>3.8</v>
      </c>
      <c r="H43" s="27">
        <v>2.1</v>
      </c>
      <c r="I43" s="27">
        <v>5.7</v>
      </c>
      <c r="J43" s="27">
        <v>7.4</v>
      </c>
      <c r="K43" s="27">
        <v>0.6</v>
      </c>
      <c r="L43" s="27">
        <v>4.3</v>
      </c>
      <c r="M43" s="27">
        <v>0.5</v>
      </c>
      <c r="N43" s="27">
        <v>5.9</v>
      </c>
      <c r="O43" s="27">
        <v>15.2</v>
      </c>
      <c r="P43" s="27">
        <v>6.8</v>
      </c>
      <c r="Q43" s="27">
        <v>6.9</v>
      </c>
      <c r="R43" s="27">
        <v>1.3</v>
      </c>
      <c r="S43" s="28">
        <v>0</v>
      </c>
    </row>
    <row r="44" spans="1:19" ht="15" customHeight="1" x14ac:dyDescent="0.3">
      <c r="A44" s="13" t="str">
        <f>INDEX('2009'!A:A,MATCH(B44,'2009'!B:B,0))</f>
        <v>Краснодарский край</v>
      </c>
      <c r="B44" s="74" t="s">
        <v>36</v>
      </c>
      <c r="C44" s="40">
        <f t="shared" si="1"/>
        <v>100</v>
      </c>
      <c r="D44" s="79">
        <v>12.4</v>
      </c>
      <c r="E44" s="37">
        <v>0.1</v>
      </c>
      <c r="F44" s="27">
        <v>0.7</v>
      </c>
      <c r="G44" s="27">
        <v>11</v>
      </c>
      <c r="H44" s="27">
        <v>2.5</v>
      </c>
      <c r="I44" s="27">
        <v>19.099999999999998</v>
      </c>
      <c r="J44" s="27">
        <v>16.099999999999998</v>
      </c>
      <c r="K44" s="27">
        <v>2.7</v>
      </c>
      <c r="L44" s="27">
        <v>15</v>
      </c>
      <c r="M44" s="27">
        <v>0.5</v>
      </c>
      <c r="N44" s="27">
        <v>6.9</v>
      </c>
      <c r="O44" s="27">
        <v>4.5</v>
      </c>
      <c r="P44" s="27">
        <v>2.8</v>
      </c>
      <c r="Q44" s="27">
        <v>4.4000000000000004</v>
      </c>
      <c r="R44" s="27">
        <v>1.3</v>
      </c>
      <c r="S44" s="28">
        <v>0</v>
      </c>
    </row>
    <row r="45" spans="1:19" ht="15" customHeight="1" x14ac:dyDescent="0.3">
      <c r="A45" s="13" t="str">
        <f>INDEX('2009'!A:A,MATCH(B45,'2009'!B:B,0))</f>
        <v>Астраханская область</v>
      </c>
      <c r="B45" s="72" t="s">
        <v>212</v>
      </c>
      <c r="C45" s="40">
        <f t="shared" si="1"/>
        <v>99.999999999999986</v>
      </c>
      <c r="D45" s="79">
        <v>8</v>
      </c>
      <c r="E45" s="37">
        <v>0.6</v>
      </c>
      <c r="F45" s="27">
        <v>17.5</v>
      </c>
      <c r="G45" s="27">
        <v>5.4</v>
      </c>
      <c r="H45" s="27">
        <v>2.6</v>
      </c>
      <c r="I45" s="27">
        <v>12</v>
      </c>
      <c r="J45" s="27">
        <v>11</v>
      </c>
      <c r="K45" s="27">
        <v>1.8</v>
      </c>
      <c r="L45" s="27">
        <v>11.7</v>
      </c>
      <c r="M45" s="27">
        <v>0.5</v>
      </c>
      <c r="N45" s="27">
        <v>8</v>
      </c>
      <c r="O45" s="27">
        <v>10.5</v>
      </c>
      <c r="P45" s="27">
        <v>3.8</v>
      </c>
      <c r="Q45" s="27">
        <v>5.5</v>
      </c>
      <c r="R45" s="27">
        <v>1.1000000000000001</v>
      </c>
      <c r="S45" s="28">
        <v>0</v>
      </c>
    </row>
    <row r="46" spans="1:19" ht="15" customHeight="1" x14ac:dyDescent="0.3">
      <c r="A46" s="13" t="str">
        <f>INDEX('2009'!A:A,MATCH(B46,'2009'!B:B,0))</f>
        <v>Волгоградская область</v>
      </c>
      <c r="B46" s="74" t="s">
        <v>35</v>
      </c>
      <c r="C46" s="40">
        <f t="shared" si="1"/>
        <v>99.999999999999986</v>
      </c>
      <c r="D46" s="79">
        <v>10.9</v>
      </c>
      <c r="E46" s="37">
        <v>0</v>
      </c>
      <c r="F46" s="27">
        <v>6.2</v>
      </c>
      <c r="G46" s="27">
        <v>25.7</v>
      </c>
      <c r="H46" s="27">
        <v>3</v>
      </c>
      <c r="I46" s="27">
        <v>5.4</v>
      </c>
      <c r="J46" s="27">
        <v>15</v>
      </c>
      <c r="K46" s="27">
        <v>0.7</v>
      </c>
      <c r="L46" s="27">
        <v>10.8</v>
      </c>
      <c r="M46" s="27">
        <v>0.4</v>
      </c>
      <c r="N46" s="27">
        <v>7.2</v>
      </c>
      <c r="O46" s="27">
        <v>5.6</v>
      </c>
      <c r="P46" s="27">
        <v>3.6</v>
      </c>
      <c r="Q46" s="27">
        <v>4.4000000000000004</v>
      </c>
      <c r="R46" s="27">
        <v>1.1000000000000001</v>
      </c>
      <c r="S46" s="28">
        <v>0</v>
      </c>
    </row>
    <row r="47" spans="1:19" ht="15" customHeight="1" x14ac:dyDescent="0.3">
      <c r="A47" s="13" t="str">
        <f>INDEX('2009'!A:A,MATCH(B47,'2009'!B:B,0))</f>
        <v>Ростовская область</v>
      </c>
      <c r="B47" s="72" t="s">
        <v>211</v>
      </c>
      <c r="C47" s="57">
        <f t="shared" si="1"/>
        <v>100.00000000000001</v>
      </c>
      <c r="D47" s="86">
        <v>11.8</v>
      </c>
      <c r="E47" s="85">
        <v>0.1</v>
      </c>
      <c r="F47" s="31">
        <v>1</v>
      </c>
      <c r="G47" s="31">
        <v>19.3</v>
      </c>
      <c r="H47" s="31">
        <v>5.6</v>
      </c>
      <c r="I47" s="31">
        <v>7.5</v>
      </c>
      <c r="J47" s="31">
        <v>19.3</v>
      </c>
      <c r="K47" s="84">
        <v>1.3</v>
      </c>
      <c r="L47" s="84">
        <v>9.6999999999999993</v>
      </c>
      <c r="M47" s="31">
        <v>0.5</v>
      </c>
      <c r="N47" s="31">
        <v>9.6999999999999993</v>
      </c>
      <c r="O47" s="84">
        <v>5.4</v>
      </c>
      <c r="P47" s="84">
        <v>3.5</v>
      </c>
      <c r="Q47" s="84">
        <v>4.2</v>
      </c>
      <c r="R47" s="84">
        <v>1.1000000000000001</v>
      </c>
      <c r="S47" s="83">
        <v>0</v>
      </c>
    </row>
    <row r="48" spans="1:19" s="64" customFormat="1" ht="15" customHeight="1" x14ac:dyDescent="0.3">
      <c r="A48" s="13" t="e">
        <f>INDEX('2009'!A:A,MATCH(B48,'2009'!B:B,0))</f>
        <v>#N/A</v>
      </c>
      <c r="B48" s="72" t="s">
        <v>8</v>
      </c>
      <c r="C48" s="40">
        <f t="shared" si="1"/>
        <v>100</v>
      </c>
      <c r="D48" s="40">
        <v>14.8</v>
      </c>
      <c r="E48" s="40">
        <v>0.1</v>
      </c>
      <c r="F48" s="40">
        <v>0.8</v>
      </c>
      <c r="G48" s="40">
        <v>9.4</v>
      </c>
      <c r="H48" s="40">
        <v>3.8</v>
      </c>
      <c r="I48" s="40">
        <v>12.3</v>
      </c>
      <c r="J48" s="40">
        <v>21.8</v>
      </c>
      <c r="K48" s="40">
        <v>3</v>
      </c>
      <c r="L48" s="40">
        <v>8.1999999999999993</v>
      </c>
      <c r="M48" s="40">
        <v>0.3</v>
      </c>
      <c r="N48" s="40">
        <v>4.5</v>
      </c>
      <c r="O48" s="40">
        <v>9.3000000000000007</v>
      </c>
      <c r="P48" s="40">
        <v>5.2</v>
      </c>
      <c r="Q48" s="40">
        <v>5.4</v>
      </c>
      <c r="R48" s="40">
        <v>1.1000000000000001</v>
      </c>
      <c r="S48" s="40">
        <v>0</v>
      </c>
    </row>
    <row r="49" spans="1:19" ht="15" customHeight="1" x14ac:dyDescent="0.3">
      <c r="A49" s="13" t="str">
        <f>INDEX('2009'!A:A,MATCH(B49,'2009'!B:B,0))</f>
        <v>Республика Дагестан</v>
      </c>
      <c r="B49" s="74" t="s">
        <v>34</v>
      </c>
      <c r="C49" s="81">
        <f t="shared" si="1"/>
        <v>100</v>
      </c>
      <c r="D49" s="80">
        <v>15</v>
      </c>
      <c r="E49" s="56">
        <v>0.1</v>
      </c>
      <c r="F49" s="24">
        <v>0.6</v>
      </c>
      <c r="G49" s="24">
        <v>4.0999999999999996</v>
      </c>
      <c r="H49" s="24">
        <v>1.6</v>
      </c>
      <c r="I49" s="24">
        <v>18.5</v>
      </c>
      <c r="J49" s="24">
        <v>27.2</v>
      </c>
      <c r="K49" s="24">
        <v>6.1</v>
      </c>
      <c r="L49" s="24">
        <v>8</v>
      </c>
      <c r="M49" s="24">
        <v>0</v>
      </c>
      <c r="N49" s="24">
        <v>2.7</v>
      </c>
      <c r="O49" s="24">
        <v>6</v>
      </c>
      <c r="P49" s="24">
        <v>5</v>
      </c>
      <c r="Q49" s="24">
        <v>3.9</v>
      </c>
      <c r="R49" s="24">
        <v>1.2</v>
      </c>
      <c r="S49" s="25">
        <v>0</v>
      </c>
    </row>
    <row r="50" spans="1:19" ht="15" customHeight="1" x14ac:dyDescent="0.3">
      <c r="A50" s="13" t="str">
        <f>INDEX('2009'!A:A,MATCH(B50,'2009'!B:B,0))</f>
        <v>Республика Ингушетия</v>
      </c>
      <c r="B50" s="72" t="s">
        <v>210</v>
      </c>
      <c r="C50" s="40">
        <f t="shared" si="1"/>
        <v>100</v>
      </c>
      <c r="D50" s="79">
        <v>10.1</v>
      </c>
      <c r="E50" s="37">
        <v>0</v>
      </c>
      <c r="F50" s="27">
        <v>1.9</v>
      </c>
      <c r="G50" s="27">
        <v>2.6</v>
      </c>
      <c r="H50" s="27">
        <v>2.1</v>
      </c>
      <c r="I50" s="27">
        <v>10.1</v>
      </c>
      <c r="J50" s="27">
        <v>16.3</v>
      </c>
      <c r="K50" s="27">
        <v>0.2</v>
      </c>
      <c r="L50" s="27">
        <v>8.5</v>
      </c>
      <c r="M50" s="27">
        <v>1.5</v>
      </c>
      <c r="N50" s="27">
        <v>4</v>
      </c>
      <c r="O50" s="27">
        <v>24.299999999999997</v>
      </c>
      <c r="P50" s="27">
        <v>10</v>
      </c>
      <c r="Q50" s="27">
        <v>7</v>
      </c>
      <c r="R50" s="27">
        <v>1.4</v>
      </c>
      <c r="S50" s="28">
        <v>0</v>
      </c>
    </row>
    <row r="51" spans="1:19" ht="15" customHeight="1" x14ac:dyDescent="0.3">
      <c r="A51" s="13" t="str">
        <f>INDEX('2009'!A:A,MATCH(B51,'2009'!B:B,0))</f>
        <v>Кабардино-Балкарская Республика</v>
      </c>
      <c r="B51" s="74" t="s">
        <v>84</v>
      </c>
      <c r="C51" s="40">
        <f t="shared" si="1"/>
        <v>99.999999999999986</v>
      </c>
      <c r="D51" s="79">
        <v>19.100000000000001</v>
      </c>
      <c r="E51" s="37">
        <v>0</v>
      </c>
      <c r="F51" s="27">
        <v>0.2</v>
      </c>
      <c r="G51" s="27">
        <v>16.2</v>
      </c>
      <c r="H51" s="27">
        <v>4.0999999999999996</v>
      </c>
      <c r="I51" s="27">
        <v>10</v>
      </c>
      <c r="J51" s="27">
        <v>17.600000000000001</v>
      </c>
      <c r="K51" s="27">
        <v>1.1000000000000001</v>
      </c>
      <c r="L51" s="27">
        <v>6.1</v>
      </c>
      <c r="M51" s="27">
        <v>0.1</v>
      </c>
      <c r="N51" s="27">
        <v>4</v>
      </c>
      <c r="O51" s="27">
        <v>8.9</v>
      </c>
      <c r="P51" s="27">
        <v>6.8</v>
      </c>
      <c r="Q51" s="27">
        <v>4.8</v>
      </c>
      <c r="R51" s="27">
        <v>1</v>
      </c>
      <c r="S51" s="28">
        <v>0</v>
      </c>
    </row>
    <row r="52" spans="1:19" ht="15" customHeight="1" x14ac:dyDescent="0.3">
      <c r="A52" s="13" t="str">
        <f>INDEX('2009'!A:A,MATCH(B52,'2009'!B:B,0))</f>
        <v>Карачаево-Черкесская Республика</v>
      </c>
      <c r="B52" s="74" t="s">
        <v>83</v>
      </c>
      <c r="C52" s="40">
        <f t="shared" si="1"/>
        <v>100</v>
      </c>
      <c r="D52" s="79">
        <v>22.3</v>
      </c>
      <c r="E52" s="37">
        <v>0</v>
      </c>
      <c r="F52" s="27">
        <v>1.3</v>
      </c>
      <c r="G52" s="27">
        <v>12.6</v>
      </c>
      <c r="H52" s="27">
        <v>5.9</v>
      </c>
      <c r="I52" s="27">
        <v>7.4</v>
      </c>
      <c r="J52" s="27">
        <v>12.3</v>
      </c>
      <c r="K52" s="27">
        <v>1</v>
      </c>
      <c r="L52" s="27">
        <v>6</v>
      </c>
      <c r="M52" s="27">
        <v>0.3</v>
      </c>
      <c r="N52" s="27">
        <v>5.8</v>
      </c>
      <c r="O52" s="27">
        <v>12.2</v>
      </c>
      <c r="P52" s="27">
        <v>5</v>
      </c>
      <c r="Q52" s="27">
        <v>6.4</v>
      </c>
      <c r="R52" s="27">
        <v>1.5</v>
      </c>
      <c r="S52" s="28">
        <v>0</v>
      </c>
    </row>
    <row r="53" spans="1:19" ht="15" customHeight="1" x14ac:dyDescent="0.3">
      <c r="A53" s="13" t="str">
        <f>INDEX('2009'!A:A,MATCH(B53,'2009'!B:B,0))</f>
        <v>Республика Северная Осетия-Алания</v>
      </c>
      <c r="B53" s="74" t="s">
        <v>82</v>
      </c>
      <c r="C53" s="40">
        <f t="shared" si="1"/>
        <v>100</v>
      </c>
      <c r="D53" s="79">
        <v>19.2</v>
      </c>
      <c r="E53" s="37">
        <v>0</v>
      </c>
      <c r="F53" s="27">
        <v>0.3</v>
      </c>
      <c r="G53" s="27">
        <v>9.3000000000000007</v>
      </c>
      <c r="H53" s="27">
        <v>4</v>
      </c>
      <c r="I53" s="27">
        <v>8.1</v>
      </c>
      <c r="J53" s="27">
        <v>19.900000000000002</v>
      </c>
      <c r="K53" s="27">
        <v>0.8</v>
      </c>
      <c r="L53" s="27">
        <v>9.9</v>
      </c>
      <c r="M53" s="27">
        <v>0.3</v>
      </c>
      <c r="N53" s="27">
        <v>4.9000000000000004</v>
      </c>
      <c r="O53" s="27">
        <v>11.6</v>
      </c>
      <c r="P53" s="27">
        <v>5.3</v>
      </c>
      <c r="Q53" s="27">
        <v>5.2</v>
      </c>
      <c r="R53" s="27">
        <v>1.2</v>
      </c>
      <c r="S53" s="28">
        <v>0</v>
      </c>
    </row>
    <row r="54" spans="1:19" ht="15" customHeight="1" x14ac:dyDescent="0.3">
      <c r="A54" s="13" t="str">
        <f>INDEX('2009'!A:A,MATCH(B54,'2009'!B:B,0))</f>
        <v>Чеченская Республика</v>
      </c>
      <c r="B54" s="74" t="s">
        <v>33</v>
      </c>
      <c r="C54" s="40">
        <f t="shared" si="1"/>
        <v>99.999999999999986</v>
      </c>
      <c r="D54" s="79">
        <v>10.3</v>
      </c>
      <c r="E54" s="37">
        <v>0</v>
      </c>
      <c r="F54" s="27">
        <v>2.4</v>
      </c>
      <c r="G54" s="27">
        <v>2.5</v>
      </c>
      <c r="H54" s="27">
        <v>0.8</v>
      </c>
      <c r="I54" s="27">
        <v>15.4</v>
      </c>
      <c r="J54" s="27">
        <v>21.4</v>
      </c>
      <c r="K54" s="27">
        <v>1.4</v>
      </c>
      <c r="L54" s="27">
        <v>6.5</v>
      </c>
      <c r="M54" s="27">
        <v>0.4</v>
      </c>
      <c r="N54" s="27">
        <v>3.2</v>
      </c>
      <c r="O54" s="27">
        <v>19</v>
      </c>
      <c r="P54" s="27">
        <v>9.1</v>
      </c>
      <c r="Q54" s="27">
        <v>6</v>
      </c>
      <c r="R54" s="27">
        <v>1.6</v>
      </c>
      <c r="S54" s="28">
        <v>0</v>
      </c>
    </row>
    <row r="55" spans="1:19" ht="15" customHeight="1" x14ac:dyDescent="0.3">
      <c r="A55" s="13" t="str">
        <f>INDEX('2009'!A:A,MATCH(B55,'2009'!B:B,0))</f>
        <v>Ставропольский край</v>
      </c>
      <c r="B55" s="72" t="s">
        <v>209</v>
      </c>
      <c r="C55" s="40">
        <f t="shared" si="1"/>
        <v>100.00000000000001</v>
      </c>
      <c r="D55" s="82">
        <v>13.2</v>
      </c>
      <c r="E55" s="55">
        <v>0.1</v>
      </c>
      <c r="F55" s="31">
        <v>0.7</v>
      </c>
      <c r="G55" s="31">
        <v>13.700000000000001</v>
      </c>
      <c r="H55" s="31">
        <v>6</v>
      </c>
      <c r="I55" s="31">
        <v>8.6999999999999993</v>
      </c>
      <c r="J55" s="31">
        <v>20</v>
      </c>
      <c r="K55" s="31">
        <v>2.2000000000000002</v>
      </c>
      <c r="L55" s="31">
        <v>9.1999999999999993</v>
      </c>
      <c r="M55" s="31">
        <v>0.5</v>
      </c>
      <c r="N55" s="31">
        <v>6.2</v>
      </c>
      <c r="O55" s="31">
        <v>8.1</v>
      </c>
      <c r="P55" s="31">
        <v>3.9</v>
      </c>
      <c r="Q55" s="31">
        <v>6.5</v>
      </c>
      <c r="R55" s="31">
        <v>1</v>
      </c>
      <c r="S55" s="32">
        <v>0</v>
      </c>
    </row>
    <row r="56" spans="1:19" s="64" customFormat="1" ht="15" customHeight="1" x14ac:dyDescent="0.3">
      <c r="A56" s="13" t="e">
        <f>INDEX('2009'!A:A,MATCH(B56,'2009'!B:B,0))</f>
        <v>#N/A</v>
      </c>
      <c r="B56" s="72" t="s">
        <v>3</v>
      </c>
      <c r="C56" s="40">
        <f t="shared" si="1"/>
        <v>100</v>
      </c>
      <c r="D56" s="40">
        <v>7.1</v>
      </c>
      <c r="E56" s="40">
        <v>0</v>
      </c>
      <c r="F56" s="40">
        <v>12.6</v>
      </c>
      <c r="G56" s="40">
        <v>24.4</v>
      </c>
      <c r="H56" s="40">
        <v>4.3</v>
      </c>
      <c r="I56" s="40">
        <v>7.2</v>
      </c>
      <c r="J56" s="40">
        <v>13.3</v>
      </c>
      <c r="K56" s="40">
        <v>1</v>
      </c>
      <c r="L56" s="40">
        <v>9.3000000000000007</v>
      </c>
      <c r="M56" s="40">
        <v>0.5</v>
      </c>
      <c r="N56" s="40">
        <v>8.1999999999999993</v>
      </c>
      <c r="O56" s="40">
        <v>4.4000000000000004</v>
      </c>
      <c r="P56" s="40">
        <v>3.1</v>
      </c>
      <c r="Q56" s="40">
        <v>3.7</v>
      </c>
      <c r="R56" s="40">
        <v>0.9</v>
      </c>
      <c r="S56" s="40">
        <v>0</v>
      </c>
    </row>
    <row r="57" spans="1:19" ht="15" customHeight="1" x14ac:dyDescent="0.3">
      <c r="A57" s="13" t="str">
        <f>INDEX('2009'!A:A,MATCH(B57,'2009'!B:B,0))</f>
        <v>Республика Башкортостан</v>
      </c>
      <c r="B57" s="72" t="s">
        <v>208</v>
      </c>
      <c r="C57" s="40">
        <f t="shared" si="1"/>
        <v>100</v>
      </c>
      <c r="D57" s="80">
        <v>7.7</v>
      </c>
      <c r="E57" s="56">
        <v>0</v>
      </c>
      <c r="F57" s="24">
        <v>4.8</v>
      </c>
      <c r="G57" s="24">
        <v>34</v>
      </c>
      <c r="H57" s="24">
        <v>3.3</v>
      </c>
      <c r="I57" s="24">
        <v>7.3</v>
      </c>
      <c r="J57" s="24">
        <v>14.5</v>
      </c>
      <c r="K57" s="24">
        <v>1.2</v>
      </c>
      <c r="L57" s="24">
        <v>8.1</v>
      </c>
      <c r="M57" s="24">
        <v>0.4</v>
      </c>
      <c r="N57" s="24">
        <v>6.5</v>
      </c>
      <c r="O57" s="24">
        <v>3.6</v>
      </c>
      <c r="P57" s="24">
        <v>3.9</v>
      </c>
      <c r="Q57" s="24">
        <v>3.8</v>
      </c>
      <c r="R57" s="24">
        <v>0.9</v>
      </c>
      <c r="S57" s="25">
        <v>0</v>
      </c>
    </row>
    <row r="58" spans="1:19" ht="15" customHeight="1" x14ac:dyDescent="0.3">
      <c r="A58" s="13" t="str">
        <f>INDEX('2009'!A:A,MATCH(B58,'2009'!B:B,0))</f>
        <v>Республика Марий Эл</v>
      </c>
      <c r="B58" s="74" t="s">
        <v>32</v>
      </c>
      <c r="C58" s="40">
        <f t="shared" si="1"/>
        <v>100.00000000000001</v>
      </c>
      <c r="D58" s="79">
        <v>14</v>
      </c>
      <c r="E58" s="37">
        <v>0</v>
      </c>
      <c r="F58" s="27">
        <v>0.1</v>
      </c>
      <c r="G58" s="27">
        <v>28</v>
      </c>
      <c r="H58" s="27">
        <v>5.2</v>
      </c>
      <c r="I58" s="27">
        <v>8.4</v>
      </c>
      <c r="J58" s="27">
        <v>10.7</v>
      </c>
      <c r="K58" s="27">
        <v>1.1000000000000001</v>
      </c>
      <c r="L58" s="27">
        <v>7.6</v>
      </c>
      <c r="M58" s="27">
        <v>0.4</v>
      </c>
      <c r="N58" s="27">
        <v>5.9</v>
      </c>
      <c r="O58" s="27">
        <v>8</v>
      </c>
      <c r="P58" s="27">
        <v>4.3</v>
      </c>
      <c r="Q58" s="27">
        <v>4.4000000000000004</v>
      </c>
      <c r="R58" s="27">
        <v>1.9</v>
      </c>
      <c r="S58" s="28">
        <v>0</v>
      </c>
    </row>
    <row r="59" spans="1:19" ht="15" customHeight="1" x14ac:dyDescent="0.3">
      <c r="A59" s="13" t="str">
        <f>INDEX('2009'!A:A,MATCH(B59,'2009'!B:B,0))</f>
        <v>Республика Мордовия</v>
      </c>
      <c r="B59" s="74" t="s">
        <v>31</v>
      </c>
      <c r="C59" s="40">
        <f t="shared" si="1"/>
        <v>100.00000000000003</v>
      </c>
      <c r="D59" s="79">
        <v>12.8</v>
      </c>
      <c r="E59" s="37">
        <v>0</v>
      </c>
      <c r="F59" s="27">
        <v>0.1</v>
      </c>
      <c r="G59" s="27">
        <v>23.200000000000003</v>
      </c>
      <c r="H59" s="27">
        <v>5.7</v>
      </c>
      <c r="I59" s="27">
        <v>13.5</v>
      </c>
      <c r="J59" s="27">
        <v>11</v>
      </c>
      <c r="K59" s="27">
        <v>0.7</v>
      </c>
      <c r="L59" s="27">
        <v>7.9</v>
      </c>
      <c r="M59" s="27">
        <v>0.5</v>
      </c>
      <c r="N59" s="27">
        <v>6.9</v>
      </c>
      <c r="O59" s="27">
        <v>8.3000000000000007</v>
      </c>
      <c r="P59" s="27">
        <v>3.8</v>
      </c>
      <c r="Q59" s="27">
        <v>4.7</v>
      </c>
      <c r="R59" s="27">
        <v>0.9</v>
      </c>
      <c r="S59" s="28">
        <v>0</v>
      </c>
    </row>
    <row r="60" spans="1:19" ht="15" customHeight="1" x14ac:dyDescent="0.3">
      <c r="A60" s="13" t="str">
        <f>INDEX('2009'!A:A,MATCH(B60,'2009'!B:B,0))</f>
        <v>Республика Татарстан (Татарстан)</v>
      </c>
      <c r="B60" s="74" t="s">
        <v>30</v>
      </c>
      <c r="C60" s="40">
        <f t="shared" si="1"/>
        <v>100.00000000000001</v>
      </c>
      <c r="D60" s="79">
        <v>7.1</v>
      </c>
      <c r="E60" s="37">
        <v>0</v>
      </c>
      <c r="F60" s="27">
        <v>22.2</v>
      </c>
      <c r="G60" s="27">
        <v>17</v>
      </c>
      <c r="H60" s="27">
        <v>2.9</v>
      </c>
      <c r="I60" s="27">
        <v>10.3</v>
      </c>
      <c r="J60" s="27">
        <v>13.7</v>
      </c>
      <c r="K60" s="27">
        <v>0.9</v>
      </c>
      <c r="L60" s="27">
        <v>8.1999999999999993</v>
      </c>
      <c r="M60" s="27">
        <v>0.5</v>
      </c>
      <c r="N60" s="27">
        <v>9.1999999999999993</v>
      </c>
      <c r="O60" s="27">
        <v>2.5</v>
      </c>
      <c r="P60" s="27">
        <v>2.4</v>
      </c>
      <c r="Q60" s="27">
        <v>2.1</v>
      </c>
      <c r="R60" s="27">
        <v>1</v>
      </c>
      <c r="S60" s="28">
        <v>0</v>
      </c>
    </row>
    <row r="61" spans="1:19" ht="15" customHeight="1" x14ac:dyDescent="0.3">
      <c r="A61" s="13" t="str">
        <f>INDEX('2009'!A:A,MATCH(B61,'2009'!B:B,0))</f>
        <v>Удмуртская Республика</v>
      </c>
      <c r="B61" s="74" t="s">
        <v>29</v>
      </c>
      <c r="C61" s="40">
        <f t="shared" si="1"/>
        <v>99.999999999999986</v>
      </c>
      <c r="D61" s="79">
        <v>8.3000000000000007</v>
      </c>
      <c r="E61" s="37">
        <v>0</v>
      </c>
      <c r="F61" s="27">
        <v>25.799999999999997</v>
      </c>
      <c r="G61" s="27">
        <v>17.799999999999997</v>
      </c>
      <c r="H61" s="27">
        <v>2.4</v>
      </c>
      <c r="I61" s="27">
        <v>5</v>
      </c>
      <c r="J61" s="27">
        <v>11.8</v>
      </c>
      <c r="K61" s="27">
        <v>1</v>
      </c>
      <c r="L61" s="27">
        <v>8</v>
      </c>
      <c r="M61" s="27">
        <v>0.5</v>
      </c>
      <c r="N61" s="27">
        <v>6.3</v>
      </c>
      <c r="O61" s="27">
        <v>4.5999999999999996</v>
      </c>
      <c r="P61" s="27">
        <v>3.3</v>
      </c>
      <c r="Q61" s="27">
        <v>4.3</v>
      </c>
      <c r="R61" s="27">
        <v>0.9</v>
      </c>
      <c r="S61" s="28">
        <v>0</v>
      </c>
    </row>
    <row r="62" spans="1:19" ht="15" customHeight="1" x14ac:dyDescent="0.3">
      <c r="A62" s="13" t="str">
        <f>INDEX('2009'!A:A,MATCH(B62,'2009'!B:B,0))</f>
        <v>Чувашская Республика - Чувашия</v>
      </c>
      <c r="B62" s="74" t="s">
        <v>28</v>
      </c>
      <c r="C62" s="40">
        <f t="shared" si="1"/>
        <v>100</v>
      </c>
      <c r="D62" s="79">
        <v>11.2</v>
      </c>
      <c r="E62" s="37">
        <v>0</v>
      </c>
      <c r="F62" s="27">
        <v>0.1</v>
      </c>
      <c r="G62" s="27">
        <v>25.700000000000003</v>
      </c>
      <c r="H62" s="27">
        <v>5.5</v>
      </c>
      <c r="I62" s="27">
        <v>9.6999999999999993</v>
      </c>
      <c r="J62" s="27">
        <v>13.5</v>
      </c>
      <c r="K62" s="27">
        <v>1.1000000000000001</v>
      </c>
      <c r="L62" s="27">
        <v>7.3</v>
      </c>
      <c r="M62" s="27">
        <v>0.4</v>
      </c>
      <c r="N62" s="27">
        <v>9.6</v>
      </c>
      <c r="O62" s="27">
        <v>5.7</v>
      </c>
      <c r="P62" s="27">
        <v>4</v>
      </c>
      <c r="Q62" s="27">
        <v>4.8</v>
      </c>
      <c r="R62" s="27">
        <v>1.4</v>
      </c>
      <c r="S62" s="28">
        <v>0</v>
      </c>
    </row>
    <row r="63" spans="1:19" ht="15" customHeight="1" x14ac:dyDescent="0.3">
      <c r="A63" s="13" t="str">
        <f>INDEX('2009'!A:A,MATCH(B63,'2009'!B:B,0))</f>
        <v>Пермский край</v>
      </c>
      <c r="B63" s="74" t="s">
        <v>27</v>
      </c>
      <c r="C63" s="40">
        <f t="shared" si="1"/>
        <v>100</v>
      </c>
      <c r="D63" s="79">
        <v>3.3</v>
      </c>
      <c r="E63" s="37">
        <v>0</v>
      </c>
      <c r="F63" s="27">
        <v>15.6</v>
      </c>
      <c r="G63" s="27">
        <v>32.6</v>
      </c>
      <c r="H63" s="27">
        <v>3.8</v>
      </c>
      <c r="I63" s="27">
        <v>4.0999999999999996</v>
      </c>
      <c r="J63" s="27">
        <v>13.2</v>
      </c>
      <c r="K63" s="27">
        <v>1</v>
      </c>
      <c r="L63" s="27">
        <v>8.6999999999999993</v>
      </c>
      <c r="M63" s="27">
        <v>0.4</v>
      </c>
      <c r="N63" s="27">
        <v>7.6</v>
      </c>
      <c r="O63" s="27">
        <v>3.8</v>
      </c>
      <c r="P63" s="27">
        <v>2.2999999999999998</v>
      </c>
      <c r="Q63" s="27">
        <v>2.9</v>
      </c>
      <c r="R63" s="27">
        <v>0.7</v>
      </c>
      <c r="S63" s="28">
        <v>0</v>
      </c>
    </row>
    <row r="64" spans="1:19" ht="15" customHeight="1" x14ac:dyDescent="0.3">
      <c r="A64" s="13" t="str">
        <f>INDEX('2009'!A:A,MATCH(B64,'2009'!B:B,0))</f>
        <v>Кировская область</v>
      </c>
      <c r="B64" s="72" t="s">
        <v>207</v>
      </c>
      <c r="C64" s="40">
        <f t="shared" si="1"/>
        <v>100.00000000000001</v>
      </c>
      <c r="D64" s="79">
        <v>9.1999999999999993</v>
      </c>
      <c r="E64" s="37">
        <v>0</v>
      </c>
      <c r="F64" s="27">
        <v>0.4</v>
      </c>
      <c r="G64" s="27">
        <v>26.8</v>
      </c>
      <c r="H64" s="27">
        <v>4.5999999999999996</v>
      </c>
      <c r="I64" s="27">
        <v>4.2</v>
      </c>
      <c r="J64" s="27">
        <v>13.4</v>
      </c>
      <c r="K64" s="27">
        <v>1.5</v>
      </c>
      <c r="L64" s="27">
        <v>10.1</v>
      </c>
      <c r="M64" s="27">
        <v>0.7</v>
      </c>
      <c r="N64" s="27">
        <v>8.5</v>
      </c>
      <c r="O64" s="27">
        <v>8.9</v>
      </c>
      <c r="P64" s="27">
        <v>4.2</v>
      </c>
      <c r="Q64" s="27">
        <v>6</v>
      </c>
      <c r="R64" s="27">
        <v>1.5</v>
      </c>
      <c r="S64" s="28">
        <v>0</v>
      </c>
    </row>
    <row r="65" spans="1:19" ht="15" customHeight="1" x14ac:dyDescent="0.3">
      <c r="A65" s="13" t="str">
        <f>INDEX('2009'!A:A,MATCH(B65,'2009'!B:B,0))</f>
        <v>Нижегородская область</v>
      </c>
      <c r="B65" s="72" t="s">
        <v>206</v>
      </c>
      <c r="C65" s="40">
        <f t="shared" si="1"/>
        <v>100</v>
      </c>
      <c r="D65" s="78">
        <v>3.8</v>
      </c>
      <c r="E65" s="52">
        <v>0</v>
      </c>
      <c r="F65" s="27">
        <v>0.1</v>
      </c>
      <c r="G65" s="27">
        <v>30.200000000000003</v>
      </c>
      <c r="H65" s="27">
        <v>4</v>
      </c>
      <c r="I65" s="27">
        <v>8.4</v>
      </c>
      <c r="J65" s="27">
        <v>17</v>
      </c>
      <c r="K65" s="53">
        <v>1.2</v>
      </c>
      <c r="L65" s="53">
        <v>10.199999999999999</v>
      </c>
      <c r="M65" s="27">
        <v>0.5</v>
      </c>
      <c r="N65" s="27">
        <v>11.7</v>
      </c>
      <c r="O65" s="53">
        <v>4.8</v>
      </c>
      <c r="P65" s="53">
        <v>2.8</v>
      </c>
      <c r="Q65" s="53">
        <v>4.3</v>
      </c>
      <c r="R65" s="53">
        <v>1</v>
      </c>
      <c r="S65" s="54">
        <v>0</v>
      </c>
    </row>
    <row r="66" spans="1:19" ht="15" customHeight="1" x14ac:dyDescent="0.3">
      <c r="A66" s="13" t="str">
        <f>INDEX('2009'!A:A,MATCH(B66,'2009'!B:B,0))</f>
        <v>Оренбургская область</v>
      </c>
      <c r="B66" s="72" t="s">
        <v>205</v>
      </c>
      <c r="C66" s="40">
        <f t="shared" si="1"/>
        <v>100</v>
      </c>
      <c r="D66" s="79">
        <v>8.9</v>
      </c>
      <c r="E66" s="37">
        <v>0</v>
      </c>
      <c r="F66" s="27">
        <v>35.4</v>
      </c>
      <c r="G66" s="27">
        <v>14.7</v>
      </c>
      <c r="H66" s="27">
        <v>4.9000000000000004</v>
      </c>
      <c r="I66" s="27">
        <v>4.9000000000000004</v>
      </c>
      <c r="J66" s="27">
        <v>8.1</v>
      </c>
      <c r="K66" s="27">
        <v>0.9</v>
      </c>
      <c r="L66" s="27">
        <v>7.1</v>
      </c>
      <c r="M66" s="27">
        <v>0.4</v>
      </c>
      <c r="N66" s="27">
        <v>4.0999999999999996</v>
      </c>
      <c r="O66" s="27">
        <v>3.9</v>
      </c>
      <c r="P66" s="27">
        <v>2.7</v>
      </c>
      <c r="Q66" s="27">
        <v>3.4</v>
      </c>
      <c r="R66" s="27">
        <v>0.6</v>
      </c>
      <c r="S66" s="28">
        <v>0</v>
      </c>
    </row>
    <row r="67" spans="1:19" ht="15" customHeight="1" x14ac:dyDescent="0.3">
      <c r="A67" s="13" t="str">
        <f>INDEX('2009'!A:A,MATCH(B67,'2009'!B:B,0))</f>
        <v>Пензенская область</v>
      </c>
      <c r="B67" s="74" t="s">
        <v>26</v>
      </c>
      <c r="C67" s="40">
        <f t="shared" si="1"/>
        <v>100</v>
      </c>
      <c r="D67" s="79">
        <v>6.4</v>
      </c>
      <c r="E67" s="37">
        <v>0</v>
      </c>
      <c r="F67" s="27">
        <v>0.5</v>
      </c>
      <c r="G67" s="27">
        <v>18.900000000000002</v>
      </c>
      <c r="H67" s="27">
        <v>3.9</v>
      </c>
      <c r="I67" s="27">
        <v>8.9</v>
      </c>
      <c r="J67" s="27">
        <v>16.3</v>
      </c>
      <c r="K67" s="27">
        <v>1.4</v>
      </c>
      <c r="L67" s="27">
        <v>14.2</v>
      </c>
      <c r="M67" s="27">
        <v>0.4</v>
      </c>
      <c r="N67" s="27">
        <v>11.9</v>
      </c>
      <c r="O67" s="27">
        <v>6.5</v>
      </c>
      <c r="P67" s="27">
        <v>4</v>
      </c>
      <c r="Q67" s="27">
        <v>5.6</v>
      </c>
      <c r="R67" s="27">
        <v>1.1000000000000001</v>
      </c>
      <c r="S67" s="28">
        <v>0</v>
      </c>
    </row>
    <row r="68" spans="1:19" ht="15" customHeight="1" x14ac:dyDescent="0.3">
      <c r="A68" s="13" t="str">
        <f>INDEX('2009'!A:A,MATCH(B68,'2009'!B:B,0))</f>
        <v>Самарская область</v>
      </c>
      <c r="B68" s="74" t="s">
        <v>25</v>
      </c>
      <c r="C68" s="40">
        <f t="shared" si="1"/>
        <v>100</v>
      </c>
      <c r="D68" s="79">
        <v>4.2</v>
      </c>
      <c r="E68" s="37">
        <v>0</v>
      </c>
      <c r="F68" s="27">
        <v>14</v>
      </c>
      <c r="G68" s="27">
        <v>25.5</v>
      </c>
      <c r="H68" s="27">
        <v>5.0999999999999996</v>
      </c>
      <c r="I68" s="27">
        <v>5.6</v>
      </c>
      <c r="J68" s="27">
        <v>11.7</v>
      </c>
      <c r="K68" s="27">
        <v>1.1000000000000001</v>
      </c>
      <c r="L68" s="27">
        <v>11.3</v>
      </c>
      <c r="M68" s="27">
        <v>0.6</v>
      </c>
      <c r="N68" s="27">
        <v>9.6999999999999993</v>
      </c>
      <c r="O68" s="27">
        <v>4.0999999999999996</v>
      </c>
      <c r="P68" s="27">
        <v>2.9</v>
      </c>
      <c r="Q68" s="27">
        <v>3.5</v>
      </c>
      <c r="R68" s="27">
        <v>0.7</v>
      </c>
      <c r="S68" s="28">
        <v>0</v>
      </c>
    </row>
    <row r="69" spans="1:19" ht="15" customHeight="1" x14ac:dyDescent="0.3">
      <c r="A69" s="13" t="str">
        <f>INDEX('2009'!A:A,MATCH(B69,'2009'!B:B,0))</f>
        <v>Саратовская область</v>
      </c>
      <c r="B69" s="73" t="s">
        <v>24</v>
      </c>
      <c r="C69" s="40">
        <f t="shared" si="1"/>
        <v>99.999999999999986</v>
      </c>
      <c r="D69" s="79">
        <v>14.8</v>
      </c>
      <c r="E69" s="37">
        <v>0</v>
      </c>
      <c r="F69" s="27">
        <v>3.7</v>
      </c>
      <c r="G69" s="27">
        <v>17</v>
      </c>
      <c r="H69" s="27">
        <v>9.8000000000000007</v>
      </c>
      <c r="I69" s="27">
        <v>6.2</v>
      </c>
      <c r="J69" s="27">
        <v>12.8</v>
      </c>
      <c r="K69" s="27">
        <v>0.9</v>
      </c>
      <c r="L69" s="27">
        <v>11.6</v>
      </c>
      <c r="M69" s="27">
        <v>0.5</v>
      </c>
      <c r="N69" s="27">
        <v>6.1</v>
      </c>
      <c r="O69" s="27">
        <v>6.6</v>
      </c>
      <c r="P69" s="27">
        <v>3.6</v>
      </c>
      <c r="Q69" s="27">
        <v>5.5</v>
      </c>
      <c r="R69" s="27">
        <v>0.9</v>
      </c>
      <c r="S69" s="28">
        <v>0</v>
      </c>
    </row>
    <row r="70" spans="1:19" ht="15" customHeight="1" x14ac:dyDescent="0.3">
      <c r="A70" s="13" t="str">
        <f>INDEX('2009'!A:A,MATCH(B70,'2009'!B:B,0))</f>
        <v>Ульяновская область</v>
      </c>
      <c r="B70" s="73" t="s">
        <v>23</v>
      </c>
      <c r="C70" s="40">
        <f t="shared" si="1"/>
        <v>100</v>
      </c>
      <c r="D70" s="82">
        <v>10.1</v>
      </c>
      <c r="E70" s="55">
        <v>0</v>
      </c>
      <c r="F70" s="31">
        <v>2.2999999999999998</v>
      </c>
      <c r="G70" s="31">
        <v>21.7</v>
      </c>
      <c r="H70" s="31">
        <v>5.0999999999999996</v>
      </c>
      <c r="I70" s="31">
        <v>7.9</v>
      </c>
      <c r="J70" s="31">
        <v>14.5</v>
      </c>
      <c r="K70" s="31">
        <v>0.6</v>
      </c>
      <c r="L70" s="31">
        <v>12.9</v>
      </c>
      <c r="M70" s="31">
        <v>0.3</v>
      </c>
      <c r="N70" s="31">
        <v>8.1999999999999993</v>
      </c>
      <c r="O70" s="31">
        <v>7.4</v>
      </c>
      <c r="P70" s="31">
        <v>3.8</v>
      </c>
      <c r="Q70" s="31">
        <v>4.3</v>
      </c>
      <c r="R70" s="31">
        <v>0.9</v>
      </c>
      <c r="S70" s="32">
        <v>0</v>
      </c>
    </row>
    <row r="71" spans="1:19" s="64" customFormat="1" ht="15" customHeight="1" x14ac:dyDescent="0.3">
      <c r="A71" s="13" t="e">
        <f>INDEX('2009'!A:A,MATCH(B71,'2009'!B:B,0))</f>
        <v>#N/A</v>
      </c>
      <c r="B71" s="72" t="s">
        <v>4</v>
      </c>
      <c r="C71" s="40">
        <f t="shared" si="1"/>
        <v>100</v>
      </c>
      <c r="D71" s="40">
        <v>2.6</v>
      </c>
      <c r="E71" s="40">
        <v>0</v>
      </c>
      <c r="F71" s="40">
        <v>35</v>
      </c>
      <c r="G71" s="40">
        <v>15</v>
      </c>
      <c r="H71" s="40">
        <v>3.4</v>
      </c>
      <c r="I71" s="40">
        <v>6.8</v>
      </c>
      <c r="J71" s="40">
        <v>10.9</v>
      </c>
      <c r="K71" s="40">
        <v>0.7</v>
      </c>
      <c r="L71" s="40">
        <v>8.6999999999999993</v>
      </c>
      <c r="M71" s="40">
        <v>0.3</v>
      </c>
      <c r="N71" s="40">
        <v>8.1</v>
      </c>
      <c r="O71" s="40">
        <v>2.9</v>
      </c>
      <c r="P71" s="40">
        <v>2.1</v>
      </c>
      <c r="Q71" s="40">
        <v>2.8</v>
      </c>
      <c r="R71" s="40">
        <v>0.7</v>
      </c>
      <c r="S71" s="40">
        <v>0</v>
      </c>
    </row>
    <row r="72" spans="1:19" ht="15" customHeight="1" x14ac:dyDescent="0.3">
      <c r="A72" s="13" t="str">
        <f>INDEX('2009'!A:A,MATCH(B72,'2009'!B:B,0))</f>
        <v>Курганская область</v>
      </c>
      <c r="B72" s="70" t="s">
        <v>204</v>
      </c>
      <c r="C72" s="40">
        <f t="shared" ref="C72:C101" si="2">SUM(D72:R72)</f>
        <v>100.00000000000001</v>
      </c>
      <c r="D72" s="80">
        <v>15.5</v>
      </c>
      <c r="E72" s="56">
        <v>0</v>
      </c>
      <c r="F72" s="24">
        <v>0.8</v>
      </c>
      <c r="G72" s="24">
        <v>20.2</v>
      </c>
      <c r="H72" s="24">
        <v>4.9000000000000004</v>
      </c>
      <c r="I72" s="24">
        <v>5.4</v>
      </c>
      <c r="J72" s="24">
        <v>12.9</v>
      </c>
      <c r="K72" s="24">
        <v>1</v>
      </c>
      <c r="L72" s="24">
        <v>13.6</v>
      </c>
      <c r="M72" s="24">
        <v>0.4</v>
      </c>
      <c r="N72" s="24">
        <v>5.4</v>
      </c>
      <c r="O72" s="24">
        <v>8.5</v>
      </c>
      <c r="P72" s="24">
        <v>4.7</v>
      </c>
      <c r="Q72" s="24">
        <v>5.8</v>
      </c>
      <c r="R72" s="24">
        <v>0.9</v>
      </c>
      <c r="S72" s="25">
        <v>0</v>
      </c>
    </row>
    <row r="73" spans="1:19" ht="15" customHeight="1" x14ac:dyDescent="0.3">
      <c r="A73" s="13" t="str">
        <f>INDEX('2009'!A:A,MATCH(B73,'2009'!B:B,0))</f>
        <v>Свердловская область</v>
      </c>
      <c r="B73" s="67" t="s">
        <v>22</v>
      </c>
      <c r="C73" s="40">
        <f t="shared" si="2"/>
        <v>100</v>
      </c>
      <c r="D73" s="79">
        <v>3.1</v>
      </c>
      <c r="E73" s="37">
        <v>0</v>
      </c>
      <c r="F73" s="27">
        <v>4</v>
      </c>
      <c r="G73" s="27">
        <v>27.799999999999997</v>
      </c>
      <c r="H73" s="27">
        <v>4.7</v>
      </c>
      <c r="I73" s="27">
        <v>6.2</v>
      </c>
      <c r="J73" s="27">
        <v>19.100000000000001</v>
      </c>
      <c r="K73" s="27">
        <v>1.2</v>
      </c>
      <c r="L73" s="27">
        <v>11.1</v>
      </c>
      <c r="M73" s="27">
        <v>0.6</v>
      </c>
      <c r="N73" s="27">
        <v>9.5</v>
      </c>
      <c r="O73" s="27">
        <v>4.0999999999999996</v>
      </c>
      <c r="P73" s="27">
        <v>3</v>
      </c>
      <c r="Q73" s="27">
        <v>4.4000000000000004</v>
      </c>
      <c r="R73" s="27">
        <v>1.2</v>
      </c>
      <c r="S73" s="28">
        <v>0</v>
      </c>
    </row>
    <row r="74" spans="1:19" ht="15" customHeight="1" x14ac:dyDescent="0.3">
      <c r="A74" s="13" t="str">
        <f>INDEX('2009'!A:A,MATCH(B74,'2009'!B:B,0))</f>
        <v>Тюменская область</v>
      </c>
      <c r="B74" s="70" t="s">
        <v>203</v>
      </c>
      <c r="C74" s="40">
        <f t="shared" si="2"/>
        <v>100</v>
      </c>
      <c r="D74" s="79">
        <v>1.1000000000000001</v>
      </c>
      <c r="E74" s="37">
        <v>0</v>
      </c>
      <c r="F74" s="27">
        <v>51.9</v>
      </c>
      <c r="G74" s="27">
        <v>6.8</v>
      </c>
      <c r="H74" s="27">
        <v>3</v>
      </c>
      <c r="I74" s="27">
        <v>7.3</v>
      </c>
      <c r="J74" s="27">
        <v>7.9</v>
      </c>
      <c r="K74" s="27">
        <v>0.5</v>
      </c>
      <c r="L74" s="27">
        <v>7.7</v>
      </c>
      <c r="M74" s="27">
        <v>0.2</v>
      </c>
      <c r="N74" s="27">
        <v>7.6</v>
      </c>
      <c r="O74" s="27">
        <v>2.1</v>
      </c>
      <c r="P74" s="27">
        <v>1.5</v>
      </c>
      <c r="Q74" s="27">
        <v>1.9</v>
      </c>
      <c r="R74" s="27">
        <v>0.5</v>
      </c>
      <c r="S74" s="28">
        <v>0</v>
      </c>
    </row>
    <row r="75" spans="1:19" ht="15" customHeight="1" x14ac:dyDescent="0.3">
      <c r="A75" s="13" t="str">
        <f>INDEX('2009'!A:A,MATCH(B75,'2009'!B:B,0))</f>
        <v>Ханты-Мансийский автономный округ - Югра (Тюменская область)</v>
      </c>
      <c r="B75" s="74" t="s">
        <v>86</v>
      </c>
      <c r="C75" s="40">
        <f t="shared" si="2"/>
        <v>100</v>
      </c>
      <c r="D75" s="79">
        <v>0.3</v>
      </c>
      <c r="E75" s="37">
        <v>0</v>
      </c>
      <c r="F75" s="27">
        <v>67</v>
      </c>
      <c r="G75" s="27">
        <v>1.9</v>
      </c>
      <c r="H75" s="27">
        <v>3.2</v>
      </c>
      <c r="I75" s="27">
        <v>5.5</v>
      </c>
      <c r="J75" s="27">
        <v>3.8</v>
      </c>
      <c r="K75" s="27">
        <v>0.4</v>
      </c>
      <c r="L75" s="27">
        <v>5.8</v>
      </c>
      <c r="M75" s="27">
        <v>0.1</v>
      </c>
      <c r="N75" s="27">
        <v>6.8</v>
      </c>
      <c r="O75" s="27">
        <v>1.7</v>
      </c>
      <c r="P75" s="27">
        <v>1.3</v>
      </c>
      <c r="Q75" s="27">
        <v>1.8</v>
      </c>
      <c r="R75" s="27">
        <v>0.4</v>
      </c>
      <c r="S75" s="28">
        <v>0</v>
      </c>
    </row>
    <row r="76" spans="1:19" ht="15" customHeight="1" x14ac:dyDescent="0.3">
      <c r="A76" s="13" t="str">
        <f>INDEX('2009'!A:A,MATCH(B76,'2009'!B:B,0))</f>
        <v>Ямало-Ненецкий автономный округ (Тюменская область)</v>
      </c>
      <c r="B76" s="74" t="s">
        <v>21</v>
      </c>
      <c r="C76" s="40">
        <f t="shared" si="2"/>
        <v>99.999999999999986</v>
      </c>
      <c r="D76" s="79">
        <v>0.2</v>
      </c>
      <c r="E76" s="37">
        <v>0</v>
      </c>
      <c r="F76" s="27">
        <v>48.1</v>
      </c>
      <c r="G76" s="27">
        <v>1.1000000000000001</v>
      </c>
      <c r="H76" s="27">
        <v>2.4</v>
      </c>
      <c r="I76" s="27">
        <v>11.5</v>
      </c>
      <c r="J76" s="27">
        <v>13.7</v>
      </c>
      <c r="K76" s="27">
        <v>0.6</v>
      </c>
      <c r="L76" s="27">
        <v>8.1999999999999993</v>
      </c>
      <c r="M76" s="27">
        <v>0</v>
      </c>
      <c r="N76" s="27">
        <v>7.6</v>
      </c>
      <c r="O76" s="27">
        <v>2.6</v>
      </c>
      <c r="P76" s="27">
        <v>1.5</v>
      </c>
      <c r="Q76" s="27">
        <v>1.9</v>
      </c>
      <c r="R76" s="27">
        <v>0.6</v>
      </c>
      <c r="S76" s="28">
        <v>0</v>
      </c>
    </row>
    <row r="77" spans="1:19" ht="30" customHeight="1" x14ac:dyDescent="0.3">
      <c r="A77" s="13" t="str">
        <f>INDEX('2009'!A:A,MATCH(B77,'2009'!B:B,0))</f>
        <v>Тюменская область (кроме Ханты-Мансийского автономного округа-Югры и Ямало-Ненецкого автономного округа)</v>
      </c>
      <c r="B77" s="74" t="s">
        <v>9</v>
      </c>
      <c r="C77" s="40">
        <f t="shared" si="2"/>
        <v>100.00000000000001</v>
      </c>
      <c r="D77" s="79">
        <v>4.9000000000000004</v>
      </c>
      <c r="E77" s="37">
        <v>0</v>
      </c>
      <c r="F77" s="27">
        <v>5.7</v>
      </c>
      <c r="G77" s="27">
        <v>31.3</v>
      </c>
      <c r="H77" s="27">
        <v>2.9</v>
      </c>
      <c r="I77" s="27">
        <v>7.5</v>
      </c>
      <c r="J77" s="27">
        <v>14.5</v>
      </c>
      <c r="K77" s="27">
        <v>0.9</v>
      </c>
      <c r="L77" s="27">
        <v>13.6</v>
      </c>
      <c r="M77" s="27">
        <v>0.8</v>
      </c>
      <c r="N77" s="27">
        <v>10.199999999999999</v>
      </c>
      <c r="O77" s="27">
        <v>2.8</v>
      </c>
      <c r="P77" s="27">
        <v>2.4</v>
      </c>
      <c r="Q77" s="27">
        <v>2.1</v>
      </c>
      <c r="R77" s="27">
        <v>0.4</v>
      </c>
      <c r="S77" s="28">
        <v>0</v>
      </c>
    </row>
    <row r="78" spans="1:19" ht="15" customHeight="1" x14ac:dyDescent="0.3">
      <c r="A78" s="13" t="str">
        <f>INDEX('2009'!A:A,MATCH(B78,'2009'!B:B,0))</f>
        <v>Челябинская область</v>
      </c>
      <c r="B78" s="70" t="s">
        <v>202</v>
      </c>
      <c r="C78" s="57">
        <f t="shared" si="2"/>
        <v>100.00000000000003</v>
      </c>
      <c r="D78" s="82">
        <v>8</v>
      </c>
      <c r="E78" s="55">
        <v>0</v>
      </c>
      <c r="F78" s="31">
        <v>1.3</v>
      </c>
      <c r="G78" s="31">
        <v>36.200000000000003</v>
      </c>
      <c r="H78" s="31">
        <v>3.3</v>
      </c>
      <c r="I78" s="31">
        <v>5.7</v>
      </c>
      <c r="J78" s="31">
        <v>12.7</v>
      </c>
      <c r="K78" s="31">
        <v>0.9</v>
      </c>
      <c r="L78" s="31">
        <v>8.9</v>
      </c>
      <c r="M78" s="31">
        <v>0.4</v>
      </c>
      <c r="N78" s="31">
        <v>9.4</v>
      </c>
      <c r="O78" s="31">
        <v>4.7</v>
      </c>
      <c r="P78" s="31">
        <v>3.1</v>
      </c>
      <c r="Q78" s="31">
        <v>4.4000000000000004</v>
      </c>
      <c r="R78" s="31">
        <v>1</v>
      </c>
      <c r="S78" s="32">
        <v>0</v>
      </c>
    </row>
    <row r="79" spans="1:19" s="64" customFormat="1" ht="15" customHeight="1" x14ac:dyDescent="0.3">
      <c r="A79" s="13" t="e">
        <f>INDEX('2009'!A:A,MATCH(B79,'2009'!B:B,0))</f>
        <v>#N/A</v>
      </c>
      <c r="B79" s="69" t="s">
        <v>5</v>
      </c>
      <c r="C79" s="40">
        <f t="shared" si="2"/>
        <v>99.999999999999986</v>
      </c>
      <c r="D79" s="40">
        <v>6.1</v>
      </c>
      <c r="E79" s="40">
        <v>0</v>
      </c>
      <c r="F79" s="40">
        <v>15.3</v>
      </c>
      <c r="G79" s="40">
        <v>21.900000000000002</v>
      </c>
      <c r="H79" s="40">
        <v>4.4000000000000004</v>
      </c>
      <c r="I79" s="40">
        <v>6.3</v>
      </c>
      <c r="J79" s="40">
        <v>11.9</v>
      </c>
      <c r="K79" s="40">
        <v>0.8</v>
      </c>
      <c r="L79" s="40">
        <v>10.199999999999999</v>
      </c>
      <c r="M79" s="40">
        <v>0.4</v>
      </c>
      <c r="N79" s="40">
        <v>8.6</v>
      </c>
      <c r="O79" s="40">
        <v>5.5</v>
      </c>
      <c r="P79" s="40">
        <v>3.5</v>
      </c>
      <c r="Q79" s="40">
        <v>4.0999999999999996</v>
      </c>
      <c r="R79" s="40">
        <v>1</v>
      </c>
      <c r="S79" s="40">
        <v>0</v>
      </c>
    </row>
    <row r="80" spans="1:19" ht="15" customHeight="1" x14ac:dyDescent="0.3">
      <c r="A80" s="13" t="str">
        <f>INDEX('2009'!A:A,MATCH(B80,'2009'!B:B,0))</f>
        <v>Республика Алтай</v>
      </c>
      <c r="B80" s="67" t="s">
        <v>20</v>
      </c>
      <c r="C80" s="81">
        <f t="shared" si="2"/>
        <v>99.999999999999986</v>
      </c>
      <c r="D80" s="80">
        <v>20.5</v>
      </c>
      <c r="E80" s="56">
        <v>0</v>
      </c>
      <c r="F80" s="24">
        <v>1.9</v>
      </c>
      <c r="G80" s="24">
        <v>2.4</v>
      </c>
      <c r="H80" s="24">
        <v>3.7</v>
      </c>
      <c r="I80" s="24">
        <v>16.100000000000001</v>
      </c>
      <c r="J80" s="24">
        <v>7</v>
      </c>
      <c r="K80" s="24">
        <v>1.5</v>
      </c>
      <c r="L80" s="24">
        <v>4.5999999999999996</v>
      </c>
      <c r="M80" s="24">
        <v>0.4</v>
      </c>
      <c r="N80" s="24">
        <v>6.3</v>
      </c>
      <c r="O80" s="24">
        <v>17.600000000000001</v>
      </c>
      <c r="P80" s="24">
        <v>9.1</v>
      </c>
      <c r="Q80" s="24">
        <v>7.1</v>
      </c>
      <c r="R80" s="24">
        <v>1.8</v>
      </c>
      <c r="S80" s="25">
        <v>0</v>
      </c>
    </row>
    <row r="81" spans="1:19" ht="15" customHeight="1" x14ac:dyDescent="0.3">
      <c r="A81" s="13" t="str">
        <f>INDEX('2009'!A:A,MATCH(B81,'2009'!B:B,0))</f>
        <v>Республика Тыва</v>
      </c>
      <c r="B81" s="67" t="s">
        <v>19</v>
      </c>
      <c r="C81" s="40">
        <f t="shared" si="2"/>
        <v>100</v>
      </c>
      <c r="D81" s="79">
        <v>6.3</v>
      </c>
      <c r="E81" s="37">
        <v>0</v>
      </c>
      <c r="F81" s="27">
        <v>6.2</v>
      </c>
      <c r="G81" s="27">
        <v>3</v>
      </c>
      <c r="H81" s="27">
        <v>2.8</v>
      </c>
      <c r="I81" s="27">
        <v>6.3</v>
      </c>
      <c r="J81" s="27">
        <v>13.2</v>
      </c>
      <c r="K81" s="27">
        <v>0.7</v>
      </c>
      <c r="L81" s="27">
        <v>6.3</v>
      </c>
      <c r="M81" s="27">
        <v>0.4</v>
      </c>
      <c r="N81" s="27">
        <v>5.7</v>
      </c>
      <c r="O81" s="27">
        <v>22.1</v>
      </c>
      <c r="P81" s="27">
        <v>12.5</v>
      </c>
      <c r="Q81" s="27">
        <v>12.5</v>
      </c>
      <c r="R81" s="27">
        <v>2</v>
      </c>
      <c r="S81" s="28">
        <v>0</v>
      </c>
    </row>
    <row r="82" spans="1:19" ht="15" customHeight="1" x14ac:dyDescent="0.3">
      <c r="A82" s="13" t="str">
        <f>INDEX('2009'!A:A,MATCH(B82,'2009'!B:B,0))</f>
        <v>Республика Хакасия</v>
      </c>
      <c r="B82" s="67" t="s">
        <v>18</v>
      </c>
      <c r="C82" s="40">
        <f t="shared" si="2"/>
        <v>99.999999999999986</v>
      </c>
      <c r="D82" s="79">
        <v>4.2</v>
      </c>
      <c r="E82" s="37">
        <v>0</v>
      </c>
      <c r="F82" s="27">
        <v>15.7</v>
      </c>
      <c r="G82" s="27">
        <v>11.8</v>
      </c>
      <c r="H82" s="27">
        <v>11.2</v>
      </c>
      <c r="I82" s="27">
        <v>6</v>
      </c>
      <c r="J82" s="27">
        <v>11.3</v>
      </c>
      <c r="K82" s="27">
        <v>1</v>
      </c>
      <c r="L82" s="27">
        <v>10</v>
      </c>
      <c r="M82" s="27">
        <v>0.3</v>
      </c>
      <c r="N82" s="27">
        <v>10.6</v>
      </c>
      <c r="O82" s="27">
        <v>8.3000000000000007</v>
      </c>
      <c r="P82" s="27">
        <v>3.8</v>
      </c>
      <c r="Q82" s="27">
        <v>4.5999999999999996</v>
      </c>
      <c r="R82" s="27">
        <v>1.2</v>
      </c>
      <c r="S82" s="28">
        <v>0</v>
      </c>
    </row>
    <row r="83" spans="1:19" ht="15" customHeight="1" x14ac:dyDescent="0.3">
      <c r="A83" s="13" t="str">
        <f>INDEX('2009'!A:A,MATCH(B83,'2009'!B:B,0))</f>
        <v>Алтайский край</v>
      </c>
      <c r="B83" s="70" t="s">
        <v>201</v>
      </c>
      <c r="C83" s="40">
        <f t="shared" si="2"/>
        <v>99.999999999999986</v>
      </c>
      <c r="D83" s="78">
        <v>16.100000000000001</v>
      </c>
      <c r="E83" s="52">
        <v>0</v>
      </c>
      <c r="F83" s="27">
        <v>1.2</v>
      </c>
      <c r="G83" s="27">
        <v>19.899999999999999</v>
      </c>
      <c r="H83" s="27">
        <v>4.2</v>
      </c>
      <c r="I83" s="27">
        <v>4.8</v>
      </c>
      <c r="J83" s="27">
        <v>17.399999999999999</v>
      </c>
      <c r="K83" s="27">
        <v>0.8</v>
      </c>
      <c r="L83" s="27">
        <v>7.8</v>
      </c>
      <c r="M83" s="27">
        <v>0.5</v>
      </c>
      <c r="N83" s="27">
        <v>9.1</v>
      </c>
      <c r="O83" s="27">
        <v>7</v>
      </c>
      <c r="P83" s="27">
        <v>4.5999999999999996</v>
      </c>
      <c r="Q83" s="27">
        <v>5.5</v>
      </c>
      <c r="R83" s="27">
        <v>1.1000000000000001</v>
      </c>
      <c r="S83" s="28">
        <v>0</v>
      </c>
    </row>
    <row r="84" spans="1:19" ht="15" customHeight="1" x14ac:dyDescent="0.3">
      <c r="A84" s="13" t="str">
        <f>INDEX('2009'!A:A,MATCH(B84,'2009'!B:B,0))</f>
        <v>Красноярский край</v>
      </c>
      <c r="B84" s="70" t="s">
        <v>200</v>
      </c>
      <c r="C84" s="40">
        <f t="shared" si="2"/>
        <v>100</v>
      </c>
      <c r="D84" s="79">
        <v>4</v>
      </c>
      <c r="E84" s="37">
        <v>0</v>
      </c>
      <c r="F84" s="27">
        <v>16.600000000000001</v>
      </c>
      <c r="G84" s="27">
        <v>34.300000000000004</v>
      </c>
      <c r="H84" s="27">
        <v>3.6</v>
      </c>
      <c r="I84" s="27">
        <v>7.7</v>
      </c>
      <c r="J84" s="27">
        <v>7.8</v>
      </c>
      <c r="K84" s="27">
        <v>0.7</v>
      </c>
      <c r="L84" s="27">
        <v>8.2999999999999989</v>
      </c>
      <c r="M84" s="27">
        <v>0.2</v>
      </c>
      <c r="N84" s="27">
        <v>5.6</v>
      </c>
      <c r="O84" s="27">
        <v>4.5999999999999996</v>
      </c>
      <c r="P84" s="27">
        <v>2.5</v>
      </c>
      <c r="Q84" s="27">
        <v>3.2</v>
      </c>
      <c r="R84" s="27">
        <v>0.9</v>
      </c>
      <c r="S84" s="28">
        <v>0</v>
      </c>
    </row>
    <row r="85" spans="1:19" ht="15" customHeight="1" x14ac:dyDescent="0.3">
      <c r="A85" s="13" t="str">
        <f>INDEX('2009'!A:A,MATCH(B85,'2009'!B:B,0))</f>
        <v>Иркутская область</v>
      </c>
      <c r="B85" s="70" t="s">
        <v>199</v>
      </c>
      <c r="C85" s="40">
        <f t="shared" si="2"/>
        <v>100</v>
      </c>
      <c r="D85" s="79">
        <v>5.9</v>
      </c>
      <c r="E85" s="37">
        <v>0</v>
      </c>
      <c r="F85" s="27">
        <v>13</v>
      </c>
      <c r="G85" s="27">
        <v>14.8</v>
      </c>
      <c r="H85" s="27">
        <v>7.5</v>
      </c>
      <c r="I85" s="27">
        <v>6.3</v>
      </c>
      <c r="J85" s="27">
        <v>11.1</v>
      </c>
      <c r="K85" s="27">
        <v>0.7</v>
      </c>
      <c r="L85" s="27">
        <v>18.400000000000002</v>
      </c>
      <c r="M85" s="27">
        <v>0.3</v>
      </c>
      <c r="N85" s="27">
        <v>6.7</v>
      </c>
      <c r="O85" s="27">
        <v>6.3</v>
      </c>
      <c r="P85" s="27">
        <v>3.7</v>
      </c>
      <c r="Q85" s="27">
        <v>4.2</v>
      </c>
      <c r="R85" s="27">
        <v>1.1000000000000001</v>
      </c>
      <c r="S85" s="28">
        <v>0</v>
      </c>
    </row>
    <row r="86" spans="1:19" ht="15" customHeight="1" x14ac:dyDescent="0.35">
      <c r="A86" s="13" t="str">
        <f>INDEX('2009'!A:A,MATCH(B86,'2009'!B:B,0))</f>
        <v>Кемеровская область - Кузбасс</v>
      </c>
      <c r="B86" s="39" t="s">
        <v>168</v>
      </c>
      <c r="C86" s="40">
        <f t="shared" si="2"/>
        <v>99.999999999999986</v>
      </c>
      <c r="D86" s="79">
        <v>3.2</v>
      </c>
      <c r="E86" s="37">
        <v>0</v>
      </c>
      <c r="F86" s="27">
        <v>34.6</v>
      </c>
      <c r="G86" s="27">
        <v>13.7</v>
      </c>
      <c r="H86" s="27">
        <v>4.3</v>
      </c>
      <c r="I86" s="27">
        <v>5.0999999999999996</v>
      </c>
      <c r="J86" s="27">
        <v>11.9</v>
      </c>
      <c r="K86" s="27">
        <v>0.6</v>
      </c>
      <c r="L86" s="27">
        <v>7.6</v>
      </c>
      <c r="M86" s="27">
        <v>0.4</v>
      </c>
      <c r="N86" s="27">
        <v>6.8</v>
      </c>
      <c r="O86" s="27">
        <v>4.0999999999999996</v>
      </c>
      <c r="P86" s="27">
        <v>2.8</v>
      </c>
      <c r="Q86" s="27">
        <v>4</v>
      </c>
      <c r="R86" s="27">
        <v>0.9</v>
      </c>
      <c r="S86" s="28">
        <v>0</v>
      </c>
    </row>
    <row r="87" spans="1:19" ht="15" customHeight="1" x14ac:dyDescent="0.3">
      <c r="A87" s="13" t="str">
        <f>INDEX('2009'!A:A,MATCH(B87,'2009'!B:B,0))</f>
        <v>Новосибирская область</v>
      </c>
      <c r="B87" s="70" t="s">
        <v>198</v>
      </c>
      <c r="C87" s="40">
        <f t="shared" si="2"/>
        <v>99.999999999999986</v>
      </c>
      <c r="D87" s="79">
        <v>6.5</v>
      </c>
      <c r="E87" s="37">
        <v>0</v>
      </c>
      <c r="F87" s="27">
        <v>2.6</v>
      </c>
      <c r="G87" s="27">
        <v>14.3</v>
      </c>
      <c r="H87" s="27">
        <v>3.8</v>
      </c>
      <c r="I87" s="27">
        <v>5.6</v>
      </c>
      <c r="J87" s="27">
        <v>18.5</v>
      </c>
      <c r="K87" s="27">
        <v>0.9</v>
      </c>
      <c r="L87" s="27">
        <v>12.6</v>
      </c>
      <c r="M87" s="27">
        <v>0.5</v>
      </c>
      <c r="N87" s="27">
        <v>17.8</v>
      </c>
      <c r="O87" s="27">
        <v>6.1</v>
      </c>
      <c r="P87" s="27">
        <v>4.3</v>
      </c>
      <c r="Q87" s="27">
        <v>5.0999999999999996</v>
      </c>
      <c r="R87" s="27">
        <v>1.4</v>
      </c>
      <c r="S87" s="28">
        <v>0</v>
      </c>
    </row>
    <row r="88" spans="1:19" ht="15" customHeight="1" x14ac:dyDescent="0.3">
      <c r="A88" s="13" t="str">
        <f>INDEX('2009'!A:A,MATCH(B88,'2009'!B:B,0))</f>
        <v>Омская область</v>
      </c>
      <c r="B88" s="67" t="s">
        <v>17</v>
      </c>
      <c r="C88" s="40">
        <f t="shared" si="2"/>
        <v>100</v>
      </c>
      <c r="D88" s="79">
        <v>9.6999999999999993</v>
      </c>
      <c r="E88" s="37">
        <v>0</v>
      </c>
      <c r="F88" s="27">
        <v>0.7</v>
      </c>
      <c r="G88" s="27">
        <v>37.4</v>
      </c>
      <c r="H88" s="27">
        <v>3</v>
      </c>
      <c r="I88" s="27">
        <v>6.5</v>
      </c>
      <c r="J88" s="27">
        <v>13</v>
      </c>
      <c r="K88" s="27">
        <v>0.7</v>
      </c>
      <c r="L88" s="27">
        <v>7.6</v>
      </c>
      <c r="M88" s="27">
        <v>0.4</v>
      </c>
      <c r="N88" s="27">
        <v>7.7</v>
      </c>
      <c r="O88" s="27">
        <v>5.0999999999999996</v>
      </c>
      <c r="P88" s="27">
        <v>3.4</v>
      </c>
      <c r="Q88" s="27">
        <v>3.8</v>
      </c>
      <c r="R88" s="27">
        <v>1</v>
      </c>
      <c r="S88" s="28">
        <v>0</v>
      </c>
    </row>
    <row r="89" spans="1:19" ht="15" customHeight="1" x14ac:dyDescent="0.3">
      <c r="A89" s="13" t="str">
        <f>INDEX('2009'!A:A,MATCH(B89,'2009'!B:B,0))</f>
        <v>Томская область</v>
      </c>
      <c r="B89" s="67" t="s">
        <v>16</v>
      </c>
      <c r="C89" s="57">
        <f t="shared" si="2"/>
        <v>100.00000000000001</v>
      </c>
      <c r="D89" s="82">
        <v>4.0999999999999996</v>
      </c>
      <c r="E89" s="55">
        <v>0</v>
      </c>
      <c r="F89" s="31">
        <v>30.1</v>
      </c>
      <c r="G89" s="31">
        <v>11.2</v>
      </c>
      <c r="H89" s="31">
        <v>3.2</v>
      </c>
      <c r="I89" s="31">
        <v>5.7</v>
      </c>
      <c r="J89" s="31">
        <v>9.9</v>
      </c>
      <c r="K89" s="31">
        <v>0.9</v>
      </c>
      <c r="L89" s="31">
        <v>10.7</v>
      </c>
      <c r="M89" s="31">
        <v>0.3</v>
      </c>
      <c r="N89" s="31">
        <v>10.7</v>
      </c>
      <c r="O89" s="31">
        <v>5.0999999999999996</v>
      </c>
      <c r="P89" s="31">
        <v>3.7</v>
      </c>
      <c r="Q89" s="31">
        <v>3.6</v>
      </c>
      <c r="R89" s="31">
        <v>0.8</v>
      </c>
      <c r="S89" s="32">
        <v>0</v>
      </c>
    </row>
    <row r="90" spans="1:19" s="64" customFormat="1" ht="15" customHeight="1" x14ac:dyDescent="0.3">
      <c r="A90" s="13" t="e">
        <f>INDEX('2009'!A:A,MATCH(B90,'2009'!B:B,0))</f>
        <v>#N/A</v>
      </c>
      <c r="B90" s="69" t="s">
        <v>6</v>
      </c>
      <c r="C90" s="40">
        <f t="shared" si="2"/>
        <v>99.999999999999986</v>
      </c>
      <c r="D90" s="40">
        <v>4</v>
      </c>
      <c r="E90" s="40">
        <v>2.1</v>
      </c>
      <c r="F90" s="40">
        <v>24.4</v>
      </c>
      <c r="G90" s="40">
        <v>6</v>
      </c>
      <c r="H90" s="40">
        <v>4</v>
      </c>
      <c r="I90" s="40">
        <v>12.3</v>
      </c>
      <c r="J90" s="40">
        <v>10.3</v>
      </c>
      <c r="K90" s="40">
        <v>0.9</v>
      </c>
      <c r="L90" s="40">
        <v>13.4</v>
      </c>
      <c r="M90" s="40">
        <v>0.2</v>
      </c>
      <c r="N90" s="40">
        <v>6</v>
      </c>
      <c r="O90" s="40">
        <v>7.6</v>
      </c>
      <c r="P90" s="40">
        <v>3.5</v>
      </c>
      <c r="Q90" s="40">
        <v>4.3</v>
      </c>
      <c r="R90" s="40">
        <v>1</v>
      </c>
      <c r="S90" s="40">
        <v>0</v>
      </c>
    </row>
    <row r="91" spans="1:19" ht="15" customHeight="1" x14ac:dyDescent="0.3">
      <c r="A91" s="13" t="str">
        <f>INDEX('2009'!A:A,MATCH(B91,'2009'!B:B,0))</f>
        <v>Республика Бурятия</v>
      </c>
      <c r="B91" s="70" t="s">
        <v>197</v>
      </c>
      <c r="C91" s="81">
        <f t="shared" si="2"/>
        <v>100.00000000000003</v>
      </c>
      <c r="D91" s="80">
        <v>5.9</v>
      </c>
      <c r="E91" s="56">
        <v>0.1</v>
      </c>
      <c r="F91" s="24">
        <v>6</v>
      </c>
      <c r="G91" s="24">
        <v>16.3</v>
      </c>
      <c r="H91" s="24">
        <v>4.7</v>
      </c>
      <c r="I91" s="24">
        <v>6.7</v>
      </c>
      <c r="J91" s="24">
        <v>12.1</v>
      </c>
      <c r="K91" s="24">
        <v>1.7</v>
      </c>
      <c r="L91" s="24">
        <v>19.200000000000003</v>
      </c>
      <c r="M91" s="24">
        <v>0.4</v>
      </c>
      <c r="N91" s="24">
        <v>4.4000000000000004</v>
      </c>
      <c r="O91" s="24">
        <v>9.6</v>
      </c>
      <c r="P91" s="24">
        <v>5.9</v>
      </c>
      <c r="Q91" s="24">
        <v>5.7</v>
      </c>
      <c r="R91" s="24">
        <v>1.3</v>
      </c>
      <c r="S91" s="25">
        <v>0</v>
      </c>
    </row>
    <row r="92" spans="1:19" ht="15" customHeight="1" x14ac:dyDescent="0.3">
      <c r="A92" s="13" t="str">
        <f>INDEX('2009'!A:A,MATCH(B92,'2009'!B:B,0))</f>
        <v>Республика Саха (Якутия)</v>
      </c>
      <c r="B92" s="70" t="s">
        <v>196</v>
      </c>
      <c r="C92" s="40">
        <f t="shared" si="2"/>
        <v>100</v>
      </c>
      <c r="D92" s="79">
        <v>2.6</v>
      </c>
      <c r="E92" s="37">
        <v>0</v>
      </c>
      <c r="F92" s="27">
        <v>43.4</v>
      </c>
      <c r="G92" s="27">
        <v>2</v>
      </c>
      <c r="H92" s="27">
        <v>3.9</v>
      </c>
      <c r="I92" s="27">
        <v>10.199999999999999</v>
      </c>
      <c r="J92" s="27">
        <v>7</v>
      </c>
      <c r="K92" s="27">
        <v>0.8</v>
      </c>
      <c r="L92" s="27">
        <v>9.4</v>
      </c>
      <c r="M92" s="27">
        <v>0.3</v>
      </c>
      <c r="N92" s="27">
        <v>5.0999999999999996</v>
      </c>
      <c r="O92" s="27">
        <v>5.9</v>
      </c>
      <c r="P92" s="27">
        <v>4.2</v>
      </c>
      <c r="Q92" s="27">
        <v>3.9</v>
      </c>
      <c r="R92" s="27">
        <v>1.3</v>
      </c>
      <c r="S92" s="28">
        <v>0</v>
      </c>
    </row>
    <row r="93" spans="1:19" ht="15" customHeight="1" x14ac:dyDescent="0.3">
      <c r="A93" s="13" t="str">
        <f>INDEX('2009'!A:A,MATCH(B93,'2009'!B:B,0))</f>
        <v>Забайкальский край</v>
      </c>
      <c r="B93" s="67" t="s">
        <v>7</v>
      </c>
      <c r="C93" s="40">
        <f t="shared" si="2"/>
        <v>100</v>
      </c>
      <c r="D93" s="79">
        <v>5.4</v>
      </c>
      <c r="E93" s="37">
        <v>0</v>
      </c>
      <c r="F93" s="27">
        <v>8</v>
      </c>
      <c r="G93" s="27">
        <v>6</v>
      </c>
      <c r="H93" s="27">
        <v>3.5</v>
      </c>
      <c r="I93" s="27">
        <v>6.3</v>
      </c>
      <c r="J93" s="27">
        <v>13.1</v>
      </c>
      <c r="K93" s="27">
        <v>1.1000000000000001</v>
      </c>
      <c r="L93" s="27">
        <v>24.1</v>
      </c>
      <c r="M93" s="27">
        <v>0.3</v>
      </c>
      <c r="N93" s="27">
        <v>8.6999999999999993</v>
      </c>
      <c r="O93" s="27">
        <v>10.7</v>
      </c>
      <c r="P93" s="27">
        <v>5.0999999999999996</v>
      </c>
      <c r="Q93" s="27">
        <v>6.7</v>
      </c>
      <c r="R93" s="27">
        <v>1</v>
      </c>
      <c r="S93" s="28">
        <v>0</v>
      </c>
    </row>
    <row r="94" spans="1:19" ht="15" customHeight="1" x14ac:dyDescent="0.3">
      <c r="A94" s="13" t="str">
        <f>INDEX('2009'!A:A,MATCH(B94,'2009'!B:B,0))</f>
        <v>Камчатский край</v>
      </c>
      <c r="B94" s="67" t="s">
        <v>15</v>
      </c>
      <c r="C94" s="40">
        <f t="shared" si="2"/>
        <v>100.00000000000001</v>
      </c>
      <c r="D94" s="79">
        <v>3.4</v>
      </c>
      <c r="E94" s="37">
        <v>15.4</v>
      </c>
      <c r="F94" s="27">
        <v>3.9</v>
      </c>
      <c r="G94" s="27">
        <v>10.1</v>
      </c>
      <c r="H94" s="27">
        <v>7.2</v>
      </c>
      <c r="I94" s="27">
        <v>7.2</v>
      </c>
      <c r="J94" s="27">
        <v>10.1</v>
      </c>
      <c r="K94" s="27">
        <v>1.1000000000000001</v>
      </c>
      <c r="L94" s="27">
        <v>6.5</v>
      </c>
      <c r="M94" s="27">
        <v>0.4</v>
      </c>
      <c r="N94" s="27">
        <v>4.8</v>
      </c>
      <c r="O94" s="27">
        <v>15.4</v>
      </c>
      <c r="P94" s="27">
        <v>5.2</v>
      </c>
      <c r="Q94" s="27">
        <v>7.7</v>
      </c>
      <c r="R94" s="27">
        <v>1.6</v>
      </c>
      <c r="S94" s="28">
        <v>0</v>
      </c>
    </row>
    <row r="95" spans="1:19" ht="15" customHeight="1" x14ac:dyDescent="0.3">
      <c r="A95" s="13" t="str">
        <f>INDEX('2009'!A:A,MATCH(B95,'2009'!B:B,0))</f>
        <v>Приморский край</v>
      </c>
      <c r="B95" s="70" t="s">
        <v>195</v>
      </c>
      <c r="C95" s="40">
        <f t="shared" si="2"/>
        <v>100</v>
      </c>
      <c r="D95" s="79">
        <v>4.4000000000000004</v>
      </c>
      <c r="E95" s="37">
        <v>4</v>
      </c>
      <c r="F95" s="27">
        <v>1.2</v>
      </c>
      <c r="G95" s="27">
        <v>8.1</v>
      </c>
      <c r="H95" s="27">
        <v>3.8</v>
      </c>
      <c r="I95" s="27">
        <v>20.399999999999999</v>
      </c>
      <c r="J95" s="27">
        <v>15.6</v>
      </c>
      <c r="K95" s="27">
        <v>0.8</v>
      </c>
      <c r="L95" s="27">
        <v>19.100000000000001</v>
      </c>
      <c r="M95" s="27">
        <v>0.2</v>
      </c>
      <c r="N95" s="27">
        <v>7.6</v>
      </c>
      <c r="O95" s="27">
        <v>7.1</v>
      </c>
      <c r="P95" s="27">
        <v>2.7</v>
      </c>
      <c r="Q95" s="27">
        <v>4</v>
      </c>
      <c r="R95" s="27">
        <v>1</v>
      </c>
      <c r="S95" s="28">
        <v>0</v>
      </c>
    </row>
    <row r="96" spans="1:19" ht="15" customHeight="1" x14ac:dyDescent="0.3">
      <c r="A96" s="13" t="str">
        <f>INDEX('2009'!A:A,MATCH(B96,'2009'!B:B,0))</f>
        <v>Хабаровский край</v>
      </c>
      <c r="B96" s="67" t="s">
        <v>14</v>
      </c>
      <c r="C96" s="40">
        <f t="shared" si="2"/>
        <v>99.999999999999986</v>
      </c>
      <c r="D96" s="79">
        <v>6.6</v>
      </c>
      <c r="E96" s="37">
        <v>1.2</v>
      </c>
      <c r="F96" s="27">
        <v>5.5</v>
      </c>
      <c r="G96" s="27">
        <v>9.6999999999999993</v>
      </c>
      <c r="H96" s="27">
        <v>4.9000000000000004</v>
      </c>
      <c r="I96" s="27">
        <v>13.1</v>
      </c>
      <c r="J96" s="27">
        <v>13.3</v>
      </c>
      <c r="K96" s="27">
        <v>0.9</v>
      </c>
      <c r="L96" s="27">
        <v>17.2</v>
      </c>
      <c r="M96" s="27">
        <v>0.5</v>
      </c>
      <c r="N96" s="27">
        <v>7.5</v>
      </c>
      <c r="O96" s="27">
        <v>9.1</v>
      </c>
      <c r="P96" s="27">
        <v>4.4000000000000004</v>
      </c>
      <c r="Q96" s="27">
        <v>5</v>
      </c>
      <c r="R96" s="27">
        <v>1.1000000000000001</v>
      </c>
      <c r="S96" s="28">
        <v>0</v>
      </c>
    </row>
    <row r="97" spans="1:19" ht="15" customHeight="1" x14ac:dyDescent="0.3">
      <c r="A97" s="13" t="str">
        <f>INDEX('2009'!A:A,MATCH(B97,'2009'!B:B,0))</f>
        <v>Амурская область</v>
      </c>
      <c r="B97" s="67" t="s">
        <v>13</v>
      </c>
      <c r="C97" s="40">
        <f t="shared" si="2"/>
        <v>100.00000000000001</v>
      </c>
      <c r="D97" s="79">
        <v>7.1</v>
      </c>
      <c r="E97" s="37">
        <v>0</v>
      </c>
      <c r="F97" s="27">
        <v>15.7</v>
      </c>
      <c r="G97" s="27">
        <v>3.7</v>
      </c>
      <c r="H97" s="27">
        <v>6.3</v>
      </c>
      <c r="I97" s="27">
        <v>15.8</v>
      </c>
      <c r="J97" s="27">
        <v>9.9</v>
      </c>
      <c r="K97" s="27">
        <v>0.8</v>
      </c>
      <c r="L97" s="27">
        <v>20.3</v>
      </c>
      <c r="M97" s="27">
        <v>0.2</v>
      </c>
      <c r="N97" s="27">
        <v>3.9</v>
      </c>
      <c r="O97" s="27">
        <v>7.3</v>
      </c>
      <c r="P97" s="27">
        <v>3.7</v>
      </c>
      <c r="Q97" s="27">
        <v>4.4000000000000004</v>
      </c>
      <c r="R97" s="27">
        <v>0.9</v>
      </c>
      <c r="S97" s="28">
        <v>0</v>
      </c>
    </row>
    <row r="98" spans="1:19" ht="15" customHeight="1" x14ac:dyDescent="0.3">
      <c r="A98" s="13" t="str">
        <f>INDEX('2009'!A:A,MATCH(B98,'2009'!B:B,0))</f>
        <v>Магаданская область</v>
      </c>
      <c r="B98" s="70" t="s">
        <v>194</v>
      </c>
      <c r="C98" s="40">
        <f t="shared" si="2"/>
        <v>100</v>
      </c>
      <c r="D98" s="79">
        <v>2.2000000000000002</v>
      </c>
      <c r="E98" s="37">
        <v>3.6</v>
      </c>
      <c r="F98" s="27">
        <v>25.099999999999998</v>
      </c>
      <c r="G98" s="27">
        <v>2.6</v>
      </c>
      <c r="H98" s="27">
        <v>8.8000000000000007</v>
      </c>
      <c r="I98" s="27">
        <v>6.9</v>
      </c>
      <c r="J98" s="27">
        <v>11.8</v>
      </c>
      <c r="K98" s="27">
        <v>1.1000000000000001</v>
      </c>
      <c r="L98" s="27">
        <v>5.6</v>
      </c>
      <c r="M98" s="27">
        <v>0.1</v>
      </c>
      <c r="N98" s="27">
        <v>5.5</v>
      </c>
      <c r="O98" s="27">
        <v>15.2</v>
      </c>
      <c r="P98" s="27">
        <v>4.2</v>
      </c>
      <c r="Q98" s="27">
        <v>6</v>
      </c>
      <c r="R98" s="37">
        <v>1.3</v>
      </c>
      <c r="S98" s="28">
        <v>0</v>
      </c>
    </row>
    <row r="99" spans="1:19" ht="15" customHeight="1" x14ac:dyDescent="0.3">
      <c r="A99" s="13" t="str">
        <f>INDEX('2009'!A:A,MATCH(B99,'2009'!B:B,0))</f>
        <v>Сахалинская область</v>
      </c>
      <c r="B99" s="70" t="s">
        <v>193</v>
      </c>
      <c r="C99" s="40">
        <f t="shared" si="2"/>
        <v>99.999999999999972</v>
      </c>
      <c r="D99" s="79">
        <v>1</v>
      </c>
      <c r="E99" s="37">
        <v>1.9</v>
      </c>
      <c r="F99" s="27">
        <v>60.6</v>
      </c>
      <c r="G99" s="27">
        <v>3.3</v>
      </c>
      <c r="H99" s="27">
        <v>1.2</v>
      </c>
      <c r="I99" s="27">
        <v>9.4</v>
      </c>
      <c r="J99" s="27">
        <v>5.0999999999999996</v>
      </c>
      <c r="K99" s="27">
        <v>0.6</v>
      </c>
      <c r="L99" s="27">
        <v>4.0999999999999996</v>
      </c>
      <c r="M99" s="27">
        <v>0.1</v>
      </c>
      <c r="N99" s="27">
        <v>5</v>
      </c>
      <c r="O99" s="27">
        <v>3.8</v>
      </c>
      <c r="P99" s="27">
        <v>1.3</v>
      </c>
      <c r="Q99" s="27">
        <v>2.1</v>
      </c>
      <c r="R99" s="37">
        <v>0.5</v>
      </c>
      <c r="S99" s="28">
        <v>0</v>
      </c>
    </row>
    <row r="100" spans="1:19" ht="15" customHeight="1" x14ac:dyDescent="0.3">
      <c r="A100" s="13" t="str">
        <f>INDEX('2009'!A:A,MATCH(B100,'2009'!B:B,0))</f>
        <v>Еврейская автономная область</v>
      </c>
      <c r="B100" s="67" t="s">
        <v>85</v>
      </c>
      <c r="C100" s="40">
        <f t="shared" si="2"/>
        <v>99.999999999999986</v>
      </c>
      <c r="D100" s="79">
        <v>11.5</v>
      </c>
      <c r="E100" s="37">
        <v>0</v>
      </c>
      <c r="F100" s="27">
        <v>0.4</v>
      </c>
      <c r="G100" s="27">
        <v>4.7</v>
      </c>
      <c r="H100" s="27">
        <v>4.0999999999999996</v>
      </c>
      <c r="I100" s="27">
        <v>26.1</v>
      </c>
      <c r="J100" s="27">
        <v>8.3000000000000007</v>
      </c>
      <c r="K100" s="27">
        <v>0.8</v>
      </c>
      <c r="L100" s="27">
        <v>14.6</v>
      </c>
      <c r="M100" s="27">
        <v>0.1</v>
      </c>
      <c r="N100" s="27">
        <v>6.3</v>
      </c>
      <c r="O100" s="27">
        <v>11.9</v>
      </c>
      <c r="P100" s="27">
        <v>3.5</v>
      </c>
      <c r="Q100" s="27">
        <v>6.1</v>
      </c>
      <c r="R100" s="37">
        <v>1.6</v>
      </c>
      <c r="S100" s="28">
        <v>0</v>
      </c>
    </row>
    <row r="101" spans="1:19" ht="15" customHeight="1" x14ac:dyDescent="0.3">
      <c r="A101" s="13" t="str">
        <f>INDEX('2009'!A:A,MATCH(B101,'2009'!B:B,0))</f>
        <v>Чукотский автономный округ</v>
      </c>
      <c r="B101" s="67" t="s">
        <v>12</v>
      </c>
      <c r="C101" s="40">
        <f t="shared" si="2"/>
        <v>99.999999999999986</v>
      </c>
      <c r="D101" s="78">
        <v>1.6</v>
      </c>
      <c r="E101" s="33">
        <v>1.3</v>
      </c>
      <c r="F101" s="34">
        <v>41.6</v>
      </c>
      <c r="G101" s="34">
        <v>0.6</v>
      </c>
      <c r="H101" s="34">
        <v>10.7</v>
      </c>
      <c r="I101" s="34">
        <v>9</v>
      </c>
      <c r="J101" s="34">
        <v>6.1</v>
      </c>
      <c r="K101" s="34">
        <v>0.6</v>
      </c>
      <c r="L101" s="34">
        <v>4.5999999999999996</v>
      </c>
      <c r="M101" s="34">
        <v>0.2</v>
      </c>
      <c r="N101" s="34">
        <v>1.5</v>
      </c>
      <c r="O101" s="34">
        <v>11.5</v>
      </c>
      <c r="P101" s="34">
        <v>3.9</v>
      </c>
      <c r="Q101" s="34">
        <v>5.5</v>
      </c>
      <c r="R101" s="33">
        <v>1.3</v>
      </c>
      <c r="S101" s="35">
        <v>0</v>
      </c>
    </row>
    <row r="102" spans="1:19" x14ac:dyDescent="0.3"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</row>
    <row r="103" spans="1:19" ht="15.5" x14ac:dyDescent="0.3">
      <c r="B103" s="100"/>
      <c r="C103" s="101"/>
      <c r="D103" s="101"/>
      <c r="E103" s="101"/>
      <c r="F103" s="101"/>
      <c r="G103" s="101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</row>
    <row r="104" spans="1:19" x14ac:dyDescent="0.3">
      <c r="D104" s="62"/>
    </row>
    <row r="105" spans="1:19" x14ac:dyDescent="0.3">
      <c r="D105" s="62"/>
    </row>
    <row r="106" spans="1:19" x14ac:dyDescent="0.3">
      <c r="D106" s="62"/>
    </row>
    <row r="107" spans="1:19" x14ac:dyDescent="0.3">
      <c r="D107" s="62"/>
    </row>
    <row r="108" spans="1:19" x14ac:dyDescent="0.3">
      <c r="D108" s="62"/>
    </row>
    <row r="109" spans="1:19" x14ac:dyDescent="0.3">
      <c r="D109" s="62"/>
    </row>
    <row r="110" spans="1:19" x14ac:dyDescent="0.3">
      <c r="D110" s="62"/>
    </row>
    <row r="111" spans="1:19" x14ac:dyDescent="0.3">
      <c r="D111" s="62"/>
    </row>
    <row r="112" spans="1:19" x14ac:dyDescent="0.3">
      <c r="D112" s="62"/>
    </row>
    <row r="113" spans="4:4" x14ac:dyDescent="0.3">
      <c r="D113" s="62"/>
    </row>
    <row r="114" spans="4:4" x14ac:dyDescent="0.3">
      <c r="D114" s="62"/>
    </row>
    <row r="115" spans="4:4" x14ac:dyDescent="0.3">
      <c r="D115" s="62"/>
    </row>
    <row r="116" spans="4:4" x14ac:dyDescent="0.3">
      <c r="D116" s="62"/>
    </row>
    <row r="117" spans="4:4" x14ac:dyDescent="0.3">
      <c r="D117" s="62"/>
    </row>
    <row r="118" spans="4:4" x14ac:dyDescent="0.3">
      <c r="D118" s="62"/>
    </row>
    <row r="119" spans="4:4" x14ac:dyDescent="0.3">
      <c r="D119" s="62"/>
    </row>
    <row r="120" spans="4:4" x14ac:dyDescent="0.3">
      <c r="D120" s="62"/>
    </row>
    <row r="121" spans="4:4" x14ac:dyDescent="0.3">
      <c r="D121" s="62"/>
    </row>
    <row r="122" spans="4:4" x14ac:dyDescent="0.3">
      <c r="D122" s="62"/>
    </row>
    <row r="123" spans="4:4" x14ac:dyDescent="0.3">
      <c r="D123" s="62"/>
    </row>
    <row r="124" spans="4:4" x14ac:dyDescent="0.3">
      <c r="D124" s="62"/>
    </row>
    <row r="125" spans="4:4" x14ac:dyDescent="0.3">
      <c r="D125" s="62"/>
    </row>
    <row r="126" spans="4:4" x14ac:dyDescent="0.3">
      <c r="D126" s="62"/>
    </row>
    <row r="127" spans="4:4" x14ac:dyDescent="0.3">
      <c r="D127" s="62"/>
    </row>
    <row r="128" spans="4:4" x14ac:dyDescent="0.3">
      <c r="D128" s="62"/>
    </row>
    <row r="129" spans="4:4" x14ac:dyDescent="0.3">
      <c r="D129" s="62"/>
    </row>
    <row r="130" spans="4:4" x14ac:dyDescent="0.3">
      <c r="D130" s="62"/>
    </row>
    <row r="131" spans="4:4" x14ac:dyDescent="0.3">
      <c r="D131" s="62"/>
    </row>
    <row r="132" spans="4:4" x14ac:dyDescent="0.3">
      <c r="D132" s="62"/>
    </row>
    <row r="133" spans="4:4" x14ac:dyDescent="0.3">
      <c r="D133" s="62"/>
    </row>
  </sheetData>
  <mergeCells count="21">
    <mergeCell ref="B2:F2"/>
    <mergeCell ref="E5:E7"/>
    <mergeCell ref="B103:G103"/>
    <mergeCell ref="B3:B7"/>
    <mergeCell ref="C3:C7"/>
    <mergeCell ref="D5:D7"/>
    <mergeCell ref="S5:S7"/>
    <mergeCell ref="D3:S3"/>
    <mergeCell ref="F5:F7"/>
    <mergeCell ref="G5:G7"/>
    <mergeCell ref="L5:L7"/>
    <mergeCell ref="P5:P7"/>
    <mergeCell ref="Q5:Q7"/>
    <mergeCell ref="R5:R7"/>
    <mergeCell ref="O5:O7"/>
    <mergeCell ref="H5:H7"/>
    <mergeCell ref="I5:I7"/>
    <mergeCell ref="J5:J7"/>
    <mergeCell ref="K5:K7"/>
    <mergeCell ref="M5:M7"/>
    <mergeCell ref="N5:N7"/>
  </mergeCells>
  <conditionalFormatting sqref="B11:B32 S28 B34:B76 B78:B101">
    <cfRule type="cellIs" dxfId="17" priority="3" stopIfTrue="1" operator="lessThan">
      <formula>0</formula>
    </cfRule>
  </conditionalFormatting>
  <conditionalFormatting sqref="B33">
    <cfRule type="cellIs" dxfId="16" priority="2" stopIfTrue="1" operator="lessThan">
      <formula>0</formula>
    </cfRule>
  </conditionalFormatting>
  <conditionalFormatting sqref="B77">
    <cfRule type="cellIs" dxfId="15" priority="1" stopIfTrue="1" operator="lessThan">
      <formula>0</formula>
    </cfRule>
  </conditionalFormatting>
  <hyperlinks>
    <hyperlink ref="B1" location="Содержание!A1" display="          К содержанию" xr:uid="{9534FBA1-3430-4EAE-829A-48B1180D34D4}"/>
  </hyperlinks>
  <printOptions gridLines="1"/>
  <pageMargins left="0" right="0" top="0" bottom="0" header="0" footer="0"/>
  <pageSetup paperSize="9" scale="8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5920-1B74-434F-8D17-6C3F93556359}">
  <dimension ref="A1:S133"/>
  <sheetViews>
    <sheetView workbookViewId="0">
      <pane xSplit="2" ySplit="7" topLeftCell="C75" activePane="bottomRight" state="frozen"/>
      <selection activeCell="A84" sqref="A84"/>
      <selection pane="topRight" activeCell="A84" sqref="A84"/>
      <selection pane="bottomLeft" activeCell="A84" sqref="A84"/>
      <selection pane="bottomRight" activeCell="B77" sqref="B77"/>
    </sheetView>
  </sheetViews>
  <sheetFormatPr defaultColWidth="9.1796875" defaultRowHeight="14" x14ac:dyDescent="0.3"/>
  <cols>
    <col min="1" max="1" width="9.1796875" style="62"/>
    <col min="2" max="2" width="45.7265625" style="65" customWidth="1"/>
    <col min="3" max="3" width="15.26953125" style="62" customWidth="1"/>
    <col min="4" max="4" width="12.54296875" style="64" customWidth="1"/>
    <col min="5" max="5" width="15.7265625" style="62" customWidth="1"/>
    <col min="6" max="6" width="14.1796875" style="62" customWidth="1"/>
    <col min="7" max="7" width="17.81640625" style="62" customWidth="1"/>
    <col min="8" max="8" width="15.1796875" style="62" customWidth="1"/>
    <col min="9" max="9" width="15.26953125" style="62" customWidth="1"/>
    <col min="10" max="10" width="19.54296875" style="62" customWidth="1"/>
    <col min="11" max="11" width="11" style="62" customWidth="1"/>
    <col min="12" max="12" width="10.1796875" style="62" customWidth="1"/>
    <col min="13" max="13" width="13.7265625" style="62" customWidth="1"/>
    <col min="14" max="14" width="12.54296875" style="62" customWidth="1"/>
    <col min="15" max="15" width="16.26953125" style="62" customWidth="1"/>
    <col min="16" max="16" width="12.54296875" style="62" customWidth="1"/>
    <col min="17" max="17" width="16.81640625" style="62" customWidth="1"/>
    <col min="18" max="18" width="16.453125" style="62" customWidth="1"/>
    <col min="19" max="19" width="13.453125" style="62" customWidth="1"/>
    <col min="20" max="16384" width="9.1796875" style="62"/>
  </cols>
  <sheetData>
    <row r="1" spans="1:19" ht="33" customHeight="1" x14ac:dyDescent="0.3">
      <c r="B1" s="77" t="s">
        <v>117</v>
      </c>
    </row>
    <row r="2" spans="1:19" ht="29.25" customHeight="1" x14ac:dyDescent="0.3">
      <c r="B2" s="120" t="s">
        <v>219</v>
      </c>
      <c r="C2" s="120"/>
      <c r="D2" s="120"/>
      <c r="E2" s="120"/>
      <c r="F2" s="120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91"/>
    </row>
    <row r="3" spans="1:19" ht="12.75" customHeight="1" x14ac:dyDescent="0.3">
      <c r="B3" s="111"/>
      <c r="C3" s="121" t="s">
        <v>81</v>
      </c>
      <c r="D3" s="117" t="s">
        <v>80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9"/>
    </row>
    <row r="4" spans="1:19" ht="12.75" customHeight="1" x14ac:dyDescent="0.3">
      <c r="B4" s="112"/>
      <c r="C4" s="122"/>
      <c r="D4" s="90" t="s">
        <v>76</v>
      </c>
      <c r="E4" s="90" t="s">
        <v>75</v>
      </c>
      <c r="F4" s="90" t="s">
        <v>74</v>
      </c>
      <c r="G4" s="90" t="s">
        <v>73</v>
      </c>
      <c r="H4" s="90" t="s">
        <v>72</v>
      </c>
      <c r="I4" s="90" t="s">
        <v>71</v>
      </c>
      <c r="J4" s="90" t="s">
        <v>70</v>
      </c>
      <c r="K4" s="90" t="s">
        <v>69</v>
      </c>
      <c r="L4" s="90" t="s">
        <v>68</v>
      </c>
      <c r="M4" s="90" t="s">
        <v>67</v>
      </c>
      <c r="N4" s="90" t="s">
        <v>66</v>
      </c>
      <c r="O4" s="90" t="s">
        <v>65</v>
      </c>
      <c r="P4" s="90" t="s">
        <v>64</v>
      </c>
      <c r="Q4" s="90" t="s">
        <v>63</v>
      </c>
      <c r="R4" s="90" t="s">
        <v>62</v>
      </c>
      <c r="S4" s="90" t="s">
        <v>77</v>
      </c>
    </row>
    <row r="5" spans="1:19" ht="15" customHeight="1" x14ac:dyDescent="0.3">
      <c r="B5" s="112"/>
      <c r="C5" s="122"/>
      <c r="D5" s="114" t="s">
        <v>179</v>
      </c>
      <c r="E5" s="114" t="s">
        <v>180</v>
      </c>
      <c r="F5" s="114" t="s">
        <v>61</v>
      </c>
      <c r="G5" s="114" t="s">
        <v>60</v>
      </c>
      <c r="H5" s="114" t="s">
        <v>181</v>
      </c>
      <c r="I5" s="114" t="s">
        <v>59</v>
      </c>
      <c r="J5" s="114" t="s">
        <v>182</v>
      </c>
      <c r="K5" s="114" t="s">
        <v>183</v>
      </c>
      <c r="L5" s="114" t="s">
        <v>184</v>
      </c>
      <c r="M5" s="114" t="s">
        <v>185</v>
      </c>
      <c r="N5" s="114" t="s">
        <v>186</v>
      </c>
      <c r="O5" s="114" t="s">
        <v>187</v>
      </c>
      <c r="P5" s="114" t="s">
        <v>58</v>
      </c>
      <c r="Q5" s="114" t="s">
        <v>188</v>
      </c>
      <c r="R5" s="114" t="s">
        <v>189</v>
      </c>
      <c r="S5" s="114" t="s">
        <v>217</v>
      </c>
    </row>
    <row r="6" spans="1:19" ht="15" customHeight="1" x14ac:dyDescent="0.3">
      <c r="B6" s="112"/>
      <c r="C6" s="12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</row>
    <row r="7" spans="1:19" ht="110.15" customHeight="1" x14ac:dyDescent="0.3">
      <c r="A7" s="62" t="s">
        <v>223</v>
      </c>
      <c r="B7" s="113"/>
      <c r="C7" s="123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</row>
    <row r="8" spans="1:19" s="64" customFormat="1" ht="15" customHeight="1" x14ac:dyDescent="0.3">
      <c r="A8" s="13" t="str">
        <f>INDEX('2009'!A:A,MATCH(B8,'2009'!B:B,0))</f>
        <v>Российская Федерация</v>
      </c>
      <c r="B8" s="89" t="s">
        <v>79</v>
      </c>
      <c r="C8" s="40">
        <f t="shared" ref="C8:C39" si="0">SUM(D8:R8)</f>
        <v>99.999999999999972</v>
      </c>
      <c r="D8" s="40">
        <v>4.2</v>
      </c>
      <c r="E8" s="40">
        <v>0.2</v>
      </c>
      <c r="F8" s="40">
        <v>11.2</v>
      </c>
      <c r="G8" s="40">
        <v>17.3</v>
      </c>
      <c r="H8" s="40">
        <v>3.8</v>
      </c>
      <c r="I8" s="40">
        <v>7.2</v>
      </c>
      <c r="J8" s="40">
        <v>18.2</v>
      </c>
      <c r="K8" s="40">
        <v>1.1000000000000001</v>
      </c>
      <c r="L8" s="40">
        <v>10.199999999999999</v>
      </c>
      <c r="M8" s="40">
        <v>0.6</v>
      </c>
      <c r="N8" s="40">
        <v>11.8</v>
      </c>
      <c r="O8" s="40">
        <v>5.6</v>
      </c>
      <c r="P8" s="40">
        <v>3.1</v>
      </c>
      <c r="Q8" s="40">
        <v>4</v>
      </c>
      <c r="R8" s="40">
        <v>1.5</v>
      </c>
      <c r="S8" s="88">
        <v>0</v>
      </c>
    </row>
    <row r="9" spans="1:19" s="64" customFormat="1" ht="15" customHeight="1" x14ac:dyDescent="0.3">
      <c r="A9" s="13" t="e">
        <f>INDEX('2009'!A:A,MATCH(B9,'2009'!B:B,0))</f>
        <v>#N/A</v>
      </c>
      <c r="B9" s="75" t="s">
        <v>0</v>
      </c>
      <c r="C9" s="40">
        <f t="shared" si="0"/>
        <v>99.999999999999986</v>
      </c>
      <c r="D9" s="58">
        <v>2.9</v>
      </c>
      <c r="E9" s="40">
        <v>0</v>
      </c>
      <c r="F9" s="40">
        <v>0.8</v>
      </c>
      <c r="G9" s="40">
        <v>16</v>
      </c>
      <c r="H9" s="40">
        <v>4</v>
      </c>
      <c r="I9" s="40">
        <v>5.3</v>
      </c>
      <c r="J9" s="40">
        <v>27.7</v>
      </c>
      <c r="K9" s="40">
        <v>0.9</v>
      </c>
      <c r="L9" s="40">
        <v>9.6999999999999993</v>
      </c>
      <c r="M9" s="40">
        <v>1</v>
      </c>
      <c r="N9" s="40">
        <v>17.399999999999999</v>
      </c>
      <c r="O9" s="40">
        <v>5.6</v>
      </c>
      <c r="P9" s="40">
        <v>2.8</v>
      </c>
      <c r="Q9" s="40">
        <v>3.7</v>
      </c>
      <c r="R9" s="40">
        <v>2.2000000000000002</v>
      </c>
      <c r="S9" s="87">
        <v>0</v>
      </c>
    </row>
    <row r="10" spans="1:19" ht="15" customHeight="1" x14ac:dyDescent="0.3">
      <c r="A10" s="13" t="str">
        <f>INDEX('2009'!A:A,MATCH(B10,'2009'!B:B,0))</f>
        <v>Белгородская область</v>
      </c>
      <c r="B10" s="74" t="s">
        <v>111</v>
      </c>
      <c r="C10" s="40">
        <f t="shared" si="0"/>
        <v>100.00000000000001</v>
      </c>
      <c r="D10" s="78">
        <v>17.3</v>
      </c>
      <c r="E10" s="52">
        <v>0</v>
      </c>
      <c r="F10" s="53">
        <v>16</v>
      </c>
      <c r="G10" s="53">
        <v>18.2</v>
      </c>
      <c r="H10" s="53">
        <v>3.5</v>
      </c>
      <c r="I10" s="53">
        <v>8.4</v>
      </c>
      <c r="J10" s="53">
        <v>15.2</v>
      </c>
      <c r="K10" s="53">
        <v>0.4</v>
      </c>
      <c r="L10" s="53">
        <v>5.2</v>
      </c>
      <c r="M10" s="53">
        <v>0.2</v>
      </c>
      <c r="N10" s="53">
        <v>5.4</v>
      </c>
      <c r="O10" s="53">
        <v>3.8</v>
      </c>
      <c r="P10" s="53">
        <v>2.6</v>
      </c>
      <c r="Q10" s="53">
        <v>2.9</v>
      </c>
      <c r="R10" s="53">
        <v>0.9</v>
      </c>
      <c r="S10" s="54">
        <v>0</v>
      </c>
    </row>
    <row r="11" spans="1:19" ht="15" customHeight="1" x14ac:dyDescent="0.3">
      <c r="A11" s="13" t="str">
        <f>INDEX('2009'!A:A,MATCH(B11,'2009'!B:B,0))</f>
        <v>Брянская область</v>
      </c>
      <c r="B11" s="74" t="s">
        <v>57</v>
      </c>
      <c r="C11" s="40">
        <f t="shared" si="0"/>
        <v>100</v>
      </c>
      <c r="D11" s="79">
        <v>7</v>
      </c>
      <c r="E11" s="37">
        <v>0</v>
      </c>
      <c r="F11" s="27">
        <v>0.1</v>
      </c>
      <c r="G11" s="27">
        <v>19.600000000000001</v>
      </c>
      <c r="H11" s="27">
        <v>3.4</v>
      </c>
      <c r="I11" s="27">
        <v>5.3</v>
      </c>
      <c r="J11" s="27">
        <v>22.6</v>
      </c>
      <c r="K11" s="27">
        <v>1.6</v>
      </c>
      <c r="L11" s="27">
        <v>13.9</v>
      </c>
      <c r="M11" s="27">
        <v>0.4</v>
      </c>
      <c r="N11" s="27">
        <v>7.8</v>
      </c>
      <c r="O11" s="27">
        <v>8.6999999999999993</v>
      </c>
      <c r="P11" s="27">
        <v>4.3</v>
      </c>
      <c r="Q11" s="27">
        <v>4.3</v>
      </c>
      <c r="R11" s="27">
        <v>1</v>
      </c>
      <c r="S11" s="28">
        <v>0</v>
      </c>
    </row>
    <row r="12" spans="1:19" ht="15" customHeight="1" x14ac:dyDescent="0.3">
      <c r="A12" s="13" t="str">
        <f>INDEX('2009'!A:A,MATCH(B12,'2009'!B:B,0))</f>
        <v>Владимирская область</v>
      </c>
      <c r="B12" s="74" t="s">
        <v>112</v>
      </c>
      <c r="C12" s="40">
        <f t="shared" si="0"/>
        <v>100</v>
      </c>
      <c r="D12" s="79">
        <v>6</v>
      </c>
      <c r="E12" s="37">
        <v>0</v>
      </c>
      <c r="F12" s="27">
        <v>0.4</v>
      </c>
      <c r="G12" s="27">
        <v>30.5</v>
      </c>
      <c r="H12" s="27">
        <v>3.9</v>
      </c>
      <c r="I12" s="27">
        <v>6.1</v>
      </c>
      <c r="J12" s="27">
        <v>14</v>
      </c>
      <c r="K12" s="27">
        <v>1</v>
      </c>
      <c r="L12" s="27">
        <v>9.1999999999999993</v>
      </c>
      <c r="M12" s="27">
        <v>0.5</v>
      </c>
      <c r="N12" s="27">
        <v>11.7</v>
      </c>
      <c r="O12" s="27">
        <v>7.2</v>
      </c>
      <c r="P12" s="27">
        <v>3.2</v>
      </c>
      <c r="Q12" s="27">
        <v>4.5999999999999996</v>
      </c>
      <c r="R12" s="27">
        <v>1.7</v>
      </c>
      <c r="S12" s="28">
        <v>0</v>
      </c>
    </row>
    <row r="13" spans="1:19" ht="15" customHeight="1" x14ac:dyDescent="0.3">
      <c r="A13" s="13" t="str">
        <f>INDEX('2009'!A:A,MATCH(B13,'2009'!B:B,0))</f>
        <v>Воронежская область</v>
      </c>
      <c r="B13" s="74" t="s">
        <v>56</v>
      </c>
      <c r="C13" s="40">
        <f t="shared" si="0"/>
        <v>99.999999999999986</v>
      </c>
      <c r="D13" s="79">
        <v>14</v>
      </c>
      <c r="E13" s="37">
        <v>0</v>
      </c>
      <c r="F13" s="27">
        <v>0.6</v>
      </c>
      <c r="G13" s="27">
        <v>13.9</v>
      </c>
      <c r="H13" s="27">
        <v>3.8</v>
      </c>
      <c r="I13" s="27">
        <v>7.4</v>
      </c>
      <c r="J13" s="27">
        <v>18.7</v>
      </c>
      <c r="K13" s="27">
        <v>0.7</v>
      </c>
      <c r="L13" s="27">
        <v>10.1</v>
      </c>
      <c r="M13" s="27">
        <v>0.3</v>
      </c>
      <c r="N13" s="27">
        <v>16.3</v>
      </c>
      <c r="O13" s="27">
        <v>6</v>
      </c>
      <c r="P13" s="27">
        <v>3.8</v>
      </c>
      <c r="Q13" s="27">
        <v>3.4</v>
      </c>
      <c r="R13" s="27">
        <v>1</v>
      </c>
      <c r="S13" s="28">
        <v>0</v>
      </c>
    </row>
    <row r="14" spans="1:19" ht="15" customHeight="1" x14ac:dyDescent="0.3">
      <c r="A14" s="13" t="str">
        <f>INDEX('2009'!A:A,MATCH(B14,'2009'!B:B,0))</f>
        <v>Ивановская область</v>
      </c>
      <c r="B14" s="74" t="s">
        <v>55</v>
      </c>
      <c r="C14" s="40">
        <f t="shared" si="0"/>
        <v>99.999999999999972</v>
      </c>
      <c r="D14" s="79">
        <v>4.4000000000000004</v>
      </c>
      <c r="E14" s="37">
        <v>0</v>
      </c>
      <c r="F14" s="27">
        <v>0.3</v>
      </c>
      <c r="G14" s="27">
        <v>19.8</v>
      </c>
      <c r="H14" s="27">
        <v>7.8</v>
      </c>
      <c r="I14" s="27">
        <v>4.8</v>
      </c>
      <c r="J14" s="27">
        <v>17.600000000000001</v>
      </c>
      <c r="K14" s="27">
        <v>1</v>
      </c>
      <c r="L14" s="27">
        <v>9.5</v>
      </c>
      <c r="M14" s="27">
        <v>0.6</v>
      </c>
      <c r="N14" s="27">
        <v>9.8000000000000007</v>
      </c>
      <c r="O14" s="27">
        <v>10.5</v>
      </c>
      <c r="P14" s="27">
        <v>5.0999999999999996</v>
      </c>
      <c r="Q14" s="27">
        <v>7.1</v>
      </c>
      <c r="R14" s="27">
        <v>1.7</v>
      </c>
      <c r="S14" s="28">
        <v>0</v>
      </c>
    </row>
    <row r="15" spans="1:19" ht="15" customHeight="1" x14ac:dyDescent="0.3">
      <c r="A15" s="13" t="str">
        <f>INDEX('2009'!A:A,MATCH(B15,'2009'!B:B,0))</f>
        <v>Калужская область</v>
      </c>
      <c r="B15" s="74" t="s">
        <v>113</v>
      </c>
      <c r="C15" s="40">
        <f t="shared" si="0"/>
        <v>100</v>
      </c>
      <c r="D15" s="79">
        <v>6.7</v>
      </c>
      <c r="E15" s="37">
        <v>0</v>
      </c>
      <c r="F15" s="27">
        <v>0.4</v>
      </c>
      <c r="G15" s="27">
        <v>39.799999999999997</v>
      </c>
      <c r="H15" s="27">
        <v>1.9</v>
      </c>
      <c r="I15" s="27">
        <v>8.3000000000000007</v>
      </c>
      <c r="J15" s="27">
        <v>11.9</v>
      </c>
      <c r="K15" s="27">
        <v>0.7</v>
      </c>
      <c r="L15" s="27">
        <v>4.9000000000000004</v>
      </c>
      <c r="M15" s="27">
        <v>0.3</v>
      </c>
      <c r="N15" s="27">
        <v>9.8000000000000007</v>
      </c>
      <c r="O15" s="27">
        <v>6.2</v>
      </c>
      <c r="P15" s="27">
        <v>3.6</v>
      </c>
      <c r="Q15" s="27">
        <v>4.0999999999999996</v>
      </c>
      <c r="R15" s="27">
        <v>1.4</v>
      </c>
      <c r="S15" s="28">
        <v>0</v>
      </c>
    </row>
    <row r="16" spans="1:19" ht="15" customHeight="1" x14ac:dyDescent="0.3">
      <c r="A16" s="13" t="str">
        <f>INDEX('2009'!A:A,MATCH(B16,'2009'!B:B,0))</f>
        <v>Костромская область</v>
      </c>
      <c r="B16" s="74" t="s">
        <v>54</v>
      </c>
      <c r="C16" s="40">
        <f t="shared" si="0"/>
        <v>100.00000000000001</v>
      </c>
      <c r="D16" s="79">
        <v>9.8000000000000007</v>
      </c>
      <c r="E16" s="37">
        <v>0</v>
      </c>
      <c r="F16" s="27">
        <v>0.1</v>
      </c>
      <c r="G16" s="27">
        <v>24.2</v>
      </c>
      <c r="H16" s="27">
        <v>8.5</v>
      </c>
      <c r="I16" s="27">
        <v>4.3</v>
      </c>
      <c r="J16" s="27">
        <v>17.399999999999999</v>
      </c>
      <c r="K16" s="27">
        <v>0.9</v>
      </c>
      <c r="L16" s="27">
        <v>7.7</v>
      </c>
      <c r="M16" s="27">
        <v>0.4</v>
      </c>
      <c r="N16" s="27">
        <v>7.2</v>
      </c>
      <c r="O16" s="27">
        <v>9.6</v>
      </c>
      <c r="P16" s="27">
        <v>4.2</v>
      </c>
      <c r="Q16" s="27">
        <v>4.4000000000000004</v>
      </c>
      <c r="R16" s="27">
        <v>1.3</v>
      </c>
      <c r="S16" s="28">
        <v>0</v>
      </c>
    </row>
    <row r="17" spans="1:19" ht="15" customHeight="1" x14ac:dyDescent="0.3">
      <c r="A17" s="13" t="str">
        <f>INDEX('2009'!A:A,MATCH(B17,'2009'!B:B,0))</f>
        <v>Курская область</v>
      </c>
      <c r="B17" s="74" t="s">
        <v>53</v>
      </c>
      <c r="C17" s="40">
        <f t="shared" si="0"/>
        <v>100</v>
      </c>
      <c r="D17" s="79">
        <v>15.6</v>
      </c>
      <c r="E17" s="37">
        <v>0</v>
      </c>
      <c r="F17" s="27">
        <v>12.6</v>
      </c>
      <c r="G17" s="27">
        <v>16.899999999999999</v>
      </c>
      <c r="H17" s="27">
        <v>8.6999999999999993</v>
      </c>
      <c r="I17" s="27">
        <v>5.4</v>
      </c>
      <c r="J17" s="27">
        <v>8.5</v>
      </c>
      <c r="K17" s="27">
        <v>0.5</v>
      </c>
      <c r="L17" s="27">
        <v>8.5</v>
      </c>
      <c r="M17" s="27">
        <v>0.3</v>
      </c>
      <c r="N17" s="27">
        <v>6.8</v>
      </c>
      <c r="O17" s="27">
        <v>6.9</v>
      </c>
      <c r="P17" s="27">
        <v>4.4000000000000004</v>
      </c>
      <c r="Q17" s="27">
        <v>3.9</v>
      </c>
      <c r="R17" s="27">
        <v>1</v>
      </c>
      <c r="S17" s="28">
        <v>0</v>
      </c>
    </row>
    <row r="18" spans="1:19" ht="15" customHeight="1" x14ac:dyDescent="0.3">
      <c r="A18" s="13" t="str">
        <f>INDEX('2009'!A:A,MATCH(B18,'2009'!B:B,0))</f>
        <v>Липецкая область</v>
      </c>
      <c r="B18" s="74" t="s">
        <v>52</v>
      </c>
      <c r="C18" s="40">
        <f t="shared" si="0"/>
        <v>100</v>
      </c>
      <c r="D18" s="79">
        <v>9.4</v>
      </c>
      <c r="E18" s="37">
        <v>0</v>
      </c>
      <c r="F18" s="27">
        <v>0.9</v>
      </c>
      <c r="G18" s="27">
        <v>32.199999999999996</v>
      </c>
      <c r="H18" s="27">
        <v>3.7</v>
      </c>
      <c r="I18" s="27">
        <v>11.2</v>
      </c>
      <c r="J18" s="27">
        <v>13.5</v>
      </c>
      <c r="K18" s="27">
        <v>0.7</v>
      </c>
      <c r="L18" s="27">
        <v>6</v>
      </c>
      <c r="M18" s="27">
        <v>0.3</v>
      </c>
      <c r="N18" s="27">
        <v>8.6</v>
      </c>
      <c r="O18" s="27">
        <v>5.5</v>
      </c>
      <c r="P18" s="27">
        <v>3</v>
      </c>
      <c r="Q18" s="27">
        <v>3.8</v>
      </c>
      <c r="R18" s="27">
        <v>1.2</v>
      </c>
      <c r="S18" s="28">
        <v>0</v>
      </c>
    </row>
    <row r="19" spans="1:19" ht="15" customHeight="1" x14ac:dyDescent="0.3">
      <c r="A19" s="13" t="str">
        <f>INDEX('2009'!A:A,MATCH(B19,'2009'!B:B,0))</f>
        <v>Московская область</v>
      </c>
      <c r="B19" s="74" t="s">
        <v>114</v>
      </c>
      <c r="C19" s="40">
        <f t="shared" si="0"/>
        <v>100.00000000000001</v>
      </c>
      <c r="D19" s="79">
        <v>2.1</v>
      </c>
      <c r="E19" s="37">
        <v>0</v>
      </c>
      <c r="F19" s="27">
        <v>0.2</v>
      </c>
      <c r="G19" s="27">
        <v>18.399999999999999</v>
      </c>
      <c r="H19" s="27">
        <v>5.5</v>
      </c>
      <c r="I19" s="27">
        <v>5.9</v>
      </c>
      <c r="J19" s="27">
        <v>25.6</v>
      </c>
      <c r="K19" s="27">
        <v>1.6</v>
      </c>
      <c r="L19" s="27">
        <v>9.1</v>
      </c>
      <c r="M19" s="27">
        <v>0.5</v>
      </c>
      <c r="N19" s="27">
        <v>15.9</v>
      </c>
      <c r="O19" s="27">
        <v>6.3</v>
      </c>
      <c r="P19" s="27">
        <v>2.7</v>
      </c>
      <c r="Q19" s="27">
        <v>4.7</v>
      </c>
      <c r="R19" s="27">
        <v>1.5</v>
      </c>
      <c r="S19" s="28">
        <v>0</v>
      </c>
    </row>
    <row r="20" spans="1:19" ht="15" customHeight="1" x14ac:dyDescent="0.3">
      <c r="A20" s="13" t="str">
        <f>INDEX('2009'!A:A,MATCH(B20,'2009'!B:B,0))</f>
        <v>Орловская область</v>
      </c>
      <c r="B20" s="74" t="s">
        <v>51</v>
      </c>
      <c r="C20" s="40">
        <f t="shared" si="0"/>
        <v>100.00000000000001</v>
      </c>
      <c r="D20" s="79">
        <v>14.6</v>
      </c>
      <c r="E20" s="37">
        <v>0</v>
      </c>
      <c r="F20" s="27">
        <v>0.1</v>
      </c>
      <c r="G20" s="27">
        <v>16.8</v>
      </c>
      <c r="H20" s="27">
        <v>4.3</v>
      </c>
      <c r="I20" s="27">
        <v>7.7</v>
      </c>
      <c r="J20" s="27">
        <v>14</v>
      </c>
      <c r="K20" s="27">
        <v>0.7</v>
      </c>
      <c r="L20" s="27">
        <v>14.3</v>
      </c>
      <c r="M20" s="27">
        <v>0.4</v>
      </c>
      <c r="N20" s="27">
        <v>6.4</v>
      </c>
      <c r="O20" s="27">
        <v>9</v>
      </c>
      <c r="P20" s="27">
        <v>5.9</v>
      </c>
      <c r="Q20" s="27">
        <v>4.5</v>
      </c>
      <c r="R20" s="27">
        <v>1.3</v>
      </c>
      <c r="S20" s="28">
        <v>0</v>
      </c>
    </row>
    <row r="21" spans="1:19" ht="15" customHeight="1" x14ac:dyDescent="0.3">
      <c r="A21" s="13" t="str">
        <f>INDEX('2009'!A:A,MATCH(B21,'2009'!B:B,0))</f>
        <v>Рязанская область</v>
      </c>
      <c r="B21" s="74" t="s">
        <v>50</v>
      </c>
      <c r="C21" s="40">
        <f t="shared" si="0"/>
        <v>99.999999999999986</v>
      </c>
      <c r="D21" s="79">
        <v>8.5</v>
      </c>
      <c r="E21" s="37">
        <v>0</v>
      </c>
      <c r="F21" s="27">
        <v>0.3</v>
      </c>
      <c r="G21" s="27">
        <v>25.7</v>
      </c>
      <c r="H21" s="27">
        <v>4.9000000000000004</v>
      </c>
      <c r="I21" s="27">
        <v>4.9000000000000004</v>
      </c>
      <c r="J21" s="27">
        <v>19.899999999999999</v>
      </c>
      <c r="K21" s="27">
        <v>0.6</v>
      </c>
      <c r="L21" s="27">
        <v>9.9</v>
      </c>
      <c r="M21" s="27">
        <v>0.4</v>
      </c>
      <c r="N21" s="27">
        <v>7.6</v>
      </c>
      <c r="O21" s="27">
        <v>7.4</v>
      </c>
      <c r="P21" s="27">
        <v>4.0999999999999996</v>
      </c>
      <c r="Q21" s="27">
        <v>4.5999999999999996</v>
      </c>
      <c r="R21" s="27">
        <v>1.2</v>
      </c>
      <c r="S21" s="28">
        <v>0</v>
      </c>
    </row>
    <row r="22" spans="1:19" ht="15" customHeight="1" x14ac:dyDescent="0.3">
      <c r="A22" s="13" t="str">
        <f>INDEX('2009'!A:A,MATCH(B22,'2009'!B:B,0))</f>
        <v>Смоленская область</v>
      </c>
      <c r="B22" s="74" t="s">
        <v>49</v>
      </c>
      <c r="C22" s="40">
        <f t="shared" si="0"/>
        <v>100</v>
      </c>
      <c r="D22" s="79">
        <v>6.5</v>
      </c>
      <c r="E22" s="37">
        <v>0</v>
      </c>
      <c r="F22" s="27">
        <v>0.5</v>
      </c>
      <c r="G22" s="27">
        <v>21.9</v>
      </c>
      <c r="H22" s="27">
        <v>9.4</v>
      </c>
      <c r="I22" s="27">
        <v>7.7</v>
      </c>
      <c r="J22" s="27">
        <v>18.8</v>
      </c>
      <c r="K22" s="27">
        <v>1</v>
      </c>
      <c r="L22" s="27">
        <v>9.5</v>
      </c>
      <c r="M22" s="27">
        <v>0.4</v>
      </c>
      <c r="N22" s="27">
        <v>6.9</v>
      </c>
      <c r="O22" s="27">
        <v>7.8</v>
      </c>
      <c r="P22" s="27">
        <v>4.2</v>
      </c>
      <c r="Q22" s="27">
        <v>4.3</v>
      </c>
      <c r="R22" s="27">
        <v>1.1000000000000001</v>
      </c>
      <c r="S22" s="28">
        <v>0</v>
      </c>
    </row>
    <row r="23" spans="1:19" ht="15" customHeight="1" x14ac:dyDescent="0.3">
      <c r="A23" s="13" t="str">
        <f>INDEX('2009'!A:A,MATCH(B23,'2009'!B:B,0))</f>
        <v>Тамбовская область</v>
      </c>
      <c r="B23" s="74" t="s">
        <v>48</v>
      </c>
      <c r="C23" s="40">
        <f t="shared" si="0"/>
        <v>99.999999999999986</v>
      </c>
      <c r="D23" s="79">
        <v>17.3</v>
      </c>
      <c r="E23" s="37">
        <v>0</v>
      </c>
      <c r="F23" s="27">
        <v>0</v>
      </c>
      <c r="G23" s="27">
        <v>13.1</v>
      </c>
      <c r="H23" s="27">
        <v>2.7</v>
      </c>
      <c r="I23" s="27">
        <v>13.5</v>
      </c>
      <c r="J23" s="27">
        <v>19.400000000000002</v>
      </c>
      <c r="K23" s="27">
        <v>0.6</v>
      </c>
      <c r="L23" s="27">
        <v>10.6</v>
      </c>
      <c r="M23" s="27">
        <v>0.3</v>
      </c>
      <c r="N23" s="27">
        <v>5.2</v>
      </c>
      <c r="O23" s="27">
        <v>8.4</v>
      </c>
      <c r="P23" s="27">
        <v>3.6</v>
      </c>
      <c r="Q23" s="27">
        <v>4.2</v>
      </c>
      <c r="R23" s="27">
        <v>1.1000000000000001</v>
      </c>
      <c r="S23" s="28">
        <v>0</v>
      </c>
    </row>
    <row r="24" spans="1:19" ht="15" customHeight="1" x14ac:dyDescent="0.3">
      <c r="A24" s="13" t="str">
        <f>INDEX('2009'!A:A,MATCH(B24,'2009'!B:B,0))</f>
        <v>Тверская область</v>
      </c>
      <c r="B24" s="74" t="s">
        <v>115</v>
      </c>
      <c r="C24" s="40">
        <f t="shared" si="0"/>
        <v>100.00000000000001</v>
      </c>
      <c r="D24" s="79">
        <v>5.5</v>
      </c>
      <c r="E24" s="37">
        <v>0</v>
      </c>
      <c r="F24" s="27">
        <v>0.3</v>
      </c>
      <c r="G24" s="27">
        <v>20.9</v>
      </c>
      <c r="H24" s="27">
        <v>8.3000000000000007</v>
      </c>
      <c r="I24" s="27">
        <v>10.3</v>
      </c>
      <c r="J24" s="27">
        <v>15.6</v>
      </c>
      <c r="K24" s="27">
        <v>1.3</v>
      </c>
      <c r="L24" s="27">
        <v>9.5</v>
      </c>
      <c r="M24" s="27">
        <v>0.4</v>
      </c>
      <c r="N24" s="27">
        <v>8.4</v>
      </c>
      <c r="O24" s="27">
        <v>9</v>
      </c>
      <c r="P24" s="27">
        <v>4.4000000000000004</v>
      </c>
      <c r="Q24" s="27">
        <v>4.7</v>
      </c>
      <c r="R24" s="27">
        <v>1.4</v>
      </c>
      <c r="S24" s="28">
        <v>0</v>
      </c>
    </row>
    <row r="25" spans="1:19" ht="15" customHeight="1" x14ac:dyDescent="0.3">
      <c r="A25" s="13" t="str">
        <f>INDEX('2009'!A:A,MATCH(B25,'2009'!B:B,0))</f>
        <v>Тульская область</v>
      </c>
      <c r="B25" s="74" t="s">
        <v>116</v>
      </c>
      <c r="C25" s="40">
        <f t="shared" si="0"/>
        <v>100</v>
      </c>
      <c r="D25" s="79">
        <v>5.4</v>
      </c>
      <c r="E25" s="37">
        <v>0.1</v>
      </c>
      <c r="F25" s="27">
        <v>0.3</v>
      </c>
      <c r="G25" s="27">
        <v>33.4</v>
      </c>
      <c r="H25" s="27">
        <v>3.4</v>
      </c>
      <c r="I25" s="27">
        <v>6.4</v>
      </c>
      <c r="J25" s="27">
        <v>14.6</v>
      </c>
      <c r="K25" s="27">
        <v>0.6</v>
      </c>
      <c r="L25" s="27">
        <v>7.7</v>
      </c>
      <c r="M25" s="27">
        <v>0.4</v>
      </c>
      <c r="N25" s="27">
        <v>11.1</v>
      </c>
      <c r="O25" s="27">
        <v>6.9</v>
      </c>
      <c r="P25" s="27">
        <v>3.5</v>
      </c>
      <c r="Q25" s="27">
        <v>4.9000000000000004</v>
      </c>
      <c r="R25" s="27">
        <v>1.3</v>
      </c>
      <c r="S25" s="28">
        <v>0</v>
      </c>
    </row>
    <row r="26" spans="1:19" ht="15" customHeight="1" x14ac:dyDescent="0.3">
      <c r="A26" s="13" t="str">
        <f>INDEX('2009'!A:A,MATCH(B26,'2009'!B:B,0))</f>
        <v>Ярославская область</v>
      </c>
      <c r="B26" s="74" t="s">
        <v>47</v>
      </c>
      <c r="C26" s="40">
        <f t="shared" si="0"/>
        <v>100</v>
      </c>
      <c r="D26" s="79">
        <v>3.9</v>
      </c>
      <c r="E26" s="37">
        <v>0</v>
      </c>
      <c r="F26" s="27">
        <v>0.1</v>
      </c>
      <c r="G26" s="27">
        <v>26.5</v>
      </c>
      <c r="H26" s="27">
        <v>4.5</v>
      </c>
      <c r="I26" s="27">
        <v>7.4</v>
      </c>
      <c r="J26" s="27">
        <v>18.3</v>
      </c>
      <c r="K26" s="27">
        <v>1</v>
      </c>
      <c r="L26" s="27">
        <v>12.1</v>
      </c>
      <c r="M26" s="27">
        <v>0.4</v>
      </c>
      <c r="N26" s="27">
        <v>9.8000000000000007</v>
      </c>
      <c r="O26" s="27">
        <v>6.3</v>
      </c>
      <c r="P26" s="27">
        <v>3.5</v>
      </c>
      <c r="Q26" s="27">
        <v>4.5</v>
      </c>
      <c r="R26" s="27">
        <v>1.7</v>
      </c>
      <c r="S26" s="28">
        <v>0</v>
      </c>
    </row>
    <row r="27" spans="1:19" ht="15" customHeight="1" x14ac:dyDescent="0.3">
      <c r="A27" s="13" t="str">
        <f>INDEX('2009'!A:A,MATCH(B27,'2009'!B:B,0))</f>
        <v>Город Москва столица Российской Федерации город федерального значения</v>
      </c>
      <c r="B27" s="74" t="s">
        <v>46</v>
      </c>
      <c r="C27" s="40">
        <f t="shared" si="0"/>
        <v>100.00000000000001</v>
      </c>
      <c r="D27" s="79">
        <v>0.1</v>
      </c>
      <c r="E27" s="37">
        <v>0</v>
      </c>
      <c r="F27" s="27">
        <v>0</v>
      </c>
      <c r="G27" s="27">
        <v>12.6</v>
      </c>
      <c r="H27" s="27">
        <v>3.4</v>
      </c>
      <c r="I27" s="27">
        <v>4.2</v>
      </c>
      <c r="J27" s="27">
        <v>32.799999999999997</v>
      </c>
      <c r="K27" s="27">
        <v>0.8</v>
      </c>
      <c r="L27" s="27">
        <v>10.199999999999999</v>
      </c>
      <c r="M27" s="27">
        <v>1.3</v>
      </c>
      <c r="N27" s="27">
        <v>21.1</v>
      </c>
      <c r="O27" s="27">
        <v>4.9000000000000004</v>
      </c>
      <c r="P27" s="27">
        <v>2.5</v>
      </c>
      <c r="Q27" s="27">
        <v>3.4</v>
      </c>
      <c r="R27" s="27">
        <v>2.7</v>
      </c>
      <c r="S27" s="28">
        <v>0</v>
      </c>
    </row>
    <row r="28" spans="1:19" s="64" customFormat="1" ht="15" customHeight="1" x14ac:dyDescent="0.3">
      <c r="A28" s="13" t="e">
        <f>INDEX('2009'!A:A,MATCH(B28,'2009'!B:B,0))</f>
        <v>#N/A</v>
      </c>
      <c r="B28" s="75" t="s">
        <v>1</v>
      </c>
      <c r="C28" s="40">
        <f t="shared" si="0"/>
        <v>99.999999999999986</v>
      </c>
      <c r="D28" s="58">
        <v>2.1</v>
      </c>
      <c r="E28" s="40">
        <v>0.7</v>
      </c>
      <c r="F28" s="40">
        <v>7</v>
      </c>
      <c r="G28" s="40">
        <v>21.3</v>
      </c>
      <c r="H28" s="40">
        <v>4</v>
      </c>
      <c r="I28" s="40">
        <v>9.1999999999999993</v>
      </c>
      <c r="J28" s="40">
        <v>13.8</v>
      </c>
      <c r="K28" s="40">
        <v>1.1000000000000001</v>
      </c>
      <c r="L28" s="40">
        <v>11.8</v>
      </c>
      <c r="M28" s="40">
        <v>0.5</v>
      </c>
      <c r="N28" s="40">
        <v>13.1</v>
      </c>
      <c r="O28" s="40">
        <v>5.7</v>
      </c>
      <c r="P28" s="40">
        <v>3.3</v>
      </c>
      <c r="Q28" s="40">
        <v>4.8</v>
      </c>
      <c r="R28" s="40">
        <v>1.6</v>
      </c>
      <c r="S28" s="87">
        <v>0</v>
      </c>
    </row>
    <row r="29" spans="1:19" ht="15" customHeight="1" x14ac:dyDescent="0.3">
      <c r="A29" s="13" t="str">
        <f>INDEX('2009'!A:A,MATCH(B29,'2009'!B:B,0))</f>
        <v>Республика Карелия</v>
      </c>
      <c r="B29" s="73" t="s">
        <v>87</v>
      </c>
      <c r="C29" s="40">
        <f t="shared" si="0"/>
        <v>99.999999999999986</v>
      </c>
      <c r="D29" s="78">
        <v>3.6</v>
      </c>
      <c r="E29" s="52">
        <v>1.3</v>
      </c>
      <c r="F29" s="27">
        <v>13.6</v>
      </c>
      <c r="G29" s="27">
        <v>12.7</v>
      </c>
      <c r="H29" s="27">
        <v>4.3</v>
      </c>
      <c r="I29" s="27">
        <v>4</v>
      </c>
      <c r="J29" s="27">
        <v>12.8</v>
      </c>
      <c r="K29" s="53">
        <v>0.9</v>
      </c>
      <c r="L29" s="53">
        <v>11.9</v>
      </c>
      <c r="M29" s="27">
        <v>0.5</v>
      </c>
      <c r="N29" s="27">
        <v>9</v>
      </c>
      <c r="O29" s="53">
        <v>11.8</v>
      </c>
      <c r="P29" s="53">
        <v>4.5</v>
      </c>
      <c r="Q29" s="53">
        <v>7.8</v>
      </c>
      <c r="R29" s="53">
        <v>1.3</v>
      </c>
      <c r="S29" s="54">
        <v>0</v>
      </c>
    </row>
    <row r="30" spans="1:19" ht="15" customHeight="1" x14ac:dyDescent="0.3">
      <c r="A30" s="13" t="str">
        <f>INDEX('2009'!A:A,MATCH(B30,'2009'!B:B,0))</f>
        <v>Республика Коми</v>
      </c>
      <c r="B30" s="73" t="s">
        <v>45</v>
      </c>
      <c r="C30" s="40">
        <f t="shared" si="0"/>
        <v>100.00000000000001</v>
      </c>
      <c r="D30" s="79">
        <v>1.8</v>
      </c>
      <c r="E30" s="37">
        <v>0</v>
      </c>
      <c r="F30" s="27">
        <v>32.200000000000003</v>
      </c>
      <c r="G30" s="27">
        <v>10.7</v>
      </c>
      <c r="H30" s="27">
        <v>3.6</v>
      </c>
      <c r="I30" s="27">
        <v>15.2</v>
      </c>
      <c r="J30" s="27">
        <v>5.2</v>
      </c>
      <c r="K30" s="27">
        <v>0.7</v>
      </c>
      <c r="L30" s="27">
        <v>9.9</v>
      </c>
      <c r="M30" s="27">
        <v>0.2</v>
      </c>
      <c r="N30" s="27">
        <v>7.2</v>
      </c>
      <c r="O30" s="27">
        <v>5.9</v>
      </c>
      <c r="P30" s="27">
        <v>2.8</v>
      </c>
      <c r="Q30" s="27">
        <v>3.8</v>
      </c>
      <c r="R30" s="27">
        <v>0.8</v>
      </c>
      <c r="S30" s="28">
        <v>0</v>
      </c>
    </row>
    <row r="31" spans="1:19" ht="15" customHeight="1" x14ac:dyDescent="0.3">
      <c r="A31" s="13" t="str">
        <f>INDEX('2009'!A:A,MATCH(B31,'2009'!B:B,0))</f>
        <v>Архангельская область</v>
      </c>
      <c r="B31" s="73" t="s">
        <v>44</v>
      </c>
      <c r="C31" s="40">
        <f t="shared" si="0"/>
        <v>100.00000000000001</v>
      </c>
      <c r="D31" s="79">
        <v>2.9</v>
      </c>
      <c r="E31" s="37">
        <v>1.4</v>
      </c>
      <c r="F31" s="27">
        <v>25.8</v>
      </c>
      <c r="G31" s="27">
        <v>11.6</v>
      </c>
      <c r="H31" s="27">
        <v>2.7</v>
      </c>
      <c r="I31" s="27">
        <v>8.6</v>
      </c>
      <c r="J31" s="27">
        <v>7.7</v>
      </c>
      <c r="K31" s="27">
        <v>0.8</v>
      </c>
      <c r="L31" s="27">
        <v>16.2</v>
      </c>
      <c r="M31" s="27">
        <v>0.2</v>
      </c>
      <c r="N31" s="27">
        <v>5.7</v>
      </c>
      <c r="O31" s="27">
        <v>7.2</v>
      </c>
      <c r="P31" s="27">
        <v>3.2</v>
      </c>
      <c r="Q31" s="27">
        <v>4.8</v>
      </c>
      <c r="R31" s="27">
        <v>1.2</v>
      </c>
      <c r="S31" s="28">
        <v>0</v>
      </c>
    </row>
    <row r="32" spans="1:19" ht="15" customHeight="1" x14ac:dyDescent="0.3">
      <c r="A32" s="13" t="str">
        <f>INDEX('2009'!A:A,MATCH(B32,'2009'!B:B,0))</f>
        <v>Ненецкий автономный округ (Архангельская область)</v>
      </c>
      <c r="B32" s="73" t="s">
        <v>43</v>
      </c>
      <c r="C32" s="40">
        <f t="shared" si="0"/>
        <v>100.00000000000001</v>
      </c>
      <c r="D32" s="79">
        <v>0.3</v>
      </c>
      <c r="E32" s="37">
        <v>0.6</v>
      </c>
      <c r="F32" s="27">
        <v>75.399999999999991</v>
      </c>
      <c r="G32" s="27">
        <v>0.3</v>
      </c>
      <c r="H32" s="27">
        <v>0.7</v>
      </c>
      <c r="I32" s="27">
        <v>9</v>
      </c>
      <c r="J32" s="27">
        <v>1</v>
      </c>
      <c r="K32" s="27">
        <v>0.2</v>
      </c>
      <c r="L32" s="27">
        <v>5.4</v>
      </c>
      <c r="M32" s="27">
        <v>0</v>
      </c>
      <c r="N32" s="27">
        <v>2.5</v>
      </c>
      <c r="O32" s="27">
        <v>2.1</v>
      </c>
      <c r="P32" s="27">
        <v>0.9</v>
      </c>
      <c r="Q32" s="27">
        <v>1.2</v>
      </c>
      <c r="R32" s="27">
        <v>0.4</v>
      </c>
      <c r="S32" s="28">
        <v>0</v>
      </c>
    </row>
    <row r="33" spans="1:19" ht="15" customHeight="1" x14ac:dyDescent="0.3">
      <c r="A33" s="13" t="str">
        <f>INDEX('2009'!A:A,MATCH(B33,'2009'!B:B,0))</f>
        <v>Архангельская область (кроме Ненецкого автономного округа)</v>
      </c>
      <c r="B33" s="73" t="s">
        <v>78</v>
      </c>
      <c r="C33" s="40">
        <f t="shared" si="0"/>
        <v>100</v>
      </c>
      <c r="D33" s="79">
        <v>4.2</v>
      </c>
      <c r="E33" s="37">
        <v>1.8</v>
      </c>
      <c r="F33" s="27">
        <v>1.1000000000000001</v>
      </c>
      <c r="G33" s="27">
        <v>17.2</v>
      </c>
      <c r="H33" s="27">
        <v>3.7</v>
      </c>
      <c r="I33" s="27">
        <v>8.4</v>
      </c>
      <c r="J33" s="27">
        <v>11</v>
      </c>
      <c r="K33" s="27">
        <v>1.1000000000000001</v>
      </c>
      <c r="L33" s="27">
        <v>21.700000000000003</v>
      </c>
      <c r="M33" s="27">
        <v>0.3</v>
      </c>
      <c r="N33" s="27">
        <v>7.3</v>
      </c>
      <c r="O33" s="27">
        <v>9.6999999999999993</v>
      </c>
      <c r="P33" s="27">
        <v>4.4000000000000004</v>
      </c>
      <c r="Q33" s="27">
        <v>6.6</v>
      </c>
      <c r="R33" s="27">
        <v>1.5</v>
      </c>
      <c r="S33" s="28">
        <v>0</v>
      </c>
    </row>
    <row r="34" spans="1:19" ht="15" customHeight="1" x14ac:dyDescent="0.3">
      <c r="A34" s="13" t="str">
        <f>INDEX('2009'!A:A,MATCH(B34,'2009'!B:B,0))</f>
        <v>Вологодская область</v>
      </c>
      <c r="B34" s="73" t="s">
        <v>88</v>
      </c>
      <c r="C34" s="40">
        <f t="shared" si="0"/>
        <v>100.00000000000003</v>
      </c>
      <c r="D34" s="79">
        <v>4</v>
      </c>
      <c r="E34" s="37">
        <v>0</v>
      </c>
      <c r="F34" s="27">
        <v>0.1</v>
      </c>
      <c r="G34" s="27">
        <v>36.1</v>
      </c>
      <c r="H34" s="27">
        <v>3.8</v>
      </c>
      <c r="I34" s="27">
        <v>12.2</v>
      </c>
      <c r="J34" s="27">
        <v>9.4</v>
      </c>
      <c r="K34" s="27">
        <v>0.7</v>
      </c>
      <c r="L34" s="27">
        <v>13.8</v>
      </c>
      <c r="M34" s="27">
        <v>0.4</v>
      </c>
      <c r="N34" s="27">
        <v>5.4</v>
      </c>
      <c r="O34" s="27">
        <v>6.5</v>
      </c>
      <c r="P34" s="27">
        <v>2.4</v>
      </c>
      <c r="Q34" s="27">
        <v>4</v>
      </c>
      <c r="R34" s="27">
        <v>1.2</v>
      </c>
      <c r="S34" s="28">
        <v>0</v>
      </c>
    </row>
    <row r="35" spans="1:19" ht="15" customHeight="1" x14ac:dyDescent="0.3">
      <c r="A35" s="13" t="str">
        <f>INDEX('2009'!A:A,MATCH(B35,'2009'!B:B,0))</f>
        <v>Калининградская область</v>
      </c>
      <c r="B35" s="73" t="s">
        <v>42</v>
      </c>
      <c r="C35" s="40">
        <f t="shared" si="0"/>
        <v>100</v>
      </c>
      <c r="D35" s="79">
        <v>4.5999999999999996</v>
      </c>
      <c r="E35" s="37">
        <v>1.3</v>
      </c>
      <c r="F35" s="27">
        <v>4.8</v>
      </c>
      <c r="G35" s="27">
        <v>22.2</v>
      </c>
      <c r="H35" s="27">
        <v>3.3</v>
      </c>
      <c r="I35" s="27">
        <v>7.2</v>
      </c>
      <c r="J35" s="27">
        <v>13.2</v>
      </c>
      <c r="K35" s="27">
        <v>0.9</v>
      </c>
      <c r="L35" s="27">
        <v>7.5</v>
      </c>
      <c r="M35" s="27">
        <v>0.4</v>
      </c>
      <c r="N35" s="27">
        <v>17.600000000000001</v>
      </c>
      <c r="O35" s="27">
        <v>8</v>
      </c>
      <c r="P35" s="27">
        <v>3.2</v>
      </c>
      <c r="Q35" s="27">
        <v>4.5</v>
      </c>
      <c r="R35" s="27">
        <v>1.3</v>
      </c>
      <c r="S35" s="28">
        <v>0</v>
      </c>
    </row>
    <row r="36" spans="1:19" ht="15" customHeight="1" x14ac:dyDescent="0.3">
      <c r="A36" s="13" t="str">
        <f>INDEX('2009'!A:A,MATCH(B36,'2009'!B:B,0))</f>
        <v>Ленинградская область</v>
      </c>
      <c r="B36" s="73" t="s">
        <v>89</v>
      </c>
      <c r="C36" s="40">
        <f t="shared" si="0"/>
        <v>100</v>
      </c>
      <c r="D36" s="79">
        <v>5.3</v>
      </c>
      <c r="E36" s="37">
        <v>0.1</v>
      </c>
      <c r="F36" s="27">
        <v>1.3</v>
      </c>
      <c r="G36" s="27">
        <v>22.9</v>
      </c>
      <c r="H36" s="27">
        <v>6.1</v>
      </c>
      <c r="I36" s="27">
        <v>20.6</v>
      </c>
      <c r="J36" s="27">
        <v>11.1</v>
      </c>
      <c r="K36" s="27">
        <v>0.7</v>
      </c>
      <c r="L36" s="27">
        <v>14</v>
      </c>
      <c r="M36" s="27">
        <v>0.2</v>
      </c>
      <c r="N36" s="27">
        <v>8.1999999999999993</v>
      </c>
      <c r="O36" s="27">
        <v>3.7</v>
      </c>
      <c r="P36" s="27">
        <v>1.8</v>
      </c>
      <c r="Q36" s="27">
        <v>3.1</v>
      </c>
      <c r="R36" s="27">
        <v>0.9</v>
      </c>
      <c r="S36" s="28">
        <v>0</v>
      </c>
    </row>
    <row r="37" spans="1:19" ht="15" customHeight="1" x14ac:dyDescent="0.3">
      <c r="A37" s="13" t="str">
        <f>INDEX('2009'!A:A,MATCH(B37,'2009'!B:B,0))</f>
        <v>Мурманская область</v>
      </c>
      <c r="B37" s="73" t="s">
        <v>41</v>
      </c>
      <c r="C37" s="40">
        <f t="shared" si="0"/>
        <v>99.999999999999986</v>
      </c>
      <c r="D37" s="79">
        <v>0.7</v>
      </c>
      <c r="E37" s="37">
        <v>7.3</v>
      </c>
      <c r="F37" s="27">
        <v>16.099999999999998</v>
      </c>
      <c r="G37" s="27">
        <v>13.1</v>
      </c>
      <c r="H37" s="27">
        <v>5.9</v>
      </c>
      <c r="I37" s="27">
        <v>5.2</v>
      </c>
      <c r="J37" s="27">
        <v>9.6</v>
      </c>
      <c r="K37" s="27">
        <v>1.3</v>
      </c>
      <c r="L37" s="27">
        <v>8.6999999999999993</v>
      </c>
      <c r="M37" s="27">
        <v>0.2</v>
      </c>
      <c r="N37" s="27">
        <v>8.1999999999999993</v>
      </c>
      <c r="O37" s="27">
        <v>10.3</v>
      </c>
      <c r="P37" s="27">
        <v>4.0999999999999996</v>
      </c>
      <c r="Q37" s="27">
        <v>7.5</v>
      </c>
      <c r="R37" s="27">
        <v>1.8</v>
      </c>
      <c r="S37" s="28">
        <v>0</v>
      </c>
    </row>
    <row r="38" spans="1:19" ht="15" customHeight="1" x14ac:dyDescent="0.3">
      <c r="A38" s="13" t="str">
        <f>INDEX('2009'!A:A,MATCH(B38,'2009'!B:B,0))</f>
        <v>Новгородская область</v>
      </c>
      <c r="B38" s="73" t="s">
        <v>40</v>
      </c>
      <c r="C38" s="40">
        <f t="shared" si="0"/>
        <v>100</v>
      </c>
      <c r="D38" s="79">
        <v>7.5</v>
      </c>
      <c r="E38" s="37">
        <v>0</v>
      </c>
      <c r="F38" s="27">
        <v>0.3</v>
      </c>
      <c r="G38" s="27">
        <v>36</v>
      </c>
      <c r="H38" s="27">
        <v>3.3</v>
      </c>
      <c r="I38" s="27">
        <v>7.7</v>
      </c>
      <c r="J38" s="27">
        <v>11.2</v>
      </c>
      <c r="K38" s="27">
        <v>1.1000000000000001</v>
      </c>
      <c r="L38" s="27">
        <v>8.3000000000000007</v>
      </c>
      <c r="M38" s="27">
        <v>0.3</v>
      </c>
      <c r="N38" s="27">
        <v>7.7</v>
      </c>
      <c r="O38" s="27">
        <v>6.9</v>
      </c>
      <c r="P38" s="27">
        <v>3.5</v>
      </c>
      <c r="Q38" s="27">
        <v>4.7</v>
      </c>
      <c r="R38" s="27">
        <v>1.5</v>
      </c>
      <c r="S38" s="28">
        <v>0</v>
      </c>
    </row>
    <row r="39" spans="1:19" ht="15" customHeight="1" x14ac:dyDescent="0.3">
      <c r="A39" s="13" t="str">
        <f>INDEX('2009'!A:A,MATCH(B39,'2009'!B:B,0))</f>
        <v>Псковская область</v>
      </c>
      <c r="B39" s="73" t="s">
        <v>90</v>
      </c>
      <c r="C39" s="40">
        <f t="shared" si="0"/>
        <v>100</v>
      </c>
      <c r="D39" s="79">
        <v>6.3</v>
      </c>
      <c r="E39" s="37">
        <v>0.1</v>
      </c>
      <c r="F39" s="27">
        <v>0.2</v>
      </c>
      <c r="G39" s="27">
        <v>17.2</v>
      </c>
      <c r="H39" s="27">
        <v>4.7</v>
      </c>
      <c r="I39" s="27">
        <v>7</v>
      </c>
      <c r="J39" s="27">
        <v>18.5</v>
      </c>
      <c r="K39" s="27">
        <v>1.4</v>
      </c>
      <c r="L39" s="27">
        <v>13.2</v>
      </c>
      <c r="M39" s="27">
        <v>0.5</v>
      </c>
      <c r="N39" s="27">
        <v>5.4</v>
      </c>
      <c r="O39" s="27">
        <v>12.3</v>
      </c>
      <c r="P39" s="27">
        <v>4.8</v>
      </c>
      <c r="Q39" s="27">
        <v>6.5</v>
      </c>
      <c r="R39" s="27">
        <v>1.9</v>
      </c>
      <c r="S39" s="28">
        <v>0</v>
      </c>
    </row>
    <row r="40" spans="1:19" ht="15" customHeight="1" x14ac:dyDescent="0.3">
      <c r="A40" s="13" t="str">
        <f>INDEX('2009'!A:A,MATCH(B40,'2009'!B:B,0))</f>
        <v>Город Санкт-Петербург город федерального значения</v>
      </c>
      <c r="B40" s="73" t="s">
        <v>39</v>
      </c>
      <c r="C40" s="57">
        <f t="shared" ref="C40:C71" si="1">SUM(D40:R40)</f>
        <v>99.999999999999986</v>
      </c>
      <c r="D40" s="82">
        <v>0.1</v>
      </c>
      <c r="E40" s="55">
        <v>0</v>
      </c>
      <c r="F40" s="31">
        <v>0.1</v>
      </c>
      <c r="G40" s="31">
        <v>23.299999999999997</v>
      </c>
      <c r="H40" s="31">
        <v>3.6</v>
      </c>
      <c r="I40" s="31">
        <v>5.5</v>
      </c>
      <c r="J40" s="31">
        <v>19.2</v>
      </c>
      <c r="K40" s="31">
        <v>1.4</v>
      </c>
      <c r="L40" s="31">
        <v>11.4</v>
      </c>
      <c r="M40" s="31">
        <v>0.7</v>
      </c>
      <c r="N40" s="31">
        <v>19.5</v>
      </c>
      <c r="O40" s="31">
        <v>4.2</v>
      </c>
      <c r="P40" s="31">
        <v>3.8</v>
      </c>
      <c r="Q40" s="31">
        <v>5.0999999999999996</v>
      </c>
      <c r="R40" s="31">
        <v>2.1</v>
      </c>
      <c r="S40" s="32">
        <v>0</v>
      </c>
    </row>
    <row r="41" spans="1:19" s="64" customFormat="1" ht="15" customHeight="1" x14ac:dyDescent="0.3">
      <c r="A41" s="13" t="e">
        <f>INDEX('2009'!A:A,MATCH(B41,'2009'!B:B,0))</f>
        <v>#N/A</v>
      </c>
      <c r="B41" s="75" t="s">
        <v>2</v>
      </c>
      <c r="C41" s="40">
        <f t="shared" si="1"/>
        <v>100</v>
      </c>
      <c r="D41" s="40">
        <v>10.3</v>
      </c>
      <c r="E41" s="40">
        <v>0.1</v>
      </c>
      <c r="F41" s="40">
        <v>2.9</v>
      </c>
      <c r="G41" s="40">
        <v>15.6</v>
      </c>
      <c r="H41" s="40">
        <v>3.1</v>
      </c>
      <c r="I41" s="40">
        <v>13.3</v>
      </c>
      <c r="J41" s="40">
        <v>16.899999999999999</v>
      </c>
      <c r="K41" s="40">
        <v>1.9</v>
      </c>
      <c r="L41" s="40">
        <v>11.4</v>
      </c>
      <c r="M41" s="40">
        <v>0.4</v>
      </c>
      <c r="N41" s="40">
        <v>8.1999999999999993</v>
      </c>
      <c r="O41" s="40">
        <v>6.3</v>
      </c>
      <c r="P41" s="40">
        <v>3.6</v>
      </c>
      <c r="Q41" s="40">
        <v>4.5999999999999996</v>
      </c>
      <c r="R41" s="40">
        <v>1.4</v>
      </c>
      <c r="S41" s="40">
        <v>0</v>
      </c>
    </row>
    <row r="42" spans="1:19" ht="15" customHeight="1" x14ac:dyDescent="0.3">
      <c r="A42" s="13" t="str">
        <f>INDEX('2009'!A:A,MATCH(B42,'2009'!B:B,0))</f>
        <v>Республика Адыгея (Адыгея)</v>
      </c>
      <c r="B42" s="73" t="s">
        <v>38</v>
      </c>
      <c r="C42" s="81">
        <f t="shared" si="1"/>
        <v>100.00000000000003</v>
      </c>
      <c r="D42" s="80">
        <v>13.3</v>
      </c>
      <c r="E42" s="56">
        <v>0.1</v>
      </c>
      <c r="F42" s="24">
        <v>1</v>
      </c>
      <c r="G42" s="24">
        <v>14.7</v>
      </c>
      <c r="H42" s="24">
        <v>1.3</v>
      </c>
      <c r="I42" s="24">
        <v>6.8</v>
      </c>
      <c r="J42" s="24">
        <v>23.1</v>
      </c>
      <c r="K42" s="24">
        <v>0.9</v>
      </c>
      <c r="L42" s="24">
        <v>4.9000000000000004</v>
      </c>
      <c r="M42" s="24">
        <v>0.4</v>
      </c>
      <c r="N42" s="24">
        <v>10.8</v>
      </c>
      <c r="O42" s="24">
        <v>10.4</v>
      </c>
      <c r="P42" s="24">
        <v>5.4</v>
      </c>
      <c r="Q42" s="24">
        <v>5.4</v>
      </c>
      <c r="R42" s="24">
        <v>1.5</v>
      </c>
      <c r="S42" s="25">
        <v>0</v>
      </c>
    </row>
    <row r="43" spans="1:19" ht="15" customHeight="1" x14ac:dyDescent="0.3">
      <c r="A43" s="13" t="str">
        <f>INDEX('2009'!A:A,MATCH(B43,'2009'!B:B,0))</f>
        <v>Республика Калмыкия</v>
      </c>
      <c r="B43" s="73" t="s">
        <v>37</v>
      </c>
      <c r="C43" s="40">
        <f t="shared" si="1"/>
        <v>100</v>
      </c>
      <c r="D43" s="79">
        <v>32.6</v>
      </c>
      <c r="E43" s="37">
        <v>0.1</v>
      </c>
      <c r="F43" s="27">
        <v>3</v>
      </c>
      <c r="G43" s="27">
        <v>2.2000000000000002</v>
      </c>
      <c r="H43" s="27">
        <v>1.6</v>
      </c>
      <c r="I43" s="27">
        <v>8.6</v>
      </c>
      <c r="J43" s="27">
        <v>7.8</v>
      </c>
      <c r="K43" s="27">
        <v>0.6</v>
      </c>
      <c r="L43" s="27">
        <v>9.3000000000000007</v>
      </c>
      <c r="M43" s="27">
        <v>0.7</v>
      </c>
      <c r="N43" s="27">
        <v>3.6</v>
      </c>
      <c r="O43" s="27">
        <v>15.799999999999999</v>
      </c>
      <c r="P43" s="27">
        <v>6.3</v>
      </c>
      <c r="Q43" s="27">
        <v>6.7</v>
      </c>
      <c r="R43" s="27">
        <v>1.1000000000000001</v>
      </c>
      <c r="S43" s="28">
        <v>0</v>
      </c>
    </row>
    <row r="44" spans="1:19" ht="15" customHeight="1" x14ac:dyDescent="0.3">
      <c r="A44" s="13" t="str">
        <f>INDEX('2009'!A:A,MATCH(B44,'2009'!B:B,0))</f>
        <v>Краснодарский край</v>
      </c>
      <c r="B44" s="73" t="s">
        <v>36</v>
      </c>
      <c r="C44" s="40">
        <f t="shared" si="1"/>
        <v>100</v>
      </c>
      <c r="D44" s="79">
        <v>9.6</v>
      </c>
      <c r="E44" s="37">
        <v>0.1</v>
      </c>
      <c r="F44" s="27">
        <v>0.6</v>
      </c>
      <c r="G44" s="27">
        <v>11.8</v>
      </c>
      <c r="H44" s="27">
        <v>2.5</v>
      </c>
      <c r="I44" s="27">
        <v>19.900000000000002</v>
      </c>
      <c r="J44" s="27">
        <v>16.899999999999999</v>
      </c>
      <c r="K44" s="27">
        <v>2.7</v>
      </c>
      <c r="L44" s="27">
        <v>13.6</v>
      </c>
      <c r="M44" s="27">
        <v>0.4</v>
      </c>
      <c r="N44" s="27">
        <v>7.4</v>
      </c>
      <c r="O44" s="27">
        <v>5.2</v>
      </c>
      <c r="P44" s="27">
        <v>3.2</v>
      </c>
      <c r="Q44" s="27">
        <v>4.5</v>
      </c>
      <c r="R44" s="27">
        <v>1.6</v>
      </c>
      <c r="S44" s="28">
        <v>0</v>
      </c>
    </row>
    <row r="45" spans="1:19" ht="15" customHeight="1" x14ac:dyDescent="0.3">
      <c r="A45" s="13" t="str">
        <f>INDEX('2009'!A:A,MATCH(B45,'2009'!B:B,0))</f>
        <v>Астраханская область</v>
      </c>
      <c r="B45" s="73" t="s">
        <v>91</v>
      </c>
      <c r="C45" s="40">
        <f t="shared" si="1"/>
        <v>100</v>
      </c>
      <c r="D45" s="79">
        <v>7.1</v>
      </c>
      <c r="E45" s="37">
        <v>0.3</v>
      </c>
      <c r="F45" s="27">
        <v>19.5</v>
      </c>
      <c r="G45" s="27">
        <v>5.5</v>
      </c>
      <c r="H45" s="27">
        <v>2.1</v>
      </c>
      <c r="I45" s="27">
        <v>12.7</v>
      </c>
      <c r="J45" s="27">
        <v>10.3</v>
      </c>
      <c r="K45" s="27">
        <v>1.8</v>
      </c>
      <c r="L45" s="27">
        <v>10.6</v>
      </c>
      <c r="M45" s="27">
        <v>0.4</v>
      </c>
      <c r="N45" s="27">
        <v>8.9</v>
      </c>
      <c r="O45" s="27">
        <v>10.5</v>
      </c>
      <c r="P45" s="27">
        <v>3.7</v>
      </c>
      <c r="Q45" s="27">
        <v>5.3</v>
      </c>
      <c r="R45" s="27">
        <v>1.3</v>
      </c>
      <c r="S45" s="28">
        <v>0</v>
      </c>
    </row>
    <row r="46" spans="1:19" ht="15" customHeight="1" x14ac:dyDescent="0.3">
      <c r="A46" s="13" t="str">
        <f>INDEX('2009'!A:A,MATCH(B46,'2009'!B:B,0))</f>
        <v>Волгоградская область</v>
      </c>
      <c r="B46" s="73" t="s">
        <v>35</v>
      </c>
      <c r="C46" s="40">
        <f t="shared" si="1"/>
        <v>99.999999999999972</v>
      </c>
      <c r="D46" s="79">
        <v>10.199999999999999</v>
      </c>
      <c r="E46" s="37">
        <v>0</v>
      </c>
      <c r="F46" s="27">
        <v>5.9</v>
      </c>
      <c r="G46" s="27">
        <v>26.7</v>
      </c>
      <c r="H46" s="27">
        <v>2.5</v>
      </c>
      <c r="I46" s="27">
        <v>5.9</v>
      </c>
      <c r="J46" s="27">
        <v>15.2</v>
      </c>
      <c r="K46" s="27">
        <v>0.6</v>
      </c>
      <c r="L46" s="27">
        <v>9.5</v>
      </c>
      <c r="M46" s="27">
        <v>0.3</v>
      </c>
      <c r="N46" s="27">
        <v>7.6</v>
      </c>
      <c r="O46" s="27">
        <v>6.3</v>
      </c>
      <c r="P46" s="27">
        <v>3.7</v>
      </c>
      <c r="Q46" s="27">
        <v>4.3</v>
      </c>
      <c r="R46" s="27">
        <v>1.3</v>
      </c>
      <c r="S46" s="28">
        <v>0</v>
      </c>
    </row>
    <row r="47" spans="1:19" ht="15" customHeight="1" x14ac:dyDescent="0.3">
      <c r="A47" s="13" t="str">
        <f>INDEX('2009'!A:A,MATCH(B47,'2009'!B:B,0))</f>
        <v>Ростовская область</v>
      </c>
      <c r="B47" s="73" t="s">
        <v>92</v>
      </c>
      <c r="C47" s="57">
        <f t="shared" si="1"/>
        <v>100</v>
      </c>
      <c r="D47" s="86">
        <v>11.2</v>
      </c>
      <c r="E47" s="85">
        <v>0.1</v>
      </c>
      <c r="F47" s="31">
        <v>1</v>
      </c>
      <c r="G47" s="31">
        <v>17.899999999999999</v>
      </c>
      <c r="H47" s="31">
        <v>4.9000000000000004</v>
      </c>
      <c r="I47" s="31">
        <v>7.8</v>
      </c>
      <c r="J47" s="31">
        <v>19.7</v>
      </c>
      <c r="K47" s="84">
        <v>1.4</v>
      </c>
      <c r="L47" s="84">
        <v>9.8000000000000007</v>
      </c>
      <c r="M47" s="31">
        <v>0.4</v>
      </c>
      <c r="N47" s="31">
        <v>9.9</v>
      </c>
      <c r="O47" s="84">
        <v>6.3</v>
      </c>
      <c r="P47" s="84">
        <v>3.8</v>
      </c>
      <c r="Q47" s="84">
        <v>4.5999999999999996</v>
      </c>
      <c r="R47" s="84">
        <v>1.2</v>
      </c>
      <c r="S47" s="83">
        <v>0</v>
      </c>
    </row>
    <row r="48" spans="1:19" s="64" customFormat="1" ht="15" customHeight="1" x14ac:dyDescent="0.3">
      <c r="A48" s="13" t="e">
        <f>INDEX('2009'!A:A,MATCH(B48,'2009'!B:B,0))</f>
        <v>#N/A</v>
      </c>
      <c r="B48" s="75" t="s">
        <v>8</v>
      </c>
      <c r="C48" s="40">
        <f t="shared" si="1"/>
        <v>100</v>
      </c>
      <c r="D48" s="40">
        <v>13.3</v>
      </c>
      <c r="E48" s="40">
        <v>0.1</v>
      </c>
      <c r="F48" s="40">
        <v>0.8</v>
      </c>
      <c r="G48" s="40">
        <v>9.1999999999999993</v>
      </c>
      <c r="H48" s="40">
        <v>3.4</v>
      </c>
      <c r="I48" s="40">
        <v>12.1</v>
      </c>
      <c r="J48" s="40">
        <v>21</v>
      </c>
      <c r="K48" s="40">
        <v>3.5</v>
      </c>
      <c r="L48" s="40">
        <v>7.5</v>
      </c>
      <c r="M48" s="40">
        <v>0.3</v>
      </c>
      <c r="N48" s="40">
        <v>4.5</v>
      </c>
      <c r="O48" s="40">
        <v>11.7</v>
      </c>
      <c r="P48" s="40">
        <v>5.5</v>
      </c>
      <c r="Q48" s="40">
        <v>5.8</v>
      </c>
      <c r="R48" s="40">
        <v>1.3</v>
      </c>
      <c r="S48" s="40">
        <v>0</v>
      </c>
    </row>
    <row r="49" spans="1:19" ht="15" customHeight="1" x14ac:dyDescent="0.3">
      <c r="A49" s="13" t="str">
        <f>INDEX('2009'!A:A,MATCH(B49,'2009'!B:B,0))</f>
        <v>Республика Дагестан</v>
      </c>
      <c r="B49" s="73" t="s">
        <v>34</v>
      </c>
      <c r="C49" s="81">
        <f t="shared" si="1"/>
        <v>99.999999999999986</v>
      </c>
      <c r="D49" s="80">
        <v>15.1</v>
      </c>
      <c r="E49" s="56">
        <v>0.1</v>
      </c>
      <c r="F49" s="24">
        <v>0.6</v>
      </c>
      <c r="G49" s="24">
        <v>4.0999999999999996</v>
      </c>
      <c r="H49" s="24">
        <v>1.5</v>
      </c>
      <c r="I49" s="24">
        <v>17</v>
      </c>
      <c r="J49" s="24">
        <v>25.7</v>
      </c>
      <c r="K49" s="24">
        <v>7.3</v>
      </c>
      <c r="L49" s="24">
        <v>7.5</v>
      </c>
      <c r="M49" s="24">
        <v>0.1</v>
      </c>
      <c r="N49" s="24">
        <v>2.7</v>
      </c>
      <c r="O49" s="24">
        <v>7.7</v>
      </c>
      <c r="P49" s="24">
        <v>5</v>
      </c>
      <c r="Q49" s="24">
        <v>4.3</v>
      </c>
      <c r="R49" s="24">
        <v>1.3</v>
      </c>
      <c r="S49" s="25">
        <v>0</v>
      </c>
    </row>
    <row r="50" spans="1:19" ht="15" customHeight="1" x14ac:dyDescent="0.3">
      <c r="A50" s="13" t="str">
        <f>INDEX('2009'!A:A,MATCH(B50,'2009'!B:B,0))</f>
        <v>Республика Ингушетия</v>
      </c>
      <c r="B50" s="73" t="s">
        <v>93</v>
      </c>
      <c r="C50" s="40">
        <f t="shared" si="1"/>
        <v>100</v>
      </c>
      <c r="D50" s="79">
        <v>6.2</v>
      </c>
      <c r="E50" s="37">
        <v>0</v>
      </c>
      <c r="F50" s="27">
        <v>1.9</v>
      </c>
      <c r="G50" s="27">
        <v>5.6</v>
      </c>
      <c r="H50" s="27">
        <v>1.5</v>
      </c>
      <c r="I50" s="27">
        <v>16.899999999999999</v>
      </c>
      <c r="J50" s="27">
        <v>13.1</v>
      </c>
      <c r="K50" s="27">
        <v>0.7</v>
      </c>
      <c r="L50" s="27">
        <v>4.2</v>
      </c>
      <c r="M50" s="27">
        <v>0.7</v>
      </c>
      <c r="N50" s="27">
        <v>3.3</v>
      </c>
      <c r="O50" s="27">
        <v>28.1</v>
      </c>
      <c r="P50" s="27">
        <v>9.1999999999999993</v>
      </c>
      <c r="Q50" s="27">
        <v>6.3</v>
      </c>
      <c r="R50" s="27">
        <v>2.2999999999999998</v>
      </c>
      <c r="S50" s="28">
        <v>0</v>
      </c>
    </row>
    <row r="51" spans="1:19" ht="15" customHeight="1" x14ac:dyDescent="0.3">
      <c r="A51" s="13" t="str">
        <f>INDEX('2009'!A:A,MATCH(B51,'2009'!B:B,0))</f>
        <v>Кабардино-Балкарская Республика</v>
      </c>
      <c r="B51" s="73" t="s">
        <v>84</v>
      </c>
      <c r="C51" s="40">
        <f t="shared" si="1"/>
        <v>99.999999999999972</v>
      </c>
      <c r="D51" s="79">
        <v>17.3</v>
      </c>
      <c r="E51" s="37">
        <v>0</v>
      </c>
      <c r="F51" s="27">
        <v>0.1</v>
      </c>
      <c r="G51" s="27">
        <v>18.399999999999999</v>
      </c>
      <c r="H51" s="27">
        <v>3.9</v>
      </c>
      <c r="I51" s="27">
        <v>8.6999999999999993</v>
      </c>
      <c r="J51" s="27">
        <v>16.3</v>
      </c>
      <c r="K51" s="27">
        <v>1.1000000000000001</v>
      </c>
      <c r="L51" s="27">
        <v>5.6</v>
      </c>
      <c r="M51" s="27">
        <v>0.2</v>
      </c>
      <c r="N51" s="27">
        <v>4</v>
      </c>
      <c r="O51" s="27">
        <v>11.3</v>
      </c>
      <c r="P51" s="27">
        <v>6.8</v>
      </c>
      <c r="Q51" s="27">
        <v>5</v>
      </c>
      <c r="R51" s="27">
        <v>1.3</v>
      </c>
      <c r="S51" s="28">
        <v>0</v>
      </c>
    </row>
    <row r="52" spans="1:19" ht="15" customHeight="1" x14ac:dyDescent="0.3">
      <c r="A52" s="13" t="str">
        <f>INDEX('2009'!A:A,MATCH(B52,'2009'!B:B,0))</f>
        <v>Карачаево-Черкесская Республика</v>
      </c>
      <c r="B52" s="73" t="s">
        <v>83</v>
      </c>
      <c r="C52" s="40">
        <f t="shared" si="1"/>
        <v>100</v>
      </c>
      <c r="D52" s="79">
        <v>18.7</v>
      </c>
      <c r="E52" s="37">
        <v>0</v>
      </c>
      <c r="F52" s="27">
        <v>1.3</v>
      </c>
      <c r="G52" s="27">
        <v>18.399999999999999</v>
      </c>
      <c r="H52" s="27">
        <v>5.4</v>
      </c>
      <c r="I52" s="27">
        <v>8.1</v>
      </c>
      <c r="J52" s="27">
        <v>10.7</v>
      </c>
      <c r="K52" s="27">
        <v>0.6</v>
      </c>
      <c r="L52" s="27">
        <v>4.4000000000000004</v>
      </c>
      <c r="M52" s="27">
        <v>0.4</v>
      </c>
      <c r="N52" s="27">
        <v>5.3</v>
      </c>
      <c r="O52" s="27">
        <v>15.1</v>
      </c>
      <c r="P52" s="27">
        <v>4.9000000000000004</v>
      </c>
      <c r="Q52" s="27">
        <v>5.3</v>
      </c>
      <c r="R52" s="27">
        <v>1.4</v>
      </c>
      <c r="S52" s="28">
        <v>0</v>
      </c>
    </row>
    <row r="53" spans="1:19" ht="15" customHeight="1" x14ac:dyDescent="0.3">
      <c r="A53" s="13" t="str">
        <f>INDEX('2009'!A:A,MATCH(B53,'2009'!B:B,0))</f>
        <v>Республика Северная Осетия-Алания</v>
      </c>
      <c r="B53" s="73" t="s">
        <v>82</v>
      </c>
      <c r="C53" s="40">
        <f t="shared" si="1"/>
        <v>99.999999999999986</v>
      </c>
      <c r="D53" s="79">
        <v>18.2</v>
      </c>
      <c r="E53" s="37">
        <v>0</v>
      </c>
      <c r="F53" s="27">
        <v>0.2</v>
      </c>
      <c r="G53" s="27">
        <v>9.1999999999999993</v>
      </c>
      <c r="H53" s="27">
        <v>2.2999999999999998</v>
      </c>
      <c r="I53" s="27">
        <v>7.4</v>
      </c>
      <c r="J53" s="27">
        <v>19.8</v>
      </c>
      <c r="K53" s="27">
        <v>1.2</v>
      </c>
      <c r="L53" s="27">
        <v>6.1</v>
      </c>
      <c r="M53" s="27">
        <v>0.3</v>
      </c>
      <c r="N53" s="27">
        <v>4.5999999999999996</v>
      </c>
      <c r="O53" s="27">
        <v>17.600000000000001</v>
      </c>
      <c r="P53" s="27">
        <v>6.2</v>
      </c>
      <c r="Q53" s="27">
        <v>5.5</v>
      </c>
      <c r="R53" s="27">
        <v>1.4</v>
      </c>
      <c r="S53" s="28">
        <v>0</v>
      </c>
    </row>
    <row r="54" spans="1:19" ht="15" customHeight="1" x14ac:dyDescent="0.3">
      <c r="A54" s="13" t="str">
        <f>INDEX('2009'!A:A,MATCH(B54,'2009'!B:B,0))</f>
        <v>Чеченская Республика</v>
      </c>
      <c r="B54" s="73" t="s">
        <v>33</v>
      </c>
      <c r="C54" s="40">
        <f t="shared" si="1"/>
        <v>100</v>
      </c>
      <c r="D54" s="79">
        <v>9.1</v>
      </c>
      <c r="E54" s="37">
        <v>0</v>
      </c>
      <c r="F54" s="27">
        <v>1.9</v>
      </c>
      <c r="G54" s="27">
        <v>2.2000000000000002</v>
      </c>
      <c r="H54" s="27">
        <v>1.6</v>
      </c>
      <c r="I54" s="27">
        <v>16.899999999999999</v>
      </c>
      <c r="J54" s="27">
        <v>19.3</v>
      </c>
      <c r="K54" s="27">
        <v>1.5</v>
      </c>
      <c r="L54" s="27">
        <v>6.1</v>
      </c>
      <c r="M54" s="27">
        <v>0</v>
      </c>
      <c r="N54" s="27">
        <v>3.2</v>
      </c>
      <c r="O54" s="27">
        <v>21.2</v>
      </c>
      <c r="P54" s="27">
        <v>9.6</v>
      </c>
      <c r="Q54" s="27">
        <v>6</v>
      </c>
      <c r="R54" s="27">
        <v>1.4</v>
      </c>
      <c r="S54" s="28">
        <v>0</v>
      </c>
    </row>
    <row r="55" spans="1:19" ht="15" customHeight="1" x14ac:dyDescent="0.3">
      <c r="A55" s="13" t="str">
        <f>INDEX('2009'!A:A,MATCH(B55,'2009'!B:B,0))</f>
        <v>Ставропольский край</v>
      </c>
      <c r="B55" s="73" t="s">
        <v>94</v>
      </c>
      <c r="C55" s="40">
        <f t="shared" si="1"/>
        <v>99.999999999999986</v>
      </c>
      <c r="D55" s="82">
        <v>10.4</v>
      </c>
      <c r="E55" s="55">
        <v>0.1</v>
      </c>
      <c r="F55" s="31">
        <v>0.8</v>
      </c>
      <c r="G55" s="31">
        <v>12</v>
      </c>
      <c r="H55" s="31">
        <v>5.6</v>
      </c>
      <c r="I55" s="31">
        <v>8.6</v>
      </c>
      <c r="J55" s="31">
        <v>21.1</v>
      </c>
      <c r="K55" s="31">
        <v>2.5</v>
      </c>
      <c r="L55" s="31">
        <v>9.1999999999999993</v>
      </c>
      <c r="M55" s="31">
        <v>0.5</v>
      </c>
      <c r="N55" s="31">
        <v>6.5</v>
      </c>
      <c r="O55" s="31">
        <v>9.8000000000000007</v>
      </c>
      <c r="P55" s="31">
        <v>4.3</v>
      </c>
      <c r="Q55" s="31">
        <v>7.3</v>
      </c>
      <c r="R55" s="31">
        <v>1.3</v>
      </c>
      <c r="S55" s="32">
        <v>0</v>
      </c>
    </row>
    <row r="56" spans="1:19" s="64" customFormat="1" ht="15" customHeight="1" x14ac:dyDescent="0.3">
      <c r="A56" s="13" t="e">
        <f>INDEX('2009'!A:A,MATCH(B56,'2009'!B:B,0))</f>
        <v>#N/A</v>
      </c>
      <c r="B56" s="75" t="s">
        <v>3</v>
      </c>
      <c r="C56" s="40">
        <f t="shared" si="1"/>
        <v>100.00000000000001</v>
      </c>
      <c r="D56" s="40">
        <v>6.1</v>
      </c>
      <c r="E56" s="40">
        <v>0</v>
      </c>
      <c r="F56" s="40">
        <v>12.6</v>
      </c>
      <c r="G56" s="40">
        <v>25.1</v>
      </c>
      <c r="H56" s="40">
        <v>3.8</v>
      </c>
      <c r="I56" s="40">
        <v>7.2</v>
      </c>
      <c r="J56" s="40">
        <v>13.4</v>
      </c>
      <c r="K56" s="40">
        <v>1</v>
      </c>
      <c r="L56" s="40">
        <v>9.1</v>
      </c>
      <c r="M56" s="40">
        <v>0.4</v>
      </c>
      <c r="N56" s="40">
        <v>8.4</v>
      </c>
      <c r="O56" s="40">
        <v>5</v>
      </c>
      <c r="P56" s="40">
        <v>3.2</v>
      </c>
      <c r="Q56" s="40">
        <v>3.7</v>
      </c>
      <c r="R56" s="40">
        <v>1</v>
      </c>
      <c r="S56" s="40">
        <v>0</v>
      </c>
    </row>
    <row r="57" spans="1:19" ht="15" customHeight="1" x14ac:dyDescent="0.3">
      <c r="A57" s="13" t="str">
        <f>INDEX('2009'!A:A,MATCH(B57,'2009'!B:B,0))</f>
        <v>Республика Башкортостан</v>
      </c>
      <c r="B57" s="75" t="s">
        <v>208</v>
      </c>
      <c r="C57" s="40">
        <f t="shared" si="1"/>
        <v>100</v>
      </c>
      <c r="D57" s="80">
        <v>5.6</v>
      </c>
      <c r="E57" s="56">
        <v>0</v>
      </c>
      <c r="F57" s="24">
        <v>2.9</v>
      </c>
      <c r="G57" s="24">
        <v>37.4</v>
      </c>
      <c r="H57" s="24">
        <v>2.7</v>
      </c>
      <c r="I57" s="24">
        <v>7.4</v>
      </c>
      <c r="J57" s="24">
        <v>15.3</v>
      </c>
      <c r="K57" s="24">
        <v>1.1000000000000001</v>
      </c>
      <c r="L57" s="24">
        <v>8.1999999999999993</v>
      </c>
      <c r="M57" s="24">
        <v>0.3</v>
      </c>
      <c r="N57" s="24">
        <v>7</v>
      </c>
      <c r="O57" s="24">
        <v>3.8</v>
      </c>
      <c r="P57" s="24">
        <v>3.7</v>
      </c>
      <c r="Q57" s="24">
        <v>3.7</v>
      </c>
      <c r="R57" s="24">
        <v>0.9</v>
      </c>
      <c r="S57" s="25">
        <v>0</v>
      </c>
    </row>
    <row r="58" spans="1:19" ht="15" customHeight="1" x14ac:dyDescent="0.3">
      <c r="A58" s="13" t="str">
        <f>INDEX('2009'!A:A,MATCH(B58,'2009'!B:B,0))</f>
        <v>Республика Марий Эл</v>
      </c>
      <c r="B58" s="73" t="s">
        <v>32</v>
      </c>
      <c r="C58" s="40">
        <f t="shared" si="1"/>
        <v>99.999999999999986</v>
      </c>
      <c r="D58" s="79">
        <v>13.5</v>
      </c>
      <c r="E58" s="37">
        <v>0</v>
      </c>
      <c r="F58" s="27">
        <v>0.1</v>
      </c>
      <c r="G58" s="27">
        <v>29.8</v>
      </c>
      <c r="H58" s="27">
        <v>4.2</v>
      </c>
      <c r="I58" s="27">
        <v>9.1999999999999993</v>
      </c>
      <c r="J58" s="27">
        <v>8.6</v>
      </c>
      <c r="K58" s="27">
        <v>0.9</v>
      </c>
      <c r="L58" s="27">
        <v>8.6</v>
      </c>
      <c r="M58" s="27">
        <v>0.3</v>
      </c>
      <c r="N58" s="27">
        <v>6.8</v>
      </c>
      <c r="O58" s="27">
        <v>8.1999999999999993</v>
      </c>
      <c r="P58" s="27">
        <v>4</v>
      </c>
      <c r="Q58" s="27">
        <v>4.2</v>
      </c>
      <c r="R58" s="27">
        <v>1.6</v>
      </c>
      <c r="S58" s="28">
        <v>0</v>
      </c>
    </row>
    <row r="59" spans="1:19" ht="15" customHeight="1" x14ac:dyDescent="0.3">
      <c r="A59" s="13" t="str">
        <f>INDEX('2009'!A:A,MATCH(B59,'2009'!B:B,0))</f>
        <v>Республика Мордовия</v>
      </c>
      <c r="B59" s="73" t="s">
        <v>31</v>
      </c>
      <c r="C59" s="40">
        <f t="shared" si="1"/>
        <v>99.999999999999986</v>
      </c>
      <c r="D59" s="79">
        <v>11.8</v>
      </c>
      <c r="E59" s="37">
        <v>0</v>
      </c>
      <c r="F59" s="27">
        <v>0</v>
      </c>
      <c r="G59" s="27">
        <v>22.5</v>
      </c>
      <c r="H59" s="27">
        <v>4.9000000000000004</v>
      </c>
      <c r="I59" s="27">
        <v>11.4</v>
      </c>
      <c r="J59" s="27">
        <v>11.2</v>
      </c>
      <c r="K59" s="27">
        <v>0.8</v>
      </c>
      <c r="L59" s="27">
        <v>10.4</v>
      </c>
      <c r="M59" s="27">
        <v>0.4</v>
      </c>
      <c r="N59" s="27">
        <v>7.3</v>
      </c>
      <c r="O59" s="27">
        <v>9.1</v>
      </c>
      <c r="P59" s="27">
        <v>4</v>
      </c>
      <c r="Q59" s="27">
        <v>5.0999999999999996</v>
      </c>
      <c r="R59" s="27">
        <v>1.1000000000000001</v>
      </c>
      <c r="S59" s="28">
        <v>0</v>
      </c>
    </row>
    <row r="60" spans="1:19" ht="15" customHeight="1" x14ac:dyDescent="0.3">
      <c r="A60" s="13" t="str">
        <f>INDEX('2009'!A:A,MATCH(B60,'2009'!B:B,0))</f>
        <v>Республика Татарстан (Татарстан)</v>
      </c>
      <c r="B60" s="73" t="s">
        <v>30</v>
      </c>
      <c r="C60" s="40">
        <f t="shared" si="1"/>
        <v>100.00000000000001</v>
      </c>
      <c r="D60" s="79">
        <v>6</v>
      </c>
      <c r="E60" s="37">
        <v>0</v>
      </c>
      <c r="F60" s="27">
        <v>21.8</v>
      </c>
      <c r="G60" s="27">
        <v>18.3</v>
      </c>
      <c r="H60" s="27">
        <v>2.5</v>
      </c>
      <c r="I60" s="27">
        <v>10.4</v>
      </c>
      <c r="J60" s="27">
        <v>14.7</v>
      </c>
      <c r="K60" s="27">
        <v>1</v>
      </c>
      <c r="L60" s="27">
        <v>7.5</v>
      </c>
      <c r="M60" s="27">
        <v>0.4</v>
      </c>
      <c r="N60" s="27">
        <v>8.9</v>
      </c>
      <c r="O60" s="27">
        <v>2.9</v>
      </c>
      <c r="P60" s="27">
        <v>2.5</v>
      </c>
      <c r="Q60" s="27">
        <v>2.1</v>
      </c>
      <c r="R60" s="27">
        <v>1</v>
      </c>
      <c r="S60" s="28">
        <v>0</v>
      </c>
    </row>
    <row r="61" spans="1:19" ht="15" customHeight="1" x14ac:dyDescent="0.3">
      <c r="A61" s="13" t="str">
        <f>INDEX('2009'!A:A,MATCH(B61,'2009'!B:B,0))</f>
        <v>Удмуртская Республика</v>
      </c>
      <c r="B61" s="73" t="s">
        <v>29</v>
      </c>
      <c r="C61" s="40">
        <f t="shared" si="1"/>
        <v>100</v>
      </c>
      <c r="D61" s="79">
        <v>7.6</v>
      </c>
      <c r="E61" s="37">
        <v>0</v>
      </c>
      <c r="F61" s="27">
        <v>25.6</v>
      </c>
      <c r="G61" s="27">
        <v>17.5</v>
      </c>
      <c r="H61" s="27">
        <v>2.1</v>
      </c>
      <c r="I61" s="27">
        <v>4.4000000000000004</v>
      </c>
      <c r="J61" s="27">
        <v>12.6</v>
      </c>
      <c r="K61" s="27">
        <v>1.1000000000000001</v>
      </c>
      <c r="L61" s="27">
        <v>8.1</v>
      </c>
      <c r="M61" s="27">
        <v>0.4</v>
      </c>
      <c r="N61" s="27">
        <v>6.3</v>
      </c>
      <c r="O61" s="27">
        <v>5.2</v>
      </c>
      <c r="P61" s="27">
        <v>3.5</v>
      </c>
      <c r="Q61" s="27">
        <v>4.4000000000000004</v>
      </c>
      <c r="R61" s="27">
        <v>1.2</v>
      </c>
      <c r="S61" s="28">
        <v>0</v>
      </c>
    </row>
    <row r="62" spans="1:19" ht="15" customHeight="1" x14ac:dyDescent="0.3">
      <c r="A62" s="13" t="str">
        <f>INDEX('2009'!A:A,MATCH(B62,'2009'!B:B,0))</f>
        <v>Чувашская Республика - Чувашия</v>
      </c>
      <c r="B62" s="73" t="s">
        <v>28</v>
      </c>
      <c r="C62" s="40">
        <f t="shared" si="1"/>
        <v>100.00000000000001</v>
      </c>
      <c r="D62" s="79">
        <v>9.5</v>
      </c>
      <c r="E62" s="37">
        <v>0</v>
      </c>
      <c r="F62" s="27">
        <v>0.1</v>
      </c>
      <c r="G62" s="27">
        <v>26.1</v>
      </c>
      <c r="H62" s="27">
        <v>6</v>
      </c>
      <c r="I62" s="27">
        <v>9.9</v>
      </c>
      <c r="J62" s="27">
        <v>13.8</v>
      </c>
      <c r="K62" s="27">
        <v>1</v>
      </c>
      <c r="L62" s="27">
        <v>6.5</v>
      </c>
      <c r="M62" s="27">
        <v>0.4</v>
      </c>
      <c r="N62" s="27">
        <v>10.3</v>
      </c>
      <c r="O62" s="27">
        <v>6.5</v>
      </c>
      <c r="P62" s="27">
        <v>3.9</v>
      </c>
      <c r="Q62" s="27">
        <v>4.5999999999999996</v>
      </c>
      <c r="R62" s="27">
        <v>1.4</v>
      </c>
      <c r="S62" s="28">
        <v>0</v>
      </c>
    </row>
    <row r="63" spans="1:19" ht="15" customHeight="1" x14ac:dyDescent="0.3">
      <c r="A63" s="13" t="str">
        <f>INDEX('2009'!A:A,MATCH(B63,'2009'!B:B,0))</f>
        <v>Пермский край</v>
      </c>
      <c r="B63" s="73" t="s">
        <v>27</v>
      </c>
      <c r="C63" s="40">
        <f t="shared" si="1"/>
        <v>100.00000000000001</v>
      </c>
      <c r="D63" s="79">
        <v>2.7</v>
      </c>
      <c r="E63" s="37">
        <v>0</v>
      </c>
      <c r="F63" s="27">
        <v>18.100000000000001</v>
      </c>
      <c r="G63" s="27">
        <v>31</v>
      </c>
      <c r="H63" s="27">
        <v>3.1</v>
      </c>
      <c r="I63" s="27">
        <v>3.8</v>
      </c>
      <c r="J63" s="27">
        <v>12.1</v>
      </c>
      <c r="K63" s="27">
        <v>0.9</v>
      </c>
      <c r="L63" s="27">
        <v>8.6999999999999993</v>
      </c>
      <c r="M63" s="27">
        <v>0.4</v>
      </c>
      <c r="N63" s="27">
        <v>7.6</v>
      </c>
      <c r="O63" s="27">
        <v>4.7</v>
      </c>
      <c r="P63" s="27">
        <v>2.7</v>
      </c>
      <c r="Q63" s="27">
        <v>3.3</v>
      </c>
      <c r="R63" s="27">
        <v>0.9</v>
      </c>
      <c r="S63" s="28">
        <v>0</v>
      </c>
    </row>
    <row r="64" spans="1:19" ht="15" customHeight="1" x14ac:dyDescent="0.3">
      <c r="A64" s="13" t="str">
        <f>INDEX('2009'!A:A,MATCH(B64,'2009'!B:B,0))</f>
        <v>Кировская область</v>
      </c>
      <c r="B64" s="73" t="s">
        <v>96</v>
      </c>
      <c r="C64" s="40">
        <f t="shared" si="1"/>
        <v>100</v>
      </c>
      <c r="D64" s="79">
        <v>7.8</v>
      </c>
      <c r="E64" s="37">
        <v>0</v>
      </c>
      <c r="F64" s="27">
        <v>0.4</v>
      </c>
      <c r="G64" s="27">
        <v>25.4</v>
      </c>
      <c r="H64" s="27">
        <v>3.5</v>
      </c>
      <c r="I64" s="27">
        <v>3.9</v>
      </c>
      <c r="J64" s="27">
        <v>13.6</v>
      </c>
      <c r="K64" s="27">
        <v>1.4</v>
      </c>
      <c r="L64" s="27">
        <v>10.3</v>
      </c>
      <c r="M64" s="27">
        <v>0.5</v>
      </c>
      <c r="N64" s="27">
        <v>9.8000000000000007</v>
      </c>
      <c r="O64" s="27">
        <v>10.199999999999999</v>
      </c>
      <c r="P64" s="27">
        <v>4.5999999999999996</v>
      </c>
      <c r="Q64" s="27">
        <v>6.7</v>
      </c>
      <c r="R64" s="27">
        <v>1.9</v>
      </c>
      <c r="S64" s="28">
        <v>0</v>
      </c>
    </row>
    <row r="65" spans="1:19" ht="15" customHeight="1" x14ac:dyDescent="0.3">
      <c r="A65" s="13" t="str">
        <f>INDEX('2009'!A:A,MATCH(B65,'2009'!B:B,0))</f>
        <v>Нижегородская область</v>
      </c>
      <c r="B65" s="73" t="s">
        <v>97</v>
      </c>
      <c r="C65" s="40">
        <f t="shared" si="1"/>
        <v>100</v>
      </c>
      <c r="D65" s="78">
        <v>3.3</v>
      </c>
      <c r="E65" s="52">
        <v>0</v>
      </c>
      <c r="F65" s="27">
        <v>0.1</v>
      </c>
      <c r="G65" s="27">
        <v>30.1</v>
      </c>
      <c r="H65" s="27">
        <v>3.8</v>
      </c>
      <c r="I65" s="27">
        <v>7.6</v>
      </c>
      <c r="J65" s="27">
        <v>15.6</v>
      </c>
      <c r="K65" s="53">
        <v>1.2</v>
      </c>
      <c r="L65" s="53">
        <v>11.8</v>
      </c>
      <c r="M65" s="27">
        <v>0.4</v>
      </c>
      <c r="N65" s="27">
        <v>12.6</v>
      </c>
      <c r="O65" s="53">
        <v>4.8</v>
      </c>
      <c r="P65" s="53">
        <v>3</v>
      </c>
      <c r="Q65" s="53">
        <v>4.4000000000000004</v>
      </c>
      <c r="R65" s="53">
        <v>1.3</v>
      </c>
      <c r="S65" s="54">
        <v>0</v>
      </c>
    </row>
    <row r="66" spans="1:19" ht="15" customHeight="1" x14ac:dyDescent="0.3">
      <c r="A66" s="13" t="str">
        <f>INDEX('2009'!A:A,MATCH(B66,'2009'!B:B,0))</f>
        <v>Оренбургская область</v>
      </c>
      <c r="B66" s="73" t="s">
        <v>98</v>
      </c>
      <c r="C66" s="40">
        <f t="shared" si="1"/>
        <v>100</v>
      </c>
      <c r="D66" s="79">
        <v>7</v>
      </c>
      <c r="E66" s="37">
        <v>0</v>
      </c>
      <c r="F66" s="27">
        <v>37</v>
      </c>
      <c r="G66" s="27">
        <v>13.4</v>
      </c>
      <c r="H66" s="27">
        <v>4.5</v>
      </c>
      <c r="I66" s="27">
        <v>6.1</v>
      </c>
      <c r="J66" s="27">
        <v>8.1999999999999993</v>
      </c>
      <c r="K66" s="27">
        <v>1</v>
      </c>
      <c r="L66" s="27">
        <v>7.2</v>
      </c>
      <c r="M66" s="27">
        <v>0.2</v>
      </c>
      <c r="N66" s="27">
        <v>4.3</v>
      </c>
      <c r="O66" s="27">
        <v>4.5</v>
      </c>
      <c r="P66" s="27">
        <v>2.8</v>
      </c>
      <c r="Q66" s="27">
        <v>3.2</v>
      </c>
      <c r="R66" s="27">
        <v>0.6</v>
      </c>
      <c r="S66" s="28">
        <v>0</v>
      </c>
    </row>
    <row r="67" spans="1:19" ht="15" customHeight="1" x14ac:dyDescent="0.3">
      <c r="A67" s="13" t="str">
        <f>INDEX('2009'!A:A,MATCH(B67,'2009'!B:B,0))</f>
        <v>Пензенская область</v>
      </c>
      <c r="B67" s="73" t="s">
        <v>26</v>
      </c>
      <c r="C67" s="40">
        <f t="shared" si="1"/>
        <v>100</v>
      </c>
      <c r="D67" s="79">
        <v>10</v>
      </c>
      <c r="E67" s="37">
        <v>0</v>
      </c>
      <c r="F67" s="27">
        <v>0.5</v>
      </c>
      <c r="G67" s="27">
        <v>18.899999999999999</v>
      </c>
      <c r="H67" s="27">
        <v>3.1</v>
      </c>
      <c r="I67" s="27">
        <v>10</v>
      </c>
      <c r="J67" s="27">
        <v>15</v>
      </c>
      <c r="K67" s="27">
        <v>1.1000000000000001</v>
      </c>
      <c r="L67" s="27">
        <v>12.3</v>
      </c>
      <c r="M67" s="27">
        <v>0.3</v>
      </c>
      <c r="N67" s="27">
        <v>10.6</v>
      </c>
      <c r="O67" s="27">
        <v>7.5</v>
      </c>
      <c r="P67" s="27">
        <v>3.9</v>
      </c>
      <c r="Q67" s="27">
        <v>5.6</v>
      </c>
      <c r="R67" s="27">
        <v>1.2</v>
      </c>
      <c r="S67" s="28">
        <v>0</v>
      </c>
    </row>
    <row r="68" spans="1:19" ht="15" customHeight="1" x14ac:dyDescent="0.3">
      <c r="A68" s="13" t="str">
        <f>INDEX('2009'!A:A,MATCH(B68,'2009'!B:B,0))</f>
        <v>Самарская область</v>
      </c>
      <c r="B68" s="73" t="s">
        <v>25</v>
      </c>
      <c r="C68" s="40">
        <f t="shared" si="1"/>
        <v>100</v>
      </c>
      <c r="D68" s="79">
        <v>4.3</v>
      </c>
      <c r="E68" s="37">
        <v>0</v>
      </c>
      <c r="F68" s="27">
        <v>14.7</v>
      </c>
      <c r="G68" s="27">
        <v>25.2</v>
      </c>
      <c r="H68" s="27">
        <v>4.4000000000000004</v>
      </c>
      <c r="I68" s="27">
        <v>5.6</v>
      </c>
      <c r="J68" s="27">
        <v>11.7</v>
      </c>
      <c r="K68" s="27">
        <v>1.1000000000000001</v>
      </c>
      <c r="L68" s="27">
        <v>10.199999999999999</v>
      </c>
      <c r="M68" s="27">
        <v>0.6</v>
      </c>
      <c r="N68" s="27">
        <v>9.6999999999999993</v>
      </c>
      <c r="O68" s="27">
        <v>4.7</v>
      </c>
      <c r="P68" s="27">
        <v>3.2</v>
      </c>
      <c r="Q68" s="27">
        <v>3.6</v>
      </c>
      <c r="R68" s="27">
        <v>1</v>
      </c>
      <c r="S68" s="28">
        <v>0</v>
      </c>
    </row>
    <row r="69" spans="1:19" ht="15" customHeight="1" x14ac:dyDescent="0.3">
      <c r="A69" s="13" t="str">
        <f>INDEX('2009'!A:A,MATCH(B69,'2009'!B:B,0))</f>
        <v>Саратовская область</v>
      </c>
      <c r="B69" s="73" t="s">
        <v>24</v>
      </c>
      <c r="C69" s="40">
        <f t="shared" si="1"/>
        <v>100.00000000000001</v>
      </c>
      <c r="D69" s="79">
        <v>11.9</v>
      </c>
      <c r="E69" s="37">
        <v>0</v>
      </c>
      <c r="F69" s="27">
        <v>3.1</v>
      </c>
      <c r="G69" s="27">
        <v>19.899999999999999</v>
      </c>
      <c r="H69" s="27">
        <v>9.1</v>
      </c>
      <c r="I69" s="27">
        <v>6</v>
      </c>
      <c r="J69" s="27">
        <v>12</v>
      </c>
      <c r="K69" s="27">
        <v>0.9</v>
      </c>
      <c r="L69" s="27">
        <v>11.1</v>
      </c>
      <c r="M69" s="27">
        <v>0.4</v>
      </c>
      <c r="N69" s="27">
        <v>7.4</v>
      </c>
      <c r="O69" s="27">
        <v>7.6</v>
      </c>
      <c r="P69" s="27">
        <v>4</v>
      </c>
      <c r="Q69" s="27">
        <v>5.4</v>
      </c>
      <c r="R69" s="27">
        <v>1.2</v>
      </c>
      <c r="S69" s="28">
        <v>0</v>
      </c>
    </row>
    <row r="70" spans="1:19" ht="15" customHeight="1" x14ac:dyDescent="0.3">
      <c r="A70" s="13" t="str">
        <f>INDEX('2009'!A:A,MATCH(B70,'2009'!B:B,0))</f>
        <v>Ульяновская область</v>
      </c>
      <c r="B70" s="73" t="s">
        <v>23</v>
      </c>
      <c r="C70" s="40">
        <f t="shared" si="1"/>
        <v>100.00000000000001</v>
      </c>
      <c r="D70" s="82">
        <v>7.1</v>
      </c>
      <c r="E70" s="55">
        <v>0</v>
      </c>
      <c r="F70" s="31">
        <v>2.7</v>
      </c>
      <c r="G70" s="31">
        <v>22.1</v>
      </c>
      <c r="H70" s="31">
        <v>4.4000000000000004</v>
      </c>
      <c r="I70" s="31">
        <v>7.6</v>
      </c>
      <c r="J70" s="31">
        <v>16.900000000000002</v>
      </c>
      <c r="K70" s="31">
        <v>0.6</v>
      </c>
      <c r="L70" s="31">
        <v>10.8</v>
      </c>
      <c r="M70" s="31">
        <v>0.5</v>
      </c>
      <c r="N70" s="31">
        <v>8.8000000000000007</v>
      </c>
      <c r="O70" s="31">
        <v>8.4</v>
      </c>
      <c r="P70" s="31">
        <v>4.2</v>
      </c>
      <c r="Q70" s="31">
        <v>4.8</v>
      </c>
      <c r="R70" s="31">
        <v>1.1000000000000001</v>
      </c>
      <c r="S70" s="32">
        <v>0</v>
      </c>
    </row>
    <row r="71" spans="1:19" s="64" customFormat="1" ht="15" customHeight="1" x14ac:dyDescent="0.3">
      <c r="A71" s="13" t="e">
        <f>INDEX('2009'!A:A,MATCH(B71,'2009'!B:B,0))</f>
        <v>#N/A</v>
      </c>
      <c r="B71" s="75" t="s">
        <v>4</v>
      </c>
      <c r="C71" s="40">
        <f t="shared" si="1"/>
        <v>100</v>
      </c>
      <c r="D71" s="40">
        <v>2</v>
      </c>
      <c r="E71" s="40">
        <v>0</v>
      </c>
      <c r="F71" s="40">
        <v>36.200000000000003</v>
      </c>
      <c r="G71" s="40">
        <v>14.1</v>
      </c>
      <c r="H71" s="40">
        <v>3.1</v>
      </c>
      <c r="I71" s="40">
        <v>6.4</v>
      </c>
      <c r="J71" s="40">
        <v>11.1</v>
      </c>
      <c r="K71" s="40">
        <v>0.8</v>
      </c>
      <c r="L71" s="40">
        <v>9</v>
      </c>
      <c r="M71" s="40">
        <v>0.3</v>
      </c>
      <c r="N71" s="40">
        <v>8</v>
      </c>
      <c r="O71" s="40">
        <v>3.3</v>
      </c>
      <c r="P71" s="40">
        <v>2.2000000000000002</v>
      </c>
      <c r="Q71" s="40">
        <v>2.8</v>
      </c>
      <c r="R71" s="40">
        <v>0.7</v>
      </c>
      <c r="S71" s="40">
        <v>0</v>
      </c>
    </row>
    <row r="72" spans="1:19" ht="15" customHeight="1" x14ac:dyDescent="0.3">
      <c r="A72" s="13" t="str">
        <f>INDEX('2009'!A:A,MATCH(B72,'2009'!B:B,0))</f>
        <v>Курганская область</v>
      </c>
      <c r="B72" s="75" t="s">
        <v>204</v>
      </c>
      <c r="C72" s="40">
        <f t="shared" ref="C72:C101" si="2">SUM(D72:R72)</f>
        <v>100.00000000000001</v>
      </c>
      <c r="D72" s="80">
        <v>10.5</v>
      </c>
      <c r="E72" s="56">
        <v>0.1</v>
      </c>
      <c r="F72" s="24">
        <v>1</v>
      </c>
      <c r="G72" s="24">
        <v>20.2</v>
      </c>
      <c r="H72" s="24">
        <v>5.6</v>
      </c>
      <c r="I72" s="24">
        <v>6.6</v>
      </c>
      <c r="J72" s="24">
        <v>13.1</v>
      </c>
      <c r="K72" s="24">
        <v>0.9</v>
      </c>
      <c r="L72" s="24">
        <v>13.200000000000001</v>
      </c>
      <c r="M72" s="24">
        <v>0.4</v>
      </c>
      <c r="N72" s="24">
        <v>6</v>
      </c>
      <c r="O72" s="24">
        <v>10.199999999999999</v>
      </c>
      <c r="P72" s="24">
        <v>4.8</v>
      </c>
      <c r="Q72" s="24">
        <v>6.4</v>
      </c>
      <c r="R72" s="24">
        <v>1</v>
      </c>
      <c r="S72" s="25">
        <v>0</v>
      </c>
    </row>
    <row r="73" spans="1:19" ht="15" customHeight="1" x14ac:dyDescent="0.3">
      <c r="A73" s="13" t="str">
        <f>INDEX('2009'!A:A,MATCH(B73,'2009'!B:B,0))</f>
        <v>Свердловская область</v>
      </c>
      <c r="B73" s="73" t="s">
        <v>22</v>
      </c>
      <c r="C73" s="40">
        <f t="shared" si="2"/>
        <v>100</v>
      </c>
      <c r="D73" s="79">
        <v>2.4</v>
      </c>
      <c r="E73" s="37">
        <v>0</v>
      </c>
      <c r="F73" s="27">
        <v>1.9</v>
      </c>
      <c r="G73" s="27">
        <v>27.1</v>
      </c>
      <c r="H73" s="27">
        <v>4</v>
      </c>
      <c r="I73" s="27">
        <v>5.2</v>
      </c>
      <c r="J73" s="27">
        <v>21.599999999999998</v>
      </c>
      <c r="K73" s="27">
        <v>1.2</v>
      </c>
      <c r="L73" s="27">
        <v>12.2</v>
      </c>
      <c r="M73" s="27">
        <v>0.5</v>
      </c>
      <c r="N73" s="27">
        <v>10.5</v>
      </c>
      <c r="O73" s="27">
        <v>4.8</v>
      </c>
      <c r="P73" s="27">
        <v>3</v>
      </c>
      <c r="Q73" s="27">
        <v>4.3</v>
      </c>
      <c r="R73" s="27">
        <v>1.3</v>
      </c>
      <c r="S73" s="28">
        <v>0</v>
      </c>
    </row>
    <row r="74" spans="1:19" ht="15" customHeight="1" x14ac:dyDescent="0.3">
      <c r="A74" s="13" t="str">
        <f>INDEX('2009'!A:A,MATCH(B74,'2009'!B:B,0))</f>
        <v>Тюменская область</v>
      </c>
      <c r="B74" s="73" t="s">
        <v>100</v>
      </c>
      <c r="C74" s="40">
        <f t="shared" si="2"/>
        <v>100</v>
      </c>
      <c r="D74" s="79">
        <v>0.9</v>
      </c>
      <c r="E74" s="37">
        <v>0</v>
      </c>
      <c r="F74" s="27">
        <v>54.5</v>
      </c>
      <c r="G74" s="27">
        <v>5.8</v>
      </c>
      <c r="H74" s="27">
        <v>2.7</v>
      </c>
      <c r="I74" s="27">
        <v>6.9</v>
      </c>
      <c r="J74" s="27">
        <v>7.3</v>
      </c>
      <c r="K74" s="27">
        <v>0.6</v>
      </c>
      <c r="L74" s="27">
        <v>7.9</v>
      </c>
      <c r="M74" s="27">
        <v>0.2</v>
      </c>
      <c r="N74" s="27">
        <v>7</v>
      </c>
      <c r="O74" s="27">
        <v>2.2000000000000002</v>
      </c>
      <c r="P74" s="27">
        <v>1.6</v>
      </c>
      <c r="Q74" s="27">
        <v>1.9</v>
      </c>
      <c r="R74" s="27">
        <v>0.5</v>
      </c>
      <c r="S74" s="28">
        <v>0</v>
      </c>
    </row>
    <row r="75" spans="1:19" ht="15" customHeight="1" x14ac:dyDescent="0.3">
      <c r="A75" s="13" t="str">
        <f>INDEX('2009'!A:A,MATCH(B75,'2009'!B:B,0))</f>
        <v>Ханты-Мансийский автономный округ - Югра (Тюменская область)</v>
      </c>
      <c r="B75" s="73" t="s">
        <v>86</v>
      </c>
      <c r="C75" s="40">
        <f t="shared" si="2"/>
        <v>100.00000000000001</v>
      </c>
      <c r="D75" s="79">
        <v>0.3</v>
      </c>
      <c r="E75" s="37">
        <v>0</v>
      </c>
      <c r="F75" s="27">
        <v>67.900000000000006</v>
      </c>
      <c r="G75" s="27">
        <v>1.5</v>
      </c>
      <c r="H75" s="27">
        <v>2.9</v>
      </c>
      <c r="I75" s="27">
        <v>5.6</v>
      </c>
      <c r="J75" s="27">
        <v>3.5</v>
      </c>
      <c r="K75" s="27">
        <v>0.5</v>
      </c>
      <c r="L75" s="27">
        <v>6.4</v>
      </c>
      <c r="M75" s="27">
        <v>0.1</v>
      </c>
      <c r="N75" s="27">
        <v>5.8</v>
      </c>
      <c r="O75" s="27">
        <v>1.8</v>
      </c>
      <c r="P75" s="27">
        <v>1.4</v>
      </c>
      <c r="Q75" s="27">
        <v>1.9</v>
      </c>
      <c r="R75" s="27">
        <v>0.4</v>
      </c>
      <c r="S75" s="28">
        <v>0</v>
      </c>
    </row>
    <row r="76" spans="1:19" ht="15" customHeight="1" x14ac:dyDescent="0.3">
      <c r="A76" s="13" t="str">
        <f>INDEX('2009'!A:A,MATCH(B76,'2009'!B:B,0))</f>
        <v>Ямало-Ненецкий автономный округ (Тюменская область)</v>
      </c>
      <c r="B76" s="73" t="s">
        <v>21</v>
      </c>
      <c r="C76" s="40">
        <f t="shared" si="2"/>
        <v>100</v>
      </c>
      <c r="D76" s="79">
        <v>0.2</v>
      </c>
      <c r="E76" s="37">
        <v>0</v>
      </c>
      <c r="F76" s="27">
        <v>52</v>
      </c>
      <c r="G76" s="27">
        <v>1.2</v>
      </c>
      <c r="H76" s="27">
        <v>2</v>
      </c>
      <c r="I76" s="27">
        <v>8.5</v>
      </c>
      <c r="J76" s="27">
        <v>11.9</v>
      </c>
      <c r="K76" s="27">
        <v>0.6</v>
      </c>
      <c r="L76" s="27">
        <v>9.4</v>
      </c>
      <c r="M76" s="27">
        <v>0</v>
      </c>
      <c r="N76" s="27">
        <v>8.1999999999999993</v>
      </c>
      <c r="O76" s="27">
        <v>2.2999999999999998</v>
      </c>
      <c r="P76" s="27">
        <v>1.3</v>
      </c>
      <c r="Q76" s="27">
        <v>1.8</v>
      </c>
      <c r="R76" s="27">
        <v>0.6</v>
      </c>
      <c r="S76" s="28">
        <v>0</v>
      </c>
    </row>
    <row r="77" spans="1:19" ht="45" customHeight="1" x14ac:dyDescent="0.3">
      <c r="A77" s="13" t="str">
        <f>INDEX('2009'!A:A,MATCH(B77,'2009'!B:B,0))</f>
        <v>Тюменская область (кроме Ханты-Мансийского автономного округа-Югры и Ямало-Ненецкого автономного округа)</v>
      </c>
      <c r="B77" s="74" t="s">
        <v>9</v>
      </c>
      <c r="C77" s="40">
        <f t="shared" si="2"/>
        <v>100.00000000000003</v>
      </c>
      <c r="D77" s="79">
        <v>4.4000000000000004</v>
      </c>
      <c r="E77" s="37">
        <v>0</v>
      </c>
      <c r="F77" s="27">
        <v>8.1999999999999993</v>
      </c>
      <c r="G77" s="27">
        <v>29</v>
      </c>
      <c r="H77" s="27">
        <v>3.2</v>
      </c>
      <c r="I77" s="27">
        <v>9</v>
      </c>
      <c r="J77" s="27">
        <v>14</v>
      </c>
      <c r="K77" s="27">
        <v>1.3</v>
      </c>
      <c r="L77" s="27">
        <v>10.8</v>
      </c>
      <c r="M77" s="27">
        <v>0.9</v>
      </c>
      <c r="N77" s="27">
        <v>9.9</v>
      </c>
      <c r="O77" s="27">
        <v>3.4</v>
      </c>
      <c r="P77" s="27">
        <v>2.9</v>
      </c>
      <c r="Q77" s="27">
        <v>2.4</v>
      </c>
      <c r="R77" s="27">
        <v>0.6</v>
      </c>
      <c r="S77" s="28">
        <v>0</v>
      </c>
    </row>
    <row r="78" spans="1:19" ht="15" customHeight="1" x14ac:dyDescent="0.3">
      <c r="A78" s="13" t="str">
        <f>INDEX('2009'!A:A,MATCH(B78,'2009'!B:B,0))</f>
        <v>Челябинская область</v>
      </c>
      <c r="B78" s="73" t="s">
        <v>101</v>
      </c>
      <c r="C78" s="57">
        <f t="shared" si="2"/>
        <v>99.999999999999986</v>
      </c>
      <c r="D78" s="82">
        <v>6.2</v>
      </c>
      <c r="E78" s="55">
        <v>0</v>
      </c>
      <c r="F78" s="31">
        <v>1.4</v>
      </c>
      <c r="G78" s="31">
        <v>35.799999999999997</v>
      </c>
      <c r="H78" s="31">
        <v>3.3</v>
      </c>
      <c r="I78" s="31">
        <v>6.1</v>
      </c>
      <c r="J78" s="31">
        <v>13</v>
      </c>
      <c r="K78" s="31">
        <v>0.9</v>
      </c>
      <c r="L78" s="31">
        <v>8.8000000000000007</v>
      </c>
      <c r="M78" s="31">
        <v>0.5</v>
      </c>
      <c r="N78" s="31">
        <v>9.6</v>
      </c>
      <c r="O78" s="31">
        <v>5.3</v>
      </c>
      <c r="P78" s="31">
        <v>3.4</v>
      </c>
      <c r="Q78" s="31">
        <v>4.5999999999999996</v>
      </c>
      <c r="R78" s="31">
        <v>1.1000000000000001</v>
      </c>
      <c r="S78" s="32">
        <v>0</v>
      </c>
    </row>
    <row r="79" spans="1:19" s="64" customFormat="1" ht="15" customHeight="1" x14ac:dyDescent="0.3">
      <c r="A79" s="13" t="e">
        <f>INDEX('2009'!A:A,MATCH(B79,'2009'!B:B,0))</f>
        <v>#N/A</v>
      </c>
      <c r="B79" s="75" t="s">
        <v>5</v>
      </c>
      <c r="C79" s="40">
        <f t="shared" si="2"/>
        <v>100.00000000000001</v>
      </c>
      <c r="D79" s="40">
        <v>5.0999999999999996</v>
      </c>
      <c r="E79" s="40">
        <v>0</v>
      </c>
      <c r="F79" s="40">
        <v>13.5</v>
      </c>
      <c r="G79" s="40">
        <v>20.400000000000002</v>
      </c>
      <c r="H79" s="40">
        <v>4.0999999999999996</v>
      </c>
      <c r="I79" s="40">
        <v>6.7</v>
      </c>
      <c r="J79" s="40">
        <v>12.1</v>
      </c>
      <c r="K79" s="40">
        <v>0.9</v>
      </c>
      <c r="L79" s="40">
        <v>11.3</v>
      </c>
      <c r="M79" s="40">
        <v>0.4</v>
      </c>
      <c r="N79" s="40">
        <v>9.5</v>
      </c>
      <c r="O79" s="40">
        <v>6.5</v>
      </c>
      <c r="P79" s="40">
        <v>3.8</v>
      </c>
      <c r="Q79" s="40">
        <v>4.5</v>
      </c>
      <c r="R79" s="40">
        <v>1.2</v>
      </c>
      <c r="S79" s="40">
        <v>0</v>
      </c>
    </row>
    <row r="80" spans="1:19" ht="15" customHeight="1" x14ac:dyDescent="0.3">
      <c r="A80" s="13" t="str">
        <f>INDEX('2009'!A:A,MATCH(B80,'2009'!B:B,0))</f>
        <v>Республика Алтай</v>
      </c>
      <c r="B80" s="73" t="s">
        <v>20</v>
      </c>
      <c r="C80" s="81">
        <f t="shared" si="2"/>
        <v>99.999999999999986</v>
      </c>
      <c r="D80" s="80">
        <v>20.099999999999998</v>
      </c>
      <c r="E80" s="56">
        <v>0</v>
      </c>
      <c r="F80" s="24">
        <v>1.5</v>
      </c>
      <c r="G80" s="24">
        <v>2.4</v>
      </c>
      <c r="H80" s="24">
        <v>3.6</v>
      </c>
      <c r="I80" s="24">
        <v>12.2</v>
      </c>
      <c r="J80" s="24">
        <v>7.6</v>
      </c>
      <c r="K80" s="24">
        <v>1.5</v>
      </c>
      <c r="L80" s="24">
        <v>4.8</v>
      </c>
      <c r="M80" s="24">
        <v>0.9</v>
      </c>
      <c r="N80" s="24">
        <v>8.5</v>
      </c>
      <c r="O80" s="24">
        <v>19.100000000000001</v>
      </c>
      <c r="P80" s="24">
        <v>9.3000000000000007</v>
      </c>
      <c r="Q80" s="24">
        <v>6.8</v>
      </c>
      <c r="R80" s="24">
        <v>1.7</v>
      </c>
      <c r="S80" s="25">
        <v>0</v>
      </c>
    </row>
    <row r="81" spans="1:19" ht="15" customHeight="1" x14ac:dyDescent="0.3">
      <c r="A81" s="13" t="str">
        <f>INDEX('2009'!A:A,MATCH(B81,'2009'!B:B,0))</f>
        <v>Республика Тыва</v>
      </c>
      <c r="B81" s="73" t="s">
        <v>19</v>
      </c>
      <c r="C81" s="40">
        <f t="shared" si="2"/>
        <v>100.00000000000001</v>
      </c>
      <c r="D81" s="79">
        <v>5.6</v>
      </c>
      <c r="E81" s="37">
        <v>0</v>
      </c>
      <c r="F81" s="27">
        <v>6</v>
      </c>
      <c r="G81" s="27">
        <v>2.7</v>
      </c>
      <c r="H81" s="27">
        <v>2.8</v>
      </c>
      <c r="I81" s="27">
        <v>6.5</v>
      </c>
      <c r="J81" s="27">
        <v>11.8</v>
      </c>
      <c r="K81" s="27">
        <v>0.9</v>
      </c>
      <c r="L81" s="27">
        <v>6.6</v>
      </c>
      <c r="M81" s="27">
        <v>0.7</v>
      </c>
      <c r="N81" s="27">
        <v>5.5</v>
      </c>
      <c r="O81" s="27">
        <v>23.7</v>
      </c>
      <c r="P81" s="27">
        <v>12.5</v>
      </c>
      <c r="Q81" s="27">
        <v>12.5</v>
      </c>
      <c r="R81" s="27">
        <v>2.2000000000000002</v>
      </c>
      <c r="S81" s="28">
        <v>0</v>
      </c>
    </row>
    <row r="82" spans="1:19" ht="15" customHeight="1" x14ac:dyDescent="0.3">
      <c r="A82" s="13" t="str">
        <f>INDEX('2009'!A:A,MATCH(B82,'2009'!B:B,0))</f>
        <v>Республика Хакасия</v>
      </c>
      <c r="B82" s="73" t="s">
        <v>18</v>
      </c>
      <c r="C82" s="40">
        <f t="shared" si="2"/>
        <v>100.00000000000001</v>
      </c>
      <c r="D82" s="79">
        <v>4.3</v>
      </c>
      <c r="E82" s="37">
        <v>0</v>
      </c>
      <c r="F82" s="27">
        <v>11.9</v>
      </c>
      <c r="G82" s="27">
        <v>12.5</v>
      </c>
      <c r="H82" s="27">
        <v>10.199999999999999</v>
      </c>
      <c r="I82" s="27">
        <v>7</v>
      </c>
      <c r="J82" s="27">
        <v>15.8</v>
      </c>
      <c r="K82" s="27">
        <v>1.6</v>
      </c>
      <c r="L82" s="27">
        <v>9.5</v>
      </c>
      <c r="M82" s="27">
        <v>0.2</v>
      </c>
      <c r="N82" s="27">
        <v>9</v>
      </c>
      <c r="O82" s="27">
        <v>8.3000000000000007</v>
      </c>
      <c r="P82" s="27">
        <v>3.7</v>
      </c>
      <c r="Q82" s="27">
        <v>4.9000000000000004</v>
      </c>
      <c r="R82" s="27">
        <v>1.1000000000000001</v>
      </c>
      <c r="S82" s="28">
        <v>0</v>
      </c>
    </row>
    <row r="83" spans="1:19" ht="15" customHeight="1" x14ac:dyDescent="0.3">
      <c r="A83" s="13" t="str">
        <f>INDEX('2009'!A:A,MATCH(B83,'2009'!B:B,0))</f>
        <v>Алтайский край</v>
      </c>
      <c r="B83" s="75" t="s">
        <v>201</v>
      </c>
      <c r="C83" s="40">
        <f t="shared" si="2"/>
        <v>100.00000000000001</v>
      </c>
      <c r="D83" s="78">
        <v>13.8</v>
      </c>
      <c r="E83" s="52">
        <v>0</v>
      </c>
      <c r="F83" s="27">
        <v>1.1000000000000001</v>
      </c>
      <c r="G83" s="27">
        <v>19.700000000000003</v>
      </c>
      <c r="H83" s="27">
        <v>4</v>
      </c>
      <c r="I83" s="27">
        <v>4.9000000000000004</v>
      </c>
      <c r="J83" s="27">
        <v>16.900000000000002</v>
      </c>
      <c r="K83" s="27">
        <v>0.9</v>
      </c>
      <c r="L83" s="27">
        <v>7.6</v>
      </c>
      <c r="M83" s="27">
        <v>0.4</v>
      </c>
      <c r="N83" s="27">
        <v>10.7</v>
      </c>
      <c r="O83" s="27">
        <v>8.1999999999999993</v>
      </c>
      <c r="P83" s="27">
        <v>4.8</v>
      </c>
      <c r="Q83" s="27">
        <v>5.8</v>
      </c>
      <c r="R83" s="27">
        <v>1.2</v>
      </c>
      <c r="S83" s="28">
        <v>0</v>
      </c>
    </row>
    <row r="84" spans="1:19" ht="15" customHeight="1" x14ac:dyDescent="0.3">
      <c r="A84" s="13" t="str">
        <f>INDEX('2009'!A:A,MATCH(B84,'2009'!B:B,0))</f>
        <v>Красноярский край</v>
      </c>
      <c r="B84" s="75" t="s">
        <v>200</v>
      </c>
      <c r="C84" s="40">
        <f t="shared" si="2"/>
        <v>100.00000000000001</v>
      </c>
      <c r="D84" s="79">
        <v>3.7</v>
      </c>
      <c r="E84" s="37">
        <v>0</v>
      </c>
      <c r="F84" s="27">
        <v>15.4</v>
      </c>
      <c r="G84" s="27">
        <v>29.8</v>
      </c>
      <c r="H84" s="27">
        <v>3.5</v>
      </c>
      <c r="I84" s="27">
        <v>8.1</v>
      </c>
      <c r="J84" s="27">
        <v>9.3000000000000007</v>
      </c>
      <c r="K84" s="27">
        <v>0.8</v>
      </c>
      <c r="L84" s="27">
        <v>9</v>
      </c>
      <c r="M84" s="27">
        <v>0.3</v>
      </c>
      <c r="N84" s="27">
        <v>6.7</v>
      </c>
      <c r="O84" s="27">
        <v>5.6</v>
      </c>
      <c r="P84" s="27">
        <v>2.9</v>
      </c>
      <c r="Q84" s="27">
        <v>3.7</v>
      </c>
      <c r="R84" s="27">
        <v>1.2</v>
      </c>
      <c r="S84" s="28">
        <v>0</v>
      </c>
    </row>
    <row r="85" spans="1:19" ht="15" customHeight="1" x14ac:dyDescent="0.3">
      <c r="A85" s="13" t="str">
        <f>INDEX('2009'!A:A,MATCH(B85,'2009'!B:B,0))</f>
        <v>Иркутская область</v>
      </c>
      <c r="B85" s="75" t="s">
        <v>199</v>
      </c>
      <c r="C85" s="40">
        <f t="shared" si="2"/>
        <v>100.00000000000001</v>
      </c>
      <c r="D85" s="79">
        <v>5.6</v>
      </c>
      <c r="E85" s="37">
        <v>0</v>
      </c>
      <c r="F85" s="27">
        <v>15.7</v>
      </c>
      <c r="G85" s="27">
        <v>13.4</v>
      </c>
      <c r="H85" s="27">
        <v>6.6</v>
      </c>
      <c r="I85" s="27">
        <v>6.7</v>
      </c>
      <c r="J85" s="27">
        <v>10.6</v>
      </c>
      <c r="K85" s="27">
        <v>0.7</v>
      </c>
      <c r="L85" s="27">
        <v>17.099999999999998</v>
      </c>
      <c r="M85" s="27">
        <v>0.4</v>
      </c>
      <c r="N85" s="27">
        <v>6.8</v>
      </c>
      <c r="O85" s="27">
        <v>7</v>
      </c>
      <c r="P85" s="27">
        <v>3.9</v>
      </c>
      <c r="Q85" s="27">
        <v>4.5</v>
      </c>
      <c r="R85" s="27">
        <v>1</v>
      </c>
      <c r="S85" s="28">
        <v>0</v>
      </c>
    </row>
    <row r="86" spans="1:19" ht="15" customHeight="1" x14ac:dyDescent="0.35">
      <c r="A86" s="13" t="str">
        <f>INDEX('2009'!A:A,MATCH(B86,'2009'!B:B,0))</f>
        <v>Кемеровская область - Кузбасс</v>
      </c>
      <c r="B86" s="39" t="s">
        <v>168</v>
      </c>
      <c r="C86" s="40">
        <f t="shared" si="2"/>
        <v>100</v>
      </c>
      <c r="D86" s="79">
        <v>2.9</v>
      </c>
      <c r="E86" s="37">
        <v>0</v>
      </c>
      <c r="F86" s="27">
        <v>26.8</v>
      </c>
      <c r="G86" s="27">
        <v>15.8</v>
      </c>
      <c r="H86" s="27">
        <v>4.0999999999999996</v>
      </c>
      <c r="I86" s="27">
        <v>5.5</v>
      </c>
      <c r="J86" s="27">
        <v>10.9</v>
      </c>
      <c r="K86" s="27">
        <v>1.1000000000000001</v>
      </c>
      <c r="L86" s="27">
        <v>8.1999999999999993</v>
      </c>
      <c r="M86" s="27">
        <v>0.4</v>
      </c>
      <c r="N86" s="27">
        <v>9.4</v>
      </c>
      <c r="O86" s="27">
        <v>5.6</v>
      </c>
      <c r="P86" s="27">
        <v>3.4</v>
      </c>
      <c r="Q86" s="27">
        <v>4.8</v>
      </c>
      <c r="R86" s="27">
        <v>1.1000000000000001</v>
      </c>
      <c r="S86" s="28">
        <v>0</v>
      </c>
    </row>
    <row r="87" spans="1:19" ht="15" customHeight="1" x14ac:dyDescent="0.3">
      <c r="A87" s="13" t="str">
        <f>INDEX('2009'!A:A,MATCH(B87,'2009'!B:B,0))</f>
        <v>Новосибирская область</v>
      </c>
      <c r="B87" s="75" t="s">
        <v>198</v>
      </c>
      <c r="C87" s="40">
        <f t="shared" si="2"/>
        <v>100</v>
      </c>
      <c r="D87" s="79">
        <v>4.4000000000000004</v>
      </c>
      <c r="E87" s="37">
        <v>0</v>
      </c>
      <c r="F87" s="27">
        <v>2.2999999999999998</v>
      </c>
      <c r="G87" s="27">
        <v>13.2</v>
      </c>
      <c r="H87" s="27">
        <v>3.2</v>
      </c>
      <c r="I87" s="27">
        <v>6.5</v>
      </c>
      <c r="J87" s="27">
        <v>16.3</v>
      </c>
      <c r="K87" s="27">
        <v>0.9</v>
      </c>
      <c r="L87" s="27">
        <v>18.5</v>
      </c>
      <c r="M87" s="27">
        <v>0.4</v>
      </c>
      <c r="N87" s="27">
        <v>17</v>
      </c>
      <c r="O87" s="27">
        <v>6.5</v>
      </c>
      <c r="P87" s="27">
        <v>4.5</v>
      </c>
      <c r="Q87" s="27">
        <v>5</v>
      </c>
      <c r="R87" s="27">
        <v>1.3</v>
      </c>
      <c r="S87" s="28">
        <v>0</v>
      </c>
    </row>
    <row r="88" spans="1:19" ht="15" customHeight="1" x14ac:dyDescent="0.3">
      <c r="A88" s="13" t="str">
        <f>INDEX('2009'!A:A,MATCH(B88,'2009'!B:B,0))</f>
        <v>Омская область</v>
      </c>
      <c r="B88" s="73" t="s">
        <v>17</v>
      </c>
      <c r="C88" s="40">
        <f t="shared" si="2"/>
        <v>100.00000000000001</v>
      </c>
      <c r="D88" s="79">
        <v>6.3</v>
      </c>
      <c r="E88" s="37">
        <v>0</v>
      </c>
      <c r="F88" s="27">
        <v>0.5</v>
      </c>
      <c r="G88" s="27">
        <v>37.800000000000004</v>
      </c>
      <c r="H88" s="27">
        <v>2.9</v>
      </c>
      <c r="I88" s="27">
        <v>7.4</v>
      </c>
      <c r="J88" s="27">
        <v>13.5</v>
      </c>
      <c r="K88" s="27">
        <v>0.8</v>
      </c>
      <c r="L88" s="27">
        <v>7.5</v>
      </c>
      <c r="M88" s="27">
        <v>0.4</v>
      </c>
      <c r="N88" s="27">
        <v>8</v>
      </c>
      <c r="O88" s="27">
        <v>5.9</v>
      </c>
      <c r="P88" s="27">
        <v>3.7</v>
      </c>
      <c r="Q88" s="27">
        <v>4.0999999999999996</v>
      </c>
      <c r="R88" s="27">
        <v>1.2</v>
      </c>
      <c r="S88" s="28">
        <v>0</v>
      </c>
    </row>
    <row r="89" spans="1:19" ht="15" customHeight="1" x14ac:dyDescent="0.3">
      <c r="A89" s="13" t="str">
        <f>INDEX('2009'!A:A,MATCH(B89,'2009'!B:B,0))</f>
        <v>Томская область</v>
      </c>
      <c r="B89" s="73" t="s">
        <v>16</v>
      </c>
      <c r="C89" s="57">
        <f t="shared" si="2"/>
        <v>100</v>
      </c>
      <c r="D89" s="82">
        <v>3.6</v>
      </c>
      <c r="E89" s="55">
        <v>0</v>
      </c>
      <c r="F89" s="31">
        <v>31.3</v>
      </c>
      <c r="G89" s="31">
        <v>10.5</v>
      </c>
      <c r="H89" s="31">
        <v>2.9</v>
      </c>
      <c r="I89" s="31">
        <v>5.7</v>
      </c>
      <c r="J89" s="31">
        <v>10</v>
      </c>
      <c r="K89" s="31">
        <v>0.9</v>
      </c>
      <c r="L89" s="31">
        <v>9.6999999999999993</v>
      </c>
      <c r="M89" s="31">
        <v>0.3</v>
      </c>
      <c r="N89" s="31">
        <v>11</v>
      </c>
      <c r="O89" s="31">
        <v>5.6</v>
      </c>
      <c r="P89" s="31">
        <v>3.8</v>
      </c>
      <c r="Q89" s="31">
        <v>3.8</v>
      </c>
      <c r="R89" s="31">
        <v>0.9</v>
      </c>
      <c r="S89" s="32">
        <v>0</v>
      </c>
    </row>
    <row r="90" spans="1:19" s="64" customFormat="1" ht="15" customHeight="1" x14ac:dyDescent="0.3">
      <c r="A90" s="13" t="e">
        <f>INDEX('2009'!A:A,MATCH(B90,'2009'!B:B,0))</f>
        <v>#N/A</v>
      </c>
      <c r="B90" s="75" t="s">
        <v>6</v>
      </c>
      <c r="C90" s="40">
        <f t="shared" si="2"/>
        <v>99.999999999999986</v>
      </c>
      <c r="D90" s="40">
        <v>3.6</v>
      </c>
      <c r="E90" s="40">
        <v>2.1</v>
      </c>
      <c r="F90" s="40">
        <v>24.7</v>
      </c>
      <c r="G90" s="40">
        <v>5.7</v>
      </c>
      <c r="H90" s="40">
        <v>3.8</v>
      </c>
      <c r="I90" s="40">
        <v>9.4</v>
      </c>
      <c r="J90" s="40">
        <v>11</v>
      </c>
      <c r="K90" s="40">
        <v>0.9</v>
      </c>
      <c r="L90" s="40">
        <v>14</v>
      </c>
      <c r="M90" s="40">
        <v>0.3</v>
      </c>
      <c r="N90" s="40">
        <v>6.2</v>
      </c>
      <c r="O90" s="40">
        <v>8.6</v>
      </c>
      <c r="P90" s="40">
        <v>3.9</v>
      </c>
      <c r="Q90" s="40">
        <v>4.5999999999999996</v>
      </c>
      <c r="R90" s="40">
        <v>1.2</v>
      </c>
      <c r="S90" s="40">
        <v>0</v>
      </c>
    </row>
    <row r="91" spans="1:19" ht="15" customHeight="1" x14ac:dyDescent="0.3">
      <c r="A91" s="13" t="str">
        <f>INDEX('2009'!A:A,MATCH(B91,'2009'!B:B,0))</f>
        <v>Республика Бурятия</v>
      </c>
      <c r="B91" s="73" t="s">
        <v>106</v>
      </c>
      <c r="C91" s="81">
        <f t="shared" si="2"/>
        <v>99.999999999999972</v>
      </c>
      <c r="D91" s="80">
        <v>5.3</v>
      </c>
      <c r="E91" s="56">
        <v>0</v>
      </c>
      <c r="F91" s="24">
        <v>5</v>
      </c>
      <c r="G91" s="24">
        <v>13.2</v>
      </c>
      <c r="H91" s="24">
        <v>4.5</v>
      </c>
      <c r="I91" s="24">
        <v>7.4</v>
      </c>
      <c r="J91" s="24">
        <v>13.4</v>
      </c>
      <c r="K91" s="24">
        <v>2.1</v>
      </c>
      <c r="L91" s="24">
        <v>18.799999999999997</v>
      </c>
      <c r="M91" s="24">
        <v>0.5</v>
      </c>
      <c r="N91" s="24">
        <v>5.2</v>
      </c>
      <c r="O91" s="24">
        <v>10.6</v>
      </c>
      <c r="P91" s="24">
        <v>6.3</v>
      </c>
      <c r="Q91" s="24">
        <v>6.1</v>
      </c>
      <c r="R91" s="24">
        <v>1.6</v>
      </c>
      <c r="S91" s="25">
        <v>0</v>
      </c>
    </row>
    <row r="92" spans="1:19" ht="15" customHeight="1" x14ac:dyDescent="0.3">
      <c r="A92" s="13" t="str">
        <f>INDEX('2009'!A:A,MATCH(B92,'2009'!B:B,0))</f>
        <v>Республика Саха (Якутия)</v>
      </c>
      <c r="B92" s="73" t="s">
        <v>107</v>
      </c>
      <c r="C92" s="40">
        <f t="shared" si="2"/>
        <v>100</v>
      </c>
      <c r="D92" s="79">
        <v>2.2999999999999998</v>
      </c>
      <c r="E92" s="37">
        <v>0</v>
      </c>
      <c r="F92" s="27">
        <v>42.8</v>
      </c>
      <c r="G92" s="27">
        <v>2</v>
      </c>
      <c r="H92" s="27">
        <v>3.8</v>
      </c>
      <c r="I92" s="27">
        <v>10.199999999999999</v>
      </c>
      <c r="J92" s="27">
        <v>6.9</v>
      </c>
      <c r="K92" s="27">
        <v>0.6</v>
      </c>
      <c r="L92" s="27">
        <v>10.6</v>
      </c>
      <c r="M92" s="27">
        <v>0.3</v>
      </c>
      <c r="N92" s="27">
        <v>4.4000000000000004</v>
      </c>
      <c r="O92" s="27">
        <v>6.4</v>
      </c>
      <c r="P92" s="27">
        <v>4.5</v>
      </c>
      <c r="Q92" s="27">
        <v>3.9</v>
      </c>
      <c r="R92" s="27">
        <v>1.3</v>
      </c>
      <c r="S92" s="28">
        <v>0</v>
      </c>
    </row>
    <row r="93" spans="1:19" ht="15" customHeight="1" x14ac:dyDescent="0.3">
      <c r="A93" s="13" t="str">
        <f>INDEX('2009'!A:A,MATCH(B93,'2009'!B:B,0))</f>
        <v>Забайкальский край</v>
      </c>
      <c r="B93" s="73" t="s">
        <v>7</v>
      </c>
      <c r="C93" s="40">
        <f t="shared" si="2"/>
        <v>100</v>
      </c>
      <c r="D93" s="79">
        <v>5.5</v>
      </c>
      <c r="E93" s="37">
        <v>0</v>
      </c>
      <c r="F93" s="27">
        <v>9.1</v>
      </c>
      <c r="G93" s="27">
        <v>6</v>
      </c>
      <c r="H93" s="27">
        <v>2.6</v>
      </c>
      <c r="I93" s="27">
        <v>6.5</v>
      </c>
      <c r="J93" s="27">
        <v>13.4</v>
      </c>
      <c r="K93" s="27">
        <v>1</v>
      </c>
      <c r="L93" s="27">
        <v>23.1</v>
      </c>
      <c r="M93" s="27">
        <v>0.3</v>
      </c>
      <c r="N93" s="27">
        <v>7.8</v>
      </c>
      <c r="O93" s="27">
        <v>11.6</v>
      </c>
      <c r="P93" s="27">
        <v>5.4</v>
      </c>
      <c r="Q93" s="27">
        <v>6.7</v>
      </c>
      <c r="R93" s="27">
        <v>1</v>
      </c>
      <c r="S93" s="28">
        <v>0</v>
      </c>
    </row>
    <row r="94" spans="1:19" ht="15" customHeight="1" x14ac:dyDescent="0.3">
      <c r="A94" s="13" t="str">
        <f>INDEX('2009'!A:A,MATCH(B94,'2009'!B:B,0))</f>
        <v>Камчатский край</v>
      </c>
      <c r="B94" s="73" t="s">
        <v>15</v>
      </c>
      <c r="C94" s="40">
        <f t="shared" si="2"/>
        <v>100</v>
      </c>
      <c r="D94" s="79">
        <v>3</v>
      </c>
      <c r="E94" s="37">
        <v>13.9</v>
      </c>
      <c r="F94" s="27">
        <v>4.4000000000000004</v>
      </c>
      <c r="G94" s="27">
        <v>9.6</v>
      </c>
      <c r="H94" s="27">
        <v>7.2</v>
      </c>
      <c r="I94" s="27">
        <v>7.5</v>
      </c>
      <c r="J94" s="27">
        <v>9.9</v>
      </c>
      <c r="K94" s="27">
        <v>1.2</v>
      </c>
      <c r="L94" s="27">
        <v>7.3</v>
      </c>
      <c r="M94" s="27">
        <v>0.2</v>
      </c>
      <c r="N94" s="27">
        <v>5.3</v>
      </c>
      <c r="O94" s="27">
        <v>16.399999999999999</v>
      </c>
      <c r="P94" s="27">
        <v>5</v>
      </c>
      <c r="Q94" s="27">
        <v>7.6</v>
      </c>
      <c r="R94" s="27">
        <v>1.5</v>
      </c>
      <c r="S94" s="28">
        <v>0</v>
      </c>
    </row>
    <row r="95" spans="1:19" ht="15" customHeight="1" x14ac:dyDescent="0.3">
      <c r="A95" s="13" t="str">
        <f>INDEX('2009'!A:A,MATCH(B95,'2009'!B:B,0))</f>
        <v>Приморский край</v>
      </c>
      <c r="B95" s="73" t="s">
        <v>108</v>
      </c>
      <c r="C95" s="40">
        <f t="shared" si="2"/>
        <v>100</v>
      </c>
      <c r="D95" s="79">
        <v>4.2</v>
      </c>
      <c r="E95" s="37">
        <v>4.7</v>
      </c>
      <c r="F95" s="27">
        <v>1.2</v>
      </c>
      <c r="G95" s="27">
        <v>8.6999999999999993</v>
      </c>
      <c r="H95" s="27">
        <v>3.7</v>
      </c>
      <c r="I95" s="27">
        <v>10.3</v>
      </c>
      <c r="J95" s="27">
        <v>18.3</v>
      </c>
      <c r="K95" s="27">
        <v>1</v>
      </c>
      <c r="L95" s="27">
        <v>20.5</v>
      </c>
      <c r="M95" s="27">
        <v>0.4</v>
      </c>
      <c r="N95" s="27">
        <v>9</v>
      </c>
      <c r="O95" s="27">
        <v>8.8000000000000007</v>
      </c>
      <c r="P95" s="27">
        <v>3.3</v>
      </c>
      <c r="Q95" s="27">
        <v>4.5</v>
      </c>
      <c r="R95" s="27">
        <v>1.4</v>
      </c>
      <c r="S95" s="28">
        <v>0</v>
      </c>
    </row>
    <row r="96" spans="1:19" ht="15" customHeight="1" x14ac:dyDescent="0.3">
      <c r="A96" s="13" t="str">
        <f>INDEX('2009'!A:A,MATCH(B96,'2009'!B:B,0))</f>
        <v>Хабаровский край</v>
      </c>
      <c r="B96" s="73" t="s">
        <v>14</v>
      </c>
      <c r="C96" s="40">
        <f t="shared" si="2"/>
        <v>100.00000000000001</v>
      </c>
      <c r="D96" s="79">
        <v>5.3</v>
      </c>
      <c r="E96" s="37">
        <v>1.2</v>
      </c>
      <c r="F96" s="27">
        <v>6.5</v>
      </c>
      <c r="G96" s="27">
        <v>8.1</v>
      </c>
      <c r="H96" s="27">
        <v>4.7</v>
      </c>
      <c r="I96" s="27">
        <v>8.8000000000000007</v>
      </c>
      <c r="J96" s="27">
        <v>14.8</v>
      </c>
      <c r="K96" s="27">
        <v>1</v>
      </c>
      <c r="L96" s="27">
        <v>19</v>
      </c>
      <c r="M96" s="27">
        <v>0.4</v>
      </c>
      <c r="N96" s="27">
        <v>7.9</v>
      </c>
      <c r="O96" s="27">
        <v>10.5</v>
      </c>
      <c r="P96" s="27">
        <v>4.8</v>
      </c>
      <c r="Q96" s="27">
        <v>5.5</v>
      </c>
      <c r="R96" s="27">
        <v>1.5</v>
      </c>
      <c r="S96" s="28">
        <v>0</v>
      </c>
    </row>
    <row r="97" spans="1:19" ht="15" customHeight="1" x14ac:dyDescent="0.3">
      <c r="A97" s="13" t="str">
        <f>INDEX('2009'!A:A,MATCH(B97,'2009'!B:B,0))</f>
        <v>Амурская область</v>
      </c>
      <c r="B97" s="73" t="s">
        <v>13</v>
      </c>
      <c r="C97" s="40">
        <f t="shared" si="2"/>
        <v>100</v>
      </c>
      <c r="D97" s="79">
        <v>6.4</v>
      </c>
      <c r="E97" s="37">
        <v>0</v>
      </c>
      <c r="F97" s="27">
        <v>14.9</v>
      </c>
      <c r="G97" s="27">
        <v>3.6</v>
      </c>
      <c r="H97" s="27">
        <v>5.2</v>
      </c>
      <c r="I97" s="27">
        <v>14.4</v>
      </c>
      <c r="J97" s="27">
        <v>10.1</v>
      </c>
      <c r="K97" s="27">
        <v>0.8</v>
      </c>
      <c r="L97" s="27">
        <v>20.200000000000003</v>
      </c>
      <c r="M97" s="27">
        <v>0.3</v>
      </c>
      <c r="N97" s="27">
        <v>5.0999999999999996</v>
      </c>
      <c r="O97" s="27">
        <v>8.6999999999999993</v>
      </c>
      <c r="P97" s="27">
        <v>4.4000000000000004</v>
      </c>
      <c r="Q97" s="27">
        <v>4.9000000000000004</v>
      </c>
      <c r="R97" s="27">
        <v>1</v>
      </c>
      <c r="S97" s="28">
        <v>0</v>
      </c>
    </row>
    <row r="98" spans="1:19" ht="15" customHeight="1" x14ac:dyDescent="0.3">
      <c r="A98" s="13" t="str">
        <f>INDEX('2009'!A:A,MATCH(B98,'2009'!B:B,0))</f>
        <v>Магаданская область</v>
      </c>
      <c r="B98" s="73" t="s">
        <v>109</v>
      </c>
      <c r="C98" s="40">
        <f t="shared" si="2"/>
        <v>100.00000000000004</v>
      </c>
      <c r="D98" s="79">
        <v>1.9</v>
      </c>
      <c r="E98" s="37">
        <v>3.1</v>
      </c>
      <c r="F98" s="27">
        <v>18.3</v>
      </c>
      <c r="G98" s="27">
        <v>2.8</v>
      </c>
      <c r="H98" s="27">
        <v>9.8000000000000007</v>
      </c>
      <c r="I98" s="27">
        <v>7.1</v>
      </c>
      <c r="J98" s="27">
        <v>14.1</v>
      </c>
      <c r="K98" s="27">
        <v>1.1000000000000001</v>
      </c>
      <c r="L98" s="27">
        <v>6</v>
      </c>
      <c r="M98" s="27">
        <v>0.4</v>
      </c>
      <c r="N98" s="27">
        <v>5.7</v>
      </c>
      <c r="O98" s="27">
        <v>15.9</v>
      </c>
      <c r="P98" s="27">
        <v>4.9000000000000004</v>
      </c>
      <c r="Q98" s="27">
        <v>7</v>
      </c>
      <c r="R98" s="37">
        <v>1.9</v>
      </c>
      <c r="S98" s="28">
        <v>0</v>
      </c>
    </row>
    <row r="99" spans="1:19" ht="15" customHeight="1" x14ac:dyDescent="0.3">
      <c r="A99" s="13" t="str">
        <f>INDEX('2009'!A:A,MATCH(B99,'2009'!B:B,0))</f>
        <v>Сахалинская область</v>
      </c>
      <c r="B99" s="73" t="s">
        <v>110</v>
      </c>
      <c r="C99" s="40">
        <f t="shared" si="2"/>
        <v>99.999999999999986</v>
      </c>
      <c r="D99" s="79">
        <v>0.9</v>
      </c>
      <c r="E99" s="37">
        <v>2.1</v>
      </c>
      <c r="F99" s="27">
        <v>61.5</v>
      </c>
      <c r="G99" s="27">
        <v>3.5</v>
      </c>
      <c r="H99" s="27">
        <v>1.2</v>
      </c>
      <c r="I99" s="27">
        <v>8.1</v>
      </c>
      <c r="J99" s="27">
        <v>4.7</v>
      </c>
      <c r="K99" s="27">
        <v>0.6</v>
      </c>
      <c r="L99" s="27">
        <v>4.0999999999999996</v>
      </c>
      <c r="M99" s="27">
        <v>0.1</v>
      </c>
      <c r="N99" s="27">
        <v>4.8</v>
      </c>
      <c r="O99" s="27">
        <v>4.2</v>
      </c>
      <c r="P99" s="27">
        <v>1.4</v>
      </c>
      <c r="Q99" s="27">
        <v>2.2000000000000002</v>
      </c>
      <c r="R99" s="37">
        <v>0.6</v>
      </c>
      <c r="S99" s="28">
        <v>0</v>
      </c>
    </row>
    <row r="100" spans="1:19" ht="15" customHeight="1" x14ac:dyDescent="0.3">
      <c r="A100" s="13" t="str">
        <f>INDEX('2009'!A:A,MATCH(B100,'2009'!B:B,0))</f>
        <v>Еврейская автономная область</v>
      </c>
      <c r="B100" s="73" t="s">
        <v>85</v>
      </c>
      <c r="C100" s="40">
        <f t="shared" si="2"/>
        <v>99.999999999999986</v>
      </c>
      <c r="D100" s="79">
        <v>8.9</v>
      </c>
      <c r="E100" s="37">
        <v>0</v>
      </c>
      <c r="F100" s="27">
        <v>0.5</v>
      </c>
      <c r="G100" s="27">
        <v>4.8</v>
      </c>
      <c r="H100" s="27">
        <v>4.2</v>
      </c>
      <c r="I100" s="27">
        <v>24.8</v>
      </c>
      <c r="J100" s="27">
        <v>8.6</v>
      </c>
      <c r="K100" s="27">
        <v>0.9</v>
      </c>
      <c r="L100" s="27">
        <v>15.8</v>
      </c>
      <c r="M100" s="27">
        <v>0</v>
      </c>
      <c r="N100" s="27">
        <v>6</v>
      </c>
      <c r="O100" s="27">
        <v>13.1</v>
      </c>
      <c r="P100" s="27">
        <v>4.0999999999999996</v>
      </c>
      <c r="Q100" s="27">
        <v>6.5</v>
      </c>
      <c r="R100" s="37">
        <v>1.8</v>
      </c>
      <c r="S100" s="28">
        <v>0</v>
      </c>
    </row>
    <row r="101" spans="1:19" ht="15" customHeight="1" x14ac:dyDescent="0.3">
      <c r="A101" s="13" t="str">
        <f>INDEX('2009'!A:A,MATCH(B101,'2009'!B:B,0))</f>
        <v>Чукотский автономный округ</v>
      </c>
      <c r="B101" s="73" t="s">
        <v>12</v>
      </c>
      <c r="C101" s="40">
        <f t="shared" si="2"/>
        <v>100.00000000000001</v>
      </c>
      <c r="D101" s="78">
        <v>1.6</v>
      </c>
      <c r="E101" s="33">
        <v>1.5</v>
      </c>
      <c r="F101" s="34">
        <v>37.800000000000004</v>
      </c>
      <c r="G101" s="34">
        <v>0.2</v>
      </c>
      <c r="H101" s="34">
        <v>12.3</v>
      </c>
      <c r="I101" s="34">
        <v>4.7</v>
      </c>
      <c r="J101" s="34">
        <v>10.8</v>
      </c>
      <c r="K101" s="34">
        <v>1.3</v>
      </c>
      <c r="L101" s="34">
        <v>4.8</v>
      </c>
      <c r="M101" s="34">
        <v>0</v>
      </c>
      <c r="N101" s="34">
        <v>1.3</v>
      </c>
      <c r="O101" s="34">
        <v>12.2</v>
      </c>
      <c r="P101" s="34">
        <v>4.4000000000000004</v>
      </c>
      <c r="Q101" s="34">
        <v>5.7</v>
      </c>
      <c r="R101" s="33">
        <v>1.4</v>
      </c>
      <c r="S101" s="35">
        <v>0</v>
      </c>
    </row>
    <row r="102" spans="1:19" x14ac:dyDescent="0.3"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</row>
    <row r="103" spans="1:19" ht="95.25" customHeight="1" x14ac:dyDescent="0.3">
      <c r="B103" s="124"/>
      <c r="C103" s="124"/>
      <c r="D103" s="124"/>
      <c r="E103" s="124"/>
      <c r="F103" s="124"/>
      <c r="G103" s="124"/>
      <c r="H103" s="124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</row>
    <row r="104" spans="1:19" x14ac:dyDescent="0.3">
      <c r="D104" s="62"/>
    </row>
    <row r="105" spans="1:19" x14ac:dyDescent="0.3">
      <c r="D105" s="62"/>
    </row>
    <row r="106" spans="1:19" x14ac:dyDescent="0.3">
      <c r="D106" s="62"/>
    </row>
    <row r="107" spans="1:19" x14ac:dyDescent="0.3">
      <c r="D107" s="62"/>
    </row>
    <row r="108" spans="1:19" x14ac:dyDescent="0.3">
      <c r="D108" s="62"/>
    </row>
    <row r="109" spans="1:19" x14ac:dyDescent="0.3">
      <c r="D109" s="62"/>
    </row>
    <row r="110" spans="1:19" x14ac:dyDescent="0.3">
      <c r="D110" s="62"/>
    </row>
    <row r="111" spans="1:19" x14ac:dyDescent="0.3">
      <c r="D111" s="62"/>
    </row>
    <row r="112" spans="1:19" x14ac:dyDescent="0.3">
      <c r="D112" s="62"/>
    </row>
    <row r="113" spans="4:4" x14ac:dyDescent="0.3">
      <c r="D113" s="62"/>
    </row>
    <row r="114" spans="4:4" x14ac:dyDescent="0.3">
      <c r="D114" s="62"/>
    </row>
    <row r="115" spans="4:4" x14ac:dyDescent="0.3">
      <c r="D115" s="62"/>
    </row>
    <row r="116" spans="4:4" x14ac:dyDescent="0.3">
      <c r="D116" s="62"/>
    </row>
    <row r="117" spans="4:4" x14ac:dyDescent="0.3">
      <c r="D117" s="62"/>
    </row>
    <row r="118" spans="4:4" x14ac:dyDescent="0.3">
      <c r="D118" s="62"/>
    </row>
    <row r="119" spans="4:4" x14ac:dyDescent="0.3">
      <c r="D119" s="62"/>
    </row>
    <row r="120" spans="4:4" x14ac:dyDescent="0.3">
      <c r="D120" s="62"/>
    </row>
    <row r="121" spans="4:4" x14ac:dyDescent="0.3">
      <c r="D121" s="62"/>
    </row>
    <row r="122" spans="4:4" x14ac:dyDescent="0.3">
      <c r="D122" s="62"/>
    </row>
    <row r="123" spans="4:4" x14ac:dyDescent="0.3">
      <c r="D123" s="62"/>
    </row>
    <row r="124" spans="4:4" x14ac:dyDescent="0.3">
      <c r="D124" s="62"/>
    </row>
    <row r="125" spans="4:4" x14ac:dyDescent="0.3">
      <c r="D125" s="62"/>
    </row>
    <row r="126" spans="4:4" x14ac:dyDescent="0.3">
      <c r="D126" s="62"/>
    </row>
    <row r="127" spans="4:4" x14ac:dyDescent="0.3">
      <c r="D127" s="62"/>
    </row>
    <row r="128" spans="4:4" x14ac:dyDescent="0.3">
      <c r="D128" s="62"/>
    </row>
    <row r="129" spans="4:4" x14ac:dyDescent="0.3">
      <c r="D129" s="62"/>
    </row>
    <row r="130" spans="4:4" x14ac:dyDescent="0.3">
      <c r="D130" s="62"/>
    </row>
    <row r="131" spans="4:4" x14ac:dyDescent="0.3">
      <c r="D131" s="62"/>
    </row>
    <row r="132" spans="4:4" x14ac:dyDescent="0.3">
      <c r="D132" s="62"/>
    </row>
    <row r="133" spans="4:4" x14ac:dyDescent="0.3">
      <c r="D133" s="62"/>
    </row>
  </sheetData>
  <mergeCells count="21">
    <mergeCell ref="B103:H103"/>
    <mergeCell ref="B3:B7"/>
    <mergeCell ref="C3:C7"/>
    <mergeCell ref="B2:F2"/>
    <mergeCell ref="P5:P7"/>
    <mergeCell ref="M5:M7"/>
    <mergeCell ref="N5:N7"/>
    <mergeCell ref="O5:O7"/>
    <mergeCell ref="H5:H7"/>
    <mergeCell ref="I5:I7"/>
    <mergeCell ref="J5:J7"/>
    <mergeCell ref="K5:K7"/>
    <mergeCell ref="L5:L7"/>
    <mergeCell ref="S5:S7"/>
    <mergeCell ref="D3:S3"/>
    <mergeCell ref="E5:E7"/>
    <mergeCell ref="F5:F7"/>
    <mergeCell ref="G5:G7"/>
    <mergeCell ref="D5:D7"/>
    <mergeCell ref="Q5:Q7"/>
    <mergeCell ref="R5:R7"/>
  </mergeCells>
  <conditionalFormatting sqref="B11:B101">
    <cfRule type="cellIs" dxfId="14" priority="2" stopIfTrue="1" operator="lessThan">
      <formula>0</formula>
    </cfRule>
  </conditionalFormatting>
  <conditionalFormatting sqref="S28">
    <cfRule type="cellIs" dxfId="13" priority="1" stopIfTrue="1" operator="lessThan">
      <formula>0</formula>
    </cfRule>
  </conditionalFormatting>
  <hyperlinks>
    <hyperlink ref="B1" location="Содержание!A1" display="          К содержанию" xr:uid="{C3FBE591-CCAE-4497-99CE-7A626FB35504}"/>
  </hyperlinks>
  <printOptions gridLines="1"/>
  <pageMargins left="0" right="0" top="0" bottom="0" header="0" footer="0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7AB4-2ADC-44B9-8F59-47837E47B381}">
  <dimension ref="A1:S133"/>
  <sheetViews>
    <sheetView zoomScaleNormal="100" workbookViewId="0">
      <pane xSplit="2" ySplit="7" topLeftCell="C28" activePane="bottomRight" state="frozen"/>
      <selection activeCell="A84" sqref="A84"/>
      <selection pane="topRight" activeCell="A84" sqref="A84"/>
      <selection pane="bottomLeft" activeCell="A84" sqref="A84"/>
      <selection pane="bottomRight" activeCell="B33" sqref="B33"/>
    </sheetView>
  </sheetViews>
  <sheetFormatPr defaultColWidth="9.1796875" defaultRowHeight="14" x14ac:dyDescent="0.3"/>
  <cols>
    <col min="1" max="1" width="9.1796875" style="62"/>
    <col min="2" max="2" width="45.7265625" style="65" customWidth="1"/>
    <col min="3" max="3" width="17.54296875" style="62" customWidth="1"/>
    <col min="4" max="4" width="14.7265625" style="64" customWidth="1"/>
    <col min="5" max="5" width="16.1796875" style="62" customWidth="1"/>
    <col min="6" max="6" width="15.1796875" style="62" customWidth="1"/>
    <col min="7" max="7" width="18.1796875" style="62" customWidth="1"/>
    <col min="8" max="8" width="18" style="62" customWidth="1"/>
    <col min="9" max="9" width="15.26953125" style="62" customWidth="1"/>
    <col min="10" max="10" width="19.1796875" style="62" customWidth="1"/>
    <col min="11" max="11" width="12.26953125" style="62" customWidth="1"/>
    <col min="12" max="12" width="12" style="62" customWidth="1"/>
    <col min="13" max="13" width="14.54296875" style="62" customWidth="1"/>
    <col min="14" max="14" width="15.1796875" style="62" customWidth="1"/>
    <col min="15" max="15" width="18" style="62" customWidth="1"/>
    <col min="16" max="16" width="14" style="62" customWidth="1"/>
    <col min="17" max="17" width="18.54296875" style="62" customWidth="1"/>
    <col min="18" max="18" width="16.54296875" style="62" customWidth="1"/>
    <col min="19" max="19" width="14.26953125" style="62" customWidth="1"/>
    <col min="20" max="16384" width="9.1796875" style="62"/>
  </cols>
  <sheetData>
    <row r="1" spans="1:19" ht="33" customHeight="1" x14ac:dyDescent="0.3">
      <c r="B1" s="77" t="s">
        <v>117</v>
      </c>
    </row>
    <row r="2" spans="1:19" ht="34.5" customHeight="1" x14ac:dyDescent="0.3">
      <c r="B2" s="120" t="s">
        <v>220</v>
      </c>
      <c r="C2" s="120"/>
      <c r="D2" s="120"/>
      <c r="E2" s="120"/>
      <c r="F2" s="120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91"/>
    </row>
    <row r="3" spans="1:19" ht="15" customHeight="1" x14ac:dyDescent="0.3">
      <c r="B3" s="111"/>
      <c r="C3" s="125" t="s">
        <v>81</v>
      </c>
      <c r="D3" s="106" t="s">
        <v>80</v>
      </c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2"/>
    </row>
    <row r="4" spans="1:19" ht="21.75" customHeight="1" x14ac:dyDescent="0.3">
      <c r="B4" s="112"/>
      <c r="C4" s="126"/>
      <c r="D4" s="51" t="s">
        <v>76</v>
      </c>
      <c r="E4" s="51" t="s">
        <v>75</v>
      </c>
      <c r="F4" s="51" t="s">
        <v>74</v>
      </c>
      <c r="G4" s="51" t="s">
        <v>73</v>
      </c>
      <c r="H4" s="51" t="s">
        <v>72</v>
      </c>
      <c r="I4" s="51" t="s">
        <v>71</v>
      </c>
      <c r="J4" s="51" t="s">
        <v>70</v>
      </c>
      <c r="K4" s="51" t="s">
        <v>69</v>
      </c>
      <c r="L4" s="51" t="s">
        <v>68</v>
      </c>
      <c r="M4" s="51" t="s">
        <v>67</v>
      </c>
      <c r="N4" s="51" t="s">
        <v>66</v>
      </c>
      <c r="O4" s="51" t="s">
        <v>65</v>
      </c>
      <c r="P4" s="51" t="s">
        <v>64</v>
      </c>
      <c r="Q4" s="51" t="s">
        <v>63</v>
      </c>
      <c r="R4" s="51" t="s">
        <v>62</v>
      </c>
      <c r="S4" s="51" t="s">
        <v>77</v>
      </c>
    </row>
    <row r="5" spans="1:19" ht="15" customHeight="1" x14ac:dyDescent="0.3">
      <c r="B5" s="112"/>
      <c r="C5" s="126"/>
      <c r="D5" s="128" t="s">
        <v>179</v>
      </c>
      <c r="E5" s="128" t="s">
        <v>180</v>
      </c>
      <c r="F5" s="128" t="s">
        <v>61</v>
      </c>
      <c r="G5" s="128" t="s">
        <v>60</v>
      </c>
      <c r="H5" s="128" t="s">
        <v>181</v>
      </c>
      <c r="I5" s="128" t="s">
        <v>59</v>
      </c>
      <c r="J5" s="128" t="s">
        <v>182</v>
      </c>
      <c r="K5" s="128" t="s">
        <v>183</v>
      </c>
      <c r="L5" s="128" t="s">
        <v>184</v>
      </c>
      <c r="M5" s="128" t="s">
        <v>185</v>
      </c>
      <c r="N5" s="128" t="s">
        <v>186</v>
      </c>
      <c r="O5" s="128" t="s">
        <v>187</v>
      </c>
      <c r="P5" s="128" t="s">
        <v>58</v>
      </c>
      <c r="Q5" s="128" t="s">
        <v>188</v>
      </c>
      <c r="R5" s="128" t="s">
        <v>189</v>
      </c>
      <c r="S5" s="128" t="s">
        <v>217</v>
      </c>
    </row>
    <row r="6" spans="1:19" ht="15" customHeight="1" x14ac:dyDescent="0.3">
      <c r="B6" s="112"/>
      <c r="C6" s="126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</row>
    <row r="7" spans="1:19" ht="110.15" customHeight="1" x14ac:dyDescent="0.3">
      <c r="A7" s="62" t="s">
        <v>223</v>
      </c>
      <c r="B7" s="113"/>
      <c r="C7" s="127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</row>
    <row r="8" spans="1:19" s="64" customFormat="1" ht="30.75" customHeight="1" x14ac:dyDescent="0.3">
      <c r="A8" s="13" t="str">
        <f>INDEX('2009'!A:A,MATCH(B8,'2009'!B:B,0))</f>
        <v>Российская Федерация</v>
      </c>
      <c r="B8" s="92" t="s">
        <v>79</v>
      </c>
      <c r="C8" s="40">
        <f t="shared" ref="C8:C39" si="0">SUM(D8:R8)</f>
        <v>100</v>
      </c>
      <c r="D8" s="40">
        <v>4.2</v>
      </c>
      <c r="E8" s="40">
        <v>0.2</v>
      </c>
      <c r="F8" s="40">
        <v>10.8</v>
      </c>
      <c r="G8" s="40">
        <v>17.2</v>
      </c>
      <c r="H8" s="40">
        <v>3.9</v>
      </c>
      <c r="I8" s="40">
        <v>7.1</v>
      </c>
      <c r="J8" s="40">
        <v>18.5</v>
      </c>
      <c r="K8" s="40">
        <v>1.1000000000000001</v>
      </c>
      <c r="L8" s="40">
        <v>9.6</v>
      </c>
      <c r="M8" s="40">
        <v>0.5</v>
      </c>
      <c r="N8" s="40">
        <v>11.9</v>
      </c>
      <c r="O8" s="40">
        <v>5.8</v>
      </c>
      <c r="P8" s="40">
        <v>3.4</v>
      </c>
      <c r="Q8" s="40">
        <v>4.2</v>
      </c>
      <c r="R8" s="40">
        <v>1.6</v>
      </c>
      <c r="S8" s="88">
        <v>0</v>
      </c>
    </row>
    <row r="9" spans="1:19" s="64" customFormat="1" ht="15" customHeight="1" x14ac:dyDescent="0.3">
      <c r="A9" s="13" t="e">
        <f>INDEX('2009'!A:A,MATCH(B9,'2009'!B:B,0))</f>
        <v>#N/A</v>
      </c>
      <c r="B9" s="3" t="s">
        <v>0</v>
      </c>
      <c r="C9" s="40">
        <f t="shared" si="0"/>
        <v>100</v>
      </c>
      <c r="D9" s="58">
        <v>2.8</v>
      </c>
      <c r="E9" s="40">
        <v>0</v>
      </c>
      <c r="F9" s="40">
        <v>0.7</v>
      </c>
      <c r="G9" s="40">
        <v>17.5</v>
      </c>
      <c r="H9" s="40">
        <v>4.0999999999999996</v>
      </c>
      <c r="I9" s="40">
        <v>5.6</v>
      </c>
      <c r="J9" s="40">
        <v>27.599999999999998</v>
      </c>
      <c r="K9" s="40">
        <v>1</v>
      </c>
      <c r="L9" s="40">
        <v>8.5</v>
      </c>
      <c r="M9" s="40">
        <v>0.9</v>
      </c>
      <c r="N9" s="40">
        <v>16.7</v>
      </c>
      <c r="O9" s="40">
        <v>5.8</v>
      </c>
      <c r="P9" s="40">
        <v>2.9</v>
      </c>
      <c r="Q9" s="40">
        <v>3.8</v>
      </c>
      <c r="R9" s="40">
        <v>2.1</v>
      </c>
      <c r="S9" s="87">
        <v>0</v>
      </c>
    </row>
    <row r="10" spans="1:19" ht="15" customHeight="1" x14ac:dyDescent="0.35">
      <c r="A10" s="13" t="str">
        <f>INDEX('2009'!A:A,MATCH(B10,'2009'!B:B,0))</f>
        <v>Белгородская область</v>
      </c>
      <c r="B10" s="4" t="s">
        <v>111</v>
      </c>
      <c r="C10" s="40">
        <f t="shared" si="0"/>
        <v>99.999999999999986</v>
      </c>
      <c r="D10" s="78">
        <v>16.899999999999999</v>
      </c>
      <c r="E10" s="52">
        <v>0.1</v>
      </c>
      <c r="F10" s="53">
        <v>15.2</v>
      </c>
      <c r="G10" s="53">
        <v>16.799999999999997</v>
      </c>
      <c r="H10" s="53">
        <v>4.4000000000000004</v>
      </c>
      <c r="I10" s="53">
        <v>8.4</v>
      </c>
      <c r="J10" s="53">
        <v>15</v>
      </c>
      <c r="K10" s="53">
        <v>0.5</v>
      </c>
      <c r="L10" s="53">
        <v>5.6</v>
      </c>
      <c r="M10" s="53">
        <v>0.2</v>
      </c>
      <c r="N10" s="53">
        <v>5.8</v>
      </c>
      <c r="O10" s="53">
        <v>3.9</v>
      </c>
      <c r="P10" s="53">
        <v>2.8</v>
      </c>
      <c r="Q10" s="53">
        <v>3.3</v>
      </c>
      <c r="R10" s="53">
        <v>1.1000000000000001</v>
      </c>
      <c r="S10" s="54">
        <v>0</v>
      </c>
    </row>
    <row r="11" spans="1:19" ht="15" customHeight="1" x14ac:dyDescent="0.35">
      <c r="A11" s="13" t="str">
        <f>INDEX('2009'!A:A,MATCH(B11,'2009'!B:B,0))</f>
        <v>Брянская область</v>
      </c>
      <c r="B11" s="4" t="s">
        <v>57</v>
      </c>
      <c r="C11" s="40">
        <f t="shared" si="0"/>
        <v>100</v>
      </c>
      <c r="D11" s="79">
        <v>10.5</v>
      </c>
      <c r="E11" s="37">
        <v>0</v>
      </c>
      <c r="F11" s="27">
        <v>0.1</v>
      </c>
      <c r="G11" s="27">
        <v>18.600000000000001</v>
      </c>
      <c r="H11" s="27">
        <v>3.3</v>
      </c>
      <c r="I11" s="27">
        <v>5.8</v>
      </c>
      <c r="J11" s="27">
        <v>19.100000000000001</v>
      </c>
      <c r="K11" s="27">
        <v>1.7</v>
      </c>
      <c r="L11" s="27">
        <v>13.4</v>
      </c>
      <c r="M11" s="27">
        <v>0.3</v>
      </c>
      <c r="N11" s="27">
        <v>7.2</v>
      </c>
      <c r="O11" s="27">
        <v>9.1</v>
      </c>
      <c r="P11" s="27">
        <v>4.7</v>
      </c>
      <c r="Q11" s="27">
        <v>5</v>
      </c>
      <c r="R11" s="27">
        <v>1.2</v>
      </c>
      <c r="S11" s="28">
        <v>0</v>
      </c>
    </row>
    <row r="12" spans="1:19" ht="15" customHeight="1" x14ac:dyDescent="0.35">
      <c r="A12" s="13" t="str">
        <f>INDEX('2009'!A:A,MATCH(B12,'2009'!B:B,0))</f>
        <v>Владимирская область</v>
      </c>
      <c r="B12" s="4" t="s">
        <v>112</v>
      </c>
      <c r="C12" s="40">
        <f t="shared" si="0"/>
        <v>100.00000000000001</v>
      </c>
      <c r="D12" s="79">
        <v>5.5</v>
      </c>
      <c r="E12" s="37">
        <v>0</v>
      </c>
      <c r="F12" s="27">
        <v>0.5</v>
      </c>
      <c r="G12" s="27">
        <v>30.6</v>
      </c>
      <c r="H12" s="27">
        <v>3.8</v>
      </c>
      <c r="I12" s="27">
        <v>5.9</v>
      </c>
      <c r="J12" s="27">
        <v>14.6</v>
      </c>
      <c r="K12" s="27">
        <v>1</v>
      </c>
      <c r="L12" s="27">
        <v>9.1999999999999993</v>
      </c>
      <c r="M12" s="27">
        <v>0.3</v>
      </c>
      <c r="N12" s="27">
        <v>10.9</v>
      </c>
      <c r="O12" s="27">
        <v>7.4</v>
      </c>
      <c r="P12" s="27">
        <v>3.4</v>
      </c>
      <c r="Q12" s="27">
        <v>4.9000000000000004</v>
      </c>
      <c r="R12" s="27">
        <v>2</v>
      </c>
      <c r="S12" s="28">
        <v>0</v>
      </c>
    </row>
    <row r="13" spans="1:19" ht="15" customHeight="1" x14ac:dyDescent="0.35">
      <c r="A13" s="13" t="str">
        <f>INDEX('2009'!A:A,MATCH(B13,'2009'!B:B,0))</f>
        <v>Воронежская область</v>
      </c>
      <c r="B13" s="4" t="s">
        <v>56</v>
      </c>
      <c r="C13" s="40">
        <f t="shared" si="0"/>
        <v>99.999999999999986</v>
      </c>
      <c r="D13" s="79">
        <v>13.2</v>
      </c>
      <c r="E13" s="37">
        <v>0</v>
      </c>
      <c r="F13" s="27">
        <v>1</v>
      </c>
      <c r="G13" s="27">
        <v>13.4</v>
      </c>
      <c r="H13" s="27">
        <v>4.0999999999999996</v>
      </c>
      <c r="I13" s="27">
        <v>8</v>
      </c>
      <c r="J13" s="27">
        <v>20</v>
      </c>
      <c r="K13" s="27">
        <v>0.8</v>
      </c>
      <c r="L13" s="27">
        <v>8.3000000000000007</v>
      </c>
      <c r="M13" s="27">
        <v>0.3</v>
      </c>
      <c r="N13" s="27">
        <v>15.7</v>
      </c>
      <c r="O13" s="27">
        <v>6.1</v>
      </c>
      <c r="P13" s="27">
        <v>4.0999999999999996</v>
      </c>
      <c r="Q13" s="27">
        <v>3.8</v>
      </c>
      <c r="R13" s="27">
        <v>1.2</v>
      </c>
      <c r="S13" s="28">
        <v>0</v>
      </c>
    </row>
    <row r="14" spans="1:19" ht="15" customHeight="1" x14ac:dyDescent="0.35">
      <c r="A14" s="13" t="str">
        <f>INDEX('2009'!A:A,MATCH(B14,'2009'!B:B,0))</f>
        <v>Ивановская область</v>
      </c>
      <c r="B14" s="4" t="s">
        <v>55</v>
      </c>
      <c r="C14" s="40">
        <f t="shared" si="0"/>
        <v>99.999999999999986</v>
      </c>
      <c r="D14" s="79">
        <v>2.8</v>
      </c>
      <c r="E14" s="37">
        <v>0</v>
      </c>
      <c r="F14" s="27">
        <v>0.2</v>
      </c>
      <c r="G14" s="27">
        <v>17.3</v>
      </c>
      <c r="H14" s="27">
        <v>8.4</v>
      </c>
      <c r="I14" s="27">
        <v>5.8</v>
      </c>
      <c r="J14" s="27">
        <v>22.9</v>
      </c>
      <c r="K14" s="27">
        <v>1.4</v>
      </c>
      <c r="L14" s="27">
        <v>6.6</v>
      </c>
      <c r="M14" s="27">
        <v>0.3</v>
      </c>
      <c r="N14" s="27">
        <v>10.1</v>
      </c>
      <c r="O14" s="27">
        <v>10.199999999999999</v>
      </c>
      <c r="P14" s="27">
        <v>5</v>
      </c>
      <c r="Q14" s="27">
        <v>7.1</v>
      </c>
      <c r="R14" s="27">
        <v>1.9</v>
      </c>
      <c r="S14" s="28">
        <v>0</v>
      </c>
    </row>
    <row r="15" spans="1:19" ht="15" customHeight="1" x14ac:dyDescent="0.35">
      <c r="A15" s="13" t="str">
        <f>INDEX('2009'!A:A,MATCH(B15,'2009'!B:B,0))</f>
        <v>Калужская область</v>
      </c>
      <c r="B15" s="4" t="s">
        <v>113</v>
      </c>
      <c r="C15" s="40">
        <f t="shared" si="0"/>
        <v>100</v>
      </c>
      <c r="D15" s="79">
        <v>6.5</v>
      </c>
      <c r="E15" s="37">
        <v>0</v>
      </c>
      <c r="F15" s="27">
        <v>0.4</v>
      </c>
      <c r="G15" s="27">
        <v>35.9</v>
      </c>
      <c r="H15" s="27">
        <v>2.1</v>
      </c>
      <c r="I15" s="27">
        <v>8.6</v>
      </c>
      <c r="J15" s="27">
        <v>12.9</v>
      </c>
      <c r="K15" s="27">
        <v>0.9</v>
      </c>
      <c r="L15" s="27">
        <v>5.3</v>
      </c>
      <c r="M15" s="27">
        <v>0.2</v>
      </c>
      <c r="N15" s="27">
        <v>10.6</v>
      </c>
      <c r="O15" s="27">
        <v>6.6</v>
      </c>
      <c r="P15" s="27">
        <v>3.9</v>
      </c>
      <c r="Q15" s="27">
        <v>4.5</v>
      </c>
      <c r="R15" s="27">
        <v>1.6</v>
      </c>
      <c r="S15" s="28">
        <v>0</v>
      </c>
    </row>
    <row r="16" spans="1:19" ht="15" customHeight="1" x14ac:dyDescent="0.35">
      <c r="A16" s="13" t="str">
        <f>INDEX('2009'!A:A,MATCH(B16,'2009'!B:B,0))</f>
        <v>Костромская область</v>
      </c>
      <c r="B16" s="4" t="s">
        <v>54</v>
      </c>
      <c r="C16" s="40">
        <f t="shared" si="0"/>
        <v>99.999999999999986</v>
      </c>
      <c r="D16" s="79">
        <v>9.1999999999999993</v>
      </c>
      <c r="E16" s="37">
        <v>0</v>
      </c>
      <c r="F16" s="27">
        <v>0.1</v>
      </c>
      <c r="G16" s="27">
        <v>24.7</v>
      </c>
      <c r="H16" s="27">
        <v>8.9</v>
      </c>
      <c r="I16" s="27">
        <v>4.8</v>
      </c>
      <c r="J16" s="27">
        <v>15.4</v>
      </c>
      <c r="K16" s="27">
        <v>1.1000000000000001</v>
      </c>
      <c r="L16" s="27">
        <v>7.4</v>
      </c>
      <c r="M16" s="27">
        <v>0.3</v>
      </c>
      <c r="N16" s="27">
        <v>7.1</v>
      </c>
      <c r="O16" s="27">
        <v>9.9</v>
      </c>
      <c r="P16" s="27">
        <v>4.5999999999999996</v>
      </c>
      <c r="Q16" s="27">
        <v>5</v>
      </c>
      <c r="R16" s="27">
        <v>1.5</v>
      </c>
      <c r="S16" s="28">
        <v>0</v>
      </c>
    </row>
    <row r="17" spans="1:19" ht="15" customHeight="1" x14ac:dyDescent="0.35">
      <c r="A17" s="13" t="str">
        <f>INDEX('2009'!A:A,MATCH(B17,'2009'!B:B,0))</f>
        <v>Курская область</v>
      </c>
      <c r="B17" s="4" t="s">
        <v>53</v>
      </c>
      <c r="C17" s="40">
        <f t="shared" si="0"/>
        <v>99.999999999999986</v>
      </c>
      <c r="D17" s="79">
        <v>15.1</v>
      </c>
      <c r="E17" s="37">
        <v>0</v>
      </c>
      <c r="F17" s="27">
        <v>11.8</v>
      </c>
      <c r="G17" s="27">
        <v>17.600000000000001</v>
      </c>
      <c r="H17" s="27">
        <v>8.1</v>
      </c>
      <c r="I17" s="27">
        <v>6.2</v>
      </c>
      <c r="J17" s="27">
        <v>8.6999999999999993</v>
      </c>
      <c r="K17" s="27">
        <v>0.6</v>
      </c>
      <c r="L17" s="27">
        <v>7.3</v>
      </c>
      <c r="M17" s="27">
        <v>0.3</v>
      </c>
      <c r="N17" s="27">
        <v>7</v>
      </c>
      <c r="O17" s="27">
        <v>7</v>
      </c>
      <c r="P17" s="27">
        <v>4.5999999999999996</v>
      </c>
      <c r="Q17" s="27">
        <v>4.4000000000000004</v>
      </c>
      <c r="R17" s="27">
        <v>1.3</v>
      </c>
      <c r="S17" s="28">
        <v>0</v>
      </c>
    </row>
    <row r="18" spans="1:19" ht="15" customHeight="1" x14ac:dyDescent="0.35">
      <c r="A18" s="13" t="str">
        <f>INDEX('2009'!A:A,MATCH(B18,'2009'!B:B,0))</f>
        <v>Липецкая область</v>
      </c>
      <c r="B18" s="4" t="s">
        <v>52</v>
      </c>
      <c r="C18" s="40">
        <f t="shared" si="0"/>
        <v>100.00000000000001</v>
      </c>
      <c r="D18" s="79">
        <v>10</v>
      </c>
      <c r="E18" s="37">
        <v>0</v>
      </c>
      <c r="F18" s="27">
        <v>0.9</v>
      </c>
      <c r="G18" s="27">
        <v>33.700000000000003</v>
      </c>
      <c r="H18" s="27">
        <v>3.3</v>
      </c>
      <c r="I18" s="27">
        <v>11.5</v>
      </c>
      <c r="J18" s="27">
        <v>11.5</v>
      </c>
      <c r="K18" s="27">
        <v>0.6</v>
      </c>
      <c r="L18" s="27">
        <v>5.7</v>
      </c>
      <c r="M18" s="27">
        <v>0.2</v>
      </c>
      <c r="N18" s="27">
        <v>8.4</v>
      </c>
      <c r="O18" s="27">
        <v>5.6</v>
      </c>
      <c r="P18" s="27">
        <v>3.3</v>
      </c>
      <c r="Q18" s="27">
        <v>3.9</v>
      </c>
      <c r="R18" s="27">
        <v>1.4</v>
      </c>
      <c r="S18" s="28">
        <v>0</v>
      </c>
    </row>
    <row r="19" spans="1:19" ht="15" customHeight="1" x14ac:dyDescent="0.35">
      <c r="A19" s="13" t="str">
        <f>INDEX('2009'!A:A,MATCH(B19,'2009'!B:B,0))</f>
        <v>Московская область</v>
      </c>
      <c r="B19" s="4" t="s">
        <v>114</v>
      </c>
      <c r="C19" s="40">
        <f t="shared" si="0"/>
        <v>100</v>
      </c>
      <c r="D19" s="79">
        <v>1.9</v>
      </c>
      <c r="E19" s="37">
        <v>0</v>
      </c>
      <c r="F19" s="27">
        <v>0.2</v>
      </c>
      <c r="G19" s="27">
        <v>20.2</v>
      </c>
      <c r="H19" s="27">
        <v>5.3</v>
      </c>
      <c r="I19" s="27">
        <v>6.3</v>
      </c>
      <c r="J19" s="27">
        <v>21.7</v>
      </c>
      <c r="K19" s="27">
        <v>1.5</v>
      </c>
      <c r="L19" s="27">
        <v>8.9</v>
      </c>
      <c r="M19" s="27">
        <v>0.4</v>
      </c>
      <c r="N19" s="27">
        <v>17.3</v>
      </c>
      <c r="O19" s="27">
        <v>6.9</v>
      </c>
      <c r="P19" s="27">
        <v>3</v>
      </c>
      <c r="Q19" s="27">
        <v>4.8</v>
      </c>
      <c r="R19" s="27">
        <v>1.6</v>
      </c>
      <c r="S19" s="28">
        <v>0</v>
      </c>
    </row>
    <row r="20" spans="1:19" ht="15" customHeight="1" x14ac:dyDescent="0.35">
      <c r="A20" s="13" t="str">
        <f>INDEX('2009'!A:A,MATCH(B20,'2009'!B:B,0))</f>
        <v>Орловская область</v>
      </c>
      <c r="B20" s="4" t="s">
        <v>51</v>
      </c>
      <c r="C20" s="40">
        <f t="shared" si="0"/>
        <v>100</v>
      </c>
      <c r="D20" s="79">
        <v>13.9</v>
      </c>
      <c r="E20" s="37">
        <v>0</v>
      </c>
      <c r="F20" s="27">
        <v>0.1</v>
      </c>
      <c r="G20" s="27">
        <v>18.399999999999999</v>
      </c>
      <c r="H20" s="27">
        <v>3.6</v>
      </c>
      <c r="I20" s="27">
        <v>7</v>
      </c>
      <c r="J20" s="27">
        <v>14.2</v>
      </c>
      <c r="K20" s="27">
        <v>0.8</v>
      </c>
      <c r="L20" s="27">
        <v>13.5</v>
      </c>
      <c r="M20" s="27">
        <v>0.3</v>
      </c>
      <c r="N20" s="27">
        <v>6.6</v>
      </c>
      <c r="O20" s="27">
        <v>8.6999999999999993</v>
      </c>
      <c r="P20" s="27">
        <v>6.4</v>
      </c>
      <c r="Q20" s="27">
        <v>5</v>
      </c>
      <c r="R20" s="27">
        <v>1.5</v>
      </c>
      <c r="S20" s="28">
        <v>0</v>
      </c>
    </row>
    <row r="21" spans="1:19" ht="15" customHeight="1" x14ac:dyDescent="0.35">
      <c r="A21" s="13" t="str">
        <f>INDEX('2009'!A:A,MATCH(B21,'2009'!B:B,0))</f>
        <v>Рязанская область</v>
      </c>
      <c r="B21" s="4" t="s">
        <v>50</v>
      </c>
      <c r="C21" s="40">
        <f t="shared" si="0"/>
        <v>100</v>
      </c>
      <c r="D21" s="79">
        <v>7.8</v>
      </c>
      <c r="E21" s="37">
        <v>0</v>
      </c>
      <c r="F21" s="27">
        <v>0.4</v>
      </c>
      <c r="G21" s="27">
        <v>26.1</v>
      </c>
      <c r="H21" s="27">
        <v>5</v>
      </c>
      <c r="I21" s="27">
        <v>6.7</v>
      </c>
      <c r="J21" s="27">
        <v>18.8</v>
      </c>
      <c r="K21" s="27">
        <v>0.7</v>
      </c>
      <c r="L21" s="27">
        <v>8.8000000000000007</v>
      </c>
      <c r="M21" s="27">
        <v>0.3</v>
      </c>
      <c r="N21" s="27">
        <v>7.7</v>
      </c>
      <c r="O21" s="27">
        <v>7.3</v>
      </c>
      <c r="P21" s="27">
        <v>4.4000000000000004</v>
      </c>
      <c r="Q21" s="27">
        <v>4.8</v>
      </c>
      <c r="R21" s="27">
        <v>1.2</v>
      </c>
      <c r="S21" s="28">
        <v>0</v>
      </c>
    </row>
    <row r="22" spans="1:19" ht="15" customHeight="1" x14ac:dyDescent="0.35">
      <c r="A22" s="13" t="str">
        <f>INDEX('2009'!A:A,MATCH(B22,'2009'!B:B,0))</f>
        <v>Смоленская область</v>
      </c>
      <c r="B22" s="4" t="s">
        <v>49</v>
      </c>
      <c r="C22" s="40">
        <f t="shared" si="0"/>
        <v>100</v>
      </c>
      <c r="D22" s="79">
        <v>6.3</v>
      </c>
      <c r="E22" s="37">
        <v>0</v>
      </c>
      <c r="F22" s="27">
        <v>0.5</v>
      </c>
      <c r="G22" s="27">
        <v>21</v>
      </c>
      <c r="H22" s="27">
        <v>9.4</v>
      </c>
      <c r="I22" s="27">
        <v>7.2</v>
      </c>
      <c r="J22" s="27">
        <v>19.5</v>
      </c>
      <c r="K22" s="27">
        <v>1</v>
      </c>
      <c r="L22" s="27">
        <v>10.5</v>
      </c>
      <c r="M22" s="27">
        <v>0.4</v>
      </c>
      <c r="N22" s="27">
        <v>6.4</v>
      </c>
      <c r="O22" s="27">
        <v>7.8</v>
      </c>
      <c r="P22" s="27">
        <v>4.0999999999999996</v>
      </c>
      <c r="Q22" s="27">
        <v>4.8</v>
      </c>
      <c r="R22" s="27">
        <v>1.1000000000000001</v>
      </c>
      <c r="S22" s="28">
        <v>0</v>
      </c>
    </row>
    <row r="23" spans="1:19" ht="15" customHeight="1" x14ac:dyDescent="0.35">
      <c r="A23" s="13" t="str">
        <f>INDEX('2009'!A:A,MATCH(B23,'2009'!B:B,0))</f>
        <v>Тамбовская область</v>
      </c>
      <c r="B23" s="4" t="s">
        <v>48</v>
      </c>
      <c r="C23" s="40">
        <f t="shared" si="0"/>
        <v>100</v>
      </c>
      <c r="D23" s="79">
        <v>17.600000000000001</v>
      </c>
      <c r="E23" s="37">
        <v>0</v>
      </c>
      <c r="F23" s="27">
        <v>0</v>
      </c>
      <c r="G23" s="27">
        <v>13.5</v>
      </c>
      <c r="H23" s="27">
        <v>2.5</v>
      </c>
      <c r="I23" s="27">
        <v>13.8</v>
      </c>
      <c r="J23" s="27">
        <v>18</v>
      </c>
      <c r="K23" s="27">
        <v>0.6</v>
      </c>
      <c r="L23" s="27">
        <v>11</v>
      </c>
      <c r="M23" s="27">
        <v>0.2</v>
      </c>
      <c r="N23" s="27">
        <v>6.1</v>
      </c>
      <c r="O23" s="27">
        <v>7.5</v>
      </c>
      <c r="P23" s="27">
        <v>3.7</v>
      </c>
      <c r="Q23" s="27">
        <v>4.2</v>
      </c>
      <c r="R23" s="27">
        <v>1.3</v>
      </c>
      <c r="S23" s="28">
        <v>0</v>
      </c>
    </row>
    <row r="24" spans="1:19" ht="15" customHeight="1" x14ac:dyDescent="0.35">
      <c r="A24" s="13" t="str">
        <f>INDEX('2009'!A:A,MATCH(B24,'2009'!B:B,0))</f>
        <v>Тверская область</v>
      </c>
      <c r="B24" s="4" t="s">
        <v>115</v>
      </c>
      <c r="C24" s="40">
        <f t="shared" si="0"/>
        <v>100.00000000000001</v>
      </c>
      <c r="D24" s="79">
        <v>5.0999999999999996</v>
      </c>
      <c r="E24" s="37">
        <v>0.1</v>
      </c>
      <c r="F24" s="27">
        <v>0.1</v>
      </c>
      <c r="G24" s="27">
        <v>18.7</v>
      </c>
      <c r="H24" s="27">
        <v>9.6999999999999993</v>
      </c>
      <c r="I24" s="27">
        <v>8</v>
      </c>
      <c r="J24" s="27">
        <v>15.6</v>
      </c>
      <c r="K24" s="27">
        <v>1.5</v>
      </c>
      <c r="L24" s="27">
        <v>10.3</v>
      </c>
      <c r="M24" s="27">
        <v>0.3</v>
      </c>
      <c r="N24" s="27">
        <v>10.4</v>
      </c>
      <c r="O24" s="27">
        <v>8.8000000000000007</v>
      </c>
      <c r="P24" s="27">
        <v>4.5</v>
      </c>
      <c r="Q24" s="27">
        <v>5.2</v>
      </c>
      <c r="R24" s="27">
        <v>1.7</v>
      </c>
      <c r="S24" s="28">
        <v>0</v>
      </c>
    </row>
    <row r="25" spans="1:19" ht="15" customHeight="1" x14ac:dyDescent="0.35">
      <c r="A25" s="13" t="str">
        <f>INDEX('2009'!A:A,MATCH(B25,'2009'!B:B,0))</f>
        <v>Тульская область</v>
      </c>
      <c r="B25" s="4" t="s">
        <v>116</v>
      </c>
      <c r="C25" s="40">
        <f t="shared" si="0"/>
        <v>100.00000000000001</v>
      </c>
      <c r="D25" s="79">
        <v>5.9</v>
      </c>
      <c r="E25" s="37">
        <v>0.1</v>
      </c>
      <c r="F25" s="27">
        <v>0.4</v>
      </c>
      <c r="G25" s="27">
        <v>32.1</v>
      </c>
      <c r="H25" s="27">
        <v>3.5</v>
      </c>
      <c r="I25" s="27">
        <v>6.5</v>
      </c>
      <c r="J25" s="27">
        <v>14.700000000000001</v>
      </c>
      <c r="K25" s="27">
        <v>0.6</v>
      </c>
      <c r="L25" s="27">
        <v>7.9</v>
      </c>
      <c r="M25" s="27">
        <v>0.4</v>
      </c>
      <c r="N25" s="27">
        <v>11.4</v>
      </c>
      <c r="O25" s="27">
        <v>6.6</v>
      </c>
      <c r="P25" s="27">
        <v>3.5</v>
      </c>
      <c r="Q25" s="27">
        <v>4.9000000000000004</v>
      </c>
      <c r="R25" s="27">
        <v>1.5</v>
      </c>
      <c r="S25" s="28">
        <v>0</v>
      </c>
    </row>
    <row r="26" spans="1:19" ht="15" customHeight="1" x14ac:dyDescent="0.35">
      <c r="A26" s="13" t="str">
        <f>INDEX('2009'!A:A,MATCH(B26,'2009'!B:B,0))</f>
        <v>Ярославская область</v>
      </c>
      <c r="B26" s="4" t="s">
        <v>47</v>
      </c>
      <c r="C26" s="40">
        <f t="shared" si="0"/>
        <v>100</v>
      </c>
      <c r="D26" s="79">
        <v>3.6</v>
      </c>
      <c r="E26" s="37">
        <v>0</v>
      </c>
      <c r="F26" s="27">
        <v>0.1</v>
      </c>
      <c r="G26" s="27">
        <v>24.900000000000002</v>
      </c>
      <c r="H26" s="27">
        <v>4.5999999999999996</v>
      </c>
      <c r="I26" s="27">
        <v>7.6</v>
      </c>
      <c r="J26" s="27">
        <v>18.200000000000003</v>
      </c>
      <c r="K26" s="27">
        <v>1</v>
      </c>
      <c r="L26" s="27">
        <v>13.5</v>
      </c>
      <c r="M26" s="27">
        <v>0.3</v>
      </c>
      <c r="N26" s="27">
        <v>9.5</v>
      </c>
      <c r="O26" s="27">
        <v>6.3</v>
      </c>
      <c r="P26" s="27">
        <v>3.8</v>
      </c>
      <c r="Q26" s="27">
        <v>4.7</v>
      </c>
      <c r="R26" s="27">
        <v>1.9</v>
      </c>
      <c r="S26" s="28">
        <v>0</v>
      </c>
    </row>
    <row r="27" spans="1:19" ht="15" customHeight="1" x14ac:dyDescent="0.35">
      <c r="A27" s="13" t="str">
        <f>INDEX('2009'!A:A,MATCH(B27,'2009'!B:B,0))</f>
        <v>Город Москва столица Российской Федерации город федерального значения</v>
      </c>
      <c r="B27" s="4" t="s">
        <v>46</v>
      </c>
      <c r="C27" s="40">
        <f t="shared" si="0"/>
        <v>100.00000000000001</v>
      </c>
      <c r="D27" s="79">
        <v>0</v>
      </c>
      <c r="E27" s="37">
        <v>0</v>
      </c>
      <c r="F27" s="27">
        <v>0</v>
      </c>
      <c r="G27" s="27">
        <v>14.9</v>
      </c>
      <c r="H27" s="27">
        <v>3.5</v>
      </c>
      <c r="I27" s="27">
        <v>4.5999999999999996</v>
      </c>
      <c r="J27" s="27">
        <v>33.6</v>
      </c>
      <c r="K27" s="27">
        <v>0.9</v>
      </c>
      <c r="L27" s="27">
        <v>8.4</v>
      </c>
      <c r="M27" s="27">
        <v>1.2</v>
      </c>
      <c r="N27" s="27">
        <v>19.5</v>
      </c>
      <c r="O27" s="27">
        <v>5.2</v>
      </c>
      <c r="P27" s="27">
        <v>2.4</v>
      </c>
      <c r="Q27" s="27">
        <v>3.3</v>
      </c>
      <c r="R27" s="27">
        <v>2.5</v>
      </c>
      <c r="S27" s="28">
        <v>0</v>
      </c>
    </row>
    <row r="28" spans="1:19" s="64" customFormat="1" ht="15" customHeight="1" x14ac:dyDescent="0.3">
      <c r="A28" s="13" t="e">
        <f>INDEX('2009'!A:A,MATCH(B28,'2009'!B:B,0))</f>
        <v>#N/A</v>
      </c>
      <c r="B28" s="3" t="s">
        <v>1</v>
      </c>
      <c r="C28" s="40">
        <f t="shared" si="0"/>
        <v>100.00000000000001</v>
      </c>
      <c r="D28" s="58">
        <v>2.1</v>
      </c>
      <c r="E28" s="40">
        <v>0.7</v>
      </c>
      <c r="F28" s="40">
        <v>7.1</v>
      </c>
      <c r="G28" s="40">
        <v>20.200000000000003</v>
      </c>
      <c r="H28" s="40">
        <v>4.0999999999999996</v>
      </c>
      <c r="I28" s="40">
        <v>7.3</v>
      </c>
      <c r="J28" s="40">
        <v>15.2</v>
      </c>
      <c r="K28" s="40">
        <v>1.1000000000000001</v>
      </c>
      <c r="L28" s="40">
        <v>11.9</v>
      </c>
      <c r="M28" s="40">
        <v>0.3</v>
      </c>
      <c r="N28" s="40">
        <v>13.4</v>
      </c>
      <c r="O28" s="40">
        <v>5.9</v>
      </c>
      <c r="P28" s="40">
        <v>3.7</v>
      </c>
      <c r="Q28" s="40">
        <v>5.3</v>
      </c>
      <c r="R28" s="40">
        <v>1.7</v>
      </c>
      <c r="S28" s="87">
        <v>0</v>
      </c>
    </row>
    <row r="29" spans="1:19" ht="15" customHeight="1" x14ac:dyDescent="0.35">
      <c r="A29" s="13" t="str">
        <f>INDEX('2009'!A:A,MATCH(B29,'2009'!B:B,0))</f>
        <v>Республика Карелия</v>
      </c>
      <c r="B29" s="8" t="s">
        <v>87</v>
      </c>
      <c r="C29" s="40">
        <f t="shared" si="0"/>
        <v>99.999999999999986</v>
      </c>
      <c r="D29" s="78">
        <v>3.2</v>
      </c>
      <c r="E29" s="52">
        <v>1.4</v>
      </c>
      <c r="F29" s="27">
        <v>12.2</v>
      </c>
      <c r="G29" s="27">
        <v>14.200000000000001</v>
      </c>
      <c r="H29" s="27">
        <v>5</v>
      </c>
      <c r="I29" s="27">
        <v>5.9</v>
      </c>
      <c r="J29" s="27">
        <v>11.2</v>
      </c>
      <c r="K29" s="53">
        <v>0.9</v>
      </c>
      <c r="L29" s="53">
        <v>11.1</v>
      </c>
      <c r="M29" s="27">
        <v>0.3</v>
      </c>
      <c r="N29" s="27">
        <v>8.3000000000000007</v>
      </c>
      <c r="O29" s="53">
        <v>11.8</v>
      </c>
      <c r="P29" s="53">
        <v>4.9000000000000004</v>
      </c>
      <c r="Q29" s="53">
        <v>8</v>
      </c>
      <c r="R29" s="53">
        <v>1.6</v>
      </c>
      <c r="S29" s="54">
        <v>0</v>
      </c>
    </row>
    <row r="30" spans="1:19" ht="15" customHeight="1" x14ac:dyDescent="0.35">
      <c r="A30" s="13" t="str">
        <f>INDEX('2009'!A:A,MATCH(B30,'2009'!B:B,0))</f>
        <v>Республика Коми</v>
      </c>
      <c r="B30" s="8" t="s">
        <v>45</v>
      </c>
      <c r="C30" s="40">
        <f t="shared" si="0"/>
        <v>100.00000000000001</v>
      </c>
      <c r="D30" s="79">
        <v>1.5</v>
      </c>
      <c r="E30" s="37">
        <v>0</v>
      </c>
      <c r="F30" s="27">
        <v>33.4</v>
      </c>
      <c r="G30" s="27">
        <v>11.4</v>
      </c>
      <c r="H30" s="27">
        <v>3.5</v>
      </c>
      <c r="I30" s="27">
        <v>11.7</v>
      </c>
      <c r="J30" s="27">
        <v>5.8</v>
      </c>
      <c r="K30" s="27">
        <v>0.7</v>
      </c>
      <c r="L30" s="27">
        <v>9.9</v>
      </c>
      <c r="M30" s="27">
        <v>0.2</v>
      </c>
      <c r="N30" s="27">
        <v>6.6</v>
      </c>
      <c r="O30" s="27">
        <v>6.5</v>
      </c>
      <c r="P30" s="27">
        <v>3.4</v>
      </c>
      <c r="Q30" s="27">
        <v>4.4000000000000004</v>
      </c>
      <c r="R30" s="27">
        <v>1</v>
      </c>
      <c r="S30" s="28">
        <v>0</v>
      </c>
    </row>
    <row r="31" spans="1:19" ht="15" customHeight="1" x14ac:dyDescent="0.35">
      <c r="A31" s="13" t="str">
        <f>INDEX('2009'!A:A,MATCH(B31,'2009'!B:B,0))</f>
        <v>Архангельская область</v>
      </c>
      <c r="B31" s="8" t="s">
        <v>44</v>
      </c>
      <c r="C31" s="40">
        <f t="shared" si="0"/>
        <v>100.00000000000001</v>
      </c>
      <c r="D31" s="79">
        <v>2.9</v>
      </c>
      <c r="E31" s="37">
        <v>1.4</v>
      </c>
      <c r="F31" s="27">
        <v>26.599999999999998</v>
      </c>
      <c r="G31" s="27">
        <v>12.3</v>
      </c>
      <c r="H31" s="27">
        <v>3.3</v>
      </c>
      <c r="I31" s="27">
        <v>6.4</v>
      </c>
      <c r="J31" s="27">
        <v>8.1</v>
      </c>
      <c r="K31" s="27">
        <v>0.9</v>
      </c>
      <c r="L31" s="27">
        <v>13.8</v>
      </c>
      <c r="M31" s="27">
        <v>0.2</v>
      </c>
      <c r="N31" s="27">
        <v>6.1</v>
      </c>
      <c r="O31" s="27">
        <v>7.4</v>
      </c>
      <c r="P31" s="27">
        <v>3.7</v>
      </c>
      <c r="Q31" s="27">
        <v>5.4</v>
      </c>
      <c r="R31" s="27">
        <v>1.5</v>
      </c>
      <c r="S31" s="28">
        <v>0</v>
      </c>
    </row>
    <row r="32" spans="1:19" ht="15" customHeight="1" x14ac:dyDescent="0.35">
      <c r="A32" s="13" t="str">
        <f>INDEX('2009'!A:A,MATCH(B32,'2009'!B:B,0))</f>
        <v>Ненецкий автономный округ (Архангельская область)</v>
      </c>
      <c r="B32" s="8" t="s">
        <v>43</v>
      </c>
      <c r="C32" s="40">
        <f t="shared" si="0"/>
        <v>100</v>
      </c>
      <c r="D32" s="79">
        <v>0.4</v>
      </c>
      <c r="E32" s="37">
        <v>0.6</v>
      </c>
      <c r="F32" s="27">
        <v>75.3</v>
      </c>
      <c r="G32" s="27">
        <v>0.3</v>
      </c>
      <c r="H32" s="27">
        <v>0.9</v>
      </c>
      <c r="I32" s="27">
        <v>8.5</v>
      </c>
      <c r="J32" s="27">
        <v>0.8</v>
      </c>
      <c r="K32" s="27">
        <v>0.2</v>
      </c>
      <c r="L32" s="27">
        <v>5.4</v>
      </c>
      <c r="M32" s="27">
        <v>0</v>
      </c>
      <c r="N32" s="27">
        <v>2.9</v>
      </c>
      <c r="O32" s="27">
        <v>2</v>
      </c>
      <c r="P32" s="27">
        <v>1</v>
      </c>
      <c r="Q32" s="27">
        <v>1.1000000000000001</v>
      </c>
      <c r="R32" s="27">
        <v>0.6</v>
      </c>
      <c r="S32" s="28">
        <v>0</v>
      </c>
    </row>
    <row r="33" spans="1:19" ht="15" customHeight="1" x14ac:dyDescent="0.35">
      <c r="A33" s="13" t="str">
        <f>INDEX('2009'!A:A,MATCH(B33,'2009'!B:B,0))</f>
        <v>Архангельская область (кроме Ненецкого автономного округа)</v>
      </c>
      <c r="B33" s="8" t="s">
        <v>78</v>
      </c>
      <c r="C33" s="40">
        <f t="shared" si="0"/>
        <v>100</v>
      </c>
      <c r="D33" s="79">
        <v>4.2</v>
      </c>
      <c r="E33" s="37">
        <v>1.8</v>
      </c>
      <c r="F33" s="27">
        <v>0.9</v>
      </c>
      <c r="G33" s="27">
        <v>18.7</v>
      </c>
      <c r="H33" s="27">
        <v>4.5</v>
      </c>
      <c r="I33" s="27">
        <v>5.3</v>
      </c>
      <c r="J33" s="27">
        <v>11.9</v>
      </c>
      <c r="K33" s="27">
        <v>1.2</v>
      </c>
      <c r="L33" s="27">
        <v>18.3</v>
      </c>
      <c r="M33" s="27">
        <v>0.3</v>
      </c>
      <c r="N33" s="27">
        <v>7.9</v>
      </c>
      <c r="O33" s="27">
        <v>10.3</v>
      </c>
      <c r="P33" s="27">
        <v>5.0999999999999996</v>
      </c>
      <c r="Q33" s="27">
        <v>7.7</v>
      </c>
      <c r="R33" s="27">
        <v>1.9</v>
      </c>
      <c r="S33" s="28">
        <v>0</v>
      </c>
    </row>
    <row r="34" spans="1:19" ht="15" customHeight="1" x14ac:dyDescent="0.35">
      <c r="A34" s="13" t="str">
        <f>INDEX('2009'!A:A,MATCH(B34,'2009'!B:B,0))</f>
        <v>Вологодская область</v>
      </c>
      <c r="B34" s="8" t="s">
        <v>88</v>
      </c>
      <c r="C34" s="40">
        <f t="shared" si="0"/>
        <v>100.00000000000001</v>
      </c>
      <c r="D34" s="79">
        <v>4.3</v>
      </c>
      <c r="E34" s="37">
        <v>0.1</v>
      </c>
      <c r="F34" s="27">
        <v>0.1</v>
      </c>
      <c r="G34" s="27">
        <v>32.6</v>
      </c>
      <c r="H34" s="27">
        <v>4.0999999999999996</v>
      </c>
      <c r="I34" s="27">
        <v>6.9</v>
      </c>
      <c r="J34" s="27">
        <v>12</v>
      </c>
      <c r="K34" s="27">
        <v>0.7</v>
      </c>
      <c r="L34" s="27">
        <v>17.099999999999998</v>
      </c>
      <c r="M34" s="27">
        <v>0.3</v>
      </c>
      <c r="N34" s="27">
        <v>5.9</v>
      </c>
      <c r="O34" s="27">
        <v>7</v>
      </c>
      <c r="P34" s="27">
        <v>3</v>
      </c>
      <c r="Q34" s="27">
        <v>4.4000000000000004</v>
      </c>
      <c r="R34" s="27">
        <v>1.5</v>
      </c>
      <c r="S34" s="28">
        <v>0</v>
      </c>
    </row>
    <row r="35" spans="1:19" ht="15" customHeight="1" x14ac:dyDescent="0.35">
      <c r="A35" s="13" t="str">
        <f>INDEX('2009'!A:A,MATCH(B35,'2009'!B:B,0))</f>
        <v>Калининградская область</v>
      </c>
      <c r="B35" s="8" t="s">
        <v>42</v>
      </c>
      <c r="C35" s="40">
        <f t="shared" si="0"/>
        <v>100</v>
      </c>
      <c r="D35" s="79">
        <v>4.4000000000000004</v>
      </c>
      <c r="E35" s="37">
        <v>1.2</v>
      </c>
      <c r="F35" s="27">
        <v>4.3</v>
      </c>
      <c r="G35" s="27">
        <v>23.1</v>
      </c>
      <c r="H35" s="27">
        <v>3.6</v>
      </c>
      <c r="I35" s="27">
        <v>5.7</v>
      </c>
      <c r="J35" s="27">
        <v>14</v>
      </c>
      <c r="K35" s="27">
        <v>0.7</v>
      </c>
      <c r="L35" s="27">
        <v>8.5</v>
      </c>
      <c r="M35" s="27">
        <v>0.3</v>
      </c>
      <c r="N35" s="27">
        <v>15.8</v>
      </c>
      <c r="O35" s="27">
        <v>8.4</v>
      </c>
      <c r="P35" s="27">
        <v>3.6</v>
      </c>
      <c r="Q35" s="27">
        <v>5</v>
      </c>
      <c r="R35" s="27">
        <v>1.4</v>
      </c>
      <c r="S35" s="28">
        <v>0</v>
      </c>
    </row>
    <row r="36" spans="1:19" ht="15" customHeight="1" x14ac:dyDescent="0.35">
      <c r="A36" s="13" t="str">
        <f>INDEX('2009'!A:A,MATCH(B36,'2009'!B:B,0))</f>
        <v>Ленинградская область</v>
      </c>
      <c r="B36" s="8" t="s">
        <v>89</v>
      </c>
      <c r="C36" s="40">
        <f t="shared" si="0"/>
        <v>100</v>
      </c>
      <c r="D36" s="79">
        <v>6</v>
      </c>
      <c r="E36" s="37">
        <v>0.1</v>
      </c>
      <c r="F36" s="27">
        <v>1</v>
      </c>
      <c r="G36" s="27">
        <v>24.599999999999998</v>
      </c>
      <c r="H36" s="27">
        <v>6.7</v>
      </c>
      <c r="I36" s="27">
        <v>13.6</v>
      </c>
      <c r="J36" s="27">
        <v>12.3</v>
      </c>
      <c r="K36" s="27">
        <v>1.2</v>
      </c>
      <c r="L36" s="27">
        <v>15</v>
      </c>
      <c r="M36" s="27">
        <v>0.2</v>
      </c>
      <c r="N36" s="27">
        <v>8.8000000000000007</v>
      </c>
      <c r="O36" s="27">
        <v>4</v>
      </c>
      <c r="P36" s="27">
        <v>2.1</v>
      </c>
      <c r="Q36" s="27">
        <v>3.4</v>
      </c>
      <c r="R36" s="27">
        <v>1</v>
      </c>
      <c r="S36" s="28">
        <v>0</v>
      </c>
    </row>
    <row r="37" spans="1:19" ht="15" customHeight="1" x14ac:dyDescent="0.35">
      <c r="A37" s="13" t="str">
        <f>INDEX('2009'!A:A,MATCH(B37,'2009'!B:B,0))</f>
        <v>Мурманская область</v>
      </c>
      <c r="B37" s="8" t="s">
        <v>41</v>
      </c>
      <c r="C37" s="40">
        <f t="shared" si="0"/>
        <v>99.999999999999972</v>
      </c>
      <c r="D37" s="79">
        <v>0.4</v>
      </c>
      <c r="E37" s="37">
        <v>8</v>
      </c>
      <c r="F37" s="27">
        <v>18.100000000000001</v>
      </c>
      <c r="G37" s="27">
        <v>10.8</v>
      </c>
      <c r="H37" s="27">
        <v>6.1</v>
      </c>
      <c r="I37" s="27">
        <v>5.3</v>
      </c>
      <c r="J37" s="27">
        <v>9.6999999999999993</v>
      </c>
      <c r="K37" s="27">
        <v>1.3</v>
      </c>
      <c r="L37" s="27">
        <v>8.6999999999999993</v>
      </c>
      <c r="M37" s="27">
        <v>0.1</v>
      </c>
      <c r="N37" s="27">
        <v>6.8</v>
      </c>
      <c r="O37" s="27">
        <v>10.6</v>
      </c>
      <c r="P37" s="27">
        <v>4.3</v>
      </c>
      <c r="Q37" s="27">
        <v>7.8</v>
      </c>
      <c r="R37" s="27">
        <v>2</v>
      </c>
      <c r="S37" s="28">
        <v>0</v>
      </c>
    </row>
    <row r="38" spans="1:19" ht="15" customHeight="1" x14ac:dyDescent="0.35">
      <c r="A38" s="13" t="str">
        <f>INDEX('2009'!A:A,MATCH(B38,'2009'!B:B,0))</f>
        <v>Новгородская область</v>
      </c>
      <c r="B38" s="8" t="s">
        <v>40</v>
      </c>
      <c r="C38" s="40">
        <f t="shared" si="0"/>
        <v>100</v>
      </c>
      <c r="D38" s="79">
        <v>6.6</v>
      </c>
      <c r="E38" s="37">
        <v>0</v>
      </c>
      <c r="F38" s="27">
        <v>0.3</v>
      </c>
      <c r="G38" s="27">
        <v>33.6</v>
      </c>
      <c r="H38" s="27">
        <v>3.3</v>
      </c>
      <c r="I38" s="27">
        <v>7.7</v>
      </c>
      <c r="J38" s="27">
        <v>11.4</v>
      </c>
      <c r="K38" s="27">
        <v>1</v>
      </c>
      <c r="L38" s="27">
        <v>9.5</v>
      </c>
      <c r="M38" s="27">
        <v>0.2</v>
      </c>
      <c r="N38" s="27">
        <v>8.3000000000000007</v>
      </c>
      <c r="O38" s="27">
        <v>7.1</v>
      </c>
      <c r="P38" s="27">
        <v>4</v>
      </c>
      <c r="Q38" s="27">
        <v>5.4</v>
      </c>
      <c r="R38" s="27">
        <v>1.6</v>
      </c>
      <c r="S38" s="28">
        <v>0</v>
      </c>
    </row>
    <row r="39" spans="1:19" ht="15" customHeight="1" x14ac:dyDescent="0.35">
      <c r="A39" s="13" t="str">
        <f>INDEX('2009'!A:A,MATCH(B39,'2009'!B:B,0))</f>
        <v>Псковская область</v>
      </c>
      <c r="B39" s="8" t="s">
        <v>90</v>
      </c>
      <c r="C39" s="40">
        <f t="shared" si="0"/>
        <v>99.999999999999986</v>
      </c>
      <c r="D39" s="79">
        <v>5.8</v>
      </c>
      <c r="E39" s="37">
        <v>0.1</v>
      </c>
      <c r="F39" s="27">
        <v>0.3</v>
      </c>
      <c r="G39" s="27">
        <v>17.100000000000001</v>
      </c>
      <c r="H39" s="27">
        <v>4.5999999999999996</v>
      </c>
      <c r="I39" s="27">
        <v>6.7</v>
      </c>
      <c r="J39" s="27">
        <v>19</v>
      </c>
      <c r="K39" s="27">
        <v>1.5</v>
      </c>
      <c r="L39" s="27">
        <v>12.6</v>
      </c>
      <c r="M39" s="27">
        <v>0.3</v>
      </c>
      <c r="N39" s="27">
        <v>5.8</v>
      </c>
      <c r="O39" s="27">
        <v>12.6</v>
      </c>
      <c r="P39" s="27">
        <v>5.0999999999999996</v>
      </c>
      <c r="Q39" s="27">
        <v>6.7</v>
      </c>
      <c r="R39" s="27">
        <v>1.8</v>
      </c>
      <c r="S39" s="28">
        <v>0</v>
      </c>
    </row>
    <row r="40" spans="1:19" ht="15" customHeight="1" x14ac:dyDescent="0.35">
      <c r="A40" s="13" t="str">
        <f>INDEX('2009'!A:A,MATCH(B40,'2009'!B:B,0))</f>
        <v>Город Санкт-Петербург город федерального значения</v>
      </c>
      <c r="B40" s="8" t="s">
        <v>39</v>
      </c>
      <c r="C40" s="57">
        <f t="shared" ref="C40:C71" si="1">SUM(D40:R40)</f>
        <v>99.999999999999986</v>
      </c>
      <c r="D40" s="82">
        <v>0.1</v>
      </c>
      <c r="E40" s="55">
        <v>0</v>
      </c>
      <c r="F40" s="31">
        <v>0.2</v>
      </c>
      <c r="G40" s="31">
        <v>20.7</v>
      </c>
      <c r="H40" s="31">
        <v>3.5</v>
      </c>
      <c r="I40" s="31">
        <v>5.5</v>
      </c>
      <c r="J40" s="31">
        <v>20.8</v>
      </c>
      <c r="K40" s="31">
        <v>1.3</v>
      </c>
      <c r="L40" s="31">
        <v>11.3</v>
      </c>
      <c r="M40" s="31">
        <v>0.5</v>
      </c>
      <c r="N40" s="31">
        <v>20.2</v>
      </c>
      <c r="O40" s="31">
        <v>4.2</v>
      </c>
      <c r="P40" s="31">
        <v>4.0999999999999996</v>
      </c>
      <c r="Q40" s="31">
        <v>5.5</v>
      </c>
      <c r="R40" s="31">
        <v>2.1</v>
      </c>
      <c r="S40" s="32">
        <v>0</v>
      </c>
    </row>
    <row r="41" spans="1:19" s="64" customFormat="1" ht="15" customHeight="1" x14ac:dyDescent="0.3">
      <c r="A41" s="13" t="e">
        <f>INDEX('2009'!A:A,MATCH(B41,'2009'!B:B,0))</f>
        <v>#N/A</v>
      </c>
      <c r="B41" s="3" t="s">
        <v>2</v>
      </c>
      <c r="C41" s="40">
        <f t="shared" si="1"/>
        <v>100</v>
      </c>
      <c r="D41" s="40">
        <v>9.8000000000000007</v>
      </c>
      <c r="E41" s="40">
        <v>0.1</v>
      </c>
      <c r="F41" s="40">
        <v>3.1</v>
      </c>
      <c r="G41" s="40">
        <v>14.8</v>
      </c>
      <c r="H41" s="40">
        <v>3.1</v>
      </c>
      <c r="I41" s="40">
        <v>14.2</v>
      </c>
      <c r="J41" s="40">
        <v>16.799999999999997</v>
      </c>
      <c r="K41" s="40">
        <v>1.9</v>
      </c>
      <c r="L41" s="40">
        <v>11.1</v>
      </c>
      <c r="M41" s="40">
        <v>0.3</v>
      </c>
      <c r="N41" s="40">
        <v>8.4</v>
      </c>
      <c r="O41" s="40">
        <v>6.2</v>
      </c>
      <c r="P41" s="40">
        <v>3.7</v>
      </c>
      <c r="Q41" s="40">
        <v>4.8</v>
      </c>
      <c r="R41" s="40">
        <v>1.7</v>
      </c>
      <c r="S41" s="40">
        <v>0</v>
      </c>
    </row>
    <row r="42" spans="1:19" ht="15" customHeight="1" x14ac:dyDescent="0.35">
      <c r="A42" s="13" t="str">
        <f>INDEX('2009'!A:A,MATCH(B42,'2009'!B:B,0))</f>
        <v>Республика Адыгея (Адыгея)</v>
      </c>
      <c r="B42" s="8" t="s">
        <v>38</v>
      </c>
      <c r="C42" s="81">
        <f t="shared" si="1"/>
        <v>100.00000000000001</v>
      </c>
      <c r="D42" s="80">
        <v>13.8</v>
      </c>
      <c r="E42" s="56">
        <v>0</v>
      </c>
      <c r="F42" s="24">
        <v>0.8</v>
      </c>
      <c r="G42" s="24">
        <v>15.3</v>
      </c>
      <c r="H42" s="24">
        <v>1.8</v>
      </c>
      <c r="I42" s="24">
        <v>7.9</v>
      </c>
      <c r="J42" s="24">
        <v>19.8</v>
      </c>
      <c r="K42" s="24">
        <v>1</v>
      </c>
      <c r="L42" s="24">
        <v>4.7</v>
      </c>
      <c r="M42" s="24">
        <v>0.2</v>
      </c>
      <c r="N42" s="24">
        <v>10.3</v>
      </c>
      <c r="O42" s="24">
        <v>10.5</v>
      </c>
      <c r="P42" s="24">
        <v>6</v>
      </c>
      <c r="Q42" s="24">
        <v>6</v>
      </c>
      <c r="R42" s="24">
        <v>1.9</v>
      </c>
      <c r="S42" s="25">
        <v>0</v>
      </c>
    </row>
    <row r="43" spans="1:19" ht="15" customHeight="1" x14ac:dyDescent="0.35">
      <c r="A43" s="13" t="str">
        <f>INDEX('2009'!A:A,MATCH(B43,'2009'!B:B,0))</f>
        <v>Республика Калмыкия</v>
      </c>
      <c r="B43" s="8" t="s">
        <v>37</v>
      </c>
      <c r="C43" s="40">
        <f t="shared" si="1"/>
        <v>99.999999999999986</v>
      </c>
      <c r="D43" s="79">
        <v>32</v>
      </c>
      <c r="E43" s="37">
        <v>0.1</v>
      </c>
      <c r="F43" s="27">
        <v>2.9</v>
      </c>
      <c r="G43" s="27">
        <v>1.9</v>
      </c>
      <c r="H43" s="27">
        <v>1.6</v>
      </c>
      <c r="I43" s="27">
        <v>8.8000000000000007</v>
      </c>
      <c r="J43" s="27">
        <v>8.8000000000000007</v>
      </c>
      <c r="K43" s="27">
        <v>0.5</v>
      </c>
      <c r="L43" s="27">
        <v>8.6</v>
      </c>
      <c r="M43" s="27">
        <v>0.3</v>
      </c>
      <c r="N43" s="27">
        <v>4.7</v>
      </c>
      <c r="O43" s="27">
        <v>15.5</v>
      </c>
      <c r="P43" s="27">
        <v>6.6</v>
      </c>
      <c r="Q43" s="27">
        <v>6.4</v>
      </c>
      <c r="R43" s="27">
        <v>1.3</v>
      </c>
      <c r="S43" s="28">
        <v>0</v>
      </c>
    </row>
    <row r="44" spans="1:19" ht="15" customHeight="1" x14ac:dyDescent="0.35">
      <c r="A44" s="13" t="str">
        <f>INDEX('2009'!A:A,MATCH(B44,'2009'!B:B,0))</f>
        <v>Краснодарский край</v>
      </c>
      <c r="B44" s="8" t="s">
        <v>36</v>
      </c>
      <c r="C44" s="40">
        <f t="shared" si="1"/>
        <v>99.999999999999986</v>
      </c>
      <c r="D44" s="79">
        <v>9.1</v>
      </c>
      <c r="E44" s="37">
        <v>0.1</v>
      </c>
      <c r="F44" s="27">
        <v>0.6</v>
      </c>
      <c r="G44" s="27">
        <v>10.9</v>
      </c>
      <c r="H44" s="27">
        <v>2.6</v>
      </c>
      <c r="I44" s="27">
        <v>20.5</v>
      </c>
      <c r="J44" s="27">
        <v>16.899999999999999</v>
      </c>
      <c r="K44" s="27">
        <v>2.7</v>
      </c>
      <c r="L44" s="27">
        <v>13.1</v>
      </c>
      <c r="M44" s="27">
        <v>0.3</v>
      </c>
      <c r="N44" s="27">
        <v>8.3000000000000007</v>
      </c>
      <c r="O44" s="27">
        <v>5</v>
      </c>
      <c r="P44" s="27">
        <v>3.2</v>
      </c>
      <c r="Q44" s="27">
        <v>4.5999999999999996</v>
      </c>
      <c r="R44" s="27">
        <v>2.1</v>
      </c>
      <c r="S44" s="28">
        <v>0</v>
      </c>
    </row>
    <row r="45" spans="1:19" ht="15" customHeight="1" x14ac:dyDescent="0.35">
      <c r="A45" s="13" t="str">
        <f>INDEX('2009'!A:A,MATCH(B45,'2009'!B:B,0))</f>
        <v>Астраханская область</v>
      </c>
      <c r="B45" s="8" t="s">
        <v>91</v>
      </c>
      <c r="C45" s="40">
        <f t="shared" si="1"/>
        <v>100.00000000000001</v>
      </c>
      <c r="D45" s="79">
        <v>6.2</v>
      </c>
      <c r="E45" s="37">
        <v>0.3</v>
      </c>
      <c r="F45" s="27">
        <v>20.8</v>
      </c>
      <c r="G45" s="27">
        <v>5.0999999999999996</v>
      </c>
      <c r="H45" s="27">
        <v>2.2999999999999998</v>
      </c>
      <c r="I45" s="27">
        <v>17.100000000000001</v>
      </c>
      <c r="J45" s="27">
        <v>11.1</v>
      </c>
      <c r="K45" s="27">
        <v>1.3</v>
      </c>
      <c r="L45" s="27">
        <v>8.6999999999999993</v>
      </c>
      <c r="M45" s="27">
        <v>0.2</v>
      </c>
      <c r="N45" s="27">
        <v>8.4</v>
      </c>
      <c r="O45" s="27">
        <v>8.9</v>
      </c>
      <c r="P45" s="27">
        <v>3.4</v>
      </c>
      <c r="Q45" s="27">
        <v>5.0999999999999996</v>
      </c>
      <c r="R45" s="27">
        <v>1.1000000000000001</v>
      </c>
      <c r="S45" s="28">
        <v>0</v>
      </c>
    </row>
    <row r="46" spans="1:19" ht="15" customHeight="1" x14ac:dyDescent="0.35">
      <c r="A46" s="13" t="str">
        <f>INDEX('2009'!A:A,MATCH(B46,'2009'!B:B,0))</f>
        <v>Волгоградская область</v>
      </c>
      <c r="B46" s="8" t="s">
        <v>35</v>
      </c>
      <c r="C46" s="40">
        <f t="shared" si="1"/>
        <v>100</v>
      </c>
      <c r="D46" s="79">
        <v>10.3</v>
      </c>
      <c r="E46" s="37">
        <v>0</v>
      </c>
      <c r="F46" s="27">
        <v>5.9</v>
      </c>
      <c r="G46" s="27">
        <v>26.700000000000003</v>
      </c>
      <c r="H46" s="27">
        <v>2.2999999999999998</v>
      </c>
      <c r="I46" s="27">
        <v>5.2</v>
      </c>
      <c r="J46" s="27">
        <v>15.2</v>
      </c>
      <c r="K46" s="27">
        <v>0.8</v>
      </c>
      <c r="L46" s="27">
        <v>9.3000000000000007</v>
      </c>
      <c r="M46" s="27">
        <v>0.2</v>
      </c>
      <c r="N46" s="27">
        <v>7.7</v>
      </c>
      <c r="O46" s="27">
        <v>6.6</v>
      </c>
      <c r="P46" s="27">
        <v>3.8</v>
      </c>
      <c r="Q46" s="27">
        <v>4.5</v>
      </c>
      <c r="R46" s="27">
        <v>1.5</v>
      </c>
      <c r="S46" s="28">
        <v>0</v>
      </c>
    </row>
    <row r="47" spans="1:19" ht="15" customHeight="1" x14ac:dyDescent="0.35">
      <c r="A47" s="13" t="str">
        <f>INDEX('2009'!A:A,MATCH(B47,'2009'!B:B,0))</f>
        <v>Ростовская область</v>
      </c>
      <c r="B47" s="8" t="s">
        <v>92</v>
      </c>
      <c r="C47" s="57">
        <f t="shared" si="1"/>
        <v>99.999999999999986</v>
      </c>
      <c r="D47" s="86">
        <v>10.6</v>
      </c>
      <c r="E47" s="85">
        <v>0.1</v>
      </c>
      <c r="F47" s="31">
        <v>0.8</v>
      </c>
      <c r="G47" s="31">
        <v>17.5</v>
      </c>
      <c r="H47" s="31">
        <v>5</v>
      </c>
      <c r="I47" s="31">
        <v>8.4</v>
      </c>
      <c r="J47" s="31">
        <v>19.899999999999999</v>
      </c>
      <c r="K47" s="84">
        <v>1.4</v>
      </c>
      <c r="L47" s="84">
        <v>9.9</v>
      </c>
      <c r="M47" s="31">
        <v>0.3</v>
      </c>
      <c r="N47" s="31">
        <v>9.1999999999999993</v>
      </c>
      <c r="O47" s="84">
        <v>6.5</v>
      </c>
      <c r="P47" s="84">
        <v>4.0999999999999996</v>
      </c>
      <c r="Q47" s="84">
        <v>5</v>
      </c>
      <c r="R47" s="84">
        <v>1.3</v>
      </c>
      <c r="S47" s="83">
        <v>0</v>
      </c>
    </row>
    <row r="48" spans="1:19" s="64" customFormat="1" ht="15" customHeight="1" x14ac:dyDescent="0.3">
      <c r="A48" s="13" t="e">
        <f>INDEX('2009'!A:A,MATCH(B48,'2009'!B:B,0))</f>
        <v>#N/A</v>
      </c>
      <c r="B48" s="3" t="s">
        <v>8</v>
      </c>
      <c r="C48" s="40">
        <f t="shared" si="1"/>
        <v>99.999999999999986</v>
      </c>
      <c r="D48" s="40">
        <v>13.4</v>
      </c>
      <c r="E48" s="40">
        <v>0.1</v>
      </c>
      <c r="F48" s="40">
        <v>0.7</v>
      </c>
      <c r="G48" s="40">
        <v>8.3000000000000007</v>
      </c>
      <c r="H48" s="40">
        <v>4.4000000000000004</v>
      </c>
      <c r="I48" s="40">
        <v>11.7</v>
      </c>
      <c r="J48" s="40">
        <v>20.5</v>
      </c>
      <c r="K48" s="40">
        <v>3.3</v>
      </c>
      <c r="L48" s="40">
        <v>7.6</v>
      </c>
      <c r="M48" s="40">
        <v>0.2</v>
      </c>
      <c r="N48" s="40">
        <v>4.0999999999999996</v>
      </c>
      <c r="O48" s="40">
        <v>11.4</v>
      </c>
      <c r="P48" s="40">
        <v>6.1</v>
      </c>
      <c r="Q48" s="40">
        <v>6.4</v>
      </c>
      <c r="R48" s="40">
        <v>1.8</v>
      </c>
      <c r="S48" s="40">
        <v>0</v>
      </c>
    </row>
    <row r="49" spans="1:19" ht="15" customHeight="1" x14ac:dyDescent="0.35">
      <c r="A49" s="13" t="str">
        <f>INDEX('2009'!A:A,MATCH(B49,'2009'!B:B,0))</f>
        <v>Республика Дагестан</v>
      </c>
      <c r="B49" s="8" t="s">
        <v>34</v>
      </c>
      <c r="C49" s="81">
        <f t="shared" si="1"/>
        <v>99.999999999999986</v>
      </c>
      <c r="D49" s="80">
        <v>14.7</v>
      </c>
      <c r="E49" s="56">
        <v>0.1</v>
      </c>
      <c r="F49" s="24">
        <v>0.4</v>
      </c>
      <c r="G49" s="24">
        <v>3.8</v>
      </c>
      <c r="H49" s="24">
        <v>2.4</v>
      </c>
      <c r="I49" s="24">
        <v>17.5</v>
      </c>
      <c r="J49" s="24">
        <v>25.6</v>
      </c>
      <c r="K49" s="24">
        <v>5.9</v>
      </c>
      <c r="L49" s="24">
        <v>7.3</v>
      </c>
      <c r="M49" s="24">
        <v>0.1</v>
      </c>
      <c r="N49" s="24">
        <v>2.8</v>
      </c>
      <c r="O49" s="24">
        <v>7.6</v>
      </c>
      <c r="P49" s="24">
        <v>5.5</v>
      </c>
      <c r="Q49" s="24">
        <v>4.3</v>
      </c>
      <c r="R49" s="24">
        <v>2</v>
      </c>
      <c r="S49" s="25">
        <v>0</v>
      </c>
    </row>
    <row r="50" spans="1:19" ht="15" customHeight="1" x14ac:dyDescent="0.35">
      <c r="A50" s="13" t="str">
        <f>INDEX('2009'!A:A,MATCH(B50,'2009'!B:B,0))</f>
        <v>Республика Ингушетия</v>
      </c>
      <c r="B50" s="8" t="s">
        <v>93</v>
      </c>
      <c r="C50" s="40">
        <f t="shared" si="1"/>
        <v>100</v>
      </c>
      <c r="D50" s="79">
        <v>6</v>
      </c>
      <c r="E50" s="37">
        <v>0</v>
      </c>
      <c r="F50" s="27">
        <v>2</v>
      </c>
      <c r="G50" s="27">
        <v>5.9</v>
      </c>
      <c r="H50" s="27">
        <v>3.4</v>
      </c>
      <c r="I50" s="27">
        <v>15.1</v>
      </c>
      <c r="J50" s="27">
        <v>14.4</v>
      </c>
      <c r="K50" s="27">
        <v>0.6</v>
      </c>
      <c r="L50" s="27">
        <v>7</v>
      </c>
      <c r="M50" s="27">
        <v>0.1</v>
      </c>
      <c r="N50" s="27">
        <v>2.8</v>
      </c>
      <c r="O50" s="27">
        <v>25.5</v>
      </c>
      <c r="P50" s="27">
        <v>8.4</v>
      </c>
      <c r="Q50" s="27">
        <v>6</v>
      </c>
      <c r="R50" s="27">
        <v>2.8</v>
      </c>
      <c r="S50" s="28">
        <v>0</v>
      </c>
    </row>
    <row r="51" spans="1:19" ht="15" customHeight="1" x14ac:dyDescent="0.35">
      <c r="A51" s="13" t="str">
        <f>INDEX('2009'!A:A,MATCH(B51,'2009'!B:B,0))</f>
        <v>Кабардино-Балкарская Республика</v>
      </c>
      <c r="B51" s="8" t="s">
        <v>84</v>
      </c>
      <c r="C51" s="40">
        <f t="shared" si="1"/>
        <v>100</v>
      </c>
      <c r="D51" s="79">
        <v>17</v>
      </c>
      <c r="E51" s="37">
        <v>0</v>
      </c>
      <c r="F51" s="27">
        <v>0.2</v>
      </c>
      <c r="G51" s="27">
        <v>14.2</v>
      </c>
      <c r="H51" s="27">
        <v>6</v>
      </c>
      <c r="I51" s="27">
        <v>7.6</v>
      </c>
      <c r="J51" s="27">
        <v>17.5</v>
      </c>
      <c r="K51" s="27">
        <v>1.2</v>
      </c>
      <c r="L51" s="27">
        <v>5.5</v>
      </c>
      <c r="M51" s="27">
        <v>0.2</v>
      </c>
      <c r="N51" s="27">
        <v>3.3</v>
      </c>
      <c r="O51" s="27">
        <v>11.3</v>
      </c>
      <c r="P51" s="27">
        <v>8.1999999999999993</v>
      </c>
      <c r="Q51" s="27">
        <v>6.3</v>
      </c>
      <c r="R51" s="27">
        <v>1.5</v>
      </c>
      <c r="S51" s="28">
        <v>0</v>
      </c>
    </row>
    <row r="52" spans="1:19" ht="15" customHeight="1" x14ac:dyDescent="0.35">
      <c r="A52" s="13" t="str">
        <f>INDEX('2009'!A:A,MATCH(B52,'2009'!B:B,0))</f>
        <v>Карачаево-Черкесская Республика</v>
      </c>
      <c r="B52" s="8" t="s">
        <v>83</v>
      </c>
      <c r="C52" s="40">
        <f t="shared" si="1"/>
        <v>99.999999999999986</v>
      </c>
      <c r="D52" s="79">
        <v>18.799999999999997</v>
      </c>
      <c r="E52" s="37">
        <v>0</v>
      </c>
      <c r="F52" s="27">
        <v>1.3</v>
      </c>
      <c r="G52" s="27">
        <v>14.2</v>
      </c>
      <c r="H52" s="27">
        <v>10</v>
      </c>
      <c r="I52" s="27">
        <v>8.1999999999999993</v>
      </c>
      <c r="J52" s="27">
        <v>10.5</v>
      </c>
      <c r="K52" s="27">
        <v>0.5</v>
      </c>
      <c r="L52" s="27">
        <v>4.5999999999999996</v>
      </c>
      <c r="M52" s="27">
        <v>0.2</v>
      </c>
      <c r="N52" s="27">
        <v>3.8</v>
      </c>
      <c r="O52" s="27">
        <v>14.6</v>
      </c>
      <c r="P52" s="27">
        <v>5.8</v>
      </c>
      <c r="Q52" s="27">
        <v>5.9</v>
      </c>
      <c r="R52" s="27">
        <v>1.6</v>
      </c>
      <c r="S52" s="28">
        <v>0</v>
      </c>
    </row>
    <row r="53" spans="1:19" ht="15" customHeight="1" x14ac:dyDescent="0.35">
      <c r="A53" s="13" t="str">
        <f>INDEX('2009'!A:A,MATCH(B53,'2009'!B:B,0))</f>
        <v>Республика Северная Осетия-Алания</v>
      </c>
      <c r="B53" s="8" t="s">
        <v>82</v>
      </c>
      <c r="C53" s="40">
        <f t="shared" si="1"/>
        <v>100</v>
      </c>
      <c r="D53" s="79">
        <v>16.3</v>
      </c>
      <c r="E53" s="37">
        <v>0</v>
      </c>
      <c r="F53" s="27">
        <v>0.2</v>
      </c>
      <c r="G53" s="27">
        <v>8.6</v>
      </c>
      <c r="H53" s="27">
        <v>5.8</v>
      </c>
      <c r="I53" s="27">
        <v>7.1</v>
      </c>
      <c r="J53" s="27">
        <v>18.8</v>
      </c>
      <c r="K53" s="27">
        <v>1.7</v>
      </c>
      <c r="L53" s="27">
        <v>6.8</v>
      </c>
      <c r="M53" s="27">
        <v>0.2</v>
      </c>
      <c r="N53" s="27">
        <v>3.5</v>
      </c>
      <c r="O53" s="27">
        <v>16.3</v>
      </c>
      <c r="P53" s="27">
        <v>6.3</v>
      </c>
      <c r="Q53" s="27">
        <v>6.4</v>
      </c>
      <c r="R53" s="27">
        <v>2</v>
      </c>
      <c r="S53" s="28">
        <v>0</v>
      </c>
    </row>
    <row r="54" spans="1:19" ht="15" customHeight="1" x14ac:dyDescent="0.35">
      <c r="A54" s="13" t="str">
        <f>INDEX('2009'!A:A,MATCH(B54,'2009'!B:B,0))</f>
        <v>Чеченская Республика</v>
      </c>
      <c r="B54" s="8" t="s">
        <v>33</v>
      </c>
      <c r="C54" s="40">
        <f t="shared" si="1"/>
        <v>100</v>
      </c>
      <c r="D54" s="79">
        <v>8</v>
      </c>
      <c r="E54" s="37">
        <v>0</v>
      </c>
      <c r="F54" s="27">
        <v>1.8</v>
      </c>
      <c r="G54" s="27">
        <v>3.6</v>
      </c>
      <c r="H54" s="27">
        <v>1.8</v>
      </c>
      <c r="I54" s="27">
        <v>12.2</v>
      </c>
      <c r="J54" s="27">
        <v>18.3</v>
      </c>
      <c r="K54" s="27">
        <v>2.6</v>
      </c>
      <c r="L54" s="27">
        <v>6.5</v>
      </c>
      <c r="M54" s="27">
        <v>0.1</v>
      </c>
      <c r="N54" s="27">
        <v>3.5</v>
      </c>
      <c r="O54" s="27">
        <v>20.399999999999999</v>
      </c>
      <c r="P54" s="27">
        <v>11.6</v>
      </c>
      <c r="Q54" s="27">
        <v>7.8</v>
      </c>
      <c r="R54" s="27">
        <v>1.8</v>
      </c>
      <c r="S54" s="28">
        <v>0</v>
      </c>
    </row>
    <row r="55" spans="1:19" ht="15" customHeight="1" x14ac:dyDescent="0.35">
      <c r="A55" s="13" t="str">
        <f>INDEX('2009'!A:A,MATCH(B55,'2009'!B:B,0))</f>
        <v>Ставропольский край</v>
      </c>
      <c r="B55" s="8" t="s">
        <v>94</v>
      </c>
      <c r="C55" s="40">
        <f t="shared" si="1"/>
        <v>99.999999999999986</v>
      </c>
      <c r="D55" s="82">
        <v>11.9</v>
      </c>
      <c r="E55" s="55">
        <v>0.1</v>
      </c>
      <c r="F55" s="31">
        <v>0.7</v>
      </c>
      <c r="G55" s="31">
        <v>11.7</v>
      </c>
      <c r="H55" s="31">
        <v>5.6</v>
      </c>
      <c r="I55" s="31">
        <v>8.3000000000000007</v>
      </c>
      <c r="J55" s="31">
        <v>19.399999999999999</v>
      </c>
      <c r="K55" s="31">
        <v>2.5</v>
      </c>
      <c r="L55" s="31">
        <v>9.3000000000000007</v>
      </c>
      <c r="M55" s="31">
        <v>0.4</v>
      </c>
      <c r="N55" s="31">
        <v>6.1</v>
      </c>
      <c r="O55" s="31">
        <v>9.8000000000000007</v>
      </c>
      <c r="P55" s="31">
        <v>4.5999999999999996</v>
      </c>
      <c r="Q55" s="31">
        <v>8</v>
      </c>
      <c r="R55" s="31">
        <v>1.6</v>
      </c>
      <c r="S55" s="32">
        <v>0</v>
      </c>
    </row>
    <row r="56" spans="1:19" s="64" customFormat="1" ht="15" customHeight="1" x14ac:dyDescent="0.3">
      <c r="A56" s="13" t="e">
        <f>INDEX('2009'!A:A,MATCH(B56,'2009'!B:B,0))</f>
        <v>#N/A</v>
      </c>
      <c r="B56" s="3" t="s">
        <v>3</v>
      </c>
      <c r="C56" s="40">
        <f t="shared" si="1"/>
        <v>99.999999999999986</v>
      </c>
      <c r="D56" s="40">
        <v>6.2</v>
      </c>
      <c r="E56" s="40">
        <v>0</v>
      </c>
      <c r="F56" s="40">
        <v>12.4</v>
      </c>
      <c r="G56" s="40">
        <v>23.3</v>
      </c>
      <c r="H56" s="40">
        <v>3.9</v>
      </c>
      <c r="I56" s="40">
        <v>7.5</v>
      </c>
      <c r="J56" s="40">
        <v>13.8</v>
      </c>
      <c r="K56" s="40">
        <v>1.1000000000000001</v>
      </c>
      <c r="L56" s="40">
        <v>8.4</v>
      </c>
      <c r="M56" s="40">
        <v>0.3</v>
      </c>
      <c r="N56" s="40">
        <v>9</v>
      </c>
      <c r="O56" s="40">
        <v>5.0999999999999996</v>
      </c>
      <c r="P56" s="40">
        <v>3.6</v>
      </c>
      <c r="Q56" s="40">
        <v>4.0999999999999996</v>
      </c>
      <c r="R56" s="40">
        <v>1.3</v>
      </c>
      <c r="S56" s="40">
        <v>0</v>
      </c>
    </row>
    <row r="57" spans="1:19" ht="15" customHeight="1" x14ac:dyDescent="0.35">
      <c r="A57" s="13" t="str">
        <f>INDEX('2009'!A:A,MATCH(B57,'2009'!B:B,0))</f>
        <v>Республика Башкортостан</v>
      </c>
      <c r="B57" s="3" t="s">
        <v>152</v>
      </c>
      <c r="C57" s="40">
        <f t="shared" si="1"/>
        <v>100.00000000000001</v>
      </c>
      <c r="D57" s="80">
        <v>7.1</v>
      </c>
      <c r="E57" s="56">
        <v>0</v>
      </c>
      <c r="F57" s="24">
        <v>3.1</v>
      </c>
      <c r="G57" s="24">
        <v>30.1</v>
      </c>
      <c r="H57" s="24">
        <v>2.6</v>
      </c>
      <c r="I57" s="24">
        <v>8.3000000000000007</v>
      </c>
      <c r="J57" s="24">
        <v>18.2</v>
      </c>
      <c r="K57" s="24">
        <v>1.2</v>
      </c>
      <c r="L57" s="24">
        <v>7.7</v>
      </c>
      <c r="M57" s="24">
        <v>0.3</v>
      </c>
      <c r="N57" s="24">
        <v>7.5</v>
      </c>
      <c r="O57" s="24">
        <v>4.0999999999999996</v>
      </c>
      <c r="P57" s="24">
        <v>4.4000000000000004</v>
      </c>
      <c r="Q57" s="24">
        <v>4.4000000000000004</v>
      </c>
      <c r="R57" s="24">
        <v>1</v>
      </c>
      <c r="S57" s="25">
        <v>0</v>
      </c>
    </row>
    <row r="58" spans="1:19" ht="15" customHeight="1" x14ac:dyDescent="0.35">
      <c r="A58" s="13" t="str">
        <f>INDEX('2009'!A:A,MATCH(B58,'2009'!B:B,0))</f>
        <v>Республика Марий Эл</v>
      </c>
      <c r="B58" s="8" t="s">
        <v>32</v>
      </c>
      <c r="C58" s="40">
        <f t="shared" si="1"/>
        <v>99.999999999999972</v>
      </c>
      <c r="D58" s="79">
        <v>14.5</v>
      </c>
      <c r="E58" s="37">
        <v>0</v>
      </c>
      <c r="F58" s="27">
        <v>0.1</v>
      </c>
      <c r="G58" s="27">
        <v>24.3</v>
      </c>
      <c r="H58" s="27">
        <v>4.5</v>
      </c>
      <c r="I58" s="27">
        <v>11.6</v>
      </c>
      <c r="J58" s="27">
        <v>9.6</v>
      </c>
      <c r="K58" s="27">
        <v>1.3</v>
      </c>
      <c r="L58" s="27">
        <v>7.5</v>
      </c>
      <c r="M58" s="27">
        <v>0.3</v>
      </c>
      <c r="N58" s="27">
        <v>6.6</v>
      </c>
      <c r="O58" s="27">
        <v>8.6999999999999993</v>
      </c>
      <c r="P58" s="27">
        <v>4.5999999999999996</v>
      </c>
      <c r="Q58" s="27">
        <v>4.5999999999999996</v>
      </c>
      <c r="R58" s="27">
        <v>1.8</v>
      </c>
      <c r="S58" s="28">
        <v>0</v>
      </c>
    </row>
    <row r="59" spans="1:19" ht="15" customHeight="1" x14ac:dyDescent="0.35">
      <c r="A59" s="13" t="str">
        <f>INDEX('2009'!A:A,MATCH(B59,'2009'!B:B,0))</f>
        <v>Республика Мордовия</v>
      </c>
      <c r="B59" s="8" t="s">
        <v>31</v>
      </c>
      <c r="C59" s="40">
        <f t="shared" si="1"/>
        <v>100.00000000000001</v>
      </c>
      <c r="D59" s="79">
        <v>10.4</v>
      </c>
      <c r="E59" s="37">
        <v>0</v>
      </c>
      <c r="F59" s="27">
        <v>0</v>
      </c>
      <c r="G59" s="27">
        <v>22.5</v>
      </c>
      <c r="H59" s="27">
        <v>4.7</v>
      </c>
      <c r="I59" s="27">
        <v>11</v>
      </c>
      <c r="J59" s="27">
        <v>11.4</v>
      </c>
      <c r="K59" s="27">
        <v>1.1000000000000001</v>
      </c>
      <c r="L59" s="27">
        <v>9.6</v>
      </c>
      <c r="M59" s="27">
        <v>0.3</v>
      </c>
      <c r="N59" s="27">
        <v>8</v>
      </c>
      <c r="O59" s="27">
        <v>9.9</v>
      </c>
      <c r="P59" s="27">
        <v>4.5</v>
      </c>
      <c r="Q59" s="27">
        <v>5.4</v>
      </c>
      <c r="R59" s="27">
        <v>1.2</v>
      </c>
      <c r="S59" s="28">
        <v>0</v>
      </c>
    </row>
    <row r="60" spans="1:19" ht="15" customHeight="1" x14ac:dyDescent="0.35">
      <c r="A60" s="13" t="str">
        <f>INDEX('2009'!A:A,MATCH(B60,'2009'!B:B,0))</f>
        <v>Республика Татарстан (Татарстан)</v>
      </c>
      <c r="B60" s="8" t="s">
        <v>30</v>
      </c>
      <c r="C60" s="40">
        <f t="shared" si="1"/>
        <v>100</v>
      </c>
      <c r="D60" s="79">
        <v>5.0999999999999996</v>
      </c>
      <c r="E60" s="37">
        <v>0</v>
      </c>
      <c r="F60" s="27">
        <v>20.399999999999999</v>
      </c>
      <c r="G60" s="27">
        <v>18</v>
      </c>
      <c r="H60" s="27">
        <v>2.9</v>
      </c>
      <c r="I60" s="27">
        <v>10.7</v>
      </c>
      <c r="J60" s="27">
        <v>14.2</v>
      </c>
      <c r="K60" s="27">
        <v>1</v>
      </c>
      <c r="L60" s="27">
        <v>7.7</v>
      </c>
      <c r="M60" s="27">
        <v>0.3</v>
      </c>
      <c r="N60" s="27">
        <v>9.9</v>
      </c>
      <c r="O60" s="27">
        <v>3</v>
      </c>
      <c r="P60" s="27">
        <v>2.8</v>
      </c>
      <c r="Q60" s="27">
        <v>2.4</v>
      </c>
      <c r="R60" s="27">
        <v>1.6</v>
      </c>
      <c r="S60" s="28">
        <v>0</v>
      </c>
    </row>
    <row r="61" spans="1:19" ht="15" customHeight="1" x14ac:dyDescent="0.35">
      <c r="A61" s="13" t="str">
        <f>INDEX('2009'!A:A,MATCH(B61,'2009'!B:B,0))</f>
        <v>Удмуртская Республика</v>
      </c>
      <c r="B61" s="8" t="s">
        <v>29</v>
      </c>
      <c r="C61" s="40">
        <f t="shared" si="1"/>
        <v>99.999999999999986</v>
      </c>
      <c r="D61" s="79">
        <v>7</v>
      </c>
      <c r="E61" s="37">
        <v>0</v>
      </c>
      <c r="F61" s="27">
        <v>25.200000000000003</v>
      </c>
      <c r="G61" s="27">
        <v>17.8</v>
      </c>
      <c r="H61" s="27">
        <v>1.9</v>
      </c>
      <c r="I61" s="27">
        <v>5.4</v>
      </c>
      <c r="J61" s="27">
        <v>12</v>
      </c>
      <c r="K61" s="27">
        <v>1.1000000000000001</v>
      </c>
      <c r="L61" s="27">
        <v>7.8</v>
      </c>
      <c r="M61" s="27">
        <v>0.3</v>
      </c>
      <c r="N61" s="27">
        <v>6.2</v>
      </c>
      <c r="O61" s="27">
        <v>5.5</v>
      </c>
      <c r="P61" s="27">
        <v>3.7</v>
      </c>
      <c r="Q61" s="27">
        <v>4.8</v>
      </c>
      <c r="R61" s="27">
        <v>1.3</v>
      </c>
      <c r="S61" s="28">
        <v>0</v>
      </c>
    </row>
    <row r="62" spans="1:19" ht="15" customHeight="1" x14ac:dyDescent="0.35">
      <c r="A62" s="13" t="str">
        <f>INDEX('2009'!A:A,MATCH(B62,'2009'!B:B,0))</f>
        <v>Чувашская Республика - Чувашия</v>
      </c>
      <c r="B62" s="8" t="s">
        <v>28</v>
      </c>
      <c r="C62" s="40">
        <f t="shared" si="1"/>
        <v>100</v>
      </c>
      <c r="D62" s="79">
        <v>8.4</v>
      </c>
      <c r="E62" s="37">
        <v>0</v>
      </c>
      <c r="F62" s="27">
        <v>0.2</v>
      </c>
      <c r="G62" s="27">
        <v>24.5</v>
      </c>
      <c r="H62" s="27">
        <v>5.3</v>
      </c>
      <c r="I62" s="27">
        <v>9.1999999999999993</v>
      </c>
      <c r="J62" s="27">
        <v>14.1</v>
      </c>
      <c r="K62" s="27">
        <v>1.3</v>
      </c>
      <c r="L62" s="27">
        <v>6.4</v>
      </c>
      <c r="M62" s="27">
        <v>0.4</v>
      </c>
      <c r="N62" s="27">
        <v>11.5</v>
      </c>
      <c r="O62" s="27">
        <v>7.2</v>
      </c>
      <c r="P62" s="27">
        <v>4.4000000000000004</v>
      </c>
      <c r="Q62" s="27">
        <v>5.5</v>
      </c>
      <c r="R62" s="27">
        <v>1.6</v>
      </c>
      <c r="S62" s="28">
        <v>0</v>
      </c>
    </row>
    <row r="63" spans="1:19" ht="15" customHeight="1" x14ac:dyDescent="0.35">
      <c r="A63" s="13" t="str">
        <f>INDEX('2009'!A:A,MATCH(B63,'2009'!B:B,0))</f>
        <v>Пермский край</v>
      </c>
      <c r="B63" s="8" t="s">
        <v>27</v>
      </c>
      <c r="C63" s="40">
        <f t="shared" si="1"/>
        <v>100</v>
      </c>
      <c r="D63" s="79">
        <v>2.6</v>
      </c>
      <c r="E63" s="37">
        <v>0</v>
      </c>
      <c r="F63" s="27">
        <v>16</v>
      </c>
      <c r="G63" s="27">
        <v>30.7</v>
      </c>
      <c r="H63" s="27">
        <v>3.4</v>
      </c>
      <c r="I63" s="27">
        <v>4.5</v>
      </c>
      <c r="J63" s="27">
        <v>12.7</v>
      </c>
      <c r="K63" s="27">
        <v>1</v>
      </c>
      <c r="L63" s="27">
        <v>7.1</v>
      </c>
      <c r="M63" s="27">
        <v>0.2</v>
      </c>
      <c r="N63" s="27">
        <v>8.4</v>
      </c>
      <c r="O63" s="27">
        <v>5.2</v>
      </c>
      <c r="P63" s="27">
        <v>3.2</v>
      </c>
      <c r="Q63" s="27">
        <v>3.9</v>
      </c>
      <c r="R63" s="27">
        <v>1.1000000000000001</v>
      </c>
      <c r="S63" s="28">
        <v>0</v>
      </c>
    </row>
    <row r="64" spans="1:19" ht="15" customHeight="1" x14ac:dyDescent="0.35">
      <c r="A64" s="13" t="str">
        <f>INDEX('2009'!A:A,MATCH(B64,'2009'!B:B,0))</f>
        <v>Кировская область</v>
      </c>
      <c r="B64" s="8" t="s">
        <v>96</v>
      </c>
      <c r="C64" s="40">
        <f t="shared" si="1"/>
        <v>100.00000000000001</v>
      </c>
      <c r="D64" s="79">
        <v>7.7</v>
      </c>
      <c r="E64" s="37">
        <v>0</v>
      </c>
      <c r="F64" s="27">
        <v>0.4</v>
      </c>
      <c r="G64" s="27">
        <v>24.5</v>
      </c>
      <c r="H64" s="27">
        <v>3.5</v>
      </c>
      <c r="I64" s="27">
        <v>4.5999999999999996</v>
      </c>
      <c r="J64" s="27">
        <v>14.3</v>
      </c>
      <c r="K64" s="27">
        <v>1.6</v>
      </c>
      <c r="L64" s="27">
        <v>9.1999999999999993</v>
      </c>
      <c r="M64" s="27">
        <v>0.4</v>
      </c>
      <c r="N64" s="27">
        <v>8.9</v>
      </c>
      <c r="O64" s="27">
        <v>10.5</v>
      </c>
      <c r="P64" s="27">
        <v>4.9000000000000004</v>
      </c>
      <c r="Q64" s="27">
        <v>7.1</v>
      </c>
      <c r="R64" s="27">
        <v>2.4</v>
      </c>
      <c r="S64" s="28">
        <v>0</v>
      </c>
    </row>
    <row r="65" spans="1:19" ht="15" customHeight="1" x14ac:dyDescent="0.35">
      <c r="A65" s="13" t="str">
        <f>INDEX('2009'!A:A,MATCH(B65,'2009'!B:B,0))</f>
        <v>Нижегородская область</v>
      </c>
      <c r="B65" s="8" t="s">
        <v>97</v>
      </c>
      <c r="C65" s="40">
        <f t="shared" si="1"/>
        <v>100</v>
      </c>
      <c r="D65" s="78">
        <v>3.5</v>
      </c>
      <c r="E65" s="52">
        <v>0</v>
      </c>
      <c r="F65" s="27">
        <v>0.1</v>
      </c>
      <c r="G65" s="27">
        <v>29.5</v>
      </c>
      <c r="H65" s="27">
        <v>4</v>
      </c>
      <c r="I65" s="27">
        <v>7.3</v>
      </c>
      <c r="J65" s="27">
        <v>15.6</v>
      </c>
      <c r="K65" s="53">
        <v>1.2</v>
      </c>
      <c r="L65" s="53">
        <v>11.3</v>
      </c>
      <c r="M65" s="27">
        <v>0.3</v>
      </c>
      <c r="N65" s="27">
        <v>12.5</v>
      </c>
      <c r="O65" s="53">
        <v>5</v>
      </c>
      <c r="P65" s="53">
        <v>3.5</v>
      </c>
      <c r="Q65" s="53">
        <v>4.7</v>
      </c>
      <c r="R65" s="53">
        <v>1.5</v>
      </c>
      <c r="S65" s="54">
        <v>0</v>
      </c>
    </row>
    <row r="66" spans="1:19" ht="15" customHeight="1" x14ac:dyDescent="0.35">
      <c r="A66" s="13" t="str">
        <f>INDEX('2009'!A:A,MATCH(B66,'2009'!B:B,0))</f>
        <v>Оренбургская область</v>
      </c>
      <c r="B66" s="8" t="s">
        <v>98</v>
      </c>
      <c r="C66" s="40">
        <f t="shared" si="1"/>
        <v>100.00000000000001</v>
      </c>
      <c r="D66" s="79">
        <v>7.2</v>
      </c>
      <c r="E66" s="37">
        <v>0</v>
      </c>
      <c r="F66" s="27">
        <v>40.700000000000003</v>
      </c>
      <c r="G66" s="27">
        <v>11.6</v>
      </c>
      <c r="H66" s="27">
        <v>3.9</v>
      </c>
      <c r="I66" s="27">
        <v>5.4</v>
      </c>
      <c r="J66" s="27">
        <v>8.5</v>
      </c>
      <c r="K66" s="27">
        <v>0.9</v>
      </c>
      <c r="L66" s="27">
        <v>6.3</v>
      </c>
      <c r="M66" s="27">
        <v>0.1</v>
      </c>
      <c r="N66" s="27">
        <v>4.4000000000000004</v>
      </c>
      <c r="O66" s="27">
        <v>4.3</v>
      </c>
      <c r="P66" s="27">
        <v>2.9</v>
      </c>
      <c r="Q66" s="27">
        <v>3.2</v>
      </c>
      <c r="R66" s="27">
        <v>0.6</v>
      </c>
      <c r="S66" s="28">
        <v>0</v>
      </c>
    </row>
    <row r="67" spans="1:19" ht="15" customHeight="1" x14ac:dyDescent="0.35">
      <c r="A67" s="13" t="str">
        <f>INDEX('2009'!A:A,MATCH(B67,'2009'!B:B,0))</f>
        <v>Пензенская область</v>
      </c>
      <c r="B67" s="8" t="s">
        <v>26</v>
      </c>
      <c r="C67" s="40">
        <f t="shared" si="1"/>
        <v>100.00000000000001</v>
      </c>
      <c r="D67" s="79">
        <v>9.5</v>
      </c>
      <c r="E67" s="37">
        <v>0</v>
      </c>
      <c r="F67" s="27">
        <v>0.1</v>
      </c>
      <c r="G67" s="27">
        <v>21.1</v>
      </c>
      <c r="H67" s="27">
        <v>3.2</v>
      </c>
      <c r="I67" s="27">
        <v>10.199999999999999</v>
      </c>
      <c r="J67" s="27">
        <v>14.9</v>
      </c>
      <c r="K67" s="27">
        <v>1.3</v>
      </c>
      <c r="L67" s="27">
        <v>9.6</v>
      </c>
      <c r="M67" s="27">
        <v>0.3</v>
      </c>
      <c r="N67" s="27">
        <v>11.1</v>
      </c>
      <c r="O67" s="27">
        <v>7.4</v>
      </c>
      <c r="P67" s="27">
        <v>4.2</v>
      </c>
      <c r="Q67" s="27">
        <v>5.7</v>
      </c>
      <c r="R67" s="27">
        <v>1.4</v>
      </c>
      <c r="S67" s="28">
        <v>0</v>
      </c>
    </row>
    <row r="68" spans="1:19" ht="15" customHeight="1" x14ac:dyDescent="0.35">
      <c r="A68" s="13" t="str">
        <f>INDEX('2009'!A:A,MATCH(B68,'2009'!B:B,0))</f>
        <v>Самарская область</v>
      </c>
      <c r="B68" s="8" t="s">
        <v>25</v>
      </c>
      <c r="C68" s="40">
        <f t="shared" si="1"/>
        <v>99.999999999999986</v>
      </c>
      <c r="D68" s="79">
        <v>4.5999999999999996</v>
      </c>
      <c r="E68" s="37">
        <v>0</v>
      </c>
      <c r="F68" s="27">
        <v>13.3</v>
      </c>
      <c r="G68" s="27">
        <v>24.700000000000003</v>
      </c>
      <c r="H68" s="27">
        <v>4.7</v>
      </c>
      <c r="I68" s="27">
        <v>6.4</v>
      </c>
      <c r="J68" s="27">
        <v>12.2</v>
      </c>
      <c r="K68" s="27">
        <v>1.1000000000000001</v>
      </c>
      <c r="L68" s="27">
        <v>8.6999999999999993</v>
      </c>
      <c r="M68" s="27">
        <v>0.5</v>
      </c>
      <c r="N68" s="27">
        <v>11.1</v>
      </c>
      <c r="O68" s="27">
        <v>4.5999999999999996</v>
      </c>
      <c r="P68" s="27">
        <v>3.3</v>
      </c>
      <c r="Q68" s="27">
        <v>3.7</v>
      </c>
      <c r="R68" s="27">
        <v>1.1000000000000001</v>
      </c>
      <c r="S68" s="28">
        <v>0</v>
      </c>
    </row>
    <row r="69" spans="1:19" ht="15" customHeight="1" x14ac:dyDescent="0.35">
      <c r="A69" s="13" t="str">
        <f>INDEX('2009'!A:A,MATCH(B69,'2009'!B:B,0))</f>
        <v>Саратовская область</v>
      </c>
      <c r="B69" s="8" t="s">
        <v>24</v>
      </c>
      <c r="C69" s="40">
        <f t="shared" si="1"/>
        <v>100</v>
      </c>
      <c r="D69" s="79">
        <v>12.5</v>
      </c>
      <c r="E69" s="37">
        <v>0</v>
      </c>
      <c r="F69" s="27">
        <v>2.8</v>
      </c>
      <c r="G69" s="27">
        <v>19.600000000000001</v>
      </c>
      <c r="H69" s="27">
        <v>8.8000000000000007</v>
      </c>
      <c r="I69" s="27">
        <v>5.7</v>
      </c>
      <c r="J69" s="27">
        <v>13</v>
      </c>
      <c r="K69" s="27">
        <v>1.1000000000000001</v>
      </c>
      <c r="L69" s="27">
        <v>10</v>
      </c>
      <c r="M69" s="27">
        <v>0.3</v>
      </c>
      <c r="N69" s="27">
        <v>7.3</v>
      </c>
      <c r="O69" s="27">
        <v>7.5</v>
      </c>
      <c r="P69" s="27">
        <v>4.4000000000000004</v>
      </c>
      <c r="Q69" s="27">
        <v>5.8</v>
      </c>
      <c r="R69" s="27">
        <v>1.2</v>
      </c>
      <c r="S69" s="28">
        <v>0</v>
      </c>
    </row>
    <row r="70" spans="1:19" ht="15" customHeight="1" x14ac:dyDescent="0.35">
      <c r="A70" s="13" t="str">
        <f>INDEX('2009'!A:A,MATCH(B70,'2009'!B:B,0))</f>
        <v>Ульяновская область</v>
      </c>
      <c r="B70" s="8" t="s">
        <v>23</v>
      </c>
      <c r="C70" s="40">
        <f t="shared" si="1"/>
        <v>100.00000000000001</v>
      </c>
      <c r="D70" s="82">
        <v>6.7</v>
      </c>
      <c r="E70" s="55">
        <v>0</v>
      </c>
      <c r="F70" s="31">
        <v>2.8</v>
      </c>
      <c r="G70" s="31">
        <v>21.8</v>
      </c>
      <c r="H70" s="31">
        <v>4.4000000000000004</v>
      </c>
      <c r="I70" s="31">
        <v>7.5</v>
      </c>
      <c r="J70" s="31">
        <v>16</v>
      </c>
      <c r="K70" s="31">
        <v>0.7</v>
      </c>
      <c r="L70" s="31">
        <v>11.4</v>
      </c>
      <c r="M70" s="31">
        <v>0.3</v>
      </c>
      <c r="N70" s="31">
        <v>9.4</v>
      </c>
      <c r="O70" s="31">
        <v>8.5</v>
      </c>
      <c r="P70" s="31">
        <v>4.5</v>
      </c>
      <c r="Q70" s="31">
        <v>4.7</v>
      </c>
      <c r="R70" s="31">
        <v>1.3</v>
      </c>
      <c r="S70" s="32">
        <v>0</v>
      </c>
    </row>
    <row r="71" spans="1:19" s="64" customFormat="1" ht="15" customHeight="1" x14ac:dyDescent="0.3">
      <c r="A71" s="13" t="e">
        <f>INDEX('2009'!A:A,MATCH(B71,'2009'!B:B,0))</f>
        <v>#N/A</v>
      </c>
      <c r="B71" s="3" t="s">
        <v>4</v>
      </c>
      <c r="C71" s="40">
        <f t="shared" si="1"/>
        <v>99.999999999999986</v>
      </c>
      <c r="D71" s="40">
        <v>2.1</v>
      </c>
      <c r="E71" s="40">
        <v>0</v>
      </c>
      <c r="F71" s="40">
        <v>35.299999999999997</v>
      </c>
      <c r="G71" s="40">
        <v>13.7</v>
      </c>
      <c r="H71" s="40">
        <v>3.3</v>
      </c>
      <c r="I71" s="40">
        <v>6.8</v>
      </c>
      <c r="J71" s="40">
        <v>11.1</v>
      </c>
      <c r="K71" s="40">
        <v>0.8</v>
      </c>
      <c r="L71" s="40">
        <v>8.9</v>
      </c>
      <c r="M71" s="40">
        <v>0.2</v>
      </c>
      <c r="N71" s="40">
        <v>8.1</v>
      </c>
      <c r="O71" s="40">
        <v>3.4</v>
      </c>
      <c r="P71" s="40">
        <v>2.2999999999999998</v>
      </c>
      <c r="Q71" s="40">
        <v>3.1</v>
      </c>
      <c r="R71" s="40">
        <v>0.9</v>
      </c>
      <c r="S71" s="40">
        <v>0</v>
      </c>
    </row>
    <row r="72" spans="1:19" ht="15" customHeight="1" x14ac:dyDescent="0.35">
      <c r="A72" s="13" t="str">
        <f>INDEX('2009'!A:A,MATCH(B72,'2009'!B:B,0))</f>
        <v>Курганская область</v>
      </c>
      <c r="B72" s="3" t="s">
        <v>156</v>
      </c>
      <c r="C72" s="40">
        <f t="shared" ref="C72:C101" si="2">SUM(D72:R72)</f>
        <v>100.00000000000001</v>
      </c>
      <c r="D72" s="80">
        <v>12.5</v>
      </c>
      <c r="E72" s="56">
        <v>0</v>
      </c>
      <c r="F72" s="24">
        <v>0.8</v>
      </c>
      <c r="G72" s="24">
        <v>20.100000000000001</v>
      </c>
      <c r="H72" s="24">
        <v>5.8</v>
      </c>
      <c r="I72" s="24">
        <v>5.6</v>
      </c>
      <c r="J72" s="24">
        <v>12.2</v>
      </c>
      <c r="K72" s="24">
        <v>1.1000000000000001</v>
      </c>
      <c r="L72" s="24">
        <v>13.8</v>
      </c>
      <c r="M72" s="24">
        <v>0.3</v>
      </c>
      <c r="N72" s="24">
        <v>5.3</v>
      </c>
      <c r="O72" s="24">
        <v>9.9</v>
      </c>
      <c r="P72" s="24">
        <v>4.9000000000000004</v>
      </c>
      <c r="Q72" s="24">
        <v>6.5</v>
      </c>
      <c r="R72" s="24">
        <v>1.2</v>
      </c>
      <c r="S72" s="25">
        <v>0</v>
      </c>
    </row>
    <row r="73" spans="1:19" ht="15" customHeight="1" x14ac:dyDescent="0.35">
      <c r="A73" s="13" t="str">
        <f>INDEX('2009'!A:A,MATCH(B73,'2009'!B:B,0))</f>
        <v>Свердловская область</v>
      </c>
      <c r="B73" s="8" t="s">
        <v>22</v>
      </c>
      <c r="C73" s="40">
        <f t="shared" si="2"/>
        <v>100.00000000000001</v>
      </c>
      <c r="D73" s="79">
        <v>2.4</v>
      </c>
      <c r="E73" s="37">
        <v>0</v>
      </c>
      <c r="F73" s="27">
        <v>1.9</v>
      </c>
      <c r="G73" s="27">
        <v>26.6</v>
      </c>
      <c r="H73" s="27">
        <v>3.8</v>
      </c>
      <c r="I73" s="27">
        <v>5.4</v>
      </c>
      <c r="J73" s="27">
        <v>20.9</v>
      </c>
      <c r="K73" s="27">
        <v>1.3</v>
      </c>
      <c r="L73" s="27">
        <v>10.3</v>
      </c>
      <c r="M73" s="27">
        <v>0.4</v>
      </c>
      <c r="N73" s="27">
        <v>12.4</v>
      </c>
      <c r="O73" s="27">
        <v>5</v>
      </c>
      <c r="P73" s="27">
        <v>3.2</v>
      </c>
      <c r="Q73" s="27">
        <v>4.9000000000000004</v>
      </c>
      <c r="R73" s="27">
        <v>1.5</v>
      </c>
      <c r="S73" s="28">
        <v>0</v>
      </c>
    </row>
    <row r="74" spans="1:19" ht="15" customHeight="1" x14ac:dyDescent="0.35">
      <c r="A74" s="13" t="str">
        <f>INDEX('2009'!A:A,MATCH(B74,'2009'!B:B,0))</f>
        <v>Тюменская область</v>
      </c>
      <c r="B74" s="8" t="s">
        <v>100</v>
      </c>
      <c r="C74" s="40">
        <f t="shared" si="2"/>
        <v>99.999999999999986</v>
      </c>
      <c r="D74" s="79">
        <v>0.9</v>
      </c>
      <c r="E74" s="37">
        <v>0</v>
      </c>
      <c r="F74" s="27">
        <v>53.300000000000004</v>
      </c>
      <c r="G74" s="27">
        <v>6.3</v>
      </c>
      <c r="H74" s="27">
        <v>3</v>
      </c>
      <c r="I74" s="27">
        <v>7.2</v>
      </c>
      <c r="J74" s="27">
        <v>7.5</v>
      </c>
      <c r="K74" s="27">
        <v>0.6</v>
      </c>
      <c r="L74" s="27">
        <v>8</v>
      </c>
      <c r="M74" s="27">
        <v>0.1</v>
      </c>
      <c r="N74" s="27">
        <v>6.6</v>
      </c>
      <c r="O74" s="27">
        <v>2.2000000000000002</v>
      </c>
      <c r="P74" s="27">
        <v>1.7</v>
      </c>
      <c r="Q74" s="27">
        <v>2.1</v>
      </c>
      <c r="R74" s="27">
        <v>0.5</v>
      </c>
      <c r="S74" s="28">
        <v>0</v>
      </c>
    </row>
    <row r="75" spans="1:19" ht="15" customHeight="1" x14ac:dyDescent="0.35">
      <c r="A75" s="13" t="str">
        <f>INDEX('2009'!A:A,MATCH(B75,'2009'!B:B,0))</f>
        <v>Ханты-Мансийский автономный округ - Югра (Тюменская область)</v>
      </c>
      <c r="B75" s="8" t="s">
        <v>86</v>
      </c>
      <c r="C75" s="40">
        <f t="shared" si="2"/>
        <v>99.999999999999986</v>
      </c>
      <c r="D75" s="79">
        <v>0.3</v>
      </c>
      <c r="E75" s="37">
        <v>0</v>
      </c>
      <c r="F75" s="27">
        <v>66.8</v>
      </c>
      <c r="G75" s="27">
        <v>1.7</v>
      </c>
      <c r="H75" s="27">
        <v>3.3</v>
      </c>
      <c r="I75" s="27">
        <v>5.6</v>
      </c>
      <c r="J75" s="27">
        <v>3.7</v>
      </c>
      <c r="K75" s="27">
        <v>0.5</v>
      </c>
      <c r="L75" s="27">
        <v>6.5</v>
      </c>
      <c r="M75" s="27">
        <v>0.1</v>
      </c>
      <c r="N75" s="27">
        <v>5.4</v>
      </c>
      <c r="O75" s="27">
        <v>1.9</v>
      </c>
      <c r="P75" s="27">
        <v>1.6</v>
      </c>
      <c r="Q75" s="27">
        <v>2.1</v>
      </c>
      <c r="R75" s="27">
        <v>0.5</v>
      </c>
      <c r="S75" s="28">
        <v>0</v>
      </c>
    </row>
    <row r="76" spans="1:19" ht="15" customHeight="1" x14ac:dyDescent="0.35">
      <c r="A76" s="13" t="str">
        <f>INDEX('2009'!A:A,MATCH(B76,'2009'!B:B,0))</f>
        <v>Ямало-Ненецкий автономный округ (Тюменская область)</v>
      </c>
      <c r="B76" s="8" t="s">
        <v>21</v>
      </c>
      <c r="C76" s="40">
        <f t="shared" si="2"/>
        <v>99.999999999999972</v>
      </c>
      <c r="D76" s="79">
        <v>0.2</v>
      </c>
      <c r="E76" s="37">
        <v>0</v>
      </c>
      <c r="F76" s="27">
        <v>52.3</v>
      </c>
      <c r="G76" s="27">
        <v>1.4</v>
      </c>
      <c r="H76" s="27">
        <v>2.2999999999999998</v>
      </c>
      <c r="I76" s="27">
        <v>9.5</v>
      </c>
      <c r="J76" s="27">
        <v>10.8</v>
      </c>
      <c r="K76" s="27">
        <v>0.6</v>
      </c>
      <c r="L76" s="27">
        <v>9.4</v>
      </c>
      <c r="M76" s="27">
        <v>0</v>
      </c>
      <c r="N76" s="27">
        <v>7.6</v>
      </c>
      <c r="O76" s="27">
        <v>2.2999999999999998</v>
      </c>
      <c r="P76" s="27">
        <v>1.3</v>
      </c>
      <c r="Q76" s="27">
        <v>1.7</v>
      </c>
      <c r="R76" s="27">
        <v>0.6</v>
      </c>
      <c r="S76" s="28">
        <v>0</v>
      </c>
    </row>
    <row r="77" spans="1:19" ht="45" customHeight="1" x14ac:dyDescent="0.35">
      <c r="A77" s="13" t="str">
        <f>INDEX('2009'!A:A,MATCH(B77,'2009'!B:B,0))</f>
        <v>Тюменская область (кроме Ханты-Мансийского автономного округа-Югры и Ямало-Ненецкого автономного округа)</v>
      </c>
      <c r="B77" s="4" t="s">
        <v>9</v>
      </c>
      <c r="C77" s="40">
        <f t="shared" si="2"/>
        <v>100.00000000000001</v>
      </c>
      <c r="D77" s="79">
        <v>3.9</v>
      </c>
      <c r="E77" s="37">
        <v>0</v>
      </c>
      <c r="F77" s="27">
        <v>9.6999999999999993</v>
      </c>
      <c r="G77" s="27">
        <v>29.200000000000003</v>
      </c>
      <c r="H77" s="27">
        <v>3.4</v>
      </c>
      <c r="I77" s="27">
        <v>8.6</v>
      </c>
      <c r="J77" s="27">
        <v>14.5</v>
      </c>
      <c r="K77" s="27">
        <v>1.1000000000000001</v>
      </c>
      <c r="L77" s="27">
        <v>10.6</v>
      </c>
      <c r="M77" s="27">
        <v>0.5</v>
      </c>
      <c r="N77" s="27">
        <v>9.1999999999999993</v>
      </c>
      <c r="O77" s="27">
        <v>3.4</v>
      </c>
      <c r="P77" s="27">
        <v>2.9</v>
      </c>
      <c r="Q77" s="27">
        <v>2.4</v>
      </c>
      <c r="R77" s="27">
        <v>0.6</v>
      </c>
      <c r="S77" s="28">
        <v>0</v>
      </c>
    </row>
    <row r="78" spans="1:19" ht="15" customHeight="1" x14ac:dyDescent="0.35">
      <c r="A78" s="13" t="str">
        <f>INDEX('2009'!A:A,MATCH(B78,'2009'!B:B,0))</f>
        <v>Челябинская область</v>
      </c>
      <c r="B78" s="8" t="s">
        <v>101</v>
      </c>
      <c r="C78" s="57">
        <f t="shared" si="2"/>
        <v>100</v>
      </c>
      <c r="D78" s="82">
        <v>6.5</v>
      </c>
      <c r="E78" s="55">
        <v>0</v>
      </c>
      <c r="F78" s="31">
        <v>1.5</v>
      </c>
      <c r="G78" s="31">
        <v>31</v>
      </c>
      <c r="H78" s="31">
        <v>3.4</v>
      </c>
      <c r="I78" s="31">
        <v>7.2</v>
      </c>
      <c r="J78" s="31">
        <v>13.6</v>
      </c>
      <c r="K78" s="31">
        <v>1</v>
      </c>
      <c r="L78" s="31">
        <v>10.5</v>
      </c>
      <c r="M78" s="31">
        <v>0.3</v>
      </c>
      <c r="N78" s="31">
        <v>8.9</v>
      </c>
      <c r="O78" s="31">
        <v>5.8</v>
      </c>
      <c r="P78" s="31">
        <v>3.8</v>
      </c>
      <c r="Q78" s="31">
        <v>5.2</v>
      </c>
      <c r="R78" s="31">
        <v>1.3</v>
      </c>
      <c r="S78" s="32">
        <v>0</v>
      </c>
    </row>
    <row r="79" spans="1:19" s="64" customFormat="1" ht="15" customHeight="1" x14ac:dyDescent="0.3">
      <c r="A79" s="13" t="e">
        <f>INDEX('2009'!A:A,MATCH(B79,'2009'!B:B,0))</f>
        <v>#N/A</v>
      </c>
      <c r="B79" s="3" t="s">
        <v>5</v>
      </c>
      <c r="C79" s="40">
        <f t="shared" si="2"/>
        <v>100</v>
      </c>
      <c r="D79" s="40">
        <v>5.9</v>
      </c>
      <c r="E79" s="40">
        <v>0</v>
      </c>
      <c r="F79" s="40">
        <v>13.1</v>
      </c>
      <c r="G79" s="40">
        <v>19.899999999999999</v>
      </c>
      <c r="H79" s="40">
        <v>4.2</v>
      </c>
      <c r="I79" s="40">
        <v>5.9</v>
      </c>
      <c r="J79" s="40">
        <v>11.8</v>
      </c>
      <c r="K79" s="40">
        <v>0.9</v>
      </c>
      <c r="L79" s="40">
        <v>10.4</v>
      </c>
      <c r="M79" s="40">
        <v>0.3</v>
      </c>
      <c r="N79" s="40">
        <v>10.4</v>
      </c>
      <c r="O79" s="40">
        <v>6.7</v>
      </c>
      <c r="P79" s="40">
        <v>4.3</v>
      </c>
      <c r="Q79" s="40">
        <v>4.9000000000000004</v>
      </c>
      <c r="R79" s="40">
        <v>1.3</v>
      </c>
      <c r="S79" s="40">
        <v>0</v>
      </c>
    </row>
    <row r="80" spans="1:19" ht="15" customHeight="1" x14ac:dyDescent="0.35">
      <c r="A80" s="13" t="str">
        <f>INDEX('2009'!A:A,MATCH(B80,'2009'!B:B,0))</f>
        <v>Республика Алтай</v>
      </c>
      <c r="B80" s="8" t="s">
        <v>20</v>
      </c>
      <c r="C80" s="81">
        <f t="shared" si="2"/>
        <v>100</v>
      </c>
      <c r="D80" s="80">
        <v>17.5</v>
      </c>
      <c r="E80" s="56">
        <v>0</v>
      </c>
      <c r="F80" s="24">
        <v>0.8</v>
      </c>
      <c r="G80" s="24">
        <v>3.5</v>
      </c>
      <c r="H80" s="24">
        <v>3.6</v>
      </c>
      <c r="I80" s="24">
        <v>13</v>
      </c>
      <c r="J80" s="24">
        <v>9.6</v>
      </c>
      <c r="K80" s="24">
        <v>1.6</v>
      </c>
      <c r="L80" s="24">
        <v>3.3</v>
      </c>
      <c r="M80" s="24">
        <v>0.5</v>
      </c>
      <c r="N80" s="24">
        <v>7.9</v>
      </c>
      <c r="O80" s="24">
        <v>19.2</v>
      </c>
      <c r="P80" s="24">
        <v>10.5</v>
      </c>
      <c r="Q80" s="24">
        <v>7.1</v>
      </c>
      <c r="R80" s="24">
        <v>1.9</v>
      </c>
      <c r="S80" s="25">
        <v>0</v>
      </c>
    </row>
    <row r="81" spans="1:19" ht="15" customHeight="1" x14ac:dyDescent="0.35">
      <c r="A81" s="13" t="str">
        <f>INDEX('2009'!A:A,MATCH(B81,'2009'!B:B,0))</f>
        <v>Республика Тыва</v>
      </c>
      <c r="B81" s="8" t="s">
        <v>19</v>
      </c>
      <c r="C81" s="40">
        <f t="shared" si="2"/>
        <v>100</v>
      </c>
      <c r="D81" s="79">
        <v>6.1</v>
      </c>
      <c r="E81" s="37">
        <v>0</v>
      </c>
      <c r="F81" s="27">
        <v>4.5</v>
      </c>
      <c r="G81" s="27">
        <v>1.7</v>
      </c>
      <c r="H81" s="27">
        <v>2.9</v>
      </c>
      <c r="I81" s="27">
        <v>8.3000000000000007</v>
      </c>
      <c r="J81" s="27">
        <v>9.8000000000000007</v>
      </c>
      <c r="K81" s="27">
        <v>0.8</v>
      </c>
      <c r="L81" s="27">
        <v>7.4</v>
      </c>
      <c r="M81" s="27">
        <v>0.3</v>
      </c>
      <c r="N81" s="27">
        <v>5.6</v>
      </c>
      <c r="O81" s="27">
        <v>24.3</v>
      </c>
      <c r="P81" s="27">
        <v>12.7</v>
      </c>
      <c r="Q81" s="27">
        <v>13.4</v>
      </c>
      <c r="R81" s="27">
        <v>2.2000000000000002</v>
      </c>
      <c r="S81" s="28">
        <v>0</v>
      </c>
    </row>
    <row r="82" spans="1:19" ht="15" customHeight="1" x14ac:dyDescent="0.35">
      <c r="A82" s="13" t="str">
        <f>INDEX('2009'!A:A,MATCH(B82,'2009'!B:B,0))</f>
        <v>Республика Хакасия</v>
      </c>
      <c r="B82" s="8" t="s">
        <v>18</v>
      </c>
      <c r="C82" s="40">
        <f t="shared" si="2"/>
        <v>100</v>
      </c>
      <c r="D82" s="79">
        <v>4.3</v>
      </c>
      <c r="E82" s="37">
        <v>0</v>
      </c>
      <c r="F82" s="27">
        <v>12.1</v>
      </c>
      <c r="G82" s="27">
        <v>13.4</v>
      </c>
      <c r="H82" s="27">
        <v>10.4</v>
      </c>
      <c r="I82" s="27">
        <v>6.2</v>
      </c>
      <c r="J82" s="27">
        <v>13.9</v>
      </c>
      <c r="K82" s="27">
        <v>1.5</v>
      </c>
      <c r="L82" s="27">
        <v>9.3000000000000007</v>
      </c>
      <c r="M82" s="27">
        <v>0.2</v>
      </c>
      <c r="N82" s="27">
        <v>8.6999999999999993</v>
      </c>
      <c r="O82" s="27">
        <v>8.6</v>
      </c>
      <c r="P82" s="27">
        <v>4.0999999999999996</v>
      </c>
      <c r="Q82" s="27">
        <v>5.9</v>
      </c>
      <c r="R82" s="27">
        <v>1.4</v>
      </c>
      <c r="S82" s="28">
        <v>0</v>
      </c>
    </row>
    <row r="83" spans="1:19" ht="15" customHeight="1" x14ac:dyDescent="0.35">
      <c r="A83" s="13" t="str">
        <f>INDEX('2009'!A:A,MATCH(B83,'2009'!B:B,0))</f>
        <v>Алтайский край</v>
      </c>
      <c r="B83" s="3" t="s">
        <v>159</v>
      </c>
      <c r="C83" s="40">
        <f t="shared" si="2"/>
        <v>100</v>
      </c>
      <c r="D83" s="78">
        <v>15.6</v>
      </c>
      <c r="E83" s="52">
        <v>0</v>
      </c>
      <c r="F83" s="27">
        <v>0.8</v>
      </c>
      <c r="G83" s="27">
        <v>19</v>
      </c>
      <c r="H83" s="27">
        <v>3.7</v>
      </c>
      <c r="I83" s="27">
        <v>4.5999999999999996</v>
      </c>
      <c r="J83" s="27">
        <v>17</v>
      </c>
      <c r="K83" s="27">
        <v>0.8</v>
      </c>
      <c r="L83" s="27">
        <v>6.6</v>
      </c>
      <c r="M83" s="27">
        <v>0.2</v>
      </c>
      <c r="N83" s="27">
        <v>11.7</v>
      </c>
      <c r="O83" s="27">
        <v>8</v>
      </c>
      <c r="P83" s="27">
        <v>4.7</v>
      </c>
      <c r="Q83" s="27">
        <v>5.7</v>
      </c>
      <c r="R83" s="27">
        <v>1.6</v>
      </c>
      <c r="S83" s="28">
        <v>0</v>
      </c>
    </row>
    <row r="84" spans="1:19" ht="15" customHeight="1" x14ac:dyDescent="0.35">
      <c r="A84" s="13" t="str">
        <f>INDEX('2009'!A:A,MATCH(B84,'2009'!B:B,0))</f>
        <v>Красноярский край</v>
      </c>
      <c r="B84" s="3" t="s">
        <v>160</v>
      </c>
      <c r="C84" s="40">
        <f t="shared" si="2"/>
        <v>100.00000000000001</v>
      </c>
      <c r="D84" s="79">
        <v>3.8</v>
      </c>
      <c r="E84" s="37">
        <v>0</v>
      </c>
      <c r="F84" s="27">
        <v>17.2</v>
      </c>
      <c r="G84" s="27">
        <v>28.099999999999998</v>
      </c>
      <c r="H84" s="27">
        <v>3.8</v>
      </c>
      <c r="I84" s="27">
        <v>6.2</v>
      </c>
      <c r="J84" s="27">
        <v>9.1</v>
      </c>
      <c r="K84" s="27">
        <v>0.8</v>
      </c>
      <c r="L84" s="27">
        <v>8.4</v>
      </c>
      <c r="M84" s="27">
        <v>0.2</v>
      </c>
      <c r="N84" s="27">
        <v>7.4</v>
      </c>
      <c r="O84" s="27">
        <v>5.9</v>
      </c>
      <c r="P84" s="27">
        <v>3.5</v>
      </c>
      <c r="Q84" s="27">
        <v>4.2</v>
      </c>
      <c r="R84" s="27">
        <v>1.4</v>
      </c>
      <c r="S84" s="28">
        <v>0</v>
      </c>
    </row>
    <row r="85" spans="1:19" ht="15" customHeight="1" x14ac:dyDescent="0.35">
      <c r="A85" s="13" t="str">
        <f>INDEX('2009'!A:A,MATCH(B85,'2009'!B:B,0))</f>
        <v>Иркутская область</v>
      </c>
      <c r="B85" s="3" t="s">
        <v>161</v>
      </c>
      <c r="C85" s="40">
        <f t="shared" si="2"/>
        <v>99.999999999999986</v>
      </c>
      <c r="D85" s="79">
        <v>5.6</v>
      </c>
      <c r="E85" s="37">
        <v>0</v>
      </c>
      <c r="F85" s="27">
        <v>18</v>
      </c>
      <c r="G85" s="27">
        <v>13.7</v>
      </c>
      <c r="H85" s="27">
        <v>6</v>
      </c>
      <c r="I85" s="27">
        <v>6.5</v>
      </c>
      <c r="J85" s="27">
        <v>9.9</v>
      </c>
      <c r="K85" s="27">
        <v>0.7</v>
      </c>
      <c r="L85" s="27">
        <v>14.7</v>
      </c>
      <c r="M85" s="27">
        <v>0.3</v>
      </c>
      <c r="N85" s="27">
        <v>7.3</v>
      </c>
      <c r="O85" s="27">
        <v>7.1</v>
      </c>
      <c r="P85" s="27">
        <v>4.2</v>
      </c>
      <c r="Q85" s="27">
        <v>4.7</v>
      </c>
      <c r="R85" s="27">
        <v>1.3</v>
      </c>
      <c r="S85" s="28">
        <v>0</v>
      </c>
    </row>
    <row r="86" spans="1:19" ht="15" customHeight="1" x14ac:dyDescent="0.35">
      <c r="A86" s="13" t="str">
        <f>INDEX('2009'!A:A,MATCH(B86,'2009'!B:B,0))</f>
        <v>Кемеровская область - Кузбасс</v>
      </c>
      <c r="B86" s="39" t="s">
        <v>168</v>
      </c>
      <c r="C86" s="40">
        <f t="shared" si="2"/>
        <v>100.00000000000001</v>
      </c>
      <c r="D86" s="79">
        <v>3.9</v>
      </c>
      <c r="E86" s="37">
        <v>0</v>
      </c>
      <c r="F86" s="27">
        <v>22.3</v>
      </c>
      <c r="G86" s="27">
        <v>16.2</v>
      </c>
      <c r="H86" s="27">
        <v>4.7</v>
      </c>
      <c r="I86" s="27">
        <v>5.5</v>
      </c>
      <c r="J86" s="27">
        <v>9.9</v>
      </c>
      <c r="K86" s="27">
        <v>1.1000000000000001</v>
      </c>
      <c r="L86" s="27">
        <v>8</v>
      </c>
      <c r="M86" s="27">
        <v>0.4</v>
      </c>
      <c r="N86" s="27">
        <v>9.9</v>
      </c>
      <c r="O86" s="27">
        <v>6.8</v>
      </c>
      <c r="P86" s="27">
        <v>4.2</v>
      </c>
      <c r="Q86" s="27">
        <v>5.7</v>
      </c>
      <c r="R86" s="27">
        <v>1.4</v>
      </c>
      <c r="S86" s="28">
        <v>0</v>
      </c>
    </row>
    <row r="87" spans="1:19" ht="15" customHeight="1" x14ac:dyDescent="0.35">
      <c r="A87" s="13" t="str">
        <f>INDEX('2009'!A:A,MATCH(B87,'2009'!B:B,0))</f>
        <v>Новосибирская область</v>
      </c>
      <c r="B87" s="3" t="s">
        <v>162</v>
      </c>
      <c r="C87" s="40">
        <f t="shared" si="2"/>
        <v>99.999999999999986</v>
      </c>
      <c r="D87" s="79">
        <v>5.2</v>
      </c>
      <c r="E87" s="37">
        <v>0</v>
      </c>
      <c r="F87" s="27">
        <v>2</v>
      </c>
      <c r="G87" s="27">
        <v>12.9</v>
      </c>
      <c r="H87" s="27">
        <v>3.2</v>
      </c>
      <c r="I87" s="27">
        <v>5.6</v>
      </c>
      <c r="J87" s="27">
        <v>16.899999999999999</v>
      </c>
      <c r="K87" s="27">
        <v>0.9</v>
      </c>
      <c r="L87" s="27">
        <v>16.2</v>
      </c>
      <c r="M87" s="27">
        <v>0.4</v>
      </c>
      <c r="N87" s="27">
        <v>19.399999999999999</v>
      </c>
      <c r="O87" s="27">
        <v>6.3</v>
      </c>
      <c r="P87" s="27">
        <v>4.7</v>
      </c>
      <c r="Q87" s="27">
        <v>5</v>
      </c>
      <c r="R87" s="27">
        <v>1.3</v>
      </c>
      <c r="S87" s="28">
        <v>0</v>
      </c>
    </row>
    <row r="88" spans="1:19" ht="15" customHeight="1" x14ac:dyDescent="0.35">
      <c r="A88" s="13" t="str">
        <f>INDEX('2009'!A:A,MATCH(B88,'2009'!B:B,0))</f>
        <v>Омская область</v>
      </c>
      <c r="B88" s="8" t="s">
        <v>17</v>
      </c>
      <c r="C88" s="40">
        <f t="shared" si="2"/>
        <v>100</v>
      </c>
      <c r="D88" s="79">
        <v>8.4</v>
      </c>
      <c r="E88" s="37">
        <v>0</v>
      </c>
      <c r="F88" s="27">
        <v>0.9</v>
      </c>
      <c r="G88" s="27">
        <v>36.299999999999997</v>
      </c>
      <c r="H88" s="27">
        <v>2.7</v>
      </c>
      <c r="I88" s="27">
        <v>5.9</v>
      </c>
      <c r="J88" s="27">
        <v>13.1</v>
      </c>
      <c r="K88" s="27">
        <v>0.8</v>
      </c>
      <c r="L88" s="27">
        <v>7.8</v>
      </c>
      <c r="M88" s="27">
        <v>0.3</v>
      </c>
      <c r="N88" s="27">
        <v>8.3000000000000007</v>
      </c>
      <c r="O88" s="27">
        <v>5.9</v>
      </c>
      <c r="P88" s="27">
        <v>3.9</v>
      </c>
      <c r="Q88" s="27">
        <v>4.4000000000000004</v>
      </c>
      <c r="R88" s="27">
        <v>1.3</v>
      </c>
      <c r="S88" s="28">
        <v>0</v>
      </c>
    </row>
    <row r="89" spans="1:19" ht="15" customHeight="1" x14ac:dyDescent="0.35">
      <c r="A89" s="13" t="str">
        <f>INDEX('2009'!A:A,MATCH(B89,'2009'!B:B,0))</f>
        <v>Томская область</v>
      </c>
      <c r="B89" s="8" t="s">
        <v>16</v>
      </c>
      <c r="C89" s="57">
        <f t="shared" si="2"/>
        <v>100.00000000000001</v>
      </c>
      <c r="D89" s="82">
        <v>3.8</v>
      </c>
      <c r="E89" s="55">
        <v>0</v>
      </c>
      <c r="F89" s="31">
        <v>29.200000000000003</v>
      </c>
      <c r="G89" s="31">
        <v>10.6</v>
      </c>
      <c r="H89" s="31">
        <v>3.2</v>
      </c>
      <c r="I89" s="31">
        <v>5.6</v>
      </c>
      <c r="J89" s="31">
        <v>9.6</v>
      </c>
      <c r="K89" s="31">
        <v>0.9</v>
      </c>
      <c r="L89" s="31">
        <v>9.5</v>
      </c>
      <c r="M89" s="31">
        <v>0.2</v>
      </c>
      <c r="N89" s="31">
        <v>11.9</v>
      </c>
      <c r="O89" s="31">
        <v>5.9</v>
      </c>
      <c r="P89" s="31">
        <v>4.5999999999999996</v>
      </c>
      <c r="Q89" s="31">
        <v>4.0999999999999996</v>
      </c>
      <c r="R89" s="31">
        <v>0.9</v>
      </c>
      <c r="S89" s="32">
        <v>0</v>
      </c>
    </row>
    <row r="90" spans="1:19" s="64" customFormat="1" ht="15" customHeight="1" x14ac:dyDescent="0.3">
      <c r="A90" s="13" t="e">
        <f>INDEX('2009'!A:A,MATCH(B90,'2009'!B:B,0))</f>
        <v>#N/A</v>
      </c>
      <c r="B90" s="3" t="s">
        <v>6</v>
      </c>
      <c r="C90" s="40">
        <f t="shared" si="2"/>
        <v>100.00000000000001</v>
      </c>
      <c r="D90" s="40">
        <v>3.5</v>
      </c>
      <c r="E90" s="40">
        <v>2.1</v>
      </c>
      <c r="F90" s="40">
        <v>24</v>
      </c>
      <c r="G90" s="40">
        <v>5.8</v>
      </c>
      <c r="H90" s="40">
        <v>4.2</v>
      </c>
      <c r="I90" s="40">
        <v>6.7</v>
      </c>
      <c r="J90" s="40">
        <v>11.1</v>
      </c>
      <c r="K90" s="40">
        <v>1</v>
      </c>
      <c r="L90" s="40">
        <v>14.6</v>
      </c>
      <c r="M90" s="40">
        <v>0.2</v>
      </c>
      <c r="N90" s="40">
        <v>6.7</v>
      </c>
      <c r="O90" s="40">
        <v>9</v>
      </c>
      <c r="P90" s="40">
        <v>4.5</v>
      </c>
      <c r="Q90" s="40">
        <v>5.2</v>
      </c>
      <c r="R90" s="40">
        <v>1.4</v>
      </c>
      <c r="S90" s="40">
        <v>0</v>
      </c>
    </row>
    <row r="91" spans="1:19" ht="15" customHeight="1" x14ac:dyDescent="0.35">
      <c r="A91" s="13" t="str">
        <f>INDEX('2009'!A:A,MATCH(B91,'2009'!B:B,0))</f>
        <v>Республика Бурятия</v>
      </c>
      <c r="B91" s="8" t="s">
        <v>106</v>
      </c>
      <c r="C91" s="81">
        <f t="shared" si="2"/>
        <v>100.00000000000003</v>
      </c>
      <c r="D91" s="80">
        <v>5</v>
      </c>
      <c r="E91" s="56">
        <v>0</v>
      </c>
      <c r="F91" s="24">
        <v>4.0999999999999996</v>
      </c>
      <c r="G91" s="24">
        <v>14.5</v>
      </c>
      <c r="H91" s="24">
        <v>4.8</v>
      </c>
      <c r="I91" s="24">
        <v>6.5</v>
      </c>
      <c r="J91" s="24">
        <v>14.2</v>
      </c>
      <c r="K91" s="24">
        <v>2.1</v>
      </c>
      <c r="L91" s="24">
        <v>16</v>
      </c>
      <c r="M91" s="24">
        <v>0.3</v>
      </c>
      <c r="N91" s="24">
        <v>6</v>
      </c>
      <c r="O91" s="24">
        <v>11</v>
      </c>
      <c r="P91" s="24">
        <v>6.7</v>
      </c>
      <c r="Q91" s="24">
        <v>6.9</v>
      </c>
      <c r="R91" s="24">
        <v>1.9</v>
      </c>
      <c r="S91" s="25">
        <v>0</v>
      </c>
    </row>
    <row r="92" spans="1:19" ht="15" customHeight="1" x14ac:dyDescent="0.35">
      <c r="A92" s="13" t="str">
        <f>INDEX('2009'!A:A,MATCH(B92,'2009'!B:B,0))</f>
        <v>Республика Саха (Якутия)</v>
      </c>
      <c r="B92" s="8" t="s">
        <v>107</v>
      </c>
      <c r="C92" s="40">
        <f t="shared" si="2"/>
        <v>100</v>
      </c>
      <c r="D92" s="79">
        <v>2.2999999999999998</v>
      </c>
      <c r="E92" s="37">
        <v>0.1</v>
      </c>
      <c r="F92" s="27">
        <v>42.9</v>
      </c>
      <c r="G92" s="27">
        <v>1.7</v>
      </c>
      <c r="H92" s="27">
        <v>3.8</v>
      </c>
      <c r="I92" s="27">
        <v>8.6</v>
      </c>
      <c r="J92" s="27">
        <v>7.2</v>
      </c>
      <c r="K92" s="27">
        <v>0.7</v>
      </c>
      <c r="L92" s="27">
        <v>9.5</v>
      </c>
      <c r="M92" s="27">
        <v>0.2</v>
      </c>
      <c r="N92" s="27">
        <v>4.4000000000000004</v>
      </c>
      <c r="O92" s="27">
        <v>6.8</v>
      </c>
      <c r="P92" s="27">
        <v>5.7</v>
      </c>
      <c r="Q92" s="27">
        <v>4.5</v>
      </c>
      <c r="R92" s="27">
        <v>1.6</v>
      </c>
      <c r="S92" s="28">
        <v>0</v>
      </c>
    </row>
    <row r="93" spans="1:19" ht="15" customHeight="1" x14ac:dyDescent="0.35">
      <c r="A93" s="13" t="str">
        <f>INDEX('2009'!A:A,MATCH(B93,'2009'!B:B,0))</f>
        <v>Забайкальский край</v>
      </c>
      <c r="B93" s="8" t="s">
        <v>7</v>
      </c>
      <c r="C93" s="40">
        <f t="shared" si="2"/>
        <v>100</v>
      </c>
      <c r="D93" s="79">
        <v>5</v>
      </c>
      <c r="E93" s="37">
        <v>0</v>
      </c>
      <c r="F93" s="27">
        <v>10</v>
      </c>
      <c r="G93" s="27">
        <v>4.9000000000000004</v>
      </c>
      <c r="H93" s="27">
        <v>4.2</v>
      </c>
      <c r="I93" s="27">
        <v>3.9</v>
      </c>
      <c r="J93" s="27">
        <v>11.3</v>
      </c>
      <c r="K93" s="27">
        <v>0.8</v>
      </c>
      <c r="L93" s="27">
        <v>23.5</v>
      </c>
      <c r="M93" s="27">
        <v>0.2</v>
      </c>
      <c r="N93" s="27">
        <v>8.4</v>
      </c>
      <c r="O93" s="27">
        <v>12.6</v>
      </c>
      <c r="P93" s="27">
        <v>6.3</v>
      </c>
      <c r="Q93" s="27">
        <v>7.5</v>
      </c>
      <c r="R93" s="27">
        <v>1.4</v>
      </c>
      <c r="S93" s="28">
        <v>0</v>
      </c>
    </row>
    <row r="94" spans="1:19" ht="15" customHeight="1" x14ac:dyDescent="0.35">
      <c r="A94" s="13" t="str">
        <f>INDEX('2009'!A:A,MATCH(B94,'2009'!B:B,0))</f>
        <v>Камчатский край</v>
      </c>
      <c r="B94" s="8" t="s">
        <v>15</v>
      </c>
      <c r="C94" s="40">
        <f t="shared" si="2"/>
        <v>100</v>
      </c>
      <c r="D94" s="79">
        <v>3.4</v>
      </c>
      <c r="E94" s="37">
        <v>12.4</v>
      </c>
      <c r="F94" s="27">
        <v>3.2</v>
      </c>
      <c r="G94" s="27">
        <v>9.8000000000000007</v>
      </c>
      <c r="H94" s="27">
        <v>6.6</v>
      </c>
      <c r="I94" s="27">
        <v>4.7</v>
      </c>
      <c r="J94" s="27">
        <v>9.9</v>
      </c>
      <c r="K94" s="27">
        <v>2</v>
      </c>
      <c r="L94" s="27">
        <v>8.3000000000000007</v>
      </c>
      <c r="M94" s="27">
        <v>0.1</v>
      </c>
      <c r="N94" s="27">
        <v>5.8</v>
      </c>
      <c r="O94" s="27">
        <v>17.8</v>
      </c>
      <c r="P94" s="27">
        <v>5.6</v>
      </c>
      <c r="Q94" s="27">
        <v>8.5</v>
      </c>
      <c r="R94" s="27">
        <v>1.9</v>
      </c>
      <c r="S94" s="28">
        <v>0</v>
      </c>
    </row>
    <row r="95" spans="1:19" ht="15" customHeight="1" x14ac:dyDescent="0.35">
      <c r="A95" s="13" t="str">
        <f>INDEX('2009'!A:A,MATCH(B95,'2009'!B:B,0))</f>
        <v>Приморский край</v>
      </c>
      <c r="B95" s="8" t="s">
        <v>108</v>
      </c>
      <c r="C95" s="40">
        <f t="shared" si="2"/>
        <v>99.999999999999986</v>
      </c>
      <c r="D95" s="79">
        <v>4.3</v>
      </c>
      <c r="E95" s="37">
        <v>4.2</v>
      </c>
      <c r="F95" s="27">
        <v>1</v>
      </c>
      <c r="G95" s="27">
        <v>8.9</v>
      </c>
      <c r="H95" s="27">
        <v>4.2</v>
      </c>
      <c r="I95" s="27">
        <v>6.3</v>
      </c>
      <c r="J95" s="27">
        <v>18.7</v>
      </c>
      <c r="K95" s="27">
        <v>1.4</v>
      </c>
      <c r="L95" s="27">
        <v>20.2</v>
      </c>
      <c r="M95" s="27">
        <v>0.4</v>
      </c>
      <c r="N95" s="27">
        <v>10.3</v>
      </c>
      <c r="O95" s="27">
        <v>9.4</v>
      </c>
      <c r="P95" s="27">
        <v>3.8</v>
      </c>
      <c r="Q95" s="27">
        <v>5.3</v>
      </c>
      <c r="R95" s="27">
        <v>1.6</v>
      </c>
      <c r="S95" s="28">
        <v>0</v>
      </c>
    </row>
    <row r="96" spans="1:19" ht="15" customHeight="1" x14ac:dyDescent="0.35">
      <c r="A96" s="13" t="str">
        <f>INDEX('2009'!A:A,MATCH(B96,'2009'!B:B,0))</f>
        <v>Хабаровский край</v>
      </c>
      <c r="B96" s="8" t="s">
        <v>14</v>
      </c>
      <c r="C96" s="40">
        <f t="shared" si="2"/>
        <v>100</v>
      </c>
      <c r="D96" s="79">
        <v>5.3</v>
      </c>
      <c r="E96" s="37">
        <v>1.3</v>
      </c>
      <c r="F96" s="27">
        <v>4.8</v>
      </c>
      <c r="G96" s="27">
        <v>7.7</v>
      </c>
      <c r="H96" s="27">
        <v>4.5999999999999996</v>
      </c>
      <c r="I96" s="27">
        <v>6.5</v>
      </c>
      <c r="J96" s="27">
        <v>14.6</v>
      </c>
      <c r="K96" s="27">
        <v>1.2</v>
      </c>
      <c r="L96" s="27">
        <v>23.299999999999997</v>
      </c>
      <c r="M96" s="27">
        <v>0.3</v>
      </c>
      <c r="N96" s="27">
        <v>7.9</v>
      </c>
      <c r="O96" s="27">
        <v>10.3</v>
      </c>
      <c r="P96" s="27">
        <v>4.9000000000000004</v>
      </c>
      <c r="Q96" s="27">
        <v>5.8</v>
      </c>
      <c r="R96" s="27">
        <v>1.5</v>
      </c>
      <c r="S96" s="28">
        <v>0</v>
      </c>
    </row>
    <row r="97" spans="1:19" ht="15" customHeight="1" x14ac:dyDescent="0.35">
      <c r="A97" s="13" t="str">
        <f>INDEX('2009'!A:A,MATCH(B97,'2009'!B:B,0))</f>
        <v>Амурская область</v>
      </c>
      <c r="B97" s="8" t="s">
        <v>13</v>
      </c>
      <c r="C97" s="40">
        <f t="shared" si="2"/>
        <v>100</v>
      </c>
      <c r="D97" s="79">
        <v>5.3</v>
      </c>
      <c r="E97" s="37">
        <v>0</v>
      </c>
      <c r="F97" s="27">
        <v>11.6</v>
      </c>
      <c r="G97" s="27">
        <v>4.5</v>
      </c>
      <c r="H97" s="27">
        <v>7.1</v>
      </c>
      <c r="I97" s="27">
        <v>7.9</v>
      </c>
      <c r="J97" s="27">
        <v>11.5</v>
      </c>
      <c r="K97" s="27">
        <v>1</v>
      </c>
      <c r="L97" s="27">
        <v>22.200000000000003</v>
      </c>
      <c r="M97" s="27">
        <v>0.2</v>
      </c>
      <c r="N97" s="27">
        <v>4.8</v>
      </c>
      <c r="O97" s="27">
        <v>10.3</v>
      </c>
      <c r="P97" s="27">
        <v>5.9</v>
      </c>
      <c r="Q97" s="27">
        <v>6.3</v>
      </c>
      <c r="R97" s="27">
        <v>1.4</v>
      </c>
      <c r="S97" s="28">
        <v>0</v>
      </c>
    </row>
    <row r="98" spans="1:19" ht="15" customHeight="1" x14ac:dyDescent="0.35">
      <c r="A98" s="13" t="str">
        <f>INDEX('2009'!A:A,MATCH(B98,'2009'!B:B,0))</f>
        <v>Магаданская область</v>
      </c>
      <c r="B98" s="8" t="s">
        <v>109</v>
      </c>
      <c r="C98" s="40">
        <f t="shared" si="2"/>
        <v>99.999999999999986</v>
      </c>
      <c r="D98" s="79">
        <v>1.4</v>
      </c>
      <c r="E98" s="37">
        <v>3.1</v>
      </c>
      <c r="F98" s="27">
        <v>17.2</v>
      </c>
      <c r="G98" s="27">
        <v>2.4</v>
      </c>
      <c r="H98" s="27">
        <v>9.4</v>
      </c>
      <c r="I98" s="27">
        <v>8.6</v>
      </c>
      <c r="J98" s="27">
        <v>13.1</v>
      </c>
      <c r="K98" s="27">
        <v>1.1000000000000001</v>
      </c>
      <c r="L98" s="27">
        <v>7</v>
      </c>
      <c r="M98" s="27">
        <v>0.2</v>
      </c>
      <c r="N98" s="27">
        <v>5.5</v>
      </c>
      <c r="O98" s="27">
        <v>16.100000000000001</v>
      </c>
      <c r="P98" s="27">
        <v>5.2</v>
      </c>
      <c r="Q98" s="27">
        <v>7.6</v>
      </c>
      <c r="R98" s="37">
        <v>2.1</v>
      </c>
      <c r="S98" s="28">
        <v>0</v>
      </c>
    </row>
    <row r="99" spans="1:19" ht="15" customHeight="1" x14ac:dyDescent="0.35">
      <c r="A99" s="13" t="str">
        <f>INDEX('2009'!A:A,MATCH(B99,'2009'!B:B,0))</f>
        <v>Сахалинская область</v>
      </c>
      <c r="B99" s="8" t="s">
        <v>110</v>
      </c>
      <c r="C99" s="40">
        <f t="shared" si="2"/>
        <v>99.999999999999986</v>
      </c>
      <c r="D99" s="79">
        <v>0.9</v>
      </c>
      <c r="E99" s="37">
        <v>2.5</v>
      </c>
      <c r="F99" s="27">
        <v>61.4</v>
      </c>
      <c r="G99" s="27">
        <v>3.7</v>
      </c>
      <c r="H99" s="27">
        <v>1.3</v>
      </c>
      <c r="I99" s="27">
        <v>6.1</v>
      </c>
      <c r="J99" s="27">
        <v>4.7</v>
      </c>
      <c r="K99" s="27">
        <v>0.5</v>
      </c>
      <c r="L99" s="27">
        <v>4.3</v>
      </c>
      <c r="M99" s="27">
        <v>0.1</v>
      </c>
      <c r="N99" s="27">
        <v>5.5</v>
      </c>
      <c r="O99" s="27">
        <v>4.2</v>
      </c>
      <c r="P99" s="27">
        <v>1.6</v>
      </c>
      <c r="Q99" s="27">
        <v>2.5</v>
      </c>
      <c r="R99" s="37">
        <v>0.7</v>
      </c>
      <c r="S99" s="28">
        <v>0</v>
      </c>
    </row>
    <row r="100" spans="1:19" ht="15" customHeight="1" x14ac:dyDescent="0.35">
      <c r="A100" s="13" t="str">
        <f>INDEX('2009'!A:A,MATCH(B100,'2009'!B:B,0))</f>
        <v>Еврейская автономная область</v>
      </c>
      <c r="B100" s="8" t="s">
        <v>85</v>
      </c>
      <c r="C100" s="40">
        <f t="shared" si="2"/>
        <v>100</v>
      </c>
      <c r="D100" s="79">
        <v>6.8</v>
      </c>
      <c r="E100" s="37">
        <v>0.1</v>
      </c>
      <c r="F100" s="27">
        <v>0.8</v>
      </c>
      <c r="G100" s="27">
        <v>5.9</v>
      </c>
      <c r="H100" s="27">
        <v>5.2</v>
      </c>
      <c r="I100" s="27">
        <v>13.6</v>
      </c>
      <c r="J100" s="27">
        <v>10.199999999999999</v>
      </c>
      <c r="K100" s="27">
        <v>1.2</v>
      </c>
      <c r="L100" s="27">
        <v>17.299999999999997</v>
      </c>
      <c r="M100" s="27">
        <v>0.2</v>
      </c>
      <c r="N100" s="27">
        <v>6.7</v>
      </c>
      <c r="O100" s="27">
        <v>16.2</v>
      </c>
      <c r="P100" s="27">
        <v>5.0999999999999996</v>
      </c>
      <c r="Q100" s="27">
        <v>8.5</v>
      </c>
      <c r="R100" s="37">
        <v>2.2000000000000002</v>
      </c>
      <c r="S100" s="28">
        <v>0</v>
      </c>
    </row>
    <row r="101" spans="1:19" ht="15" customHeight="1" x14ac:dyDescent="0.35">
      <c r="A101" s="13" t="str">
        <f>INDEX('2009'!A:A,MATCH(B101,'2009'!B:B,0))</f>
        <v>Чукотский автономный округ</v>
      </c>
      <c r="B101" s="8" t="s">
        <v>12</v>
      </c>
      <c r="C101" s="40">
        <f t="shared" si="2"/>
        <v>99.999999999999986</v>
      </c>
      <c r="D101" s="78">
        <v>1.9</v>
      </c>
      <c r="E101" s="33">
        <v>1.2</v>
      </c>
      <c r="F101" s="34">
        <v>33.200000000000003</v>
      </c>
      <c r="G101" s="34">
        <v>0.2</v>
      </c>
      <c r="H101" s="34">
        <v>14.7</v>
      </c>
      <c r="I101" s="34">
        <v>3.8</v>
      </c>
      <c r="J101" s="34">
        <v>8.1</v>
      </c>
      <c r="K101" s="34">
        <v>0.4</v>
      </c>
      <c r="L101" s="34">
        <v>5.7</v>
      </c>
      <c r="M101" s="34">
        <v>0.1</v>
      </c>
      <c r="N101" s="34">
        <v>1.8</v>
      </c>
      <c r="O101" s="34">
        <v>14.5</v>
      </c>
      <c r="P101" s="34">
        <v>5.6</v>
      </c>
      <c r="Q101" s="34">
        <v>7.2</v>
      </c>
      <c r="R101" s="33">
        <v>1.6</v>
      </c>
      <c r="S101" s="35">
        <v>0</v>
      </c>
    </row>
    <row r="102" spans="1:19" x14ac:dyDescent="0.3"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</row>
    <row r="103" spans="1:19" ht="15.5" x14ac:dyDescent="0.3">
      <c r="B103" s="124"/>
      <c r="C103" s="124"/>
      <c r="D103" s="124"/>
      <c r="E103" s="124"/>
      <c r="F103" s="124"/>
      <c r="G103" s="124"/>
      <c r="H103" s="124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</row>
    <row r="104" spans="1:19" x14ac:dyDescent="0.3">
      <c r="D104" s="62"/>
    </row>
    <row r="105" spans="1:19" x14ac:dyDescent="0.3">
      <c r="D105" s="62"/>
    </row>
    <row r="106" spans="1:19" x14ac:dyDescent="0.3">
      <c r="D106" s="62"/>
    </row>
    <row r="107" spans="1:19" x14ac:dyDescent="0.3">
      <c r="D107" s="62"/>
    </row>
    <row r="108" spans="1:19" x14ac:dyDescent="0.3">
      <c r="D108" s="62"/>
    </row>
    <row r="109" spans="1:19" x14ac:dyDescent="0.3">
      <c r="D109" s="62"/>
    </row>
    <row r="110" spans="1:19" x14ac:dyDescent="0.3">
      <c r="D110" s="62"/>
    </row>
    <row r="111" spans="1:19" x14ac:dyDescent="0.3">
      <c r="D111" s="62"/>
    </row>
    <row r="112" spans="1:19" x14ac:dyDescent="0.3">
      <c r="D112" s="62"/>
    </row>
    <row r="113" spans="4:4" x14ac:dyDescent="0.3">
      <c r="D113" s="62"/>
    </row>
    <row r="114" spans="4:4" x14ac:dyDescent="0.3">
      <c r="D114" s="62"/>
    </row>
    <row r="115" spans="4:4" x14ac:dyDescent="0.3">
      <c r="D115" s="62"/>
    </row>
    <row r="116" spans="4:4" x14ac:dyDescent="0.3">
      <c r="D116" s="62"/>
    </row>
    <row r="117" spans="4:4" x14ac:dyDescent="0.3">
      <c r="D117" s="62"/>
    </row>
    <row r="118" spans="4:4" x14ac:dyDescent="0.3">
      <c r="D118" s="62"/>
    </row>
    <row r="119" spans="4:4" x14ac:dyDescent="0.3">
      <c r="D119" s="62"/>
    </row>
    <row r="120" spans="4:4" x14ac:dyDescent="0.3">
      <c r="D120" s="62"/>
    </row>
    <row r="121" spans="4:4" x14ac:dyDescent="0.3">
      <c r="D121" s="62"/>
    </row>
    <row r="122" spans="4:4" x14ac:dyDescent="0.3">
      <c r="D122" s="62"/>
    </row>
    <row r="123" spans="4:4" x14ac:dyDescent="0.3">
      <c r="D123" s="62"/>
    </row>
    <row r="124" spans="4:4" x14ac:dyDescent="0.3">
      <c r="D124" s="62"/>
    </row>
    <row r="125" spans="4:4" x14ac:dyDescent="0.3">
      <c r="D125" s="62"/>
    </row>
    <row r="126" spans="4:4" x14ac:dyDescent="0.3">
      <c r="D126" s="62"/>
    </row>
    <row r="127" spans="4:4" x14ac:dyDescent="0.3">
      <c r="D127" s="62"/>
    </row>
    <row r="128" spans="4:4" x14ac:dyDescent="0.3">
      <c r="D128" s="62"/>
    </row>
    <row r="129" spans="4:4" x14ac:dyDescent="0.3">
      <c r="D129" s="62"/>
    </row>
    <row r="130" spans="4:4" x14ac:dyDescent="0.3">
      <c r="D130" s="62"/>
    </row>
    <row r="131" spans="4:4" x14ac:dyDescent="0.3">
      <c r="D131" s="62"/>
    </row>
    <row r="132" spans="4:4" x14ac:dyDescent="0.3">
      <c r="D132" s="62"/>
    </row>
    <row r="133" spans="4:4" x14ac:dyDescent="0.3">
      <c r="D133" s="62"/>
    </row>
  </sheetData>
  <mergeCells count="21">
    <mergeCell ref="N5:N7"/>
    <mergeCell ref="O5:O7"/>
    <mergeCell ref="S5:S7"/>
    <mergeCell ref="D3:S3"/>
    <mergeCell ref="E5:E7"/>
    <mergeCell ref="F5:F7"/>
    <mergeCell ref="G5:G7"/>
    <mergeCell ref="L5:L7"/>
    <mergeCell ref="P5:P7"/>
    <mergeCell ref="Q5:Q7"/>
    <mergeCell ref="R5:R7"/>
    <mergeCell ref="M5:M7"/>
    <mergeCell ref="H5:H7"/>
    <mergeCell ref="I5:I7"/>
    <mergeCell ref="J5:J7"/>
    <mergeCell ref="K5:K7"/>
    <mergeCell ref="B2:F2"/>
    <mergeCell ref="B103:H103"/>
    <mergeCell ref="B3:B7"/>
    <mergeCell ref="C3:C7"/>
    <mergeCell ref="D5:D7"/>
  </mergeCells>
  <conditionalFormatting sqref="B11:B101">
    <cfRule type="cellIs" dxfId="12" priority="2" stopIfTrue="1" operator="lessThan">
      <formula>0</formula>
    </cfRule>
  </conditionalFormatting>
  <conditionalFormatting sqref="S28">
    <cfRule type="cellIs" dxfId="11" priority="1" stopIfTrue="1" operator="lessThan">
      <formula>0</formula>
    </cfRule>
  </conditionalFormatting>
  <hyperlinks>
    <hyperlink ref="B1" location="Содержание!A1" display="          К содержанию" xr:uid="{4F129400-0375-4B84-BCB1-1B78D7D85DE8}"/>
  </hyperlinks>
  <printOptions gridLines="1"/>
  <pageMargins left="0" right="0" top="0" bottom="0" header="0" footer="0"/>
  <pageSetup paperSize="9" scale="6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8C10-AAA8-44B7-B219-800BE8BA6E37}">
  <dimension ref="A1:S132"/>
  <sheetViews>
    <sheetView workbookViewId="0">
      <pane xSplit="2" ySplit="7" topLeftCell="C84" activePane="bottomRight" state="frozen"/>
      <selection activeCell="A84" sqref="A84"/>
      <selection pane="topRight" activeCell="A84" sqref="A84"/>
      <selection pane="bottomLeft" activeCell="A84" sqref="A84"/>
      <selection pane="bottomRight" activeCell="B93" sqref="B93"/>
    </sheetView>
  </sheetViews>
  <sheetFormatPr defaultColWidth="9.1796875" defaultRowHeight="15.5" x14ac:dyDescent="0.35"/>
  <cols>
    <col min="1" max="1" width="9.1796875" style="1"/>
    <col min="2" max="2" width="45.7265625" style="1" customWidth="1"/>
    <col min="3" max="3" width="15.81640625" style="1" customWidth="1"/>
    <col min="4" max="4" width="13.54296875" style="13" customWidth="1"/>
    <col min="5" max="5" width="17.26953125" style="1" customWidth="1"/>
    <col min="6" max="6" width="11.26953125" style="1" customWidth="1"/>
    <col min="7" max="7" width="11.1796875" style="1" customWidth="1"/>
    <col min="8" max="8" width="16.81640625" style="1" customWidth="1"/>
    <col min="9" max="9" width="16" style="1" customWidth="1"/>
    <col min="10" max="10" width="18.26953125" style="1" customWidth="1"/>
    <col min="11" max="11" width="13.7265625" style="1" customWidth="1"/>
    <col min="12" max="12" width="12.1796875" style="1" customWidth="1"/>
    <col min="13" max="13" width="13.54296875" style="1" customWidth="1"/>
    <col min="14" max="14" width="14.453125" style="1" customWidth="1"/>
    <col min="15" max="15" width="17.453125" style="1" customWidth="1"/>
    <col min="16" max="16" width="14.453125" style="1" customWidth="1"/>
    <col min="17" max="17" width="18" style="1" customWidth="1"/>
    <col min="18" max="18" width="16.81640625" style="1" customWidth="1"/>
    <col min="19" max="19" width="14.453125" style="1" customWidth="1"/>
    <col min="20" max="16384" width="9.1796875" style="1"/>
  </cols>
  <sheetData>
    <row r="1" spans="1:19" ht="33" customHeight="1" x14ac:dyDescent="0.35">
      <c r="B1" s="49" t="s">
        <v>117</v>
      </c>
    </row>
    <row r="2" spans="1:19" ht="31.5" customHeight="1" x14ac:dyDescent="0.35">
      <c r="B2" s="120" t="s">
        <v>221</v>
      </c>
      <c r="C2" s="120"/>
      <c r="D2" s="120"/>
      <c r="E2" s="120"/>
      <c r="F2" s="12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96"/>
    </row>
    <row r="3" spans="1:19" ht="15" customHeight="1" x14ac:dyDescent="0.35">
      <c r="B3" s="102"/>
      <c r="C3" s="134" t="s">
        <v>81</v>
      </c>
      <c r="D3" s="106" t="s">
        <v>80</v>
      </c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2"/>
    </row>
    <row r="4" spans="1:19" ht="15" customHeight="1" x14ac:dyDescent="0.35">
      <c r="B4" s="103"/>
      <c r="C4" s="134"/>
      <c r="D4" s="51" t="s">
        <v>76</v>
      </c>
      <c r="E4" s="51" t="s">
        <v>75</v>
      </c>
      <c r="F4" s="51" t="s">
        <v>74</v>
      </c>
      <c r="G4" s="51" t="s">
        <v>73</v>
      </c>
      <c r="H4" s="51" t="s">
        <v>72</v>
      </c>
      <c r="I4" s="51" t="s">
        <v>71</v>
      </c>
      <c r="J4" s="51" t="s">
        <v>70</v>
      </c>
      <c r="K4" s="51" t="s">
        <v>69</v>
      </c>
      <c r="L4" s="51" t="s">
        <v>68</v>
      </c>
      <c r="M4" s="51" t="s">
        <v>67</v>
      </c>
      <c r="N4" s="51" t="s">
        <v>66</v>
      </c>
      <c r="O4" s="51" t="s">
        <v>65</v>
      </c>
      <c r="P4" s="51" t="s">
        <v>64</v>
      </c>
      <c r="Q4" s="51" t="s">
        <v>63</v>
      </c>
      <c r="R4" s="51" t="s">
        <v>62</v>
      </c>
      <c r="S4" s="51" t="s">
        <v>77</v>
      </c>
    </row>
    <row r="5" spans="1:19" ht="15" customHeight="1" x14ac:dyDescent="0.35">
      <c r="B5" s="103"/>
      <c r="C5" s="134"/>
      <c r="D5" s="109" t="s">
        <v>179</v>
      </c>
      <c r="E5" s="109" t="s">
        <v>180</v>
      </c>
      <c r="F5" s="109" t="s">
        <v>61</v>
      </c>
      <c r="G5" s="109" t="s">
        <v>60</v>
      </c>
      <c r="H5" s="109" t="s">
        <v>181</v>
      </c>
      <c r="I5" s="109" t="s">
        <v>59</v>
      </c>
      <c r="J5" s="109" t="s">
        <v>182</v>
      </c>
      <c r="K5" s="109" t="s">
        <v>183</v>
      </c>
      <c r="L5" s="109" t="s">
        <v>184</v>
      </c>
      <c r="M5" s="109" t="s">
        <v>185</v>
      </c>
      <c r="N5" s="109" t="s">
        <v>186</v>
      </c>
      <c r="O5" s="109" t="s">
        <v>187</v>
      </c>
      <c r="P5" s="109" t="s">
        <v>58</v>
      </c>
      <c r="Q5" s="109" t="s">
        <v>188</v>
      </c>
      <c r="R5" s="109" t="s">
        <v>189</v>
      </c>
      <c r="S5" s="109" t="s">
        <v>217</v>
      </c>
    </row>
    <row r="6" spans="1:19" ht="15" customHeight="1" x14ac:dyDescent="0.35">
      <c r="B6" s="103"/>
      <c r="C6" s="134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</row>
    <row r="7" spans="1:19" ht="110.15" customHeight="1" x14ac:dyDescent="0.35">
      <c r="A7" s="62" t="s">
        <v>223</v>
      </c>
      <c r="B7" s="104"/>
      <c r="C7" s="134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</row>
    <row r="8" spans="1:19" s="13" customFormat="1" ht="15" customHeight="1" x14ac:dyDescent="0.3">
      <c r="A8" s="13" t="str">
        <f>INDEX('2009'!A:A,MATCH(B8,'2009'!B:B,0))</f>
        <v>Российская Федерация</v>
      </c>
      <c r="B8" s="15" t="s">
        <v>79</v>
      </c>
      <c r="C8" s="40">
        <f t="shared" ref="C8:C39" si="0">SUM(D8:R8)</f>
        <v>100.00000000000001</v>
      </c>
      <c r="D8" s="40">
        <v>4.8</v>
      </c>
      <c r="E8" s="40">
        <v>0.2</v>
      </c>
      <c r="F8" s="40">
        <v>10.6</v>
      </c>
      <c r="G8" s="40">
        <v>16.5</v>
      </c>
      <c r="H8" s="40">
        <v>3.7</v>
      </c>
      <c r="I8" s="40">
        <v>7.2</v>
      </c>
      <c r="J8" s="40">
        <v>19.3</v>
      </c>
      <c r="K8" s="40">
        <v>1.1000000000000001</v>
      </c>
      <c r="L8" s="40">
        <v>9.4</v>
      </c>
      <c r="M8" s="40">
        <v>0.5</v>
      </c>
      <c r="N8" s="40">
        <v>11.9</v>
      </c>
      <c r="O8" s="40">
        <v>5.7</v>
      </c>
      <c r="P8" s="40">
        <v>3.3</v>
      </c>
      <c r="Q8" s="40">
        <v>4.3</v>
      </c>
      <c r="R8" s="40">
        <v>1.5</v>
      </c>
      <c r="S8" s="95">
        <v>0</v>
      </c>
    </row>
    <row r="9" spans="1:19" s="13" customFormat="1" ht="15" customHeight="1" x14ac:dyDescent="0.3">
      <c r="A9" s="13" t="e">
        <f>INDEX('2009'!A:A,MATCH(B9,'2009'!B:B,0))</f>
        <v>#N/A</v>
      </c>
      <c r="B9" s="3" t="s">
        <v>0</v>
      </c>
      <c r="C9" s="40">
        <f t="shared" si="0"/>
        <v>100</v>
      </c>
      <c r="D9" s="58">
        <v>3.3</v>
      </c>
      <c r="E9" s="40">
        <v>0</v>
      </c>
      <c r="F9" s="40">
        <v>0.6</v>
      </c>
      <c r="G9" s="40">
        <v>15.3</v>
      </c>
      <c r="H9" s="40">
        <v>3.7</v>
      </c>
      <c r="I9" s="40">
        <v>5.9</v>
      </c>
      <c r="J9" s="40">
        <v>29.8</v>
      </c>
      <c r="K9" s="40">
        <v>1</v>
      </c>
      <c r="L9" s="40">
        <v>8.1999999999999993</v>
      </c>
      <c r="M9" s="40">
        <v>0.9</v>
      </c>
      <c r="N9" s="40">
        <v>17.100000000000001</v>
      </c>
      <c r="O9" s="40">
        <v>5.8</v>
      </c>
      <c r="P9" s="40">
        <v>2.8</v>
      </c>
      <c r="Q9" s="40">
        <v>3.8</v>
      </c>
      <c r="R9" s="40">
        <v>1.8</v>
      </c>
      <c r="S9" s="94">
        <v>0</v>
      </c>
    </row>
    <row r="10" spans="1:19" ht="15" customHeight="1" x14ac:dyDescent="0.35">
      <c r="A10" s="13" t="str">
        <f>INDEX('2009'!A:A,MATCH(B10,'2009'!B:B,0))</f>
        <v>Белгородская область</v>
      </c>
      <c r="B10" s="4" t="s">
        <v>111</v>
      </c>
      <c r="C10" s="40">
        <f t="shared" si="0"/>
        <v>99.999999999999986</v>
      </c>
      <c r="D10" s="78">
        <v>20.2</v>
      </c>
      <c r="E10" s="52">
        <v>0</v>
      </c>
      <c r="F10" s="27">
        <v>12.4</v>
      </c>
      <c r="G10" s="27">
        <v>17.400000000000002</v>
      </c>
      <c r="H10" s="27">
        <v>3.3</v>
      </c>
      <c r="I10" s="27">
        <v>6.6</v>
      </c>
      <c r="J10" s="27">
        <v>17.2</v>
      </c>
      <c r="K10" s="53">
        <v>0.5</v>
      </c>
      <c r="L10" s="53">
        <v>5.3</v>
      </c>
      <c r="M10" s="27">
        <v>0.2</v>
      </c>
      <c r="N10" s="27">
        <v>6</v>
      </c>
      <c r="O10" s="53">
        <v>3.8</v>
      </c>
      <c r="P10" s="53">
        <v>2.7</v>
      </c>
      <c r="Q10" s="53">
        <v>3.3</v>
      </c>
      <c r="R10" s="53">
        <v>1.1000000000000001</v>
      </c>
      <c r="S10" s="54">
        <v>0</v>
      </c>
    </row>
    <row r="11" spans="1:19" ht="15" customHeight="1" x14ac:dyDescent="0.35">
      <c r="A11" s="13" t="str">
        <f>INDEX('2009'!A:A,MATCH(B11,'2009'!B:B,0))</f>
        <v>Брянская область</v>
      </c>
      <c r="B11" s="4" t="s">
        <v>57</v>
      </c>
      <c r="C11" s="40">
        <f t="shared" si="0"/>
        <v>100</v>
      </c>
      <c r="D11" s="79">
        <v>12.3</v>
      </c>
      <c r="E11" s="37">
        <v>0</v>
      </c>
      <c r="F11" s="27">
        <v>0.1</v>
      </c>
      <c r="G11" s="27">
        <v>17.100000000000001</v>
      </c>
      <c r="H11" s="27">
        <v>3.4</v>
      </c>
      <c r="I11" s="27">
        <v>6.5</v>
      </c>
      <c r="J11" s="27">
        <v>20.299999999999997</v>
      </c>
      <c r="K11" s="27">
        <v>1.9</v>
      </c>
      <c r="L11" s="27">
        <v>11.7</v>
      </c>
      <c r="M11" s="27">
        <v>0.3</v>
      </c>
      <c r="N11" s="27">
        <v>7.3</v>
      </c>
      <c r="O11" s="27">
        <v>8.6999999999999993</v>
      </c>
      <c r="P11" s="27">
        <v>4.3</v>
      </c>
      <c r="Q11" s="27">
        <v>4.9000000000000004</v>
      </c>
      <c r="R11" s="27">
        <v>1.2</v>
      </c>
      <c r="S11" s="28">
        <v>0</v>
      </c>
    </row>
    <row r="12" spans="1:19" ht="15" customHeight="1" x14ac:dyDescent="0.35">
      <c r="A12" s="13" t="str">
        <f>INDEX('2009'!A:A,MATCH(B12,'2009'!B:B,0))</f>
        <v>Владимирская область</v>
      </c>
      <c r="B12" s="4" t="s">
        <v>112</v>
      </c>
      <c r="C12" s="40">
        <f t="shared" si="0"/>
        <v>100.00000000000001</v>
      </c>
      <c r="D12" s="79">
        <v>6.4</v>
      </c>
      <c r="E12" s="37">
        <v>0</v>
      </c>
      <c r="F12" s="27">
        <v>0.7</v>
      </c>
      <c r="G12" s="27">
        <v>30</v>
      </c>
      <c r="H12" s="27">
        <v>3.7</v>
      </c>
      <c r="I12" s="27">
        <v>7.5</v>
      </c>
      <c r="J12" s="27">
        <v>14.3</v>
      </c>
      <c r="K12" s="27">
        <v>1</v>
      </c>
      <c r="L12" s="27">
        <v>8</v>
      </c>
      <c r="M12" s="27">
        <v>0.3</v>
      </c>
      <c r="N12" s="27">
        <v>10.9</v>
      </c>
      <c r="O12" s="27">
        <v>6.8</v>
      </c>
      <c r="P12" s="27">
        <v>3.4</v>
      </c>
      <c r="Q12" s="27">
        <v>4.9000000000000004</v>
      </c>
      <c r="R12" s="27">
        <v>2.1</v>
      </c>
      <c r="S12" s="28">
        <v>0</v>
      </c>
    </row>
    <row r="13" spans="1:19" ht="15" customHeight="1" x14ac:dyDescent="0.35">
      <c r="A13" s="13" t="str">
        <f>INDEX('2009'!A:A,MATCH(B13,'2009'!B:B,0))</f>
        <v>Воронежская область</v>
      </c>
      <c r="B13" s="4" t="s">
        <v>56</v>
      </c>
      <c r="C13" s="40">
        <f t="shared" si="0"/>
        <v>99.999999999999986</v>
      </c>
      <c r="D13" s="79">
        <v>13.700000000000001</v>
      </c>
      <c r="E13" s="37">
        <v>0</v>
      </c>
      <c r="F13" s="27">
        <v>0.6</v>
      </c>
      <c r="G13" s="27">
        <v>13.6</v>
      </c>
      <c r="H13" s="27">
        <v>3.8</v>
      </c>
      <c r="I13" s="27">
        <v>9.8000000000000007</v>
      </c>
      <c r="J13" s="27">
        <v>20.2</v>
      </c>
      <c r="K13" s="27">
        <v>0.7</v>
      </c>
      <c r="L13" s="27">
        <v>7.8</v>
      </c>
      <c r="M13" s="27">
        <v>0.1</v>
      </c>
      <c r="N13" s="27">
        <v>15.3</v>
      </c>
      <c r="O13" s="27">
        <v>5.5</v>
      </c>
      <c r="P13" s="27">
        <v>4</v>
      </c>
      <c r="Q13" s="27">
        <v>3.8</v>
      </c>
      <c r="R13" s="27">
        <v>1.1000000000000001</v>
      </c>
      <c r="S13" s="28">
        <v>0</v>
      </c>
    </row>
    <row r="14" spans="1:19" ht="15" customHeight="1" x14ac:dyDescent="0.35">
      <c r="A14" s="13" t="str">
        <f>INDEX('2009'!A:A,MATCH(B14,'2009'!B:B,0))</f>
        <v>Ивановская область</v>
      </c>
      <c r="B14" s="4" t="s">
        <v>55</v>
      </c>
      <c r="C14" s="40">
        <f t="shared" si="0"/>
        <v>100.00000000000001</v>
      </c>
      <c r="D14" s="79">
        <v>5.2</v>
      </c>
      <c r="E14" s="37">
        <v>0</v>
      </c>
      <c r="F14" s="27">
        <v>0.3</v>
      </c>
      <c r="G14" s="27">
        <v>17.5</v>
      </c>
      <c r="H14" s="27">
        <v>8.6999999999999993</v>
      </c>
      <c r="I14" s="27">
        <v>5.2</v>
      </c>
      <c r="J14" s="27">
        <v>15.3</v>
      </c>
      <c r="K14" s="27">
        <v>1.6</v>
      </c>
      <c r="L14" s="27">
        <v>7.2</v>
      </c>
      <c r="M14" s="27">
        <v>0.3</v>
      </c>
      <c r="N14" s="27">
        <v>12.3</v>
      </c>
      <c r="O14" s="27">
        <v>10.9</v>
      </c>
      <c r="P14" s="27">
        <v>5.7</v>
      </c>
      <c r="Q14" s="27">
        <v>7.7</v>
      </c>
      <c r="R14" s="27">
        <v>2.1</v>
      </c>
      <c r="S14" s="28">
        <v>0</v>
      </c>
    </row>
    <row r="15" spans="1:19" ht="15" customHeight="1" x14ac:dyDescent="0.35">
      <c r="A15" s="13" t="str">
        <f>INDEX('2009'!A:A,MATCH(B15,'2009'!B:B,0))</f>
        <v>Калужская область</v>
      </c>
      <c r="B15" s="4" t="s">
        <v>113</v>
      </c>
      <c r="C15" s="40">
        <f t="shared" si="0"/>
        <v>100.00000000000001</v>
      </c>
      <c r="D15" s="79">
        <v>7</v>
      </c>
      <c r="E15" s="37">
        <v>0</v>
      </c>
      <c r="F15" s="27">
        <v>0.4</v>
      </c>
      <c r="G15" s="27">
        <v>34</v>
      </c>
      <c r="H15" s="27">
        <v>2.1</v>
      </c>
      <c r="I15" s="27">
        <v>7.9</v>
      </c>
      <c r="J15" s="27">
        <v>13</v>
      </c>
      <c r="K15" s="27">
        <v>0.8</v>
      </c>
      <c r="L15" s="27">
        <v>5.2</v>
      </c>
      <c r="M15" s="27">
        <v>0.2</v>
      </c>
      <c r="N15" s="27">
        <v>12.7</v>
      </c>
      <c r="O15" s="27">
        <v>6.5</v>
      </c>
      <c r="P15" s="27">
        <v>3.7</v>
      </c>
      <c r="Q15" s="27">
        <v>4.7</v>
      </c>
      <c r="R15" s="27">
        <v>1.8</v>
      </c>
      <c r="S15" s="28">
        <v>0</v>
      </c>
    </row>
    <row r="16" spans="1:19" ht="15" customHeight="1" x14ac:dyDescent="0.35">
      <c r="A16" s="13" t="str">
        <f>INDEX('2009'!A:A,MATCH(B16,'2009'!B:B,0))</f>
        <v>Костромская область</v>
      </c>
      <c r="B16" s="4" t="s">
        <v>54</v>
      </c>
      <c r="C16" s="40">
        <f t="shared" si="0"/>
        <v>100</v>
      </c>
      <c r="D16" s="79">
        <v>9.5</v>
      </c>
      <c r="E16" s="37">
        <v>0</v>
      </c>
      <c r="F16" s="27">
        <v>0.1</v>
      </c>
      <c r="G16" s="27">
        <v>24.2</v>
      </c>
      <c r="H16" s="27">
        <v>8.8000000000000007</v>
      </c>
      <c r="I16" s="27">
        <v>4.3</v>
      </c>
      <c r="J16" s="27">
        <v>14.6</v>
      </c>
      <c r="K16" s="27">
        <v>1.1000000000000001</v>
      </c>
      <c r="L16" s="27">
        <v>7.8</v>
      </c>
      <c r="M16" s="27">
        <v>0.3</v>
      </c>
      <c r="N16" s="27">
        <v>7.4</v>
      </c>
      <c r="O16" s="27">
        <v>9.6999999999999993</v>
      </c>
      <c r="P16" s="27">
        <v>5</v>
      </c>
      <c r="Q16" s="27">
        <v>5.4</v>
      </c>
      <c r="R16" s="27">
        <v>1.8</v>
      </c>
      <c r="S16" s="28">
        <v>0</v>
      </c>
    </row>
    <row r="17" spans="1:19" ht="15" customHeight="1" x14ac:dyDescent="0.35">
      <c r="A17" s="13" t="str">
        <f>INDEX('2009'!A:A,MATCH(B17,'2009'!B:B,0))</f>
        <v>Курская область</v>
      </c>
      <c r="B17" s="4" t="s">
        <v>53</v>
      </c>
      <c r="C17" s="40">
        <f t="shared" si="0"/>
        <v>100.00000000000001</v>
      </c>
      <c r="D17" s="79">
        <v>17.899999999999999</v>
      </c>
      <c r="E17" s="37">
        <v>0</v>
      </c>
      <c r="F17" s="27">
        <v>9.3000000000000007</v>
      </c>
      <c r="G17" s="27">
        <v>17.400000000000002</v>
      </c>
      <c r="H17" s="27">
        <v>8.3000000000000007</v>
      </c>
      <c r="I17" s="27">
        <v>6.8</v>
      </c>
      <c r="J17" s="27">
        <v>8.6999999999999993</v>
      </c>
      <c r="K17" s="27">
        <v>0.6</v>
      </c>
      <c r="L17" s="27">
        <v>6.7</v>
      </c>
      <c r="M17" s="27">
        <v>0.2</v>
      </c>
      <c r="N17" s="27">
        <v>7.4</v>
      </c>
      <c r="O17" s="27">
        <v>6.6</v>
      </c>
      <c r="P17" s="27">
        <v>4.5</v>
      </c>
      <c r="Q17" s="27">
        <v>4.4000000000000004</v>
      </c>
      <c r="R17" s="27">
        <v>1.2</v>
      </c>
      <c r="S17" s="28">
        <v>0</v>
      </c>
    </row>
    <row r="18" spans="1:19" ht="15" customHeight="1" x14ac:dyDescent="0.35">
      <c r="A18" s="13" t="str">
        <f>INDEX('2009'!A:A,MATCH(B18,'2009'!B:B,0))</f>
        <v>Липецкая область</v>
      </c>
      <c r="B18" s="4" t="s">
        <v>52</v>
      </c>
      <c r="C18" s="40">
        <f t="shared" si="0"/>
        <v>100</v>
      </c>
      <c r="D18" s="79">
        <v>10.8</v>
      </c>
      <c r="E18" s="37">
        <v>0</v>
      </c>
      <c r="F18" s="27">
        <v>0.7</v>
      </c>
      <c r="G18" s="27">
        <v>40.9</v>
      </c>
      <c r="H18" s="27">
        <v>2.6</v>
      </c>
      <c r="I18" s="27">
        <v>10.5</v>
      </c>
      <c r="J18" s="27">
        <v>9.4</v>
      </c>
      <c r="K18" s="27">
        <v>0.5</v>
      </c>
      <c r="L18" s="27">
        <v>4.5</v>
      </c>
      <c r="M18" s="27">
        <v>0.2</v>
      </c>
      <c r="N18" s="27">
        <v>7.7</v>
      </c>
      <c r="O18" s="27">
        <v>4.5999999999999996</v>
      </c>
      <c r="P18" s="27">
        <v>2.8</v>
      </c>
      <c r="Q18" s="27">
        <v>3.6</v>
      </c>
      <c r="R18" s="27">
        <v>1.2</v>
      </c>
      <c r="S18" s="28">
        <v>0</v>
      </c>
    </row>
    <row r="19" spans="1:19" ht="15" customHeight="1" x14ac:dyDescent="0.35">
      <c r="A19" s="13" t="str">
        <f>INDEX('2009'!A:A,MATCH(B19,'2009'!B:B,0))</f>
        <v>Московская область</v>
      </c>
      <c r="B19" s="4" t="s">
        <v>114</v>
      </c>
      <c r="C19" s="40">
        <f t="shared" si="0"/>
        <v>100</v>
      </c>
      <c r="D19" s="79">
        <v>2.6</v>
      </c>
      <c r="E19" s="37">
        <v>0</v>
      </c>
      <c r="F19" s="27">
        <v>0.2</v>
      </c>
      <c r="G19" s="27">
        <v>18</v>
      </c>
      <c r="H19" s="27">
        <v>4.4000000000000004</v>
      </c>
      <c r="I19" s="27">
        <v>8.1</v>
      </c>
      <c r="J19" s="27">
        <v>22.5</v>
      </c>
      <c r="K19" s="27">
        <v>1.3</v>
      </c>
      <c r="L19" s="27">
        <v>7.7</v>
      </c>
      <c r="M19" s="27">
        <v>0.5</v>
      </c>
      <c r="N19" s="27">
        <v>17.8</v>
      </c>
      <c r="O19" s="27">
        <v>7</v>
      </c>
      <c r="P19" s="27">
        <v>3.2</v>
      </c>
      <c r="Q19" s="27">
        <v>5</v>
      </c>
      <c r="R19" s="27">
        <v>1.7</v>
      </c>
      <c r="S19" s="28">
        <v>0</v>
      </c>
    </row>
    <row r="20" spans="1:19" ht="15" customHeight="1" x14ac:dyDescent="0.35">
      <c r="A20" s="13" t="str">
        <f>INDEX('2009'!A:A,MATCH(B20,'2009'!B:B,0))</f>
        <v>Орловская область</v>
      </c>
      <c r="B20" s="4" t="s">
        <v>51</v>
      </c>
      <c r="C20" s="40">
        <f t="shared" si="0"/>
        <v>100</v>
      </c>
      <c r="D20" s="79">
        <v>17</v>
      </c>
      <c r="E20" s="37">
        <v>0</v>
      </c>
      <c r="F20" s="27">
        <v>0.1</v>
      </c>
      <c r="G20" s="27">
        <v>15.3</v>
      </c>
      <c r="H20" s="27">
        <v>2.6</v>
      </c>
      <c r="I20" s="27">
        <v>9.5</v>
      </c>
      <c r="J20" s="27">
        <v>15.7</v>
      </c>
      <c r="K20" s="27">
        <v>0.8</v>
      </c>
      <c r="L20" s="27">
        <v>11.4</v>
      </c>
      <c r="M20" s="27">
        <v>0.2</v>
      </c>
      <c r="N20" s="27">
        <v>6</v>
      </c>
      <c r="O20" s="27">
        <v>8.3000000000000007</v>
      </c>
      <c r="P20" s="27">
        <v>6.4</v>
      </c>
      <c r="Q20" s="27">
        <v>5.0999999999999996</v>
      </c>
      <c r="R20" s="27">
        <v>1.6</v>
      </c>
      <c r="S20" s="28">
        <v>0</v>
      </c>
    </row>
    <row r="21" spans="1:19" ht="15" customHeight="1" x14ac:dyDescent="0.35">
      <c r="A21" s="13" t="str">
        <f>INDEX('2009'!A:A,MATCH(B21,'2009'!B:B,0))</f>
        <v>Рязанская область</v>
      </c>
      <c r="B21" s="4" t="s">
        <v>50</v>
      </c>
      <c r="C21" s="40">
        <f t="shared" si="0"/>
        <v>100</v>
      </c>
      <c r="D21" s="79">
        <v>9.1</v>
      </c>
      <c r="E21" s="37">
        <v>0</v>
      </c>
      <c r="F21" s="27">
        <v>0.4</v>
      </c>
      <c r="G21" s="27">
        <v>26.8</v>
      </c>
      <c r="H21" s="27">
        <v>4.5</v>
      </c>
      <c r="I21" s="27">
        <v>5.2</v>
      </c>
      <c r="J21" s="27">
        <v>18.3</v>
      </c>
      <c r="K21" s="27">
        <v>0.7</v>
      </c>
      <c r="L21" s="27">
        <v>8.9</v>
      </c>
      <c r="M21" s="27">
        <v>0.3</v>
      </c>
      <c r="N21" s="27">
        <v>8</v>
      </c>
      <c r="O21" s="27">
        <v>7.3</v>
      </c>
      <c r="P21" s="27">
        <v>4.5</v>
      </c>
      <c r="Q21" s="27">
        <v>4.8</v>
      </c>
      <c r="R21" s="27">
        <v>1.2</v>
      </c>
      <c r="S21" s="28">
        <v>0</v>
      </c>
    </row>
    <row r="22" spans="1:19" ht="15" customHeight="1" x14ac:dyDescent="0.35">
      <c r="A22" s="13" t="str">
        <f>INDEX('2009'!A:A,MATCH(B22,'2009'!B:B,0))</f>
        <v>Смоленская область</v>
      </c>
      <c r="B22" s="4" t="s">
        <v>49</v>
      </c>
      <c r="C22" s="40">
        <f t="shared" si="0"/>
        <v>100</v>
      </c>
      <c r="D22" s="79">
        <v>6.4</v>
      </c>
      <c r="E22" s="37">
        <v>0</v>
      </c>
      <c r="F22" s="27">
        <v>0.4</v>
      </c>
      <c r="G22" s="27">
        <v>21.6</v>
      </c>
      <c r="H22" s="27">
        <v>8.6</v>
      </c>
      <c r="I22" s="27">
        <v>6.6</v>
      </c>
      <c r="J22" s="27">
        <v>20.100000000000001</v>
      </c>
      <c r="K22" s="27">
        <v>1.1000000000000001</v>
      </c>
      <c r="L22" s="27">
        <v>9.6999999999999993</v>
      </c>
      <c r="M22" s="27">
        <v>0.4</v>
      </c>
      <c r="N22" s="27">
        <v>6.7</v>
      </c>
      <c r="O22" s="27">
        <v>7.8</v>
      </c>
      <c r="P22" s="27">
        <v>4.5</v>
      </c>
      <c r="Q22" s="27">
        <v>5</v>
      </c>
      <c r="R22" s="27">
        <v>1.1000000000000001</v>
      </c>
      <c r="S22" s="28">
        <v>0</v>
      </c>
    </row>
    <row r="23" spans="1:19" ht="15" customHeight="1" x14ac:dyDescent="0.35">
      <c r="A23" s="13" t="str">
        <f>INDEX('2009'!A:A,MATCH(B23,'2009'!B:B,0))</f>
        <v>Тамбовская область</v>
      </c>
      <c r="B23" s="4" t="s">
        <v>48</v>
      </c>
      <c r="C23" s="40">
        <f t="shared" si="0"/>
        <v>99.999999999999986</v>
      </c>
      <c r="D23" s="79">
        <v>21</v>
      </c>
      <c r="E23" s="37">
        <v>0</v>
      </c>
      <c r="F23" s="27">
        <v>0</v>
      </c>
      <c r="G23" s="27">
        <v>12.7</v>
      </c>
      <c r="H23" s="27">
        <v>1.9</v>
      </c>
      <c r="I23" s="27">
        <v>16.899999999999999</v>
      </c>
      <c r="J23" s="27">
        <v>16.600000000000001</v>
      </c>
      <c r="K23" s="27">
        <v>0.6</v>
      </c>
      <c r="L23" s="27">
        <v>9.1999999999999993</v>
      </c>
      <c r="M23" s="27">
        <v>0.3</v>
      </c>
      <c r="N23" s="27">
        <v>6.1</v>
      </c>
      <c r="O23" s="27">
        <v>6.5</v>
      </c>
      <c r="P23" s="27">
        <v>3.3</v>
      </c>
      <c r="Q23" s="27">
        <v>3.7</v>
      </c>
      <c r="R23" s="27">
        <v>1.2</v>
      </c>
      <c r="S23" s="28">
        <v>0</v>
      </c>
    </row>
    <row r="24" spans="1:19" ht="15" customHeight="1" x14ac:dyDescent="0.35">
      <c r="A24" s="13" t="str">
        <f>INDEX('2009'!A:A,MATCH(B24,'2009'!B:B,0))</f>
        <v>Тверская область</v>
      </c>
      <c r="B24" s="4" t="s">
        <v>115</v>
      </c>
      <c r="C24" s="40">
        <f t="shared" si="0"/>
        <v>99.999999999999986</v>
      </c>
      <c r="D24" s="79">
        <v>5.6</v>
      </c>
      <c r="E24" s="37">
        <v>0.1</v>
      </c>
      <c r="F24" s="27">
        <v>0.1</v>
      </c>
      <c r="G24" s="27">
        <v>16.599999999999998</v>
      </c>
      <c r="H24" s="27">
        <v>8.8000000000000007</v>
      </c>
      <c r="I24" s="27">
        <v>9.4</v>
      </c>
      <c r="J24" s="27">
        <v>15.7</v>
      </c>
      <c r="K24" s="27">
        <v>1.4</v>
      </c>
      <c r="L24" s="27">
        <v>11.7</v>
      </c>
      <c r="M24" s="27">
        <v>0.3</v>
      </c>
      <c r="N24" s="27">
        <v>10.3</v>
      </c>
      <c r="O24" s="27">
        <v>8.6</v>
      </c>
      <c r="P24" s="27">
        <v>4.4000000000000004</v>
      </c>
      <c r="Q24" s="27">
        <v>5.0999999999999996</v>
      </c>
      <c r="R24" s="27">
        <v>1.9</v>
      </c>
      <c r="S24" s="28">
        <v>0</v>
      </c>
    </row>
    <row r="25" spans="1:19" ht="15" customHeight="1" x14ac:dyDescent="0.35">
      <c r="A25" s="13" t="str">
        <f>INDEX('2009'!A:A,MATCH(B25,'2009'!B:B,0))</f>
        <v>Тульская область</v>
      </c>
      <c r="B25" s="4" t="s">
        <v>116</v>
      </c>
      <c r="C25" s="40">
        <f t="shared" si="0"/>
        <v>100</v>
      </c>
      <c r="D25" s="79">
        <v>6.8</v>
      </c>
      <c r="E25" s="37">
        <v>0.1</v>
      </c>
      <c r="F25" s="27">
        <v>0.5</v>
      </c>
      <c r="G25" s="27">
        <v>37.700000000000003</v>
      </c>
      <c r="H25" s="27">
        <v>3.1</v>
      </c>
      <c r="I25" s="27">
        <v>5.9</v>
      </c>
      <c r="J25" s="27">
        <v>12.8</v>
      </c>
      <c r="K25" s="27">
        <v>0.5</v>
      </c>
      <c r="L25" s="27">
        <v>6.6</v>
      </c>
      <c r="M25" s="27">
        <v>0.3</v>
      </c>
      <c r="N25" s="27">
        <v>10.6</v>
      </c>
      <c r="O25" s="27">
        <v>5.7</v>
      </c>
      <c r="P25" s="27">
        <v>3.4</v>
      </c>
      <c r="Q25" s="27">
        <v>4.5999999999999996</v>
      </c>
      <c r="R25" s="27">
        <v>1.4</v>
      </c>
      <c r="S25" s="28">
        <v>0</v>
      </c>
    </row>
    <row r="26" spans="1:19" ht="15" customHeight="1" x14ac:dyDescent="0.35">
      <c r="A26" s="13" t="str">
        <f>INDEX('2009'!A:A,MATCH(B26,'2009'!B:B,0))</f>
        <v>Ярославская область</v>
      </c>
      <c r="B26" s="4" t="s">
        <v>47</v>
      </c>
      <c r="C26" s="40">
        <f t="shared" si="0"/>
        <v>100.00000000000001</v>
      </c>
      <c r="D26" s="79">
        <v>4.5</v>
      </c>
      <c r="E26" s="37">
        <v>0</v>
      </c>
      <c r="F26" s="27">
        <v>0.1</v>
      </c>
      <c r="G26" s="27">
        <v>24.3</v>
      </c>
      <c r="H26" s="27">
        <v>4.7</v>
      </c>
      <c r="I26" s="27">
        <v>7.9</v>
      </c>
      <c r="J26" s="27">
        <v>17.5</v>
      </c>
      <c r="K26" s="27">
        <v>1</v>
      </c>
      <c r="L26" s="27">
        <v>12.9</v>
      </c>
      <c r="M26" s="27">
        <v>0.2</v>
      </c>
      <c r="N26" s="27">
        <v>10.199999999999999</v>
      </c>
      <c r="O26" s="27">
        <v>6.1</v>
      </c>
      <c r="P26" s="27">
        <v>4</v>
      </c>
      <c r="Q26" s="27">
        <v>4.7</v>
      </c>
      <c r="R26" s="27">
        <v>1.9</v>
      </c>
      <c r="S26" s="28">
        <v>0</v>
      </c>
    </row>
    <row r="27" spans="1:19" ht="15" customHeight="1" x14ac:dyDescent="0.35">
      <c r="A27" s="13" t="str">
        <f>INDEX('2009'!A:A,MATCH(B27,'2009'!B:B,0))</f>
        <v>Город Москва столица Российской Федерации город федерального значения</v>
      </c>
      <c r="B27" s="4" t="s">
        <v>46</v>
      </c>
      <c r="C27" s="40">
        <f t="shared" si="0"/>
        <v>99.999999999999986</v>
      </c>
      <c r="D27" s="79">
        <v>0.1</v>
      </c>
      <c r="E27" s="37">
        <v>0</v>
      </c>
      <c r="F27" s="27">
        <v>0</v>
      </c>
      <c r="G27" s="27">
        <v>11.5</v>
      </c>
      <c r="H27" s="27">
        <v>3.2</v>
      </c>
      <c r="I27" s="27">
        <v>4.5999999999999996</v>
      </c>
      <c r="J27" s="27">
        <v>37</v>
      </c>
      <c r="K27" s="27">
        <v>1</v>
      </c>
      <c r="L27" s="27">
        <v>8.4</v>
      </c>
      <c r="M27" s="27">
        <v>1.3</v>
      </c>
      <c r="N27" s="27">
        <v>20.100000000000001</v>
      </c>
      <c r="O27" s="27">
        <v>5.3</v>
      </c>
      <c r="P27" s="27">
        <v>2.2999999999999998</v>
      </c>
      <c r="Q27" s="27">
        <v>3.3</v>
      </c>
      <c r="R27" s="27">
        <v>1.9</v>
      </c>
      <c r="S27" s="28">
        <v>0</v>
      </c>
    </row>
    <row r="28" spans="1:19" s="13" customFormat="1" ht="15" customHeight="1" x14ac:dyDescent="0.3">
      <c r="A28" s="13" t="e">
        <f>INDEX('2009'!A:A,MATCH(B28,'2009'!B:B,0))</f>
        <v>#N/A</v>
      </c>
      <c r="B28" s="3" t="s">
        <v>1</v>
      </c>
      <c r="C28" s="40">
        <f t="shared" si="0"/>
        <v>100</v>
      </c>
      <c r="D28" s="58">
        <v>2.5</v>
      </c>
      <c r="E28" s="40">
        <v>0.9</v>
      </c>
      <c r="F28" s="40">
        <v>6.7</v>
      </c>
      <c r="G28" s="40">
        <v>20.5</v>
      </c>
      <c r="H28" s="40">
        <v>4</v>
      </c>
      <c r="I28" s="40">
        <v>6.7</v>
      </c>
      <c r="J28" s="40">
        <v>15.5</v>
      </c>
      <c r="K28" s="40">
        <v>1.1000000000000001</v>
      </c>
      <c r="L28" s="40">
        <v>11.9</v>
      </c>
      <c r="M28" s="40">
        <v>0.3</v>
      </c>
      <c r="N28" s="40">
        <v>13</v>
      </c>
      <c r="O28" s="40">
        <v>5.8</v>
      </c>
      <c r="P28" s="40">
        <v>3.7</v>
      </c>
      <c r="Q28" s="40">
        <v>5.6</v>
      </c>
      <c r="R28" s="40">
        <v>1.8</v>
      </c>
      <c r="S28" s="94">
        <v>0</v>
      </c>
    </row>
    <row r="29" spans="1:19" ht="15" customHeight="1" x14ac:dyDescent="0.35">
      <c r="A29" s="13" t="str">
        <f>INDEX('2009'!A:A,MATCH(B29,'2009'!B:B,0))</f>
        <v>Республика Карелия</v>
      </c>
      <c r="B29" s="5" t="s">
        <v>144</v>
      </c>
      <c r="C29" s="40">
        <f t="shared" si="0"/>
        <v>99.999999999999986</v>
      </c>
      <c r="D29" s="79">
        <v>3.3</v>
      </c>
      <c r="E29" s="52">
        <v>1.7</v>
      </c>
      <c r="F29" s="27">
        <v>11.6</v>
      </c>
      <c r="G29" s="27">
        <v>13.9</v>
      </c>
      <c r="H29" s="27">
        <v>4.9000000000000004</v>
      </c>
      <c r="I29" s="27">
        <v>3.8</v>
      </c>
      <c r="J29" s="27">
        <v>11.1</v>
      </c>
      <c r="K29" s="53">
        <v>1</v>
      </c>
      <c r="L29" s="53">
        <v>13.6</v>
      </c>
      <c r="M29" s="27">
        <v>0.3</v>
      </c>
      <c r="N29" s="27">
        <v>9.3000000000000007</v>
      </c>
      <c r="O29" s="53">
        <v>11.8</v>
      </c>
      <c r="P29" s="53">
        <v>4.5</v>
      </c>
      <c r="Q29" s="53">
        <v>7.7</v>
      </c>
      <c r="R29" s="53">
        <v>1.5</v>
      </c>
      <c r="S29" s="54">
        <v>0</v>
      </c>
    </row>
    <row r="30" spans="1:19" ht="15" customHeight="1" x14ac:dyDescent="0.35">
      <c r="A30" s="13" t="str">
        <f>INDEX('2009'!A:A,MATCH(B30,'2009'!B:B,0))</f>
        <v>Республика Коми</v>
      </c>
      <c r="B30" s="4" t="s">
        <v>45</v>
      </c>
      <c r="C30" s="40">
        <f t="shared" si="0"/>
        <v>100</v>
      </c>
      <c r="D30" s="79">
        <v>1.8</v>
      </c>
      <c r="E30" s="37">
        <v>0</v>
      </c>
      <c r="F30" s="27">
        <v>33.300000000000004</v>
      </c>
      <c r="G30" s="27">
        <v>10.7</v>
      </c>
      <c r="H30" s="27">
        <v>3.9</v>
      </c>
      <c r="I30" s="27">
        <v>11.1</v>
      </c>
      <c r="J30" s="27">
        <v>6.2</v>
      </c>
      <c r="K30" s="27">
        <v>0.8</v>
      </c>
      <c r="L30" s="27">
        <v>8.9</v>
      </c>
      <c r="M30" s="27">
        <v>0.1</v>
      </c>
      <c r="N30" s="27">
        <v>7.1</v>
      </c>
      <c r="O30" s="27">
        <v>6.7</v>
      </c>
      <c r="P30" s="27">
        <v>3.5</v>
      </c>
      <c r="Q30" s="27">
        <v>4.9000000000000004</v>
      </c>
      <c r="R30" s="27">
        <v>1</v>
      </c>
      <c r="S30" s="28">
        <v>0</v>
      </c>
    </row>
    <row r="31" spans="1:19" ht="15" customHeight="1" x14ac:dyDescent="0.35">
      <c r="A31" s="13" t="str">
        <f>INDEX('2009'!A:A,MATCH(B31,'2009'!B:B,0))</f>
        <v>Архангельская область</v>
      </c>
      <c r="B31" s="4" t="s">
        <v>44</v>
      </c>
      <c r="C31" s="40">
        <f t="shared" si="0"/>
        <v>99.999999999999986</v>
      </c>
      <c r="D31" s="79">
        <v>3</v>
      </c>
      <c r="E31" s="37">
        <v>1.8</v>
      </c>
      <c r="F31" s="27">
        <v>26.9</v>
      </c>
      <c r="G31" s="27">
        <v>13.1</v>
      </c>
      <c r="H31" s="27">
        <v>2.8</v>
      </c>
      <c r="I31" s="27">
        <v>7.5</v>
      </c>
      <c r="J31" s="27">
        <v>8.1</v>
      </c>
      <c r="K31" s="27">
        <v>1</v>
      </c>
      <c r="L31" s="27">
        <v>12.1</v>
      </c>
      <c r="M31" s="27">
        <v>0.1</v>
      </c>
      <c r="N31" s="27">
        <v>6.1</v>
      </c>
      <c r="O31" s="27">
        <v>7.2</v>
      </c>
      <c r="P31" s="27">
        <v>3.5</v>
      </c>
      <c r="Q31" s="27">
        <v>5.4</v>
      </c>
      <c r="R31" s="27">
        <v>1.4</v>
      </c>
      <c r="S31" s="28">
        <v>0</v>
      </c>
    </row>
    <row r="32" spans="1:19" ht="15" customHeight="1" x14ac:dyDescent="0.35">
      <c r="A32" s="13" t="str">
        <f>INDEX('2009'!A:A,MATCH(B32,'2009'!B:B,0))</f>
        <v>Ненецкий автономный округ (Архангельская область)</v>
      </c>
      <c r="B32" s="4" t="s">
        <v>43</v>
      </c>
      <c r="C32" s="40">
        <f t="shared" si="0"/>
        <v>100</v>
      </c>
      <c r="D32" s="79">
        <v>0.4</v>
      </c>
      <c r="E32" s="37">
        <v>0.7</v>
      </c>
      <c r="F32" s="27">
        <v>73.8</v>
      </c>
      <c r="G32" s="27">
        <v>0.3</v>
      </c>
      <c r="H32" s="27">
        <v>1</v>
      </c>
      <c r="I32" s="27">
        <v>10.3</v>
      </c>
      <c r="J32" s="27">
        <v>0.9</v>
      </c>
      <c r="K32" s="27">
        <v>0.2</v>
      </c>
      <c r="L32" s="27">
        <v>5</v>
      </c>
      <c r="M32" s="27">
        <v>0</v>
      </c>
      <c r="N32" s="27">
        <v>2.7</v>
      </c>
      <c r="O32" s="27">
        <v>2</v>
      </c>
      <c r="P32" s="27">
        <v>1</v>
      </c>
      <c r="Q32" s="27">
        <v>1.2</v>
      </c>
      <c r="R32" s="27">
        <v>0.5</v>
      </c>
      <c r="S32" s="28">
        <v>0</v>
      </c>
    </row>
    <row r="33" spans="1:19" ht="15" customHeight="1" x14ac:dyDescent="0.35">
      <c r="A33" s="13" t="str">
        <f>INDEX('2009'!A:A,MATCH(B33,'2009'!B:B,0))</f>
        <v>Архангельская область (кроме Ненецкого автономного округа)</v>
      </c>
      <c r="B33" s="4" t="s">
        <v>78</v>
      </c>
      <c r="C33" s="40">
        <f t="shared" si="0"/>
        <v>100.00000000000001</v>
      </c>
      <c r="D33" s="79">
        <v>4.3</v>
      </c>
      <c r="E33" s="37">
        <v>2.4</v>
      </c>
      <c r="F33" s="27">
        <v>2.2999999999999998</v>
      </c>
      <c r="G33" s="27">
        <v>19.900000000000002</v>
      </c>
      <c r="H33" s="27">
        <v>3.8</v>
      </c>
      <c r="I33" s="27">
        <v>6</v>
      </c>
      <c r="J33" s="27">
        <v>11.9</v>
      </c>
      <c r="K33" s="27">
        <v>1.4</v>
      </c>
      <c r="L33" s="27">
        <v>15.9</v>
      </c>
      <c r="M33" s="27">
        <v>0.2</v>
      </c>
      <c r="N33" s="27">
        <v>7.8</v>
      </c>
      <c r="O33" s="27">
        <v>9.9</v>
      </c>
      <c r="P33" s="27">
        <v>4.9000000000000004</v>
      </c>
      <c r="Q33" s="27">
        <v>7.5</v>
      </c>
      <c r="R33" s="27">
        <v>1.8</v>
      </c>
      <c r="S33" s="28">
        <v>0</v>
      </c>
    </row>
    <row r="34" spans="1:19" ht="15" customHeight="1" x14ac:dyDescent="0.35">
      <c r="A34" s="13" t="str">
        <f>INDEX('2009'!A:A,MATCH(B34,'2009'!B:B,0))</f>
        <v>Вологодская область</v>
      </c>
      <c r="B34" s="5" t="s">
        <v>145</v>
      </c>
      <c r="C34" s="40">
        <f t="shared" si="0"/>
        <v>100.00000000000003</v>
      </c>
      <c r="D34" s="79">
        <v>4.7</v>
      </c>
      <c r="E34" s="37">
        <v>0</v>
      </c>
      <c r="F34" s="27">
        <v>0</v>
      </c>
      <c r="G34" s="27">
        <v>34.700000000000003</v>
      </c>
      <c r="H34" s="27">
        <v>3.7</v>
      </c>
      <c r="I34" s="27">
        <v>5.9</v>
      </c>
      <c r="J34" s="27">
        <v>12.3</v>
      </c>
      <c r="K34" s="27">
        <v>0.6</v>
      </c>
      <c r="L34" s="27">
        <v>16.8</v>
      </c>
      <c r="M34" s="27">
        <v>0.3</v>
      </c>
      <c r="N34" s="27">
        <v>5.6</v>
      </c>
      <c r="O34" s="27">
        <v>6.7</v>
      </c>
      <c r="P34" s="27">
        <v>2.9</v>
      </c>
      <c r="Q34" s="27">
        <v>4.4000000000000004</v>
      </c>
      <c r="R34" s="27">
        <v>1.4</v>
      </c>
      <c r="S34" s="28">
        <v>0</v>
      </c>
    </row>
    <row r="35" spans="1:19" ht="15" customHeight="1" x14ac:dyDescent="0.35">
      <c r="A35" s="13" t="str">
        <f>INDEX('2009'!A:A,MATCH(B35,'2009'!B:B,0))</f>
        <v>Калининградская область</v>
      </c>
      <c r="B35" s="4" t="s">
        <v>42</v>
      </c>
      <c r="C35" s="40">
        <f t="shared" si="0"/>
        <v>100.00000000000001</v>
      </c>
      <c r="D35" s="79">
        <v>4.7</v>
      </c>
      <c r="E35" s="37">
        <v>1.3</v>
      </c>
      <c r="F35" s="27">
        <v>3.4</v>
      </c>
      <c r="G35" s="27">
        <v>26.8</v>
      </c>
      <c r="H35" s="27">
        <v>3.1</v>
      </c>
      <c r="I35" s="27">
        <v>5.5</v>
      </c>
      <c r="J35" s="27">
        <v>14.1</v>
      </c>
      <c r="K35" s="27">
        <v>1</v>
      </c>
      <c r="L35" s="27">
        <v>8.5</v>
      </c>
      <c r="M35" s="27">
        <v>0.3</v>
      </c>
      <c r="N35" s="27">
        <v>13.6</v>
      </c>
      <c r="O35" s="27">
        <v>7.9</v>
      </c>
      <c r="P35" s="27">
        <v>3.5</v>
      </c>
      <c r="Q35" s="27">
        <v>4.9000000000000004</v>
      </c>
      <c r="R35" s="27">
        <v>1.4</v>
      </c>
      <c r="S35" s="28">
        <v>0</v>
      </c>
    </row>
    <row r="36" spans="1:19" ht="15" customHeight="1" x14ac:dyDescent="0.35">
      <c r="A36" s="13" t="str">
        <f>INDEX('2009'!A:A,MATCH(B36,'2009'!B:B,0))</f>
        <v>Ленинградская область</v>
      </c>
      <c r="B36" s="5" t="s">
        <v>146</v>
      </c>
      <c r="C36" s="40">
        <f t="shared" si="0"/>
        <v>100</v>
      </c>
      <c r="D36" s="79">
        <v>7.8</v>
      </c>
      <c r="E36" s="37">
        <v>0.1</v>
      </c>
      <c r="F36" s="27">
        <v>0.7</v>
      </c>
      <c r="G36" s="27">
        <v>27.8</v>
      </c>
      <c r="H36" s="27">
        <v>6.4</v>
      </c>
      <c r="I36" s="27">
        <v>8.8000000000000007</v>
      </c>
      <c r="J36" s="27">
        <v>12.8</v>
      </c>
      <c r="K36" s="27">
        <v>0.8</v>
      </c>
      <c r="L36" s="27">
        <v>14.7</v>
      </c>
      <c r="M36" s="27">
        <v>0.2</v>
      </c>
      <c r="N36" s="27">
        <v>9</v>
      </c>
      <c r="O36" s="27">
        <v>4</v>
      </c>
      <c r="P36" s="27">
        <v>2.2000000000000002</v>
      </c>
      <c r="Q36" s="27">
        <v>3.7</v>
      </c>
      <c r="R36" s="27">
        <v>1</v>
      </c>
      <c r="S36" s="28">
        <v>0</v>
      </c>
    </row>
    <row r="37" spans="1:19" ht="15" customHeight="1" x14ac:dyDescent="0.35">
      <c r="A37" s="13" t="str">
        <f>INDEX('2009'!A:A,MATCH(B37,'2009'!B:B,0))</f>
        <v>Мурманская область</v>
      </c>
      <c r="B37" s="4" t="s">
        <v>41</v>
      </c>
      <c r="C37" s="40">
        <f t="shared" si="0"/>
        <v>99.999999999999986</v>
      </c>
      <c r="D37" s="79">
        <v>0.5</v>
      </c>
      <c r="E37" s="37">
        <v>9.5</v>
      </c>
      <c r="F37" s="27">
        <v>12.6</v>
      </c>
      <c r="G37" s="27">
        <v>11.7</v>
      </c>
      <c r="H37" s="27">
        <v>6.1</v>
      </c>
      <c r="I37" s="27">
        <v>6.2</v>
      </c>
      <c r="J37" s="27">
        <v>9.5</v>
      </c>
      <c r="K37" s="27">
        <v>1.3</v>
      </c>
      <c r="L37" s="27">
        <v>10.6</v>
      </c>
      <c r="M37" s="27">
        <v>0.1</v>
      </c>
      <c r="N37" s="27">
        <v>8</v>
      </c>
      <c r="O37" s="27">
        <v>10</v>
      </c>
      <c r="P37" s="27">
        <v>4.0999999999999996</v>
      </c>
      <c r="Q37" s="27">
        <v>7.8</v>
      </c>
      <c r="R37" s="27">
        <v>2</v>
      </c>
      <c r="S37" s="28">
        <v>0</v>
      </c>
    </row>
    <row r="38" spans="1:19" ht="15" customHeight="1" x14ac:dyDescent="0.35">
      <c r="A38" s="13" t="str">
        <f>INDEX('2009'!A:A,MATCH(B38,'2009'!B:B,0))</f>
        <v>Новгородская область</v>
      </c>
      <c r="B38" s="4" t="s">
        <v>40</v>
      </c>
      <c r="C38" s="40">
        <f t="shared" si="0"/>
        <v>100</v>
      </c>
      <c r="D38" s="79">
        <v>8</v>
      </c>
      <c r="E38" s="37">
        <v>0</v>
      </c>
      <c r="F38" s="27">
        <v>0.4</v>
      </c>
      <c r="G38" s="27">
        <v>33.1</v>
      </c>
      <c r="H38" s="27">
        <v>3.4</v>
      </c>
      <c r="I38" s="27">
        <v>10.1</v>
      </c>
      <c r="J38" s="27">
        <v>11.2</v>
      </c>
      <c r="K38" s="27">
        <v>1</v>
      </c>
      <c r="L38" s="27">
        <v>9.3000000000000007</v>
      </c>
      <c r="M38" s="27">
        <v>0.2</v>
      </c>
      <c r="N38" s="27">
        <v>6.9</v>
      </c>
      <c r="O38" s="27">
        <v>6.2</v>
      </c>
      <c r="P38" s="27">
        <v>3.6</v>
      </c>
      <c r="Q38" s="27">
        <v>5</v>
      </c>
      <c r="R38" s="27">
        <v>1.6</v>
      </c>
      <c r="S38" s="28">
        <v>0</v>
      </c>
    </row>
    <row r="39" spans="1:19" ht="15" customHeight="1" x14ac:dyDescent="0.35">
      <c r="A39" s="13" t="str">
        <f>INDEX('2009'!A:A,MATCH(B39,'2009'!B:B,0))</f>
        <v>Псковская область</v>
      </c>
      <c r="B39" s="5" t="s">
        <v>147</v>
      </c>
      <c r="C39" s="40">
        <f t="shared" si="0"/>
        <v>99.999999999999986</v>
      </c>
      <c r="D39" s="79">
        <v>7.8</v>
      </c>
      <c r="E39" s="37">
        <v>0.1</v>
      </c>
      <c r="F39" s="27">
        <v>0.3</v>
      </c>
      <c r="G39" s="27">
        <v>14.6</v>
      </c>
      <c r="H39" s="27">
        <v>4.2</v>
      </c>
      <c r="I39" s="27">
        <v>7.8</v>
      </c>
      <c r="J39" s="27">
        <v>19.3</v>
      </c>
      <c r="K39" s="27">
        <v>1.5</v>
      </c>
      <c r="L39" s="27">
        <v>12.7</v>
      </c>
      <c r="M39" s="27">
        <v>0.3</v>
      </c>
      <c r="N39" s="27">
        <v>5.8</v>
      </c>
      <c r="O39" s="27">
        <v>12.1</v>
      </c>
      <c r="P39" s="27">
        <v>4.8</v>
      </c>
      <c r="Q39" s="27">
        <v>6.8</v>
      </c>
      <c r="R39" s="27">
        <v>1.9</v>
      </c>
      <c r="S39" s="28">
        <v>0</v>
      </c>
    </row>
    <row r="40" spans="1:19" ht="15" customHeight="1" x14ac:dyDescent="0.35">
      <c r="A40" s="13" t="str">
        <f>INDEX('2009'!A:A,MATCH(B40,'2009'!B:B,0))</f>
        <v>Город Санкт-Петербург город федерального значения</v>
      </c>
      <c r="B40" s="4" t="s">
        <v>39</v>
      </c>
      <c r="C40" s="40">
        <f t="shared" ref="C40:C71" si="1">SUM(D40:R40)</f>
        <v>100</v>
      </c>
      <c r="D40" s="82">
        <v>0.1</v>
      </c>
      <c r="E40" s="55">
        <v>0</v>
      </c>
      <c r="F40" s="31">
        <v>0.5</v>
      </c>
      <c r="G40" s="31">
        <v>19.900000000000002</v>
      </c>
      <c r="H40" s="31">
        <v>3.5</v>
      </c>
      <c r="I40" s="31">
        <v>5.4</v>
      </c>
      <c r="J40" s="31">
        <v>21.3</v>
      </c>
      <c r="K40" s="31">
        <v>1.2</v>
      </c>
      <c r="L40" s="31">
        <v>11.6</v>
      </c>
      <c r="M40" s="31">
        <v>0.4</v>
      </c>
      <c r="N40" s="31">
        <v>19.3</v>
      </c>
      <c r="O40" s="31">
        <v>4.3</v>
      </c>
      <c r="P40" s="31">
        <v>4.2</v>
      </c>
      <c r="Q40" s="31">
        <v>6</v>
      </c>
      <c r="R40" s="31">
        <v>2.2999999999999998</v>
      </c>
      <c r="S40" s="32">
        <v>0</v>
      </c>
    </row>
    <row r="41" spans="1:19" s="13" customFormat="1" ht="15" customHeight="1" x14ac:dyDescent="0.3">
      <c r="A41" s="13" t="e">
        <f>INDEX('2009'!A:A,MATCH(B41,'2009'!B:B,0))</f>
        <v>#N/A</v>
      </c>
      <c r="B41" s="5" t="s">
        <v>2</v>
      </c>
      <c r="C41" s="40">
        <f t="shared" si="1"/>
        <v>100</v>
      </c>
      <c r="D41" s="40">
        <v>10.8</v>
      </c>
      <c r="E41" s="40">
        <v>0.1</v>
      </c>
      <c r="F41" s="40">
        <v>3</v>
      </c>
      <c r="G41" s="40">
        <v>16.2</v>
      </c>
      <c r="H41" s="40">
        <v>3.2</v>
      </c>
      <c r="I41" s="40">
        <v>11.5</v>
      </c>
      <c r="J41" s="40">
        <v>17.100000000000001</v>
      </c>
      <c r="K41" s="40">
        <v>2.1</v>
      </c>
      <c r="L41" s="40">
        <v>11.4</v>
      </c>
      <c r="M41" s="40">
        <v>0.2</v>
      </c>
      <c r="N41" s="40">
        <v>8.3000000000000007</v>
      </c>
      <c r="O41" s="40">
        <v>6</v>
      </c>
      <c r="P41" s="40">
        <v>3.6</v>
      </c>
      <c r="Q41" s="40">
        <v>4.8</v>
      </c>
      <c r="R41" s="40">
        <v>1.7</v>
      </c>
      <c r="S41" s="40">
        <v>0</v>
      </c>
    </row>
    <row r="42" spans="1:19" ht="15" customHeight="1" x14ac:dyDescent="0.35">
      <c r="A42" s="13" t="str">
        <f>INDEX('2009'!A:A,MATCH(B42,'2009'!B:B,0))</f>
        <v>Республика Адыгея (Адыгея)</v>
      </c>
      <c r="B42" s="4" t="s">
        <v>38</v>
      </c>
      <c r="C42" s="40">
        <f t="shared" si="1"/>
        <v>100</v>
      </c>
      <c r="D42" s="80">
        <v>14.4</v>
      </c>
      <c r="E42" s="56">
        <v>0</v>
      </c>
      <c r="F42" s="24">
        <v>0.7</v>
      </c>
      <c r="G42" s="24">
        <v>16.5</v>
      </c>
      <c r="H42" s="24">
        <v>1.5</v>
      </c>
      <c r="I42" s="24">
        <v>7.4</v>
      </c>
      <c r="J42" s="24">
        <v>16.5</v>
      </c>
      <c r="K42" s="24">
        <v>1.2</v>
      </c>
      <c r="L42" s="24">
        <v>5.0999999999999996</v>
      </c>
      <c r="M42" s="24">
        <v>0.1</v>
      </c>
      <c r="N42" s="24">
        <v>11.1</v>
      </c>
      <c r="O42" s="24">
        <v>11.1</v>
      </c>
      <c r="P42" s="24">
        <v>5.9</v>
      </c>
      <c r="Q42" s="24">
        <v>6.5</v>
      </c>
      <c r="R42" s="24">
        <v>2</v>
      </c>
      <c r="S42" s="25">
        <v>0</v>
      </c>
    </row>
    <row r="43" spans="1:19" ht="15" customHeight="1" x14ac:dyDescent="0.35">
      <c r="A43" s="13" t="str">
        <f>INDEX('2009'!A:A,MATCH(B43,'2009'!B:B,0))</f>
        <v>Республика Калмыкия</v>
      </c>
      <c r="B43" s="4" t="s">
        <v>37</v>
      </c>
      <c r="C43" s="40">
        <f t="shared" si="1"/>
        <v>100</v>
      </c>
      <c r="D43" s="79">
        <v>30.799999999999997</v>
      </c>
      <c r="E43" s="37">
        <v>0.1</v>
      </c>
      <c r="F43" s="27">
        <v>2</v>
      </c>
      <c r="G43" s="27">
        <v>1.4</v>
      </c>
      <c r="H43" s="27">
        <v>1.4</v>
      </c>
      <c r="I43" s="27">
        <v>11.4</v>
      </c>
      <c r="J43" s="27">
        <v>7.3</v>
      </c>
      <c r="K43" s="27">
        <v>0.4</v>
      </c>
      <c r="L43" s="27">
        <v>12.700000000000001</v>
      </c>
      <c r="M43" s="27">
        <v>0.2</v>
      </c>
      <c r="N43" s="27">
        <v>4</v>
      </c>
      <c r="O43" s="27">
        <v>14.4</v>
      </c>
      <c r="P43" s="27">
        <v>6.4</v>
      </c>
      <c r="Q43" s="27">
        <v>6.2</v>
      </c>
      <c r="R43" s="27">
        <v>1.3</v>
      </c>
      <c r="S43" s="28">
        <v>0</v>
      </c>
    </row>
    <row r="44" spans="1:19" ht="15" customHeight="1" x14ac:dyDescent="0.35">
      <c r="A44" s="13" t="str">
        <f>INDEX('2009'!A:A,MATCH(B44,'2009'!B:B,0))</f>
        <v>Республика Крым</v>
      </c>
      <c r="B44" s="4" t="s">
        <v>10</v>
      </c>
      <c r="C44" s="40">
        <f t="shared" si="1"/>
        <v>100.00000000000001</v>
      </c>
      <c r="D44" s="79">
        <v>23.2</v>
      </c>
      <c r="E44" s="37">
        <v>0</v>
      </c>
      <c r="F44" s="27">
        <v>5.7</v>
      </c>
      <c r="G44" s="27">
        <v>8.9</v>
      </c>
      <c r="H44" s="27">
        <v>7.3</v>
      </c>
      <c r="I44" s="27">
        <v>7.5</v>
      </c>
      <c r="J44" s="27">
        <v>11.4</v>
      </c>
      <c r="K44" s="27">
        <v>2</v>
      </c>
      <c r="L44" s="27">
        <v>7.3</v>
      </c>
      <c r="M44" s="27">
        <v>0</v>
      </c>
      <c r="N44" s="27">
        <v>2.9</v>
      </c>
      <c r="O44" s="27">
        <v>7.4</v>
      </c>
      <c r="P44" s="27">
        <v>4.9000000000000004</v>
      </c>
      <c r="Q44" s="27">
        <v>10</v>
      </c>
      <c r="R44" s="27">
        <v>1.5</v>
      </c>
      <c r="S44" s="28">
        <v>0</v>
      </c>
    </row>
    <row r="45" spans="1:19" ht="15" customHeight="1" x14ac:dyDescent="0.35">
      <c r="A45" s="13" t="str">
        <f>INDEX('2009'!A:A,MATCH(B45,'2009'!B:B,0))</f>
        <v>Краснодарский край</v>
      </c>
      <c r="B45" s="4" t="s">
        <v>36</v>
      </c>
      <c r="C45" s="40">
        <f t="shared" si="1"/>
        <v>99.999999999999986</v>
      </c>
      <c r="D45" s="79">
        <v>10.199999999999999</v>
      </c>
      <c r="E45" s="37">
        <v>0.1</v>
      </c>
      <c r="F45" s="27">
        <v>0.6</v>
      </c>
      <c r="G45" s="27">
        <v>12.2</v>
      </c>
      <c r="H45" s="27">
        <v>2.8</v>
      </c>
      <c r="I45" s="27">
        <v>14.4</v>
      </c>
      <c r="J45" s="27">
        <v>18.100000000000001</v>
      </c>
      <c r="K45" s="27">
        <v>3.1</v>
      </c>
      <c r="L45" s="27">
        <v>15</v>
      </c>
      <c r="M45" s="27">
        <v>0.2</v>
      </c>
      <c r="N45" s="27">
        <v>8.1</v>
      </c>
      <c r="O45" s="27">
        <v>5</v>
      </c>
      <c r="P45" s="27">
        <v>3.3</v>
      </c>
      <c r="Q45" s="27">
        <v>4.8</v>
      </c>
      <c r="R45" s="27">
        <v>2.1</v>
      </c>
      <c r="S45" s="28">
        <v>0</v>
      </c>
    </row>
    <row r="46" spans="1:19" ht="15" customHeight="1" x14ac:dyDescent="0.35">
      <c r="A46" s="13" t="str">
        <f>INDEX('2009'!A:A,MATCH(B46,'2009'!B:B,0))</f>
        <v>Астраханская область</v>
      </c>
      <c r="B46" s="5" t="s">
        <v>148</v>
      </c>
      <c r="C46" s="40">
        <f t="shared" si="1"/>
        <v>100</v>
      </c>
      <c r="D46" s="79">
        <v>6.4</v>
      </c>
      <c r="E46" s="52">
        <v>0.3</v>
      </c>
      <c r="F46" s="27">
        <v>21.1</v>
      </c>
      <c r="G46" s="27">
        <v>5.3</v>
      </c>
      <c r="H46" s="27">
        <v>3.1</v>
      </c>
      <c r="I46" s="27">
        <v>13.299999999999999</v>
      </c>
      <c r="J46" s="27">
        <v>12.1</v>
      </c>
      <c r="K46" s="53">
        <v>1.5</v>
      </c>
      <c r="L46" s="53">
        <v>9.1</v>
      </c>
      <c r="M46" s="27">
        <v>0.2</v>
      </c>
      <c r="N46" s="27">
        <v>9.1</v>
      </c>
      <c r="O46" s="53">
        <v>8.5</v>
      </c>
      <c r="P46" s="53">
        <v>3.5</v>
      </c>
      <c r="Q46" s="53">
        <v>5.2</v>
      </c>
      <c r="R46" s="53">
        <v>1.3</v>
      </c>
      <c r="S46" s="54">
        <v>0</v>
      </c>
    </row>
    <row r="47" spans="1:19" ht="15" customHeight="1" x14ac:dyDescent="0.35">
      <c r="A47" s="13" t="str">
        <f>INDEX('2009'!A:A,MATCH(B47,'2009'!B:B,0))</f>
        <v>Волгоградская область</v>
      </c>
      <c r="B47" s="4" t="s">
        <v>35</v>
      </c>
      <c r="C47" s="40">
        <f t="shared" si="1"/>
        <v>99.999999999999986</v>
      </c>
      <c r="D47" s="79">
        <v>10.4</v>
      </c>
      <c r="E47" s="37">
        <v>0</v>
      </c>
      <c r="F47" s="27">
        <v>4.5999999999999996</v>
      </c>
      <c r="G47" s="27">
        <v>30.700000000000003</v>
      </c>
      <c r="H47" s="27">
        <v>2.1</v>
      </c>
      <c r="I47" s="27">
        <v>7.8</v>
      </c>
      <c r="J47" s="27">
        <v>14.5</v>
      </c>
      <c r="K47" s="27">
        <v>0.7</v>
      </c>
      <c r="L47" s="27">
        <v>7.3</v>
      </c>
      <c r="M47" s="27">
        <v>0.2</v>
      </c>
      <c r="N47" s="27">
        <v>7</v>
      </c>
      <c r="O47" s="27">
        <v>5.8</v>
      </c>
      <c r="P47" s="27">
        <v>3.5</v>
      </c>
      <c r="Q47" s="27">
        <v>4.0999999999999996</v>
      </c>
      <c r="R47" s="27">
        <v>1.3</v>
      </c>
      <c r="S47" s="28">
        <v>0</v>
      </c>
    </row>
    <row r="48" spans="1:19" ht="15" customHeight="1" x14ac:dyDescent="0.35">
      <c r="A48" s="13" t="str">
        <f>INDEX('2009'!A:A,MATCH(B48,'2009'!B:B,0))</f>
        <v>Ростовская область</v>
      </c>
      <c r="B48" s="5" t="s">
        <v>149</v>
      </c>
      <c r="C48" s="40">
        <f t="shared" si="1"/>
        <v>100</v>
      </c>
      <c r="D48" s="79">
        <v>12.1</v>
      </c>
      <c r="E48" s="37">
        <v>0.1</v>
      </c>
      <c r="F48" s="27">
        <v>0.9</v>
      </c>
      <c r="G48" s="27">
        <v>17</v>
      </c>
      <c r="H48" s="27">
        <v>4.9000000000000004</v>
      </c>
      <c r="I48" s="27">
        <v>8.8000000000000007</v>
      </c>
      <c r="J48" s="27">
        <v>19.400000000000002</v>
      </c>
      <c r="K48" s="27">
        <v>1.4</v>
      </c>
      <c r="L48" s="27">
        <v>9.1999999999999993</v>
      </c>
      <c r="M48" s="27">
        <v>0.2</v>
      </c>
      <c r="N48" s="27">
        <v>9.3000000000000007</v>
      </c>
      <c r="O48" s="27">
        <v>6.3</v>
      </c>
      <c r="P48" s="27">
        <v>4</v>
      </c>
      <c r="Q48" s="27">
        <v>5.0999999999999996</v>
      </c>
      <c r="R48" s="27">
        <v>1.3</v>
      </c>
      <c r="S48" s="28">
        <v>0</v>
      </c>
    </row>
    <row r="49" spans="1:19" ht="15" customHeight="1" x14ac:dyDescent="0.35">
      <c r="A49" s="13" t="str">
        <f>INDEX('2009'!A:A,MATCH(B49,'2009'!B:B,0))</f>
        <v>Город федерального значения Севастополь</v>
      </c>
      <c r="B49" s="4" t="s">
        <v>11</v>
      </c>
      <c r="C49" s="40">
        <f t="shared" si="1"/>
        <v>100</v>
      </c>
      <c r="D49" s="82">
        <v>4.2</v>
      </c>
      <c r="E49" s="55">
        <v>0.4</v>
      </c>
      <c r="F49" s="31">
        <v>1</v>
      </c>
      <c r="G49" s="31">
        <v>6.1</v>
      </c>
      <c r="H49" s="31">
        <v>17.100000000000001</v>
      </c>
      <c r="I49" s="31">
        <v>2</v>
      </c>
      <c r="J49" s="31">
        <v>20.3</v>
      </c>
      <c r="K49" s="31">
        <v>4.5999999999999996</v>
      </c>
      <c r="L49" s="31">
        <v>6.8</v>
      </c>
      <c r="M49" s="31">
        <v>0</v>
      </c>
      <c r="N49" s="31">
        <v>7.7</v>
      </c>
      <c r="O49" s="31">
        <v>10.7</v>
      </c>
      <c r="P49" s="31">
        <v>5.8</v>
      </c>
      <c r="Q49" s="31">
        <v>10.199999999999999</v>
      </c>
      <c r="R49" s="31">
        <v>3.1</v>
      </c>
      <c r="S49" s="32">
        <v>0</v>
      </c>
    </row>
    <row r="50" spans="1:19" s="13" customFormat="1" ht="15" customHeight="1" x14ac:dyDescent="0.3">
      <c r="A50" s="13" t="e">
        <f>INDEX('2009'!A:A,MATCH(B50,'2009'!B:B,0))</f>
        <v>#N/A</v>
      </c>
      <c r="B50" s="5" t="s">
        <v>8</v>
      </c>
      <c r="C50" s="40">
        <f t="shared" si="1"/>
        <v>99.999999999999986</v>
      </c>
      <c r="D50" s="40">
        <v>14</v>
      </c>
      <c r="E50" s="40">
        <v>0.1</v>
      </c>
      <c r="F50" s="40">
        <v>0.7</v>
      </c>
      <c r="G50" s="40">
        <v>8</v>
      </c>
      <c r="H50" s="40">
        <v>3.5</v>
      </c>
      <c r="I50" s="40">
        <v>13</v>
      </c>
      <c r="J50" s="40">
        <v>20.2</v>
      </c>
      <c r="K50" s="40">
        <v>3.2</v>
      </c>
      <c r="L50" s="40">
        <v>7.6</v>
      </c>
      <c r="M50" s="40">
        <v>0.2</v>
      </c>
      <c r="N50" s="40">
        <v>4.3</v>
      </c>
      <c r="O50" s="40">
        <v>10.8</v>
      </c>
      <c r="P50" s="40">
        <v>6</v>
      </c>
      <c r="Q50" s="40">
        <v>6.6</v>
      </c>
      <c r="R50" s="40">
        <v>1.8</v>
      </c>
      <c r="S50" s="40">
        <v>0</v>
      </c>
    </row>
    <row r="51" spans="1:19" ht="15" customHeight="1" x14ac:dyDescent="0.35">
      <c r="A51" s="13" t="str">
        <f>INDEX('2009'!A:A,MATCH(B51,'2009'!B:B,0))</f>
        <v>Республика Дагестан</v>
      </c>
      <c r="B51" s="4" t="s">
        <v>34</v>
      </c>
      <c r="C51" s="40">
        <f t="shared" si="1"/>
        <v>99.999999999999986</v>
      </c>
      <c r="D51" s="80">
        <v>14.4</v>
      </c>
      <c r="E51" s="56">
        <v>0.1</v>
      </c>
      <c r="F51" s="24">
        <v>0.4</v>
      </c>
      <c r="G51" s="24">
        <v>3.6</v>
      </c>
      <c r="H51" s="24">
        <v>2.2000000000000002</v>
      </c>
      <c r="I51" s="24">
        <v>19.100000000000001</v>
      </c>
      <c r="J51" s="24">
        <v>26.099999999999998</v>
      </c>
      <c r="K51" s="24">
        <v>5.2</v>
      </c>
      <c r="L51" s="24">
        <v>7</v>
      </c>
      <c r="M51" s="24">
        <v>0.1</v>
      </c>
      <c r="N51" s="24">
        <v>2.9</v>
      </c>
      <c r="O51" s="24">
        <v>7.1</v>
      </c>
      <c r="P51" s="24">
        <v>5.2</v>
      </c>
      <c r="Q51" s="24">
        <v>4.5</v>
      </c>
      <c r="R51" s="24">
        <v>2.1</v>
      </c>
      <c r="S51" s="25">
        <v>0</v>
      </c>
    </row>
    <row r="52" spans="1:19" ht="15" customHeight="1" x14ac:dyDescent="0.35">
      <c r="A52" s="13" t="str">
        <f>INDEX('2009'!A:A,MATCH(B52,'2009'!B:B,0))</f>
        <v>Республика Ингушетия</v>
      </c>
      <c r="B52" s="5" t="s">
        <v>150</v>
      </c>
      <c r="C52" s="40">
        <f t="shared" si="1"/>
        <v>99.999999999999986</v>
      </c>
      <c r="D52" s="79">
        <v>6.5</v>
      </c>
      <c r="E52" s="37">
        <v>0</v>
      </c>
      <c r="F52" s="27">
        <v>1.7</v>
      </c>
      <c r="G52" s="27">
        <v>6.2</v>
      </c>
      <c r="H52" s="27">
        <v>3.6</v>
      </c>
      <c r="I52" s="27">
        <v>14</v>
      </c>
      <c r="J52" s="27">
        <v>18.100000000000001</v>
      </c>
      <c r="K52" s="27">
        <v>0.1</v>
      </c>
      <c r="L52" s="27">
        <v>5.6</v>
      </c>
      <c r="M52" s="27">
        <v>0.1</v>
      </c>
      <c r="N52" s="27">
        <v>2.8</v>
      </c>
      <c r="O52" s="27">
        <v>23.5</v>
      </c>
      <c r="P52" s="27">
        <v>8.6</v>
      </c>
      <c r="Q52" s="27">
        <v>6.6</v>
      </c>
      <c r="R52" s="27">
        <v>2.6</v>
      </c>
      <c r="S52" s="28">
        <v>0</v>
      </c>
    </row>
    <row r="53" spans="1:19" ht="15" customHeight="1" x14ac:dyDescent="0.35">
      <c r="A53" s="13" t="str">
        <f>INDEX('2009'!A:A,MATCH(B53,'2009'!B:B,0))</f>
        <v>Кабардино-Балкарская Республика</v>
      </c>
      <c r="B53" s="4" t="s">
        <v>84</v>
      </c>
      <c r="C53" s="40">
        <f t="shared" si="1"/>
        <v>100.00000000000001</v>
      </c>
      <c r="D53" s="79">
        <v>16.3</v>
      </c>
      <c r="E53" s="37">
        <v>0</v>
      </c>
      <c r="F53" s="27">
        <v>0.1</v>
      </c>
      <c r="G53" s="27">
        <v>14</v>
      </c>
      <c r="H53" s="27">
        <v>3.8</v>
      </c>
      <c r="I53" s="27">
        <v>8.1999999999999993</v>
      </c>
      <c r="J53" s="27">
        <v>18.8</v>
      </c>
      <c r="K53" s="27">
        <v>1.4</v>
      </c>
      <c r="L53" s="27">
        <v>5.8</v>
      </c>
      <c r="M53" s="27">
        <v>0.2</v>
      </c>
      <c r="N53" s="27">
        <v>3.5</v>
      </c>
      <c r="O53" s="27">
        <v>11.3</v>
      </c>
      <c r="P53" s="27">
        <v>8.1999999999999993</v>
      </c>
      <c r="Q53" s="27">
        <v>6.9</v>
      </c>
      <c r="R53" s="27">
        <v>1.5</v>
      </c>
      <c r="S53" s="28">
        <v>0</v>
      </c>
    </row>
    <row r="54" spans="1:19" ht="15" customHeight="1" x14ac:dyDescent="0.35">
      <c r="A54" s="13" t="str">
        <f>INDEX('2009'!A:A,MATCH(B54,'2009'!B:B,0))</f>
        <v>Карачаево-Черкесская Республика</v>
      </c>
      <c r="B54" s="4" t="s">
        <v>83</v>
      </c>
      <c r="C54" s="40">
        <f t="shared" si="1"/>
        <v>100</v>
      </c>
      <c r="D54" s="79">
        <v>20.2</v>
      </c>
      <c r="E54" s="37">
        <v>0</v>
      </c>
      <c r="F54" s="27">
        <v>1.6</v>
      </c>
      <c r="G54" s="27">
        <v>14.1</v>
      </c>
      <c r="H54" s="27">
        <v>4.2</v>
      </c>
      <c r="I54" s="27">
        <v>8.9</v>
      </c>
      <c r="J54" s="27">
        <v>10.4</v>
      </c>
      <c r="K54" s="27">
        <v>0.7</v>
      </c>
      <c r="L54" s="27">
        <v>4.7</v>
      </c>
      <c r="M54" s="27">
        <v>0.2</v>
      </c>
      <c r="N54" s="27">
        <v>4.3</v>
      </c>
      <c r="O54" s="27">
        <v>15.7</v>
      </c>
      <c r="P54" s="27">
        <v>6.6</v>
      </c>
      <c r="Q54" s="27">
        <v>6.7</v>
      </c>
      <c r="R54" s="27">
        <v>1.7</v>
      </c>
      <c r="S54" s="28">
        <v>0</v>
      </c>
    </row>
    <row r="55" spans="1:19" ht="15" customHeight="1" x14ac:dyDescent="0.35">
      <c r="A55" s="13" t="str">
        <f>INDEX('2009'!A:A,MATCH(B55,'2009'!B:B,0))</f>
        <v>Республика Северная Осетия-Алания</v>
      </c>
      <c r="B55" s="4" t="s">
        <v>82</v>
      </c>
      <c r="C55" s="40">
        <f t="shared" si="1"/>
        <v>99.999999999999986</v>
      </c>
      <c r="D55" s="79">
        <v>15.8</v>
      </c>
      <c r="E55" s="37">
        <v>0</v>
      </c>
      <c r="F55" s="27">
        <v>0.3</v>
      </c>
      <c r="G55" s="27">
        <v>8.6</v>
      </c>
      <c r="H55" s="27">
        <v>2.1</v>
      </c>
      <c r="I55" s="27">
        <v>9</v>
      </c>
      <c r="J55" s="27">
        <v>17.899999999999999</v>
      </c>
      <c r="K55" s="27">
        <v>1.8</v>
      </c>
      <c r="L55" s="27">
        <v>9.1999999999999993</v>
      </c>
      <c r="M55" s="27">
        <v>0.1</v>
      </c>
      <c r="N55" s="27">
        <v>3.6</v>
      </c>
      <c r="O55" s="27">
        <v>16.099999999999998</v>
      </c>
      <c r="P55" s="27">
        <v>6.6</v>
      </c>
      <c r="Q55" s="27">
        <v>7.2</v>
      </c>
      <c r="R55" s="27">
        <v>1.7</v>
      </c>
      <c r="S55" s="28">
        <v>0</v>
      </c>
    </row>
    <row r="56" spans="1:19" ht="15" customHeight="1" x14ac:dyDescent="0.35">
      <c r="A56" s="13" t="str">
        <f>INDEX('2009'!A:A,MATCH(B56,'2009'!B:B,0))</f>
        <v>Чеченская Республика</v>
      </c>
      <c r="B56" s="4" t="s">
        <v>33</v>
      </c>
      <c r="C56" s="40">
        <f t="shared" si="1"/>
        <v>100</v>
      </c>
      <c r="D56" s="79">
        <v>6.9</v>
      </c>
      <c r="E56" s="37">
        <v>0</v>
      </c>
      <c r="F56" s="27">
        <v>1.6</v>
      </c>
      <c r="G56" s="27">
        <v>2.5</v>
      </c>
      <c r="H56" s="27">
        <v>1.8</v>
      </c>
      <c r="I56" s="27">
        <v>19.700000000000003</v>
      </c>
      <c r="J56" s="27">
        <v>16.3</v>
      </c>
      <c r="K56" s="27">
        <v>3.3</v>
      </c>
      <c r="L56" s="27">
        <v>5.3</v>
      </c>
      <c r="M56" s="27">
        <v>0.1</v>
      </c>
      <c r="N56" s="27">
        <v>4.0999999999999996</v>
      </c>
      <c r="O56" s="27">
        <v>18</v>
      </c>
      <c r="P56" s="27">
        <v>11</v>
      </c>
      <c r="Q56" s="27">
        <v>7.4</v>
      </c>
      <c r="R56" s="27">
        <v>2</v>
      </c>
      <c r="S56" s="28">
        <v>0</v>
      </c>
    </row>
    <row r="57" spans="1:19" ht="15" customHeight="1" x14ac:dyDescent="0.35">
      <c r="A57" s="13" t="str">
        <f>INDEX('2009'!A:A,MATCH(B57,'2009'!B:B,0))</f>
        <v>Ставропольский край</v>
      </c>
      <c r="B57" s="5" t="s">
        <v>151</v>
      </c>
      <c r="C57" s="40">
        <f t="shared" si="1"/>
        <v>100</v>
      </c>
      <c r="D57" s="82">
        <v>15</v>
      </c>
      <c r="E57" s="55">
        <v>0.1</v>
      </c>
      <c r="F57" s="31">
        <v>0.7</v>
      </c>
      <c r="G57" s="31">
        <v>11.8</v>
      </c>
      <c r="H57" s="31">
        <v>5.3</v>
      </c>
      <c r="I57" s="31">
        <v>7.7</v>
      </c>
      <c r="J57" s="31">
        <v>18</v>
      </c>
      <c r="K57" s="31">
        <v>2.4</v>
      </c>
      <c r="L57" s="31">
        <v>9.3000000000000007</v>
      </c>
      <c r="M57" s="31">
        <v>0.3</v>
      </c>
      <c r="N57" s="31">
        <v>6.2</v>
      </c>
      <c r="O57" s="31">
        <v>9.1999999999999993</v>
      </c>
      <c r="P57" s="31">
        <v>4.4000000000000004</v>
      </c>
      <c r="Q57" s="31">
        <v>8.1</v>
      </c>
      <c r="R57" s="31">
        <v>1.5</v>
      </c>
      <c r="S57" s="32">
        <v>0</v>
      </c>
    </row>
    <row r="58" spans="1:19" s="13" customFormat="1" ht="15" customHeight="1" x14ac:dyDescent="0.3">
      <c r="A58" s="13" t="e">
        <f>INDEX('2009'!A:A,MATCH(B58,'2009'!B:B,0))</f>
        <v>#N/A</v>
      </c>
      <c r="B58" s="5" t="s">
        <v>3</v>
      </c>
      <c r="C58" s="40">
        <f t="shared" si="1"/>
        <v>99.999999999999986</v>
      </c>
      <c r="D58" s="40">
        <v>7.1</v>
      </c>
      <c r="E58" s="40">
        <v>0</v>
      </c>
      <c r="F58" s="40">
        <v>11.8</v>
      </c>
      <c r="G58" s="40">
        <v>23.2</v>
      </c>
      <c r="H58" s="40">
        <v>3.8</v>
      </c>
      <c r="I58" s="40">
        <v>7.7</v>
      </c>
      <c r="J58" s="40">
        <v>13.9</v>
      </c>
      <c r="K58" s="40">
        <v>1.1000000000000001</v>
      </c>
      <c r="L58" s="40">
        <v>8</v>
      </c>
      <c r="M58" s="40">
        <v>0.3</v>
      </c>
      <c r="N58" s="40">
        <v>9</v>
      </c>
      <c r="O58" s="40">
        <v>5</v>
      </c>
      <c r="P58" s="40">
        <v>3.6</v>
      </c>
      <c r="Q58" s="40">
        <v>4.2</v>
      </c>
      <c r="R58" s="40">
        <v>1.3</v>
      </c>
      <c r="S58" s="40">
        <v>0</v>
      </c>
    </row>
    <row r="59" spans="1:19" ht="15" customHeight="1" x14ac:dyDescent="0.35">
      <c r="A59" s="13" t="str">
        <f>INDEX('2009'!A:A,MATCH(B59,'2009'!B:B,0))</f>
        <v>Республика Башкортостан</v>
      </c>
      <c r="B59" s="5" t="s">
        <v>152</v>
      </c>
      <c r="C59" s="40">
        <f t="shared" si="1"/>
        <v>100</v>
      </c>
      <c r="D59" s="80">
        <v>7.1</v>
      </c>
      <c r="E59" s="56">
        <v>0</v>
      </c>
      <c r="F59" s="24">
        <v>3.1</v>
      </c>
      <c r="G59" s="24">
        <v>28.900000000000002</v>
      </c>
      <c r="H59" s="24">
        <v>2.9</v>
      </c>
      <c r="I59" s="24">
        <v>8.6</v>
      </c>
      <c r="J59" s="24">
        <v>17.899999999999999</v>
      </c>
      <c r="K59" s="24">
        <v>1.4</v>
      </c>
      <c r="L59" s="24">
        <v>8.3000000000000007</v>
      </c>
      <c r="M59" s="24">
        <v>0.2</v>
      </c>
      <c r="N59" s="24">
        <v>7.8</v>
      </c>
      <c r="O59" s="24">
        <v>4</v>
      </c>
      <c r="P59" s="24">
        <v>4.3</v>
      </c>
      <c r="Q59" s="24">
        <v>4.5</v>
      </c>
      <c r="R59" s="24">
        <v>1</v>
      </c>
      <c r="S59" s="25">
        <v>0</v>
      </c>
    </row>
    <row r="60" spans="1:19" ht="15" customHeight="1" x14ac:dyDescent="0.35">
      <c r="A60" s="13" t="str">
        <f>INDEX('2009'!A:A,MATCH(B60,'2009'!B:B,0))</f>
        <v>Республика Марий Эл</v>
      </c>
      <c r="B60" s="4" t="s">
        <v>32</v>
      </c>
      <c r="C60" s="40">
        <f t="shared" si="1"/>
        <v>100.00000000000001</v>
      </c>
      <c r="D60" s="79">
        <v>18.100000000000001</v>
      </c>
      <c r="E60" s="37">
        <v>0</v>
      </c>
      <c r="F60" s="27">
        <v>0.1</v>
      </c>
      <c r="G60" s="27">
        <v>22.7</v>
      </c>
      <c r="H60" s="27">
        <v>3.9</v>
      </c>
      <c r="I60" s="27">
        <v>11.4</v>
      </c>
      <c r="J60" s="27">
        <v>10.199999999999999</v>
      </c>
      <c r="K60" s="27">
        <v>1.2</v>
      </c>
      <c r="L60" s="27">
        <v>6.2</v>
      </c>
      <c r="M60" s="27">
        <v>0.3</v>
      </c>
      <c r="N60" s="27">
        <v>6.9</v>
      </c>
      <c r="O60" s="27">
        <v>8.1999999999999993</v>
      </c>
      <c r="P60" s="27">
        <v>4.3</v>
      </c>
      <c r="Q60" s="27">
        <v>4.4000000000000004</v>
      </c>
      <c r="R60" s="27">
        <v>2.1</v>
      </c>
      <c r="S60" s="28">
        <v>0</v>
      </c>
    </row>
    <row r="61" spans="1:19" ht="15" customHeight="1" x14ac:dyDescent="0.35">
      <c r="A61" s="13" t="str">
        <f>INDEX('2009'!A:A,MATCH(B61,'2009'!B:B,0))</f>
        <v>Республика Мордовия</v>
      </c>
      <c r="B61" s="4" t="s">
        <v>31</v>
      </c>
      <c r="C61" s="40">
        <f t="shared" si="1"/>
        <v>100</v>
      </c>
      <c r="D61" s="79">
        <v>13.1</v>
      </c>
      <c r="E61" s="37">
        <v>0</v>
      </c>
      <c r="F61" s="27">
        <v>0.1</v>
      </c>
      <c r="G61" s="27">
        <v>21.6</v>
      </c>
      <c r="H61" s="27">
        <v>4.5</v>
      </c>
      <c r="I61" s="27">
        <v>11.5</v>
      </c>
      <c r="J61" s="27">
        <v>11.8</v>
      </c>
      <c r="K61" s="27">
        <v>1</v>
      </c>
      <c r="L61" s="27">
        <v>7.6</v>
      </c>
      <c r="M61" s="27">
        <v>0.2</v>
      </c>
      <c r="N61" s="27">
        <v>9.1999999999999993</v>
      </c>
      <c r="O61" s="27">
        <v>8.9</v>
      </c>
      <c r="P61" s="27">
        <v>4.3</v>
      </c>
      <c r="Q61" s="27">
        <v>5.2</v>
      </c>
      <c r="R61" s="27">
        <v>1</v>
      </c>
      <c r="S61" s="28">
        <v>0</v>
      </c>
    </row>
    <row r="62" spans="1:19" ht="15" customHeight="1" x14ac:dyDescent="0.35">
      <c r="A62" s="13" t="str">
        <f>INDEX('2009'!A:A,MATCH(B62,'2009'!B:B,0))</f>
        <v>Республика Татарстан (Татарстан)</v>
      </c>
      <c r="B62" s="4" t="s">
        <v>30</v>
      </c>
      <c r="C62" s="40">
        <f t="shared" si="1"/>
        <v>100.00000000000001</v>
      </c>
      <c r="D62" s="79">
        <v>7</v>
      </c>
      <c r="E62" s="37">
        <v>0</v>
      </c>
      <c r="F62" s="27">
        <v>19.900000000000002</v>
      </c>
      <c r="G62" s="27">
        <v>18.7</v>
      </c>
      <c r="H62" s="27">
        <v>2.5</v>
      </c>
      <c r="I62" s="27">
        <v>9.6999999999999993</v>
      </c>
      <c r="J62" s="27">
        <v>14.9</v>
      </c>
      <c r="K62" s="27">
        <v>1</v>
      </c>
      <c r="L62" s="27">
        <v>6.8</v>
      </c>
      <c r="M62" s="27">
        <v>0.3</v>
      </c>
      <c r="N62" s="27">
        <v>9.5</v>
      </c>
      <c r="O62" s="27">
        <v>2.9</v>
      </c>
      <c r="P62" s="27">
        <v>2.9</v>
      </c>
      <c r="Q62" s="27">
        <v>2.5</v>
      </c>
      <c r="R62" s="27">
        <v>1.4</v>
      </c>
      <c r="S62" s="28">
        <v>0</v>
      </c>
    </row>
    <row r="63" spans="1:19" ht="15" customHeight="1" x14ac:dyDescent="0.35">
      <c r="A63" s="13" t="str">
        <f>INDEX('2009'!A:A,MATCH(B63,'2009'!B:B,0))</f>
        <v>Удмуртская Республика</v>
      </c>
      <c r="B63" s="4" t="s">
        <v>29</v>
      </c>
      <c r="C63" s="40">
        <f t="shared" si="1"/>
        <v>100</v>
      </c>
      <c r="D63" s="79">
        <v>8.6</v>
      </c>
      <c r="E63" s="52">
        <v>0</v>
      </c>
      <c r="F63" s="27">
        <v>23.9</v>
      </c>
      <c r="G63" s="27">
        <v>18</v>
      </c>
      <c r="H63" s="27">
        <v>2</v>
      </c>
      <c r="I63" s="27">
        <v>5.8</v>
      </c>
      <c r="J63" s="27">
        <v>10.8</v>
      </c>
      <c r="K63" s="53">
        <v>1.1000000000000001</v>
      </c>
      <c r="L63" s="53">
        <v>7.9</v>
      </c>
      <c r="M63" s="27">
        <v>0.2</v>
      </c>
      <c r="N63" s="27">
        <v>6.3</v>
      </c>
      <c r="O63" s="53">
        <v>5.2</v>
      </c>
      <c r="P63" s="53">
        <v>3.7</v>
      </c>
      <c r="Q63" s="53">
        <v>5.0999999999999996</v>
      </c>
      <c r="R63" s="53">
        <v>1.4</v>
      </c>
      <c r="S63" s="54">
        <v>0</v>
      </c>
    </row>
    <row r="64" spans="1:19" ht="15" customHeight="1" x14ac:dyDescent="0.35">
      <c r="A64" s="13" t="str">
        <f>INDEX('2009'!A:A,MATCH(B64,'2009'!B:B,0))</f>
        <v>Чувашская Республика - Чувашия</v>
      </c>
      <c r="B64" s="4" t="s">
        <v>28</v>
      </c>
      <c r="C64" s="40">
        <f t="shared" si="1"/>
        <v>100</v>
      </c>
      <c r="D64" s="79">
        <v>10</v>
      </c>
      <c r="E64" s="37">
        <v>0</v>
      </c>
      <c r="F64" s="27">
        <v>0.2</v>
      </c>
      <c r="G64" s="27">
        <v>23.2</v>
      </c>
      <c r="H64" s="27">
        <v>4.8</v>
      </c>
      <c r="I64" s="27">
        <v>8.1</v>
      </c>
      <c r="J64" s="27">
        <v>14.6</v>
      </c>
      <c r="K64" s="27">
        <v>1.6</v>
      </c>
      <c r="L64" s="27">
        <v>7.4</v>
      </c>
      <c r="M64" s="27">
        <v>0.4</v>
      </c>
      <c r="N64" s="27">
        <v>11.1</v>
      </c>
      <c r="O64" s="27">
        <v>7</v>
      </c>
      <c r="P64" s="27">
        <v>4.5999999999999996</v>
      </c>
      <c r="Q64" s="27">
        <v>5.5</v>
      </c>
      <c r="R64" s="27">
        <v>1.5</v>
      </c>
      <c r="S64" s="28">
        <v>0</v>
      </c>
    </row>
    <row r="65" spans="1:19" ht="15" customHeight="1" x14ac:dyDescent="0.35">
      <c r="A65" s="13" t="str">
        <f>INDEX('2009'!A:A,MATCH(B65,'2009'!B:B,0))</f>
        <v>Пермский край</v>
      </c>
      <c r="B65" s="4" t="s">
        <v>27</v>
      </c>
      <c r="C65" s="40">
        <f t="shared" si="1"/>
        <v>99.999999999999986</v>
      </c>
      <c r="D65" s="79">
        <v>2.6</v>
      </c>
      <c r="E65" s="37">
        <v>0</v>
      </c>
      <c r="F65" s="27">
        <v>15.5</v>
      </c>
      <c r="G65" s="27">
        <v>30.6</v>
      </c>
      <c r="H65" s="27">
        <v>3.5</v>
      </c>
      <c r="I65" s="27">
        <v>4.7</v>
      </c>
      <c r="J65" s="27">
        <v>12.5</v>
      </c>
      <c r="K65" s="27">
        <v>0.9</v>
      </c>
      <c r="L65" s="27">
        <v>7.6</v>
      </c>
      <c r="M65" s="27">
        <v>0.2</v>
      </c>
      <c r="N65" s="27">
        <v>8.6</v>
      </c>
      <c r="O65" s="27">
        <v>5</v>
      </c>
      <c r="P65" s="27">
        <v>3.1</v>
      </c>
      <c r="Q65" s="27">
        <v>4.0999999999999996</v>
      </c>
      <c r="R65" s="27">
        <v>1.1000000000000001</v>
      </c>
      <c r="S65" s="28">
        <v>0</v>
      </c>
    </row>
    <row r="66" spans="1:19" ht="15" customHeight="1" x14ac:dyDescent="0.35">
      <c r="A66" s="13" t="str">
        <f>INDEX('2009'!A:A,MATCH(B66,'2009'!B:B,0))</f>
        <v>Кировская область</v>
      </c>
      <c r="B66" s="5" t="s">
        <v>153</v>
      </c>
      <c r="C66" s="40">
        <f t="shared" si="1"/>
        <v>100</v>
      </c>
      <c r="D66" s="79">
        <v>8.8000000000000007</v>
      </c>
      <c r="E66" s="37">
        <v>0</v>
      </c>
      <c r="F66" s="27">
        <v>0.4</v>
      </c>
      <c r="G66" s="27">
        <v>25.9</v>
      </c>
      <c r="H66" s="27">
        <v>3.8</v>
      </c>
      <c r="I66" s="27">
        <v>5</v>
      </c>
      <c r="J66" s="27">
        <v>13.8</v>
      </c>
      <c r="K66" s="27">
        <v>1.6</v>
      </c>
      <c r="L66" s="27">
        <v>8.4</v>
      </c>
      <c r="M66" s="27">
        <v>0.4</v>
      </c>
      <c r="N66" s="27">
        <v>8.6</v>
      </c>
      <c r="O66" s="27">
        <v>9.8000000000000007</v>
      </c>
      <c r="P66" s="27">
        <v>4.7</v>
      </c>
      <c r="Q66" s="27">
        <v>6.6</v>
      </c>
      <c r="R66" s="27">
        <v>2.2000000000000002</v>
      </c>
      <c r="S66" s="28">
        <v>0</v>
      </c>
    </row>
    <row r="67" spans="1:19" ht="15" customHeight="1" x14ac:dyDescent="0.35">
      <c r="A67" s="13" t="str">
        <f>INDEX('2009'!A:A,MATCH(B67,'2009'!B:B,0))</f>
        <v>Нижегородская область</v>
      </c>
      <c r="B67" s="5" t="s">
        <v>154</v>
      </c>
      <c r="C67" s="40">
        <f t="shared" si="1"/>
        <v>100</v>
      </c>
      <c r="D67" s="79">
        <v>4</v>
      </c>
      <c r="E67" s="37">
        <v>0</v>
      </c>
      <c r="F67" s="27">
        <v>0.1</v>
      </c>
      <c r="G67" s="27">
        <v>29.099999999999998</v>
      </c>
      <c r="H67" s="27">
        <v>4</v>
      </c>
      <c r="I67" s="27">
        <v>7.7</v>
      </c>
      <c r="J67" s="27">
        <v>16.7</v>
      </c>
      <c r="K67" s="27">
        <v>1</v>
      </c>
      <c r="L67" s="27">
        <v>9.9</v>
      </c>
      <c r="M67" s="27">
        <v>0.3</v>
      </c>
      <c r="N67" s="27">
        <v>12.4</v>
      </c>
      <c r="O67" s="27">
        <v>4.9000000000000004</v>
      </c>
      <c r="P67" s="27">
        <v>3.5</v>
      </c>
      <c r="Q67" s="27">
        <v>4.8</v>
      </c>
      <c r="R67" s="27">
        <v>1.6</v>
      </c>
      <c r="S67" s="28">
        <v>0</v>
      </c>
    </row>
    <row r="68" spans="1:19" ht="15" customHeight="1" x14ac:dyDescent="0.35">
      <c r="A68" s="13" t="str">
        <f>INDEX('2009'!A:A,MATCH(B68,'2009'!B:B,0))</f>
        <v>Оренбургская область</v>
      </c>
      <c r="B68" s="5" t="s">
        <v>155</v>
      </c>
      <c r="C68" s="40">
        <f t="shared" si="1"/>
        <v>100.00000000000001</v>
      </c>
      <c r="D68" s="79">
        <v>8.5</v>
      </c>
      <c r="E68" s="37">
        <v>0</v>
      </c>
      <c r="F68" s="27">
        <v>35.9</v>
      </c>
      <c r="G68" s="27">
        <v>12</v>
      </c>
      <c r="H68" s="27">
        <v>4.0999999999999996</v>
      </c>
      <c r="I68" s="27">
        <v>6.9</v>
      </c>
      <c r="J68" s="27">
        <v>8.6</v>
      </c>
      <c r="K68" s="27">
        <v>1.1000000000000001</v>
      </c>
      <c r="L68" s="27">
        <v>6.2</v>
      </c>
      <c r="M68" s="27">
        <v>0.2</v>
      </c>
      <c r="N68" s="27">
        <v>4.9000000000000004</v>
      </c>
      <c r="O68" s="27">
        <v>4.4000000000000004</v>
      </c>
      <c r="P68" s="27">
        <v>2.9</v>
      </c>
      <c r="Q68" s="27">
        <v>3.6</v>
      </c>
      <c r="R68" s="27">
        <v>0.7</v>
      </c>
      <c r="S68" s="28">
        <v>0</v>
      </c>
    </row>
    <row r="69" spans="1:19" ht="15" customHeight="1" x14ac:dyDescent="0.35">
      <c r="A69" s="13" t="str">
        <f>INDEX('2009'!A:A,MATCH(B69,'2009'!B:B,0))</f>
        <v>Пензенская область</v>
      </c>
      <c r="B69" s="4" t="s">
        <v>26</v>
      </c>
      <c r="C69" s="40">
        <f t="shared" si="1"/>
        <v>99.999999999999972</v>
      </c>
      <c r="D69" s="79">
        <v>11.1</v>
      </c>
      <c r="E69" s="37">
        <v>0</v>
      </c>
      <c r="F69" s="27">
        <v>0.1</v>
      </c>
      <c r="G69" s="27">
        <v>18.7</v>
      </c>
      <c r="H69" s="27">
        <v>4.3</v>
      </c>
      <c r="I69" s="27">
        <v>9.6999999999999993</v>
      </c>
      <c r="J69" s="27">
        <v>16.399999999999999</v>
      </c>
      <c r="K69" s="27">
        <v>1.4</v>
      </c>
      <c r="L69" s="27">
        <v>8.6</v>
      </c>
      <c r="M69" s="27">
        <v>0.3</v>
      </c>
      <c r="N69" s="27">
        <v>11.3</v>
      </c>
      <c r="O69" s="27">
        <v>7</v>
      </c>
      <c r="P69" s="27">
        <v>4.0999999999999996</v>
      </c>
      <c r="Q69" s="27">
        <v>5.8</v>
      </c>
      <c r="R69" s="27">
        <v>1.2</v>
      </c>
      <c r="S69" s="28">
        <v>0</v>
      </c>
    </row>
    <row r="70" spans="1:19" ht="15" customHeight="1" x14ac:dyDescent="0.35">
      <c r="A70" s="13" t="str">
        <f>INDEX('2009'!A:A,MATCH(B70,'2009'!B:B,0))</f>
        <v>Самарская область</v>
      </c>
      <c r="B70" s="4" t="s">
        <v>25</v>
      </c>
      <c r="C70" s="40">
        <f t="shared" si="1"/>
        <v>100.00000000000001</v>
      </c>
      <c r="D70" s="79">
        <v>4.9000000000000004</v>
      </c>
      <c r="E70" s="37">
        <v>0</v>
      </c>
      <c r="F70" s="27">
        <v>14.5</v>
      </c>
      <c r="G70" s="27">
        <v>24</v>
      </c>
      <c r="H70" s="27">
        <v>4</v>
      </c>
      <c r="I70" s="27">
        <v>7.6</v>
      </c>
      <c r="J70" s="27">
        <v>11.8</v>
      </c>
      <c r="K70" s="27">
        <v>1.2</v>
      </c>
      <c r="L70" s="27">
        <v>8.1999999999999993</v>
      </c>
      <c r="M70" s="27">
        <v>0.4</v>
      </c>
      <c r="N70" s="27">
        <v>10.9</v>
      </c>
      <c r="O70" s="27">
        <v>4.4000000000000004</v>
      </c>
      <c r="P70" s="27">
        <v>3.2</v>
      </c>
      <c r="Q70" s="27">
        <v>3.8</v>
      </c>
      <c r="R70" s="27">
        <v>1.1000000000000001</v>
      </c>
      <c r="S70" s="28">
        <v>0</v>
      </c>
    </row>
    <row r="71" spans="1:19" ht="15" customHeight="1" x14ac:dyDescent="0.35">
      <c r="A71" s="13" t="str">
        <f>INDEX('2009'!A:A,MATCH(B71,'2009'!B:B,0))</f>
        <v>Саратовская область</v>
      </c>
      <c r="B71" s="8" t="s">
        <v>24</v>
      </c>
      <c r="C71" s="40">
        <f t="shared" si="1"/>
        <v>100</v>
      </c>
      <c r="D71" s="79">
        <v>13</v>
      </c>
      <c r="E71" s="37">
        <v>0</v>
      </c>
      <c r="F71" s="27">
        <v>2.2999999999999998</v>
      </c>
      <c r="G71" s="27">
        <v>19.099999999999998</v>
      </c>
      <c r="H71" s="27">
        <v>8.8000000000000007</v>
      </c>
      <c r="I71" s="27">
        <v>6.4</v>
      </c>
      <c r="J71" s="27">
        <v>13.6</v>
      </c>
      <c r="K71" s="27">
        <v>1.1000000000000001</v>
      </c>
      <c r="L71" s="27">
        <v>9.4</v>
      </c>
      <c r="M71" s="27">
        <v>0.3</v>
      </c>
      <c r="N71" s="27">
        <v>7.3</v>
      </c>
      <c r="O71" s="27">
        <v>7.3</v>
      </c>
      <c r="P71" s="27">
        <v>4.2</v>
      </c>
      <c r="Q71" s="27">
        <v>5.9</v>
      </c>
      <c r="R71" s="27">
        <v>1.3</v>
      </c>
      <c r="S71" s="28">
        <v>0</v>
      </c>
    </row>
    <row r="72" spans="1:19" ht="15" customHeight="1" x14ac:dyDescent="0.35">
      <c r="A72" s="13" t="str">
        <f>INDEX('2009'!A:A,MATCH(B72,'2009'!B:B,0))</f>
        <v>Ульяновская область</v>
      </c>
      <c r="B72" s="8" t="s">
        <v>23</v>
      </c>
      <c r="C72" s="40">
        <f t="shared" ref="C72:C103" si="2">SUM(D72:R72)</f>
        <v>100</v>
      </c>
      <c r="D72" s="82">
        <v>6.6</v>
      </c>
      <c r="E72" s="55">
        <v>0</v>
      </c>
      <c r="F72" s="31">
        <v>3</v>
      </c>
      <c r="G72" s="31">
        <v>24.099999999999998</v>
      </c>
      <c r="H72" s="31">
        <v>4.2</v>
      </c>
      <c r="I72" s="31">
        <v>8</v>
      </c>
      <c r="J72" s="31">
        <v>14.5</v>
      </c>
      <c r="K72" s="31">
        <v>0.8</v>
      </c>
      <c r="L72" s="31">
        <v>10.1</v>
      </c>
      <c r="M72" s="31">
        <v>0.3</v>
      </c>
      <c r="N72" s="31">
        <v>8.6999999999999993</v>
      </c>
      <c r="O72" s="31">
        <v>8.5</v>
      </c>
      <c r="P72" s="31">
        <v>4.7</v>
      </c>
      <c r="Q72" s="31">
        <v>5</v>
      </c>
      <c r="R72" s="31">
        <v>1.5</v>
      </c>
      <c r="S72" s="32">
        <v>0</v>
      </c>
    </row>
    <row r="73" spans="1:19" s="13" customFormat="1" ht="15" customHeight="1" x14ac:dyDescent="0.3">
      <c r="A73" s="13" t="e">
        <f>INDEX('2009'!A:A,MATCH(B73,'2009'!B:B,0))</f>
        <v>#N/A</v>
      </c>
      <c r="B73" s="5" t="s">
        <v>4</v>
      </c>
      <c r="C73" s="40">
        <f t="shared" si="2"/>
        <v>100</v>
      </c>
      <c r="D73" s="40">
        <v>2.1</v>
      </c>
      <c r="E73" s="40">
        <v>0</v>
      </c>
      <c r="F73" s="40">
        <v>35.200000000000003</v>
      </c>
      <c r="G73" s="40">
        <v>12.799999999999999</v>
      </c>
      <c r="H73" s="40">
        <v>3.3</v>
      </c>
      <c r="I73" s="40">
        <v>8.4</v>
      </c>
      <c r="J73" s="40">
        <v>10.9</v>
      </c>
      <c r="K73" s="40">
        <v>0.8</v>
      </c>
      <c r="L73" s="40">
        <v>8.6999999999999993</v>
      </c>
      <c r="M73" s="40">
        <v>0.2</v>
      </c>
      <c r="N73" s="40">
        <v>8.1</v>
      </c>
      <c r="O73" s="40">
        <v>3.4</v>
      </c>
      <c r="P73" s="40">
        <v>2.2999999999999998</v>
      </c>
      <c r="Q73" s="40">
        <v>3</v>
      </c>
      <c r="R73" s="40">
        <v>0.8</v>
      </c>
      <c r="S73" s="40">
        <v>0</v>
      </c>
    </row>
    <row r="74" spans="1:19" ht="15" customHeight="1" x14ac:dyDescent="0.35">
      <c r="A74" s="13" t="str">
        <f>INDEX('2009'!A:A,MATCH(B74,'2009'!B:B,0))</f>
        <v>Курганская область</v>
      </c>
      <c r="B74" s="6" t="s">
        <v>156</v>
      </c>
      <c r="C74" s="40">
        <f t="shared" si="2"/>
        <v>99.999999999999986</v>
      </c>
      <c r="D74" s="80">
        <v>9.8000000000000007</v>
      </c>
      <c r="E74" s="56">
        <v>0.1</v>
      </c>
      <c r="F74" s="24">
        <v>0.8</v>
      </c>
      <c r="G74" s="24">
        <v>19.899999999999999</v>
      </c>
      <c r="H74" s="24">
        <v>6.2</v>
      </c>
      <c r="I74" s="24">
        <v>6.5</v>
      </c>
      <c r="J74" s="24">
        <v>12.6</v>
      </c>
      <c r="K74" s="24">
        <v>1</v>
      </c>
      <c r="L74" s="24">
        <v>13.1</v>
      </c>
      <c r="M74" s="24">
        <v>0.3</v>
      </c>
      <c r="N74" s="24">
        <v>5.9</v>
      </c>
      <c r="O74" s="24">
        <v>10.1</v>
      </c>
      <c r="P74" s="24">
        <v>5.0999999999999996</v>
      </c>
      <c r="Q74" s="24">
        <v>7.1</v>
      </c>
      <c r="R74" s="24">
        <v>1.5</v>
      </c>
      <c r="S74" s="25">
        <v>0</v>
      </c>
    </row>
    <row r="75" spans="1:19" ht="15" customHeight="1" x14ac:dyDescent="0.35">
      <c r="A75" s="13" t="str">
        <f>INDEX('2009'!A:A,MATCH(B75,'2009'!B:B,0))</f>
        <v>Свердловская область</v>
      </c>
      <c r="B75" s="7" t="s">
        <v>22</v>
      </c>
      <c r="C75" s="40">
        <f t="shared" si="2"/>
        <v>99.999999999999986</v>
      </c>
      <c r="D75" s="79">
        <v>2.5</v>
      </c>
      <c r="E75" s="37">
        <v>0</v>
      </c>
      <c r="F75" s="27">
        <v>1.5</v>
      </c>
      <c r="G75" s="27">
        <v>27.099999999999998</v>
      </c>
      <c r="H75" s="27">
        <v>4.3</v>
      </c>
      <c r="I75" s="27">
        <v>6.9</v>
      </c>
      <c r="J75" s="27">
        <v>21</v>
      </c>
      <c r="K75" s="27">
        <v>1.4</v>
      </c>
      <c r="L75" s="27">
        <v>9.1</v>
      </c>
      <c r="M75" s="27">
        <v>0.3</v>
      </c>
      <c r="N75" s="27">
        <v>11</v>
      </c>
      <c r="O75" s="27">
        <v>5.4</v>
      </c>
      <c r="P75" s="27">
        <v>3.3</v>
      </c>
      <c r="Q75" s="27">
        <v>4.5999999999999996</v>
      </c>
      <c r="R75" s="27">
        <v>1.6</v>
      </c>
      <c r="S75" s="28">
        <v>0</v>
      </c>
    </row>
    <row r="76" spans="1:19" ht="15" customHeight="1" x14ac:dyDescent="0.35">
      <c r="A76" s="13" t="str">
        <f>INDEX('2009'!A:A,MATCH(B76,'2009'!B:B,0))</f>
        <v>Тюменская область</v>
      </c>
      <c r="B76" s="6" t="s">
        <v>157</v>
      </c>
      <c r="C76" s="40">
        <f t="shared" si="2"/>
        <v>99.999999999999986</v>
      </c>
      <c r="D76" s="79">
        <v>0.9</v>
      </c>
      <c r="E76" s="37">
        <v>0</v>
      </c>
      <c r="F76" s="27">
        <v>53.1</v>
      </c>
      <c r="G76" s="27">
        <v>4.0999999999999996</v>
      </c>
      <c r="H76" s="27">
        <v>2.9</v>
      </c>
      <c r="I76" s="27">
        <v>9.1</v>
      </c>
      <c r="J76" s="27">
        <v>7.2</v>
      </c>
      <c r="K76" s="27">
        <v>0.6</v>
      </c>
      <c r="L76" s="27">
        <v>8.3000000000000007</v>
      </c>
      <c r="M76" s="27">
        <v>0.1</v>
      </c>
      <c r="N76" s="27">
        <v>7.2</v>
      </c>
      <c r="O76" s="27">
        <v>2.2999999999999998</v>
      </c>
      <c r="P76" s="27">
        <v>1.7</v>
      </c>
      <c r="Q76" s="27">
        <v>2</v>
      </c>
      <c r="R76" s="27">
        <v>0.5</v>
      </c>
      <c r="S76" s="28">
        <v>0</v>
      </c>
    </row>
    <row r="77" spans="1:19" ht="15" customHeight="1" x14ac:dyDescent="0.35">
      <c r="A77" s="13" t="str">
        <f>INDEX('2009'!A:A,MATCH(B77,'2009'!B:B,0))</f>
        <v>Ханты-Мансийский автономный округ - Югра (Тюменская область)</v>
      </c>
      <c r="B77" s="4" t="s">
        <v>86</v>
      </c>
      <c r="C77" s="40">
        <f t="shared" si="2"/>
        <v>99.999999999999986</v>
      </c>
      <c r="D77" s="79">
        <v>0.3</v>
      </c>
      <c r="E77" s="37">
        <v>0</v>
      </c>
      <c r="F77" s="27">
        <v>66.199999999999989</v>
      </c>
      <c r="G77" s="27">
        <v>2</v>
      </c>
      <c r="H77" s="27">
        <v>3.2</v>
      </c>
      <c r="I77" s="27">
        <v>5.8</v>
      </c>
      <c r="J77" s="27">
        <v>3.4</v>
      </c>
      <c r="K77" s="27">
        <v>0.5</v>
      </c>
      <c r="L77" s="27">
        <v>6.7</v>
      </c>
      <c r="M77" s="27">
        <v>0.1</v>
      </c>
      <c r="N77" s="27">
        <v>5.7</v>
      </c>
      <c r="O77" s="27">
        <v>1.9</v>
      </c>
      <c r="P77" s="27">
        <v>1.6</v>
      </c>
      <c r="Q77" s="27">
        <v>2.1</v>
      </c>
      <c r="R77" s="27">
        <v>0.5</v>
      </c>
      <c r="S77" s="28">
        <v>0</v>
      </c>
    </row>
    <row r="78" spans="1:19" ht="15" customHeight="1" x14ac:dyDescent="0.35">
      <c r="A78" s="13" t="str">
        <f>INDEX('2009'!A:A,MATCH(B78,'2009'!B:B,0))</f>
        <v>Ямало-Ненецкий автономный округ (Тюменская область)</v>
      </c>
      <c r="B78" s="4" t="s">
        <v>21</v>
      </c>
      <c r="C78" s="40">
        <f t="shared" si="2"/>
        <v>100</v>
      </c>
      <c r="D78" s="79">
        <v>0.1</v>
      </c>
      <c r="E78" s="37">
        <v>0</v>
      </c>
      <c r="F78" s="27">
        <v>49.6</v>
      </c>
      <c r="G78" s="27">
        <v>1.7</v>
      </c>
      <c r="H78" s="27">
        <v>2</v>
      </c>
      <c r="I78" s="27">
        <v>15</v>
      </c>
      <c r="J78" s="27">
        <v>10.4</v>
      </c>
      <c r="K78" s="27">
        <v>0.5</v>
      </c>
      <c r="L78" s="27">
        <v>9.1999999999999993</v>
      </c>
      <c r="M78" s="27">
        <v>0</v>
      </c>
      <c r="N78" s="27">
        <v>6.3</v>
      </c>
      <c r="O78" s="27">
        <v>2.1</v>
      </c>
      <c r="P78" s="27">
        <v>1.1000000000000001</v>
      </c>
      <c r="Q78" s="27">
        <v>1.5</v>
      </c>
      <c r="R78" s="27">
        <v>0.5</v>
      </c>
      <c r="S78" s="28">
        <v>0</v>
      </c>
    </row>
    <row r="79" spans="1:19" ht="45" customHeight="1" x14ac:dyDescent="0.35">
      <c r="A79" s="13" t="str">
        <f>INDEX('2009'!A:A,MATCH(B79,'2009'!B:B,0))</f>
        <v>Тюменская область (кроме Ханты-Мансийского автономного округа-Югры и Ямало-Ненецкого автономного округа)</v>
      </c>
      <c r="B79" s="4" t="s">
        <v>9</v>
      </c>
      <c r="C79" s="40">
        <f t="shared" si="2"/>
        <v>100.00000000000003</v>
      </c>
      <c r="D79" s="79">
        <v>5</v>
      </c>
      <c r="E79" s="37">
        <v>0</v>
      </c>
      <c r="F79" s="27">
        <v>12.7</v>
      </c>
      <c r="G79" s="27">
        <v>16.200000000000003</v>
      </c>
      <c r="H79" s="27">
        <v>3.8</v>
      </c>
      <c r="I79" s="27">
        <v>8.6</v>
      </c>
      <c r="J79" s="27">
        <v>14.3</v>
      </c>
      <c r="K79" s="27">
        <v>1.2</v>
      </c>
      <c r="L79" s="27">
        <v>12.2</v>
      </c>
      <c r="M79" s="27">
        <v>0.4</v>
      </c>
      <c r="N79" s="27">
        <v>14.7</v>
      </c>
      <c r="O79" s="27">
        <v>4</v>
      </c>
      <c r="P79" s="27">
        <v>3.4</v>
      </c>
      <c r="Q79" s="27">
        <v>2.8</v>
      </c>
      <c r="R79" s="27">
        <v>0.7</v>
      </c>
      <c r="S79" s="28">
        <v>0</v>
      </c>
    </row>
    <row r="80" spans="1:19" ht="15" customHeight="1" x14ac:dyDescent="0.35">
      <c r="A80" s="13" t="str">
        <f>INDEX('2009'!A:A,MATCH(B80,'2009'!B:B,0))</f>
        <v>Челябинская область</v>
      </c>
      <c r="B80" s="6" t="s">
        <v>158</v>
      </c>
      <c r="C80" s="40">
        <f t="shared" si="2"/>
        <v>100.00000000000003</v>
      </c>
      <c r="D80" s="82">
        <v>6.5</v>
      </c>
      <c r="E80" s="85">
        <v>0</v>
      </c>
      <c r="F80" s="31">
        <v>1.7</v>
      </c>
      <c r="G80" s="31">
        <v>33.800000000000004</v>
      </c>
      <c r="H80" s="31">
        <v>3.2</v>
      </c>
      <c r="I80" s="31">
        <v>7.7</v>
      </c>
      <c r="J80" s="31">
        <v>13</v>
      </c>
      <c r="K80" s="84">
        <v>0.9</v>
      </c>
      <c r="L80" s="84">
        <v>8.9</v>
      </c>
      <c r="M80" s="31">
        <v>0.2</v>
      </c>
      <c r="N80" s="31">
        <v>8.6999999999999993</v>
      </c>
      <c r="O80" s="84">
        <v>5.4</v>
      </c>
      <c r="P80" s="84">
        <v>3.7</v>
      </c>
      <c r="Q80" s="84">
        <v>5.0999999999999996</v>
      </c>
      <c r="R80" s="84">
        <v>1.2</v>
      </c>
      <c r="S80" s="83">
        <v>0</v>
      </c>
    </row>
    <row r="81" spans="1:19" s="13" customFormat="1" ht="15" customHeight="1" x14ac:dyDescent="0.3">
      <c r="A81" s="13" t="e">
        <f>INDEX('2009'!A:A,MATCH(B81,'2009'!B:B,0))</f>
        <v>#N/A</v>
      </c>
      <c r="B81" s="16" t="s">
        <v>5</v>
      </c>
      <c r="C81" s="40">
        <f t="shared" si="2"/>
        <v>99.999999999999986</v>
      </c>
      <c r="D81" s="40">
        <v>5.9</v>
      </c>
      <c r="E81" s="40">
        <v>0</v>
      </c>
      <c r="F81" s="40">
        <v>13.1</v>
      </c>
      <c r="G81" s="40">
        <v>20.6</v>
      </c>
      <c r="H81" s="40">
        <v>4.0999999999999996</v>
      </c>
      <c r="I81" s="40">
        <v>6.4</v>
      </c>
      <c r="J81" s="40">
        <v>11.7</v>
      </c>
      <c r="K81" s="40">
        <v>0.9</v>
      </c>
      <c r="L81" s="40">
        <v>10.4</v>
      </c>
      <c r="M81" s="40">
        <v>0.2</v>
      </c>
      <c r="N81" s="40">
        <v>10.199999999999999</v>
      </c>
      <c r="O81" s="40">
        <v>6.3</v>
      </c>
      <c r="P81" s="40">
        <v>4.0999999999999996</v>
      </c>
      <c r="Q81" s="40">
        <v>4.8</v>
      </c>
      <c r="R81" s="40">
        <v>1.3</v>
      </c>
      <c r="S81" s="40">
        <v>0</v>
      </c>
    </row>
    <row r="82" spans="1:19" ht="15" customHeight="1" x14ac:dyDescent="0.35">
      <c r="A82" s="13" t="str">
        <f>INDEX('2009'!A:A,MATCH(B82,'2009'!B:B,0))</f>
        <v>Республика Алтай</v>
      </c>
      <c r="B82" s="7" t="s">
        <v>20</v>
      </c>
      <c r="C82" s="40">
        <f t="shared" si="2"/>
        <v>100.00000000000001</v>
      </c>
      <c r="D82" s="80">
        <v>16.3</v>
      </c>
      <c r="E82" s="56">
        <v>0</v>
      </c>
      <c r="F82" s="24">
        <v>0.9</v>
      </c>
      <c r="G82" s="24">
        <v>2.8</v>
      </c>
      <c r="H82" s="24">
        <v>3.8</v>
      </c>
      <c r="I82" s="24">
        <v>16.600000000000001</v>
      </c>
      <c r="J82" s="24">
        <v>11.6</v>
      </c>
      <c r="K82" s="24">
        <v>1.5</v>
      </c>
      <c r="L82" s="24">
        <v>3.2</v>
      </c>
      <c r="M82" s="24">
        <v>0.4</v>
      </c>
      <c r="N82" s="24">
        <v>7</v>
      </c>
      <c r="O82" s="24">
        <v>17</v>
      </c>
      <c r="P82" s="24">
        <v>10</v>
      </c>
      <c r="Q82" s="24">
        <v>7</v>
      </c>
      <c r="R82" s="24">
        <v>1.9</v>
      </c>
      <c r="S82" s="25">
        <v>0</v>
      </c>
    </row>
    <row r="83" spans="1:19" ht="15" customHeight="1" x14ac:dyDescent="0.35">
      <c r="A83" s="13" t="str">
        <f>INDEX('2009'!A:A,MATCH(B83,'2009'!B:B,0))</f>
        <v>Республика Тыва</v>
      </c>
      <c r="B83" s="7" t="s">
        <v>19</v>
      </c>
      <c r="C83" s="40">
        <f t="shared" si="2"/>
        <v>100</v>
      </c>
      <c r="D83" s="79">
        <v>6.4</v>
      </c>
      <c r="E83" s="37">
        <v>0</v>
      </c>
      <c r="F83" s="27">
        <v>6.6</v>
      </c>
      <c r="G83" s="27">
        <v>1.3</v>
      </c>
      <c r="H83" s="27">
        <v>3</v>
      </c>
      <c r="I83" s="27">
        <v>11.8</v>
      </c>
      <c r="J83" s="27">
        <v>9.9</v>
      </c>
      <c r="K83" s="27">
        <v>0.8</v>
      </c>
      <c r="L83" s="27">
        <v>3.3</v>
      </c>
      <c r="M83" s="27">
        <v>0.2</v>
      </c>
      <c r="N83" s="27">
        <v>5</v>
      </c>
      <c r="O83" s="27">
        <v>24</v>
      </c>
      <c r="P83" s="27">
        <v>12.5</v>
      </c>
      <c r="Q83" s="27">
        <v>12.9</v>
      </c>
      <c r="R83" s="27">
        <v>2.2999999999999998</v>
      </c>
      <c r="S83" s="28">
        <v>0</v>
      </c>
    </row>
    <row r="84" spans="1:19" ht="15" customHeight="1" x14ac:dyDescent="0.35">
      <c r="A84" s="13" t="str">
        <f>INDEX('2009'!A:A,MATCH(B84,'2009'!B:B,0))</f>
        <v>Республика Хакасия</v>
      </c>
      <c r="B84" s="7" t="s">
        <v>18</v>
      </c>
      <c r="C84" s="40">
        <f t="shared" si="2"/>
        <v>99.999999999999972</v>
      </c>
      <c r="D84" s="79">
        <v>5</v>
      </c>
      <c r="E84" s="37">
        <v>0</v>
      </c>
      <c r="F84" s="27">
        <v>11.1</v>
      </c>
      <c r="G84" s="27">
        <v>12.5</v>
      </c>
      <c r="H84" s="27">
        <v>9.6999999999999993</v>
      </c>
      <c r="I84" s="27">
        <v>7.6</v>
      </c>
      <c r="J84" s="27">
        <v>15.2</v>
      </c>
      <c r="K84" s="27">
        <v>1.3</v>
      </c>
      <c r="L84" s="27">
        <v>7.3</v>
      </c>
      <c r="M84" s="27">
        <v>0.2</v>
      </c>
      <c r="N84" s="27">
        <v>10.3</v>
      </c>
      <c r="O84" s="27">
        <v>8.3000000000000007</v>
      </c>
      <c r="P84" s="27">
        <v>4.0999999999999996</v>
      </c>
      <c r="Q84" s="27">
        <v>5.8</v>
      </c>
      <c r="R84" s="27">
        <v>1.6</v>
      </c>
      <c r="S84" s="28">
        <v>0</v>
      </c>
    </row>
    <row r="85" spans="1:19" ht="15" customHeight="1" x14ac:dyDescent="0.35">
      <c r="A85" s="13" t="str">
        <f>INDEX('2009'!A:A,MATCH(B85,'2009'!B:B,0))</f>
        <v>Алтайский край</v>
      </c>
      <c r="B85" s="6" t="s">
        <v>159</v>
      </c>
      <c r="C85" s="40">
        <f t="shared" si="2"/>
        <v>100</v>
      </c>
      <c r="D85" s="79">
        <v>14.6</v>
      </c>
      <c r="E85" s="37">
        <v>0</v>
      </c>
      <c r="F85" s="27">
        <v>0.7</v>
      </c>
      <c r="G85" s="27">
        <v>18.200000000000003</v>
      </c>
      <c r="H85" s="27">
        <v>2.7</v>
      </c>
      <c r="I85" s="27">
        <v>6.1</v>
      </c>
      <c r="J85" s="27">
        <v>16.8</v>
      </c>
      <c r="K85" s="27">
        <v>0.9</v>
      </c>
      <c r="L85" s="27">
        <v>8</v>
      </c>
      <c r="M85" s="27">
        <v>0.2</v>
      </c>
      <c r="N85" s="27">
        <v>11.7</v>
      </c>
      <c r="O85" s="27">
        <v>7.8</v>
      </c>
      <c r="P85" s="27">
        <v>4.8</v>
      </c>
      <c r="Q85" s="27">
        <v>5.8</v>
      </c>
      <c r="R85" s="27">
        <v>1.7</v>
      </c>
      <c r="S85" s="28">
        <v>0</v>
      </c>
    </row>
    <row r="86" spans="1:19" ht="15" customHeight="1" x14ac:dyDescent="0.35">
      <c r="A86" s="13" t="str">
        <f>INDEX('2009'!A:A,MATCH(B86,'2009'!B:B,0))</f>
        <v>Красноярский край</v>
      </c>
      <c r="B86" s="6" t="s">
        <v>160</v>
      </c>
      <c r="C86" s="40">
        <f t="shared" si="2"/>
        <v>100.00000000000003</v>
      </c>
      <c r="D86" s="79">
        <v>3.8</v>
      </c>
      <c r="E86" s="37">
        <v>0</v>
      </c>
      <c r="F86" s="27">
        <v>17</v>
      </c>
      <c r="G86" s="27">
        <v>31.1</v>
      </c>
      <c r="H86" s="27">
        <v>4.2</v>
      </c>
      <c r="I86" s="27">
        <v>6.7</v>
      </c>
      <c r="J86" s="27">
        <v>8.4</v>
      </c>
      <c r="K86" s="27">
        <v>0.7</v>
      </c>
      <c r="L86" s="27">
        <v>6.9</v>
      </c>
      <c r="M86" s="27">
        <v>0.2</v>
      </c>
      <c r="N86" s="27">
        <v>6.8</v>
      </c>
      <c r="O86" s="27">
        <v>5.4</v>
      </c>
      <c r="P86" s="27">
        <v>3.4</v>
      </c>
      <c r="Q86" s="27">
        <v>4.0999999999999996</v>
      </c>
      <c r="R86" s="27">
        <v>1.3</v>
      </c>
      <c r="S86" s="28">
        <v>0</v>
      </c>
    </row>
    <row r="87" spans="1:19" ht="15" customHeight="1" x14ac:dyDescent="0.35">
      <c r="A87" s="13" t="str">
        <f>INDEX('2009'!A:A,MATCH(B87,'2009'!B:B,0))</f>
        <v>Иркутская область</v>
      </c>
      <c r="B87" s="6" t="s">
        <v>161</v>
      </c>
      <c r="C87" s="40">
        <f t="shared" si="2"/>
        <v>100</v>
      </c>
      <c r="D87" s="79">
        <v>5.9</v>
      </c>
      <c r="E87" s="37">
        <v>0</v>
      </c>
      <c r="F87" s="27">
        <v>19.600000000000001</v>
      </c>
      <c r="G87" s="27">
        <v>12.4</v>
      </c>
      <c r="H87" s="27">
        <v>5.6</v>
      </c>
      <c r="I87" s="27">
        <v>7</v>
      </c>
      <c r="J87" s="27">
        <v>9.5</v>
      </c>
      <c r="K87" s="27">
        <v>0.7</v>
      </c>
      <c r="L87" s="27">
        <v>16.3</v>
      </c>
      <c r="M87" s="27">
        <v>0.2</v>
      </c>
      <c r="N87" s="27">
        <v>6.8</v>
      </c>
      <c r="O87" s="27">
        <v>6.4</v>
      </c>
      <c r="P87" s="27">
        <v>3.9</v>
      </c>
      <c r="Q87" s="27">
        <v>4.5999999999999996</v>
      </c>
      <c r="R87" s="27">
        <v>1.1000000000000001</v>
      </c>
      <c r="S87" s="28">
        <v>0</v>
      </c>
    </row>
    <row r="88" spans="1:19" ht="15" customHeight="1" x14ac:dyDescent="0.35">
      <c r="A88" s="13" t="str">
        <f>INDEX('2009'!A:A,MATCH(B88,'2009'!B:B,0))</f>
        <v>Кемеровская область - Кузбасс</v>
      </c>
      <c r="B88" s="39" t="s">
        <v>168</v>
      </c>
      <c r="C88" s="40">
        <f t="shared" si="2"/>
        <v>100</v>
      </c>
      <c r="D88" s="79">
        <v>4.0999999999999996</v>
      </c>
      <c r="E88" s="37">
        <v>0</v>
      </c>
      <c r="F88" s="27">
        <v>21.5</v>
      </c>
      <c r="G88" s="27">
        <v>18.900000000000002</v>
      </c>
      <c r="H88" s="27">
        <v>4.8</v>
      </c>
      <c r="I88" s="27">
        <v>5.6</v>
      </c>
      <c r="J88" s="27">
        <v>9.4</v>
      </c>
      <c r="K88" s="27">
        <v>1</v>
      </c>
      <c r="L88" s="27">
        <v>8.9</v>
      </c>
      <c r="M88" s="27">
        <v>0.2</v>
      </c>
      <c r="N88" s="27">
        <v>8.6</v>
      </c>
      <c r="O88" s="27">
        <v>6.3</v>
      </c>
      <c r="P88" s="27">
        <v>4</v>
      </c>
      <c r="Q88" s="27">
        <v>5.4</v>
      </c>
      <c r="R88" s="27">
        <v>1.3</v>
      </c>
      <c r="S88" s="28">
        <v>0</v>
      </c>
    </row>
    <row r="89" spans="1:19" ht="15" customHeight="1" x14ac:dyDescent="0.35">
      <c r="A89" s="13" t="str">
        <f>INDEX('2009'!A:A,MATCH(B89,'2009'!B:B,0))</f>
        <v>Новосибирская область</v>
      </c>
      <c r="B89" s="6" t="s">
        <v>162</v>
      </c>
      <c r="C89" s="40">
        <f t="shared" si="2"/>
        <v>99.999999999999986</v>
      </c>
      <c r="D89" s="79">
        <v>5</v>
      </c>
      <c r="E89" s="37">
        <v>0</v>
      </c>
      <c r="F89" s="27">
        <v>1.7</v>
      </c>
      <c r="G89" s="27">
        <v>12.4</v>
      </c>
      <c r="H89" s="27">
        <v>3.2</v>
      </c>
      <c r="I89" s="27">
        <v>5.6</v>
      </c>
      <c r="J89" s="27">
        <v>17.899999999999999</v>
      </c>
      <c r="K89" s="27">
        <v>0.9</v>
      </c>
      <c r="L89" s="27">
        <v>15.8</v>
      </c>
      <c r="M89" s="27">
        <v>0.3</v>
      </c>
      <c r="N89" s="27">
        <v>20.5</v>
      </c>
      <c r="O89" s="27">
        <v>6</v>
      </c>
      <c r="P89" s="27">
        <v>4.5999999999999996</v>
      </c>
      <c r="Q89" s="27">
        <v>4.8</v>
      </c>
      <c r="R89" s="27">
        <v>1.3</v>
      </c>
      <c r="S89" s="28">
        <v>0</v>
      </c>
    </row>
    <row r="90" spans="1:19" ht="15" customHeight="1" x14ac:dyDescent="0.35">
      <c r="A90" s="13" t="str">
        <f>INDEX('2009'!A:A,MATCH(B90,'2009'!B:B,0))</f>
        <v>Омская область</v>
      </c>
      <c r="B90" s="7" t="s">
        <v>17</v>
      </c>
      <c r="C90" s="40">
        <f t="shared" si="2"/>
        <v>100.00000000000001</v>
      </c>
      <c r="D90" s="79">
        <v>8.6</v>
      </c>
      <c r="E90" s="37">
        <v>0</v>
      </c>
      <c r="F90" s="27">
        <v>0.5</v>
      </c>
      <c r="G90" s="27">
        <v>37.800000000000004</v>
      </c>
      <c r="H90" s="27">
        <v>2.5</v>
      </c>
      <c r="I90" s="27">
        <v>5</v>
      </c>
      <c r="J90" s="27">
        <v>13.2</v>
      </c>
      <c r="K90" s="27">
        <v>0.9</v>
      </c>
      <c r="L90" s="27">
        <v>7.7</v>
      </c>
      <c r="M90" s="27">
        <v>0.2</v>
      </c>
      <c r="N90" s="27">
        <v>8.6</v>
      </c>
      <c r="O90" s="27">
        <v>5.5</v>
      </c>
      <c r="P90" s="27">
        <v>3.8</v>
      </c>
      <c r="Q90" s="27">
        <v>4.4000000000000004</v>
      </c>
      <c r="R90" s="27">
        <v>1.3</v>
      </c>
      <c r="S90" s="28">
        <v>0</v>
      </c>
    </row>
    <row r="91" spans="1:19" ht="15" customHeight="1" x14ac:dyDescent="0.35">
      <c r="A91" s="13" t="str">
        <f>INDEX('2009'!A:A,MATCH(B91,'2009'!B:B,0))</f>
        <v>Томская область</v>
      </c>
      <c r="B91" s="7" t="s">
        <v>16</v>
      </c>
      <c r="C91" s="40">
        <f t="shared" si="2"/>
        <v>100</v>
      </c>
      <c r="D91" s="82">
        <v>4.0999999999999996</v>
      </c>
      <c r="E91" s="55">
        <v>0</v>
      </c>
      <c r="F91" s="31">
        <v>28.5</v>
      </c>
      <c r="G91" s="31">
        <v>9.8000000000000007</v>
      </c>
      <c r="H91" s="31">
        <v>2.9</v>
      </c>
      <c r="I91" s="31">
        <v>7.8</v>
      </c>
      <c r="J91" s="31">
        <v>10</v>
      </c>
      <c r="K91" s="31">
        <v>0.9</v>
      </c>
      <c r="L91" s="31">
        <v>9.1999999999999993</v>
      </c>
      <c r="M91" s="31">
        <v>0.2</v>
      </c>
      <c r="N91" s="31">
        <v>10.9</v>
      </c>
      <c r="O91" s="31">
        <v>5.8</v>
      </c>
      <c r="P91" s="31">
        <v>4.5999999999999996</v>
      </c>
      <c r="Q91" s="31">
        <v>4.2</v>
      </c>
      <c r="R91" s="31">
        <v>1.1000000000000001</v>
      </c>
      <c r="S91" s="32">
        <v>0</v>
      </c>
    </row>
    <row r="92" spans="1:19" s="13" customFormat="1" ht="15" customHeight="1" x14ac:dyDescent="0.3">
      <c r="A92" s="13" t="e">
        <f>INDEX('2009'!A:A,MATCH(B92,'2009'!B:B,0))</f>
        <v>#N/A</v>
      </c>
      <c r="B92" s="16" t="s">
        <v>6</v>
      </c>
      <c r="C92" s="40">
        <f t="shared" si="2"/>
        <v>100</v>
      </c>
      <c r="D92" s="40">
        <v>3.8</v>
      </c>
      <c r="E92" s="40">
        <v>2.1</v>
      </c>
      <c r="F92" s="40">
        <v>25.9</v>
      </c>
      <c r="G92" s="40">
        <v>5.6</v>
      </c>
      <c r="H92" s="40">
        <v>4.0999999999999996</v>
      </c>
      <c r="I92" s="40">
        <v>6</v>
      </c>
      <c r="J92" s="40">
        <v>11.6</v>
      </c>
      <c r="K92" s="40">
        <v>1</v>
      </c>
      <c r="L92" s="40">
        <v>14.2</v>
      </c>
      <c r="M92" s="40">
        <v>0.2</v>
      </c>
      <c r="N92" s="40">
        <v>6</v>
      </c>
      <c r="O92" s="40">
        <v>8.6</v>
      </c>
      <c r="P92" s="40">
        <v>4.3</v>
      </c>
      <c r="Q92" s="40">
        <v>5.2</v>
      </c>
      <c r="R92" s="40">
        <v>1.4</v>
      </c>
      <c r="S92" s="40">
        <v>0</v>
      </c>
    </row>
    <row r="93" spans="1:19" ht="15" customHeight="1" x14ac:dyDescent="0.35">
      <c r="A93" s="13" t="str">
        <f>INDEX('2009'!A:A,MATCH(B93,'2009'!B:B,0))</f>
        <v>Республика Бурятия</v>
      </c>
      <c r="B93" s="6" t="s">
        <v>163</v>
      </c>
      <c r="C93" s="40">
        <f t="shared" si="2"/>
        <v>100.00000000000003</v>
      </c>
      <c r="D93" s="78">
        <v>5.8</v>
      </c>
      <c r="E93" s="52">
        <v>0</v>
      </c>
      <c r="F93" s="53">
        <v>3.4</v>
      </c>
      <c r="G93" s="53">
        <v>17.3</v>
      </c>
      <c r="H93" s="53">
        <v>4.9000000000000004</v>
      </c>
      <c r="I93" s="53">
        <v>5.7</v>
      </c>
      <c r="J93" s="53">
        <v>12.3</v>
      </c>
      <c r="K93" s="53">
        <v>2.1</v>
      </c>
      <c r="L93" s="53">
        <v>16.200000000000003</v>
      </c>
      <c r="M93" s="53">
        <v>0.3</v>
      </c>
      <c r="N93" s="53">
        <v>5.7</v>
      </c>
      <c r="O93" s="53">
        <v>10.9</v>
      </c>
      <c r="P93" s="53">
        <v>6.6</v>
      </c>
      <c r="Q93" s="53">
        <v>6.9</v>
      </c>
      <c r="R93" s="53">
        <v>1.9</v>
      </c>
      <c r="S93" s="54">
        <v>0</v>
      </c>
    </row>
    <row r="94" spans="1:19" ht="15" customHeight="1" x14ac:dyDescent="0.35">
      <c r="A94" s="13" t="str">
        <f>INDEX('2009'!A:A,MATCH(B94,'2009'!B:B,0))</f>
        <v>Республика Саха (Якутия)</v>
      </c>
      <c r="B94" s="6" t="s">
        <v>164</v>
      </c>
      <c r="C94" s="40">
        <f t="shared" si="2"/>
        <v>100.00000000000001</v>
      </c>
      <c r="D94" s="79">
        <v>2.2000000000000002</v>
      </c>
      <c r="E94" s="37">
        <v>0.1</v>
      </c>
      <c r="F94" s="27">
        <v>44.099999999999994</v>
      </c>
      <c r="G94" s="27">
        <v>1.6</v>
      </c>
      <c r="H94" s="27">
        <v>4.2</v>
      </c>
      <c r="I94" s="27">
        <v>7.3</v>
      </c>
      <c r="J94" s="27">
        <v>7.5</v>
      </c>
      <c r="K94" s="27">
        <v>0.7</v>
      </c>
      <c r="L94" s="27">
        <v>9.6999999999999993</v>
      </c>
      <c r="M94" s="27">
        <v>0.2</v>
      </c>
      <c r="N94" s="27">
        <v>4.4000000000000004</v>
      </c>
      <c r="O94" s="27">
        <v>6.3</v>
      </c>
      <c r="P94" s="27">
        <v>5.3</v>
      </c>
      <c r="Q94" s="27">
        <v>4.7</v>
      </c>
      <c r="R94" s="27">
        <v>1.7</v>
      </c>
      <c r="S94" s="28">
        <v>0</v>
      </c>
    </row>
    <row r="95" spans="1:19" ht="15" customHeight="1" x14ac:dyDescent="0.35">
      <c r="A95" s="13" t="str">
        <f>INDEX('2009'!A:A,MATCH(B95,'2009'!B:B,0))</f>
        <v>Забайкальский край</v>
      </c>
      <c r="B95" s="7" t="s">
        <v>7</v>
      </c>
      <c r="C95" s="40">
        <f t="shared" si="2"/>
        <v>100</v>
      </c>
      <c r="D95" s="79">
        <v>5.5</v>
      </c>
      <c r="E95" s="37">
        <v>0</v>
      </c>
      <c r="F95" s="27">
        <v>7.5</v>
      </c>
      <c r="G95" s="27">
        <v>3.2</v>
      </c>
      <c r="H95" s="27">
        <v>4.8</v>
      </c>
      <c r="I95" s="27">
        <v>4.4000000000000004</v>
      </c>
      <c r="J95" s="27">
        <v>13.4</v>
      </c>
      <c r="K95" s="27">
        <v>0.7</v>
      </c>
      <c r="L95" s="27">
        <v>25</v>
      </c>
      <c r="M95" s="27">
        <v>0.2</v>
      </c>
      <c r="N95" s="27">
        <v>6.6</v>
      </c>
      <c r="O95" s="27">
        <v>13</v>
      </c>
      <c r="P95" s="27">
        <v>6.7</v>
      </c>
      <c r="Q95" s="27">
        <v>7.7</v>
      </c>
      <c r="R95" s="27">
        <v>1.3</v>
      </c>
      <c r="S95" s="28">
        <v>0</v>
      </c>
    </row>
    <row r="96" spans="1:19" ht="15" customHeight="1" x14ac:dyDescent="0.35">
      <c r="A96" s="13" t="str">
        <f>INDEX('2009'!A:A,MATCH(B96,'2009'!B:B,0))</f>
        <v>Камчатский край</v>
      </c>
      <c r="B96" s="7" t="s">
        <v>15</v>
      </c>
      <c r="C96" s="40">
        <f t="shared" si="2"/>
        <v>100.00000000000001</v>
      </c>
      <c r="D96" s="79">
        <v>4.0999999999999996</v>
      </c>
      <c r="E96" s="37">
        <v>12.1</v>
      </c>
      <c r="F96" s="27">
        <v>4.2</v>
      </c>
      <c r="G96" s="27">
        <v>8.9</v>
      </c>
      <c r="H96" s="27">
        <v>6.7</v>
      </c>
      <c r="I96" s="27">
        <v>3.8</v>
      </c>
      <c r="J96" s="27">
        <v>9.6</v>
      </c>
      <c r="K96" s="27">
        <v>2.2000000000000002</v>
      </c>
      <c r="L96" s="27">
        <v>7.5</v>
      </c>
      <c r="M96" s="27">
        <v>0.1</v>
      </c>
      <c r="N96" s="27">
        <v>5.7</v>
      </c>
      <c r="O96" s="27">
        <v>18.700000000000003</v>
      </c>
      <c r="P96" s="27">
        <v>5.7</v>
      </c>
      <c r="Q96" s="27">
        <v>8.6999999999999993</v>
      </c>
      <c r="R96" s="27">
        <v>2</v>
      </c>
      <c r="S96" s="28">
        <v>0</v>
      </c>
    </row>
    <row r="97" spans="1:19" ht="15" customHeight="1" x14ac:dyDescent="0.35">
      <c r="A97" s="13" t="str">
        <f>INDEX('2009'!A:A,MATCH(B97,'2009'!B:B,0))</f>
        <v>Приморский край</v>
      </c>
      <c r="B97" s="6" t="s">
        <v>165</v>
      </c>
      <c r="C97" s="40">
        <f t="shared" si="2"/>
        <v>99.999999999999986</v>
      </c>
      <c r="D97" s="79">
        <v>5.3</v>
      </c>
      <c r="E97" s="37">
        <v>4.4000000000000004</v>
      </c>
      <c r="F97" s="27">
        <v>1.1000000000000001</v>
      </c>
      <c r="G97" s="27">
        <v>9.4</v>
      </c>
      <c r="H97" s="27">
        <v>4</v>
      </c>
      <c r="I97" s="27">
        <v>5.9</v>
      </c>
      <c r="J97" s="27">
        <v>19.8</v>
      </c>
      <c r="K97" s="27">
        <v>1.6</v>
      </c>
      <c r="L97" s="27">
        <v>20</v>
      </c>
      <c r="M97" s="27">
        <v>0.3</v>
      </c>
      <c r="N97" s="27">
        <v>8.5</v>
      </c>
      <c r="O97" s="27">
        <v>9.1</v>
      </c>
      <c r="P97" s="27">
        <v>3.6</v>
      </c>
      <c r="Q97" s="27">
        <v>5.4</v>
      </c>
      <c r="R97" s="27">
        <v>1.6</v>
      </c>
      <c r="S97" s="28">
        <v>0</v>
      </c>
    </row>
    <row r="98" spans="1:19" ht="15" customHeight="1" x14ac:dyDescent="0.35">
      <c r="A98" s="13" t="str">
        <f>INDEX('2009'!A:A,MATCH(B98,'2009'!B:B,0))</f>
        <v>Хабаровский край</v>
      </c>
      <c r="B98" s="7" t="s">
        <v>14</v>
      </c>
      <c r="C98" s="40">
        <f t="shared" si="2"/>
        <v>100</v>
      </c>
      <c r="D98" s="79">
        <v>4.8</v>
      </c>
      <c r="E98" s="37">
        <v>0.8</v>
      </c>
      <c r="F98" s="27">
        <v>4.5</v>
      </c>
      <c r="G98" s="27">
        <v>9.5</v>
      </c>
      <c r="H98" s="27">
        <v>4.5</v>
      </c>
      <c r="I98" s="27">
        <v>5.6</v>
      </c>
      <c r="J98" s="27">
        <v>15.6</v>
      </c>
      <c r="K98" s="27">
        <v>1.3</v>
      </c>
      <c r="L98" s="27">
        <v>24.1</v>
      </c>
      <c r="M98" s="27">
        <v>0.3</v>
      </c>
      <c r="N98" s="27">
        <v>7.3</v>
      </c>
      <c r="O98" s="27">
        <v>9.8000000000000007</v>
      </c>
      <c r="P98" s="27">
        <v>4.7</v>
      </c>
      <c r="Q98" s="27">
        <v>5.7</v>
      </c>
      <c r="R98" s="27">
        <v>1.5</v>
      </c>
      <c r="S98" s="28">
        <v>0</v>
      </c>
    </row>
    <row r="99" spans="1:19" ht="15" customHeight="1" x14ac:dyDescent="0.35">
      <c r="A99" s="13" t="str">
        <f>INDEX('2009'!A:A,MATCH(B99,'2009'!B:B,0))</f>
        <v>Амурская область</v>
      </c>
      <c r="B99" s="7" t="s">
        <v>13</v>
      </c>
      <c r="C99" s="40">
        <f t="shared" si="2"/>
        <v>100</v>
      </c>
      <c r="D99" s="79">
        <v>7.8</v>
      </c>
      <c r="E99" s="37">
        <v>0</v>
      </c>
      <c r="F99" s="27">
        <v>11.4</v>
      </c>
      <c r="G99" s="27">
        <v>3.8</v>
      </c>
      <c r="H99" s="27">
        <v>5.8</v>
      </c>
      <c r="I99" s="27">
        <v>8.6999999999999993</v>
      </c>
      <c r="J99" s="27">
        <v>12.3</v>
      </c>
      <c r="K99" s="27">
        <v>0.9</v>
      </c>
      <c r="L99" s="27">
        <v>20.900000000000002</v>
      </c>
      <c r="M99" s="27">
        <v>0.2</v>
      </c>
      <c r="N99" s="27">
        <v>5</v>
      </c>
      <c r="O99" s="27">
        <v>10</v>
      </c>
      <c r="P99" s="27">
        <v>5.5</v>
      </c>
      <c r="Q99" s="27">
        <v>6.4</v>
      </c>
      <c r="R99" s="27">
        <v>1.3</v>
      </c>
      <c r="S99" s="28">
        <v>0</v>
      </c>
    </row>
    <row r="100" spans="1:19" ht="15" customHeight="1" x14ac:dyDescent="0.35">
      <c r="A100" s="13" t="str">
        <f>INDEX('2009'!A:A,MATCH(B100,'2009'!B:B,0))</f>
        <v>Магаданская область</v>
      </c>
      <c r="B100" s="6" t="s">
        <v>166</v>
      </c>
      <c r="C100" s="40">
        <f t="shared" si="2"/>
        <v>100</v>
      </c>
      <c r="D100" s="79">
        <v>1.3</v>
      </c>
      <c r="E100" s="37">
        <v>3.1</v>
      </c>
      <c r="F100" s="27">
        <v>17.2</v>
      </c>
      <c r="G100" s="27">
        <v>2</v>
      </c>
      <c r="H100" s="27">
        <v>9.4</v>
      </c>
      <c r="I100" s="27">
        <v>10.3</v>
      </c>
      <c r="J100" s="27">
        <v>11.5</v>
      </c>
      <c r="K100" s="27">
        <v>1</v>
      </c>
      <c r="L100" s="27">
        <v>6.4</v>
      </c>
      <c r="M100" s="27">
        <v>0.1</v>
      </c>
      <c r="N100" s="27">
        <v>5.9</v>
      </c>
      <c r="O100" s="27">
        <v>16.2</v>
      </c>
      <c r="P100" s="27">
        <v>5.3</v>
      </c>
      <c r="Q100" s="27">
        <v>8.1</v>
      </c>
      <c r="R100" s="27">
        <v>2.2000000000000002</v>
      </c>
      <c r="S100" s="28">
        <v>0</v>
      </c>
    </row>
    <row r="101" spans="1:19" ht="15" customHeight="1" x14ac:dyDescent="0.35">
      <c r="A101" s="13" t="str">
        <f>INDEX('2009'!A:A,MATCH(B101,'2009'!B:B,0))</f>
        <v>Сахалинская область</v>
      </c>
      <c r="B101" s="6" t="s">
        <v>167</v>
      </c>
      <c r="C101" s="40">
        <f t="shared" si="2"/>
        <v>99.999999999999986</v>
      </c>
      <c r="D101" s="79">
        <v>0.9</v>
      </c>
      <c r="E101" s="37">
        <v>2.6</v>
      </c>
      <c r="F101" s="27">
        <v>65.2</v>
      </c>
      <c r="G101" s="27">
        <v>2.1</v>
      </c>
      <c r="H101" s="27">
        <v>1.3</v>
      </c>
      <c r="I101" s="27">
        <v>5</v>
      </c>
      <c r="J101" s="27">
        <v>5.6</v>
      </c>
      <c r="K101" s="27">
        <v>0.5</v>
      </c>
      <c r="L101" s="27">
        <v>3.8</v>
      </c>
      <c r="M101" s="27">
        <v>0.1</v>
      </c>
      <c r="N101" s="27">
        <v>4.8</v>
      </c>
      <c r="O101" s="27">
        <v>3.7</v>
      </c>
      <c r="P101" s="27">
        <v>1.5</v>
      </c>
      <c r="Q101" s="27">
        <v>2.2000000000000002</v>
      </c>
      <c r="R101" s="27">
        <v>0.7</v>
      </c>
      <c r="S101" s="28">
        <v>0</v>
      </c>
    </row>
    <row r="102" spans="1:19" ht="15" customHeight="1" x14ac:dyDescent="0.35">
      <c r="A102" s="13" t="str">
        <f>INDEX('2009'!A:A,MATCH(B102,'2009'!B:B,0))</f>
        <v>Еврейская автономная область</v>
      </c>
      <c r="B102" s="7" t="s">
        <v>85</v>
      </c>
      <c r="C102" s="40">
        <f t="shared" si="2"/>
        <v>99.999999999999986</v>
      </c>
      <c r="D102" s="79">
        <v>9.8000000000000007</v>
      </c>
      <c r="E102" s="37">
        <v>0.1</v>
      </c>
      <c r="F102" s="27">
        <v>1.7</v>
      </c>
      <c r="G102" s="27">
        <v>5.8</v>
      </c>
      <c r="H102" s="27">
        <v>6</v>
      </c>
      <c r="I102" s="27">
        <v>8.6999999999999993</v>
      </c>
      <c r="J102" s="27">
        <v>9.8000000000000007</v>
      </c>
      <c r="K102" s="27">
        <v>1.1000000000000001</v>
      </c>
      <c r="L102" s="27">
        <v>19.100000000000001</v>
      </c>
      <c r="M102" s="27">
        <v>0.2</v>
      </c>
      <c r="N102" s="27">
        <v>6.8</v>
      </c>
      <c r="O102" s="27">
        <v>15.6</v>
      </c>
      <c r="P102" s="27">
        <v>4.8</v>
      </c>
      <c r="Q102" s="27">
        <v>8.3000000000000007</v>
      </c>
      <c r="R102" s="27">
        <v>2.2000000000000002</v>
      </c>
      <c r="S102" s="28">
        <v>0</v>
      </c>
    </row>
    <row r="103" spans="1:19" ht="15" customHeight="1" x14ac:dyDescent="0.35">
      <c r="A103" s="13" t="str">
        <f>INDEX('2009'!A:A,MATCH(B103,'2009'!B:B,0))</f>
        <v>Чукотский автономный округ</v>
      </c>
      <c r="B103" s="7" t="s">
        <v>12</v>
      </c>
      <c r="C103" s="40">
        <f t="shared" si="2"/>
        <v>100.00000000000001</v>
      </c>
      <c r="D103" s="93">
        <v>1.7</v>
      </c>
      <c r="E103" s="33">
        <v>0.5</v>
      </c>
      <c r="F103" s="34">
        <v>41.9</v>
      </c>
      <c r="G103" s="34">
        <v>0.2</v>
      </c>
      <c r="H103" s="34">
        <v>11.8</v>
      </c>
      <c r="I103" s="34">
        <v>4.4000000000000004</v>
      </c>
      <c r="J103" s="34">
        <v>7.6</v>
      </c>
      <c r="K103" s="34">
        <v>0.3</v>
      </c>
      <c r="L103" s="34">
        <v>4.9000000000000004</v>
      </c>
      <c r="M103" s="34">
        <v>0</v>
      </c>
      <c r="N103" s="34">
        <v>1.4</v>
      </c>
      <c r="O103" s="34">
        <v>12.2</v>
      </c>
      <c r="P103" s="34">
        <v>5</v>
      </c>
      <c r="Q103" s="34">
        <v>7</v>
      </c>
      <c r="R103" s="34">
        <v>1.1000000000000001</v>
      </c>
      <c r="S103" s="35">
        <v>0</v>
      </c>
    </row>
    <row r="104" spans="1:19" x14ac:dyDescent="0.35">
      <c r="D104" s="1"/>
    </row>
    <row r="105" spans="1:19" x14ac:dyDescent="0.35">
      <c r="B105" s="133"/>
      <c r="C105" s="133"/>
      <c r="D105" s="133"/>
      <c r="E105" s="133"/>
      <c r="F105" s="133"/>
      <c r="G105" s="133"/>
      <c r="H105" s="133"/>
    </row>
    <row r="106" spans="1:19" x14ac:dyDescent="0.35">
      <c r="D106" s="1"/>
    </row>
    <row r="107" spans="1:19" x14ac:dyDescent="0.35">
      <c r="D107" s="1"/>
    </row>
    <row r="108" spans="1:19" x14ac:dyDescent="0.35">
      <c r="D108" s="1"/>
    </row>
    <row r="109" spans="1:19" x14ac:dyDescent="0.35">
      <c r="D109" s="1"/>
    </row>
    <row r="110" spans="1:19" x14ac:dyDescent="0.35">
      <c r="D110" s="1"/>
    </row>
    <row r="111" spans="1:19" x14ac:dyDescent="0.35">
      <c r="D111" s="1"/>
    </row>
    <row r="112" spans="1:19" x14ac:dyDescent="0.35">
      <c r="D112" s="1"/>
    </row>
    <row r="113" spans="4:4" x14ac:dyDescent="0.35">
      <c r="D113" s="1"/>
    </row>
    <row r="114" spans="4:4" x14ac:dyDescent="0.35">
      <c r="D114" s="1"/>
    </row>
    <row r="115" spans="4:4" x14ac:dyDescent="0.35">
      <c r="D115" s="1"/>
    </row>
    <row r="116" spans="4:4" x14ac:dyDescent="0.35">
      <c r="D116" s="1"/>
    </row>
    <row r="117" spans="4:4" x14ac:dyDescent="0.35">
      <c r="D117" s="1"/>
    </row>
    <row r="118" spans="4:4" x14ac:dyDescent="0.35">
      <c r="D118" s="1"/>
    </row>
    <row r="119" spans="4:4" x14ac:dyDescent="0.35">
      <c r="D119" s="1"/>
    </row>
    <row r="120" spans="4:4" x14ac:dyDescent="0.35">
      <c r="D120" s="1"/>
    </row>
    <row r="121" spans="4:4" x14ac:dyDescent="0.35">
      <c r="D121" s="1"/>
    </row>
    <row r="122" spans="4:4" x14ac:dyDescent="0.35">
      <c r="D122" s="1"/>
    </row>
    <row r="123" spans="4:4" x14ac:dyDescent="0.35">
      <c r="D123" s="1"/>
    </row>
    <row r="124" spans="4:4" x14ac:dyDescent="0.35">
      <c r="D124" s="1"/>
    </row>
    <row r="125" spans="4:4" x14ac:dyDescent="0.35">
      <c r="D125" s="1"/>
    </row>
    <row r="126" spans="4:4" x14ac:dyDescent="0.35">
      <c r="D126" s="1"/>
    </row>
    <row r="127" spans="4:4" x14ac:dyDescent="0.35">
      <c r="D127" s="1"/>
    </row>
    <row r="128" spans="4:4" x14ac:dyDescent="0.35">
      <c r="D128" s="1"/>
    </row>
    <row r="129" spans="4:4" x14ac:dyDescent="0.35">
      <c r="D129" s="1"/>
    </row>
    <row r="130" spans="4:4" x14ac:dyDescent="0.35">
      <c r="D130" s="1"/>
    </row>
    <row r="131" spans="4:4" x14ac:dyDescent="0.35">
      <c r="D131" s="1"/>
    </row>
    <row r="132" spans="4:4" x14ac:dyDescent="0.35">
      <c r="D132" s="1"/>
    </row>
  </sheetData>
  <mergeCells count="21">
    <mergeCell ref="R5:R7"/>
    <mergeCell ref="S5:S7"/>
    <mergeCell ref="D3:S3"/>
    <mergeCell ref="E5:E7"/>
    <mergeCell ref="F5:F7"/>
    <mergeCell ref="P5:P7"/>
    <mergeCell ref="M5:M7"/>
    <mergeCell ref="N5:N7"/>
    <mergeCell ref="O5:O7"/>
    <mergeCell ref="H5:H7"/>
    <mergeCell ref="L5:L7"/>
    <mergeCell ref="B105:H105"/>
    <mergeCell ref="B3:B7"/>
    <mergeCell ref="C3:C7"/>
    <mergeCell ref="B2:F2"/>
    <mergeCell ref="Q5:Q7"/>
    <mergeCell ref="I5:I7"/>
    <mergeCell ref="J5:J7"/>
    <mergeCell ref="K5:K7"/>
    <mergeCell ref="D5:D7"/>
    <mergeCell ref="G5:G7"/>
  </mergeCells>
  <conditionalFormatting sqref="B11:B103 S28">
    <cfRule type="cellIs" dxfId="10" priority="1" stopIfTrue="1" operator="lessThan">
      <formula>0</formula>
    </cfRule>
  </conditionalFormatting>
  <hyperlinks>
    <hyperlink ref="B1" location="Содержание!A1" display="          К содержанию" xr:uid="{144594B3-F81C-49F8-823A-B441C07F9A8B}"/>
  </hyperlinks>
  <printOptions gridLines="1"/>
  <pageMargins left="0" right="0" top="0" bottom="0" header="0" footer="0"/>
  <pageSetup paperSize="9" scale="6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37543-F549-41B7-9709-E357F77202C1}">
  <dimension ref="A1:S132"/>
  <sheetViews>
    <sheetView zoomScale="71" workbookViewId="0">
      <pane xSplit="2" ySplit="7" topLeftCell="H8" activePane="bottomRight" state="frozen"/>
      <selection activeCell="A84" sqref="A84"/>
      <selection pane="topRight" activeCell="A84" sqref="A84"/>
      <selection pane="bottomLeft" activeCell="A84" sqref="A84"/>
      <selection pane="bottomRight" activeCell="R5" sqref="R5:R7"/>
    </sheetView>
  </sheetViews>
  <sheetFormatPr defaultColWidth="9.1796875" defaultRowHeight="15.5" x14ac:dyDescent="0.35"/>
  <cols>
    <col min="1" max="1" width="9.1796875" style="1"/>
    <col min="2" max="2" width="45.7265625" style="1" customWidth="1"/>
    <col min="3" max="3" width="16.1796875" style="1" customWidth="1"/>
    <col min="4" max="4" width="13.26953125" style="13" customWidth="1"/>
    <col min="5" max="5" width="14.453125" style="1" customWidth="1"/>
    <col min="6" max="6" width="14" style="1" customWidth="1"/>
    <col min="7" max="7" width="18.7265625" style="1" customWidth="1"/>
    <col min="8" max="8" width="17.453125" style="1" customWidth="1"/>
    <col min="9" max="9" width="15.54296875" style="1" customWidth="1"/>
    <col min="10" max="10" width="18.7265625" style="1" customWidth="1"/>
    <col min="11" max="11" width="12.81640625" style="1" customWidth="1"/>
    <col min="12" max="12" width="12" style="1" customWidth="1"/>
    <col min="13" max="13" width="14" style="1" customWidth="1"/>
    <col min="14" max="14" width="14.7265625" style="1" customWidth="1"/>
    <col min="15" max="15" width="17.54296875" style="1" customWidth="1"/>
    <col min="16" max="16" width="13.54296875" style="1" customWidth="1"/>
    <col min="17" max="17" width="17.54296875" style="1" customWidth="1"/>
    <col min="18" max="18" width="18.54296875" style="1" customWidth="1"/>
    <col min="19" max="19" width="14.54296875" style="1" customWidth="1"/>
    <col min="20" max="16384" width="9.1796875" style="1"/>
  </cols>
  <sheetData>
    <row r="1" spans="1:19" ht="33" customHeight="1" x14ac:dyDescent="0.35">
      <c r="B1" s="49" t="s">
        <v>117</v>
      </c>
    </row>
    <row r="2" spans="1:19" ht="33.75" customHeight="1" x14ac:dyDescent="0.35">
      <c r="B2" s="120" t="s">
        <v>222</v>
      </c>
      <c r="C2" s="120"/>
      <c r="D2" s="120"/>
      <c r="E2" s="120"/>
      <c r="F2" s="120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97"/>
    </row>
    <row r="3" spans="1:19" ht="15" customHeight="1" x14ac:dyDescent="0.35">
      <c r="B3" s="102"/>
      <c r="C3" s="134" t="s">
        <v>81</v>
      </c>
      <c r="D3" s="106" t="s">
        <v>80</v>
      </c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2"/>
    </row>
    <row r="4" spans="1:19" ht="15" customHeight="1" x14ac:dyDescent="0.35">
      <c r="B4" s="103"/>
      <c r="C4" s="134"/>
      <c r="D4" s="51" t="s">
        <v>76</v>
      </c>
      <c r="E4" s="51" t="s">
        <v>75</v>
      </c>
      <c r="F4" s="51" t="s">
        <v>74</v>
      </c>
      <c r="G4" s="51" t="s">
        <v>73</v>
      </c>
      <c r="H4" s="51" t="s">
        <v>72</v>
      </c>
      <c r="I4" s="51" t="s">
        <v>71</v>
      </c>
      <c r="J4" s="51" t="s">
        <v>70</v>
      </c>
      <c r="K4" s="51" t="s">
        <v>69</v>
      </c>
      <c r="L4" s="51" t="s">
        <v>68</v>
      </c>
      <c r="M4" s="51" t="s">
        <v>67</v>
      </c>
      <c r="N4" s="51" t="s">
        <v>66</v>
      </c>
      <c r="O4" s="51" t="s">
        <v>65</v>
      </c>
      <c r="P4" s="51" t="s">
        <v>64</v>
      </c>
      <c r="Q4" s="51" t="s">
        <v>63</v>
      </c>
      <c r="R4" s="51" t="s">
        <v>62</v>
      </c>
      <c r="S4" s="51" t="s">
        <v>77</v>
      </c>
    </row>
    <row r="5" spans="1:19" ht="15" customHeight="1" x14ac:dyDescent="0.35">
      <c r="B5" s="103"/>
      <c r="C5" s="134"/>
      <c r="D5" s="109" t="s">
        <v>179</v>
      </c>
      <c r="E5" s="109" t="s">
        <v>180</v>
      </c>
      <c r="F5" s="109" t="s">
        <v>61</v>
      </c>
      <c r="G5" s="109" t="s">
        <v>60</v>
      </c>
      <c r="H5" s="109" t="s">
        <v>181</v>
      </c>
      <c r="I5" s="109" t="s">
        <v>59</v>
      </c>
      <c r="J5" s="109" t="s">
        <v>182</v>
      </c>
      <c r="K5" s="109" t="s">
        <v>183</v>
      </c>
      <c r="L5" s="135" t="s">
        <v>184</v>
      </c>
      <c r="M5" s="135" t="s">
        <v>185</v>
      </c>
      <c r="N5" s="109" t="s">
        <v>186</v>
      </c>
      <c r="O5" s="135" t="s">
        <v>187</v>
      </c>
      <c r="P5" s="135" t="s">
        <v>58</v>
      </c>
      <c r="Q5" s="135" t="s">
        <v>188</v>
      </c>
      <c r="R5" s="109" t="s">
        <v>189</v>
      </c>
      <c r="S5" s="109" t="s">
        <v>217</v>
      </c>
    </row>
    <row r="6" spans="1:19" ht="15" customHeight="1" x14ac:dyDescent="0.35">
      <c r="B6" s="103"/>
      <c r="C6" s="134"/>
      <c r="D6" s="109"/>
      <c r="E6" s="109"/>
      <c r="F6" s="109"/>
      <c r="G6" s="109"/>
      <c r="H6" s="109"/>
      <c r="I6" s="109"/>
      <c r="J6" s="109"/>
      <c r="K6" s="109"/>
      <c r="L6" s="135"/>
      <c r="M6" s="135"/>
      <c r="N6" s="109"/>
      <c r="O6" s="135"/>
      <c r="P6" s="135"/>
      <c r="Q6" s="135"/>
      <c r="R6" s="109"/>
      <c r="S6" s="109"/>
    </row>
    <row r="7" spans="1:19" ht="110.15" customHeight="1" x14ac:dyDescent="0.35">
      <c r="A7" s="62" t="s">
        <v>223</v>
      </c>
      <c r="B7" s="104"/>
      <c r="C7" s="134"/>
      <c r="D7" s="109"/>
      <c r="E7" s="109"/>
      <c r="F7" s="109"/>
      <c r="G7" s="109"/>
      <c r="H7" s="109"/>
      <c r="I7" s="109"/>
      <c r="J7" s="109"/>
      <c r="K7" s="109"/>
      <c r="L7" s="135"/>
      <c r="M7" s="135"/>
      <c r="N7" s="109"/>
      <c r="O7" s="135"/>
      <c r="P7" s="135"/>
      <c r="Q7" s="135"/>
      <c r="R7" s="109"/>
      <c r="S7" s="109"/>
    </row>
    <row r="8" spans="1:19" s="13" customFormat="1" ht="15" customHeight="1" x14ac:dyDescent="0.3">
      <c r="A8" s="13" t="str">
        <f>INDEX('2009'!A:A,MATCH(B8,'2009'!B:B,0))</f>
        <v>Российская Федерация</v>
      </c>
      <c r="B8" s="15" t="s">
        <v>79</v>
      </c>
      <c r="C8" s="40">
        <f t="shared" ref="C8:C39" si="0">SUM(D8:S8)</f>
        <v>99.999999999999986</v>
      </c>
      <c r="D8" s="40">
        <v>5.0999999999999996</v>
      </c>
      <c r="E8" s="40">
        <v>0.3</v>
      </c>
      <c r="F8" s="40">
        <v>11.2</v>
      </c>
      <c r="G8" s="40">
        <v>17.2</v>
      </c>
      <c r="H8" s="40">
        <v>3.5</v>
      </c>
      <c r="I8" s="40">
        <v>6.4</v>
      </c>
      <c r="J8" s="40">
        <v>17.900000000000002</v>
      </c>
      <c r="K8" s="40">
        <v>1</v>
      </c>
      <c r="L8" s="40">
        <v>9.4</v>
      </c>
      <c r="M8" s="40">
        <v>0.4</v>
      </c>
      <c r="N8" s="40">
        <v>13.6</v>
      </c>
      <c r="O8" s="40">
        <v>5.2</v>
      </c>
      <c r="P8" s="40">
        <v>3.1</v>
      </c>
      <c r="Q8" s="40">
        <v>4.0999999999999996</v>
      </c>
      <c r="R8" s="40">
        <v>1.6</v>
      </c>
      <c r="S8" s="95">
        <v>0</v>
      </c>
    </row>
    <row r="9" spans="1:19" s="13" customFormat="1" ht="15" customHeight="1" x14ac:dyDescent="0.3">
      <c r="A9" s="13" t="e">
        <f>INDEX('2009'!A:A,MATCH(B9,'2009'!B:B,0))</f>
        <v>#N/A</v>
      </c>
      <c r="B9" s="3" t="s">
        <v>0</v>
      </c>
      <c r="C9" s="40">
        <f t="shared" si="0"/>
        <v>100.00000000000001</v>
      </c>
      <c r="D9" s="58">
        <v>3.6</v>
      </c>
      <c r="E9" s="40">
        <v>0</v>
      </c>
      <c r="F9" s="40">
        <v>0.5</v>
      </c>
      <c r="G9" s="40">
        <v>16.5</v>
      </c>
      <c r="H9" s="40">
        <v>3.6</v>
      </c>
      <c r="I9" s="40">
        <v>5.3</v>
      </c>
      <c r="J9" s="40">
        <v>27.3</v>
      </c>
      <c r="K9" s="40">
        <v>0.9</v>
      </c>
      <c r="L9" s="40">
        <v>8.4</v>
      </c>
      <c r="M9" s="40">
        <v>0.8</v>
      </c>
      <c r="N9" s="40">
        <v>19.399999999999999</v>
      </c>
      <c r="O9" s="40">
        <v>5.3</v>
      </c>
      <c r="P9" s="40">
        <v>2.7</v>
      </c>
      <c r="Q9" s="40">
        <v>3.7</v>
      </c>
      <c r="R9" s="40">
        <v>2</v>
      </c>
      <c r="S9" s="94">
        <v>0</v>
      </c>
    </row>
    <row r="10" spans="1:19" ht="15" customHeight="1" x14ac:dyDescent="0.35">
      <c r="A10" s="13" t="str">
        <f>INDEX('2009'!A:A,MATCH(B10,'2009'!B:B,0))</f>
        <v>Белгородская область</v>
      </c>
      <c r="B10" s="4" t="s">
        <v>111</v>
      </c>
      <c r="C10" s="40">
        <f t="shared" si="0"/>
        <v>100.00000000000001</v>
      </c>
      <c r="D10" s="78">
        <v>20.7</v>
      </c>
      <c r="E10" s="52">
        <v>0</v>
      </c>
      <c r="F10" s="27">
        <v>10.4</v>
      </c>
      <c r="G10" s="27">
        <v>18.8</v>
      </c>
      <c r="H10" s="27">
        <v>2.9</v>
      </c>
      <c r="I10" s="27">
        <v>7</v>
      </c>
      <c r="J10" s="27">
        <v>16.100000000000001</v>
      </c>
      <c r="K10" s="53">
        <v>0.5</v>
      </c>
      <c r="L10" s="53">
        <v>5.8</v>
      </c>
      <c r="M10" s="27">
        <v>0.2</v>
      </c>
      <c r="N10" s="27">
        <v>7.3</v>
      </c>
      <c r="O10" s="53">
        <v>3.4</v>
      </c>
      <c r="P10" s="53">
        <v>2.5</v>
      </c>
      <c r="Q10" s="53">
        <v>3.4</v>
      </c>
      <c r="R10" s="53">
        <v>1</v>
      </c>
      <c r="S10" s="54">
        <v>0</v>
      </c>
    </row>
    <row r="11" spans="1:19" ht="15" customHeight="1" x14ac:dyDescent="0.35">
      <c r="A11" s="13" t="str">
        <f>INDEX('2009'!A:A,MATCH(B11,'2009'!B:B,0))</f>
        <v>Брянская область</v>
      </c>
      <c r="B11" s="4" t="s">
        <v>57</v>
      </c>
      <c r="C11" s="40">
        <f t="shared" si="0"/>
        <v>100</v>
      </c>
      <c r="D11" s="79">
        <v>15.5</v>
      </c>
      <c r="E11" s="37">
        <v>0</v>
      </c>
      <c r="F11" s="27">
        <v>0.1</v>
      </c>
      <c r="G11" s="27">
        <v>18.399999999999999</v>
      </c>
      <c r="H11" s="27">
        <v>3.5</v>
      </c>
      <c r="I11" s="27">
        <v>5</v>
      </c>
      <c r="J11" s="27">
        <v>20.2</v>
      </c>
      <c r="K11" s="27">
        <v>1.8</v>
      </c>
      <c r="L11" s="27">
        <v>10</v>
      </c>
      <c r="M11" s="27">
        <v>0.3</v>
      </c>
      <c r="N11" s="27">
        <v>7.9</v>
      </c>
      <c r="O11" s="27">
        <v>7.7</v>
      </c>
      <c r="P11" s="27">
        <v>3.8</v>
      </c>
      <c r="Q11" s="27">
        <v>4.5</v>
      </c>
      <c r="R11" s="27">
        <v>1.3</v>
      </c>
      <c r="S11" s="28">
        <v>0</v>
      </c>
    </row>
    <row r="12" spans="1:19" ht="15" customHeight="1" x14ac:dyDescent="0.35">
      <c r="A12" s="13" t="str">
        <f>INDEX('2009'!A:A,MATCH(B12,'2009'!B:B,0))</f>
        <v>Владимирская область</v>
      </c>
      <c r="B12" s="4" t="s">
        <v>112</v>
      </c>
      <c r="C12" s="40">
        <f t="shared" si="0"/>
        <v>100.00000000000001</v>
      </c>
      <c r="D12" s="79">
        <v>6.4</v>
      </c>
      <c r="E12" s="37">
        <v>0</v>
      </c>
      <c r="F12" s="27">
        <v>0.5</v>
      </c>
      <c r="G12" s="27">
        <v>34.700000000000003</v>
      </c>
      <c r="H12" s="27">
        <v>4.5999999999999996</v>
      </c>
      <c r="I12" s="27">
        <v>4.0999999999999996</v>
      </c>
      <c r="J12" s="27">
        <v>13.5</v>
      </c>
      <c r="K12" s="27">
        <v>1.1000000000000001</v>
      </c>
      <c r="L12" s="27">
        <v>8</v>
      </c>
      <c r="M12" s="27">
        <v>0.3</v>
      </c>
      <c r="N12" s="27">
        <v>10.4</v>
      </c>
      <c r="O12" s="27">
        <v>6.4</v>
      </c>
      <c r="P12" s="27">
        <v>3</v>
      </c>
      <c r="Q12" s="27">
        <v>4.7</v>
      </c>
      <c r="R12" s="27">
        <v>2.2999999999999998</v>
      </c>
      <c r="S12" s="28">
        <v>0</v>
      </c>
    </row>
    <row r="13" spans="1:19" ht="15" customHeight="1" x14ac:dyDescent="0.35">
      <c r="A13" s="13" t="str">
        <f>INDEX('2009'!A:A,MATCH(B13,'2009'!B:B,0))</f>
        <v>Воронежская область</v>
      </c>
      <c r="B13" s="4" t="s">
        <v>56</v>
      </c>
      <c r="C13" s="40">
        <f t="shared" si="0"/>
        <v>100</v>
      </c>
      <c r="D13" s="79">
        <v>15.6</v>
      </c>
      <c r="E13" s="37">
        <v>0</v>
      </c>
      <c r="F13" s="27">
        <v>0.5</v>
      </c>
      <c r="G13" s="27">
        <v>14.6</v>
      </c>
      <c r="H13" s="27">
        <v>2.9</v>
      </c>
      <c r="I13" s="27">
        <v>8</v>
      </c>
      <c r="J13" s="27">
        <v>20</v>
      </c>
      <c r="K13" s="27">
        <v>0.8</v>
      </c>
      <c r="L13" s="27">
        <v>7.6</v>
      </c>
      <c r="M13" s="27">
        <v>0.2</v>
      </c>
      <c r="N13" s="27">
        <v>16.8</v>
      </c>
      <c r="O13" s="27">
        <v>4.8</v>
      </c>
      <c r="P13" s="27">
        <v>3.7</v>
      </c>
      <c r="Q13" s="27">
        <v>3.5</v>
      </c>
      <c r="R13" s="27">
        <v>1</v>
      </c>
      <c r="S13" s="28">
        <v>0</v>
      </c>
    </row>
    <row r="14" spans="1:19" ht="15" customHeight="1" x14ac:dyDescent="0.35">
      <c r="A14" s="13" t="str">
        <f>INDEX('2009'!A:A,MATCH(B14,'2009'!B:B,0))</f>
        <v>Ивановская область</v>
      </c>
      <c r="B14" s="4" t="s">
        <v>55</v>
      </c>
      <c r="C14" s="40">
        <f t="shared" si="0"/>
        <v>100.00000000000001</v>
      </c>
      <c r="D14" s="79">
        <v>4.8</v>
      </c>
      <c r="E14" s="37">
        <v>0</v>
      </c>
      <c r="F14" s="27">
        <v>0.2</v>
      </c>
      <c r="G14" s="27">
        <v>18.5</v>
      </c>
      <c r="H14" s="27">
        <v>6.1</v>
      </c>
      <c r="I14" s="27">
        <v>2.8</v>
      </c>
      <c r="J14" s="27">
        <v>23.7</v>
      </c>
      <c r="K14" s="27">
        <v>1.4</v>
      </c>
      <c r="L14" s="27">
        <v>8.5</v>
      </c>
      <c r="M14" s="27">
        <v>0.2</v>
      </c>
      <c r="N14" s="27">
        <v>11.3</v>
      </c>
      <c r="O14" s="27">
        <v>9</v>
      </c>
      <c r="P14" s="27">
        <v>4.9000000000000004</v>
      </c>
      <c r="Q14" s="27">
        <v>6.7</v>
      </c>
      <c r="R14" s="27">
        <v>1.9</v>
      </c>
      <c r="S14" s="28">
        <v>0</v>
      </c>
    </row>
    <row r="15" spans="1:19" ht="15" customHeight="1" x14ac:dyDescent="0.35">
      <c r="A15" s="13" t="str">
        <f>INDEX('2009'!A:A,MATCH(B15,'2009'!B:B,0))</f>
        <v>Калужская область</v>
      </c>
      <c r="B15" s="4" t="s">
        <v>113</v>
      </c>
      <c r="C15" s="40">
        <f t="shared" si="0"/>
        <v>100</v>
      </c>
      <c r="D15" s="79">
        <v>8.1999999999999993</v>
      </c>
      <c r="E15" s="37">
        <v>0</v>
      </c>
      <c r="F15" s="27">
        <v>0.6</v>
      </c>
      <c r="G15" s="27">
        <v>32.199999999999996</v>
      </c>
      <c r="H15" s="27">
        <v>2.1</v>
      </c>
      <c r="I15" s="27">
        <v>8.6</v>
      </c>
      <c r="J15" s="27">
        <v>12.8</v>
      </c>
      <c r="K15" s="27">
        <v>0.9</v>
      </c>
      <c r="L15" s="27">
        <v>4.8</v>
      </c>
      <c r="M15" s="27">
        <v>0.2</v>
      </c>
      <c r="N15" s="27">
        <v>13.2</v>
      </c>
      <c r="O15" s="27">
        <v>6.2</v>
      </c>
      <c r="P15" s="27">
        <v>3.6</v>
      </c>
      <c r="Q15" s="27">
        <v>4.8</v>
      </c>
      <c r="R15" s="27">
        <v>1.8</v>
      </c>
      <c r="S15" s="28">
        <v>0</v>
      </c>
    </row>
    <row r="16" spans="1:19" ht="15" customHeight="1" x14ac:dyDescent="0.35">
      <c r="A16" s="13" t="str">
        <f>INDEX('2009'!A:A,MATCH(B16,'2009'!B:B,0))</f>
        <v>Костромская область</v>
      </c>
      <c r="B16" s="4" t="s">
        <v>54</v>
      </c>
      <c r="C16" s="40">
        <f t="shared" si="0"/>
        <v>100</v>
      </c>
      <c r="D16" s="79">
        <v>9.6999999999999993</v>
      </c>
      <c r="E16" s="37">
        <v>0</v>
      </c>
      <c r="F16" s="27">
        <v>0.2</v>
      </c>
      <c r="G16" s="27">
        <v>23.8</v>
      </c>
      <c r="H16" s="27">
        <v>7.9</v>
      </c>
      <c r="I16" s="27">
        <v>6.5</v>
      </c>
      <c r="J16" s="27">
        <v>13.6</v>
      </c>
      <c r="K16" s="27">
        <v>1.1000000000000001</v>
      </c>
      <c r="L16" s="27">
        <v>7.6</v>
      </c>
      <c r="M16" s="27">
        <v>0.3</v>
      </c>
      <c r="N16" s="27">
        <v>9</v>
      </c>
      <c r="O16" s="27">
        <v>8.9</v>
      </c>
      <c r="P16" s="27">
        <v>4.5999999999999996</v>
      </c>
      <c r="Q16" s="27">
        <v>5</v>
      </c>
      <c r="R16" s="27">
        <v>1.8</v>
      </c>
      <c r="S16" s="28">
        <v>0</v>
      </c>
    </row>
    <row r="17" spans="1:19" ht="15" customHeight="1" x14ac:dyDescent="0.35">
      <c r="A17" s="13" t="str">
        <f>INDEX('2009'!A:A,MATCH(B17,'2009'!B:B,0))</f>
        <v>Курская область</v>
      </c>
      <c r="B17" s="4" t="s">
        <v>53</v>
      </c>
      <c r="C17" s="40">
        <f t="shared" si="0"/>
        <v>100.00000000000001</v>
      </c>
      <c r="D17" s="79">
        <v>18.7</v>
      </c>
      <c r="E17" s="37">
        <v>0</v>
      </c>
      <c r="F17" s="27">
        <v>8.5</v>
      </c>
      <c r="G17" s="27">
        <v>18.900000000000002</v>
      </c>
      <c r="H17" s="27">
        <v>7.9</v>
      </c>
      <c r="I17" s="27">
        <v>7</v>
      </c>
      <c r="J17" s="27">
        <v>9.1999999999999993</v>
      </c>
      <c r="K17" s="27">
        <v>0.7</v>
      </c>
      <c r="L17" s="27">
        <v>6.1</v>
      </c>
      <c r="M17" s="27">
        <v>0.2</v>
      </c>
      <c r="N17" s="27">
        <v>7.4</v>
      </c>
      <c r="O17" s="27">
        <v>5.8</v>
      </c>
      <c r="P17" s="27">
        <v>4.2</v>
      </c>
      <c r="Q17" s="27">
        <v>4.2</v>
      </c>
      <c r="R17" s="27">
        <v>1.2</v>
      </c>
      <c r="S17" s="28">
        <v>0</v>
      </c>
    </row>
    <row r="18" spans="1:19" ht="15" customHeight="1" x14ac:dyDescent="0.35">
      <c r="A18" s="13" t="str">
        <f>INDEX('2009'!A:A,MATCH(B18,'2009'!B:B,0))</f>
        <v>Липецкая область</v>
      </c>
      <c r="B18" s="4" t="s">
        <v>52</v>
      </c>
      <c r="C18" s="40">
        <f t="shared" si="0"/>
        <v>100</v>
      </c>
      <c r="D18" s="79">
        <v>12.9</v>
      </c>
      <c r="E18" s="37">
        <v>0</v>
      </c>
      <c r="F18" s="27">
        <v>0.6</v>
      </c>
      <c r="G18" s="27">
        <v>40.9</v>
      </c>
      <c r="H18" s="27">
        <v>2.7</v>
      </c>
      <c r="I18" s="27">
        <v>7.5</v>
      </c>
      <c r="J18" s="27">
        <v>10.8</v>
      </c>
      <c r="K18" s="27">
        <v>0.7</v>
      </c>
      <c r="L18" s="27">
        <v>4.0999999999999996</v>
      </c>
      <c r="M18" s="27">
        <v>0.2</v>
      </c>
      <c r="N18" s="27">
        <v>8.4</v>
      </c>
      <c r="O18" s="27">
        <v>4</v>
      </c>
      <c r="P18" s="27">
        <v>2.7</v>
      </c>
      <c r="Q18" s="27">
        <v>3.4</v>
      </c>
      <c r="R18" s="27">
        <v>1.1000000000000001</v>
      </c>
      <c r="S18" s="28">
        <v>0</v>
      </c>
    </row>
    <row r="19" spans="1:19" ht="15" customHeight="1" x14ac:dyDescent="0.35">
      <c r="A19" s="13" t="str">
        <f>INDEX('2009'!A:A,MATCH(B19,'2009'!B:B,0))</f>
        <v>Московская область</v>
      </c>
      <c r="B19" s="4" t="s">
        <v>114</v>
      </c>
      <c r="C19" s="40">
        <f t="shared" si="0"/>
        <v>100</v>
      </c>
      <c r="D19" s="79">
        <v>2.1</v>
      </c>
      <c r="E19" s="37">
        <v>0</v>
      </c>
      <c r="F19" s="27">
        <v>0.2</v>
      </c>
      <c r="G19" s="27">
        <v>18.8</v>
      </c>
      <c r="H19" s="27">
        <v>3.5</v>
      </c>
      <c r="I19" s="27">
        <v>6.7</v>
      </c>
      <c r="J19" s="27">
        <v>26.599999999999998</v>
      </c>
      <c r="K19" s="27">
        <v>1.1000000000000001</v>
      </c>
      <c r="L19" s="27">
        <v>7.8</v>
      </c>
      <c r="M19" s="27">
        <v>0.4</v>
      </c>
      <c r="N19" s="27">
        <v>17.3</v>
      </c>
      <c r="O19" s="27">
        <v>6</v>
      </c>
      <c r="P19" s="27">
        <v>3</v>
      </c>
      <c r="Q19" s="27">
        <v>4.5999999999999996</v>
      </c>
      <c r="R19" s="27">
        <v>1.9</v>
      </c>
      <c r="S19" s="28">
        <v>0</v>
      </c>
    </row>
    <row r="20" spans="1:19" ht="15" customHeight="1" x14ac:dyDescent="0.35">
      <c r="A20" s="13" t="str">
        <f>INDEX('2009'!A:A,MATCH(B20,'2009'!B:B,0))</f>
        <v>Орловская область</v>
      </c>
      <c r="B20" s="4" t="s">
        <v>51</v>
      </c>
      <c r="C20" s="40">
        <f t="shared" si="0"/>
        <v>100</v>
      </c>
      <c r="D20" s="79">
        <v>19.8</v>
      </c>
      <c r="E20" s="37">
        <v>0</v>
      </c>
      <c r="F20" s="27">
        <v>0.1</v>
      </c>
      <c r="G20" s="27">
        <v>17</v>
      </c>
      <c r="H20" s="27">
        <v>2.4</v>
      </c>
      <c r="I20" s="27">
        <v>8.1999999999999993</v>
      </c>
      <c r="J20" s="27">
        <v>15.1</v>
      </c>
      <c r="K20" s="27">
        <v>0.7</v>
      </c>
      <c r="L20" s="27">
        <v>11.2</v>
      </c>
      <c r="M20" s="27">
        <v>0.2</v>
      </c>
      <c r="N20" s="27">
        <v>6.8</v>
      </c>
      <c r="O20" s="27">
        <v>7</v>
      </c>
      <c r="P20" s="27">
        <v>5.6</v>
      </c>
      <c r="Q20" s="27">
        <v>4.4000000000000004</v>
      </c>
      <c r="R20" s="27">
        <v>1.5</v>
      </c>
      <c r="S20" s="28">
        <v>0</v>
      </c>
    </row>
    <row r="21" spans="1:19" ht="15" customHeight="1" x14ac:dyDescent="0.35">
      <c r="A21" s="13" t="str">
        <f>INDEX('2009'!A:A,MATCH(B21,'2009'!B:B,0))</f>
        <v>Рязанская область</v>
      </c>
      <c r="B21" s="4" t="s">
        <v>50</v>
      </c>
      <c r="C21" s="40">
        <f t="shared" si="0"/>
        <v>100</v>
      </c>
      <c r="D21" s="79">
        <v>9.6999999999999993</v>
      </c>
      <c r="E21" s="37">
        <v>0</v>
      </c>
      <c r="F21" s="27">
        <v>0.3</v>
      </c>
      <c r="G21" s="27">
        <v>29.400000000000002</v>
      </c>
      <c r="H21" s="27">
        <v>3.7</v>
      </c>
      <c r="I21" s="27">
        <v>4.8</v>
      </c>
      <c r="J21" s="27">
        <v>16.5</v>
      </c>
      <c r="K21" s="27">
        <v>0.7</v>
      </c>
      <c r="L21" s="27">
        <v>9</v>
      </c>
      <c r="M21" s="27">
        <v>0.3</v>
      </c>
      <c r="N21" s="27">
        <v>8.9</v>
      </c>
      <c r="O21" s="27">
        <v>6.6</v>
      </c>
      <c r="P21" s="27">
        <v>4.3</v>
      </c>
      <c r="Q21" s="27">
        <v>4.5</v>
      </c>
      <c r="R21" s="27">
        <v>1.3</v>
      </c>
      <c r="S21" s="28">
        <v>0</v>
      </c>
    </row>
    <row r="22" spans="1:19" ht="15" customHeight="1" x14ac:dyDescent="0.35">
      <c r="A22" s="13" t="str">
        <f>INDEX('2009'!A:A,MATCH(B22,'2009'!B:B,0))</f>
        <v>Смоленская область</v>
      </c>
      <c r="B22" s="4" t="s">
        <v>49</v>
      </c>
      <c r="C22" s="40">
        <f t="shared" si="0"/>
        <v>99.999999999999972</v>
      </c>
      <c r="D22" s="79">
        <v>6.3</v>
      </c>
      <c r="E22" s="37">
        <v>0</v>
      </c>
      <c r="F22" s="27">
        <v>0.3</v>
      </c>
      <c r="G22" s="27">
        <v>23.7</v>
      </c>
      <c r="H22" s="27">
        <v>8.5</v>
      </c>
      <c r="I22" s="27">
        <v>6.3</v>
      </c>
      <c r="J22" s="27">
        <v>18.3</v>
      </c>
      <c r="K22" s="27">
        <v>1.1000000000000001</v>
      </c>
      <c r="L22" s="27">
        <v>11.3</v>
      </c>
      <c r="M22" s="27">
        <v>0.4</v>
      </c>
      <c r="N22" s="27">
        <v>6.8</v>
      </c>
      <c r="O22" s="27">
        <v>7.1</v>
      </c>
      <c r="P22" s="27">
        <v>4.0999999999999996</v>
      </c>
      <c r="Q22" s="27">
        <v>4.5999999999999996</v>
      </c>
      <c r="R22" s="27">
        <v>1.2</v>
      </c>
      <c r="S22" s="28">
        <v>0</v>
      </c>
    </row>
    <row r="23" spans="1:19" ht="15" customHeight="1" x14ac:dyDescent="0.35">
      <c r="A23" s="13" t="str">
        <f>INDEX('2009'!A:A,MATCH(B23,'2009'!B:B,0))</f>
        <v>Тамбовская область</v>
      </c>
      <c r="B23" s="4" t="s">
        <v>48</v>
      </c>
      <c r="C23" s="40">
        <f t="shared" si="0"/>
        <v>100</v>
      </c>
      <c r="D23" s="79">
        <v>25.299999999999997</v>
      </c>
      <c r="E23" s="37">
        <v>0</v>
      </c>
      <c r="F23" s="27">
        <v>0</v>
      </c>
      <c r="G23" s="27">
        <v>12.7</v>
      </c>
      <c r="H23" s="27">
        <v>1.8</v>
      </c>
      <c r="I23" s="27">
        <v>13.9</v>
      </c>
      <c r="J23" s="27">
        <v>14.9</v>
      </c>
      <c r="K23" s="27">
        <v>0.7</v>
      </c>
      <c r="L23" s="27">
        <v>7.9</v>
      </c>
      <c r="M23" s="27">
        <v>0.2</v>
      </c>
      <c r="N23" s="27">
        <v>9</v>
      </c>
      <c r="O23" s="27">
        <v>5.9</v>
      </c>
      <c r="P23" s="27">
        <v>3.1</v>
      </c>
      <c r="Q23" s="27">
        <v>3.6</v>
      </c>
      <c r="R23" s="27">
        <v>1</v>
      </c>
      <c r="S23" s="28">
        <v>0</v>
      </c>
    </row>
    <row r="24" spans="1:19" ht="15" customHeight="1" x14ac:dyDescent="0.35">
      <c r="A24" s="13" t="str">
        <f>INDEX('2009'!A:A,MATCH(B24,'2009'!B:B,0))</f>
        <v>Тверская область</v>
      </c>
      <c r="B24" s="4" t="s">
        <v>115</v>
      </c>
      <c r="C24" s="40">
        <f t="shared" si="0"/>
        <v>100</v>
      </c>
      <c r="D24" s="79">
        <v>6.7</v>
      </c>
      <c r="E24" s="37">
        <v>0.1</v>
      </c>
      <c r="F24" s="27">
        <v>0.1</v>
      </c>
      <c r="G24" s="27">
        <v>18.2</v>
      </c>
      <c r="H24" s="27">
        <v>9.8000000000000007</v>
      </c>
      <c r="I24" s="27">
        <v>7.1</v>
      </c>
      <c r="J24" s="27">
        <v>15.8</v>
      </c>
      <c r="K24" s="27">
        <v>1.3</v>
      </c>
      <c r="L24" s="27">
        <v>10.9</v>
      </c>
      <c r="M24" s="27">
        <v>0.3</v>
      </c>
      <c r="N24" s="27">
        <v>10.4</v>
      </c>
      <c r="O24" s="27">
        <v>8.1999999999999993</v>
      </c>
      <c r="P24" s="27">
        <v>4.2</v>
      </c>
      <c r="Q24" s="27">
        <v>5.3</v>
      </c>
      <c r="R24" s="27">
        <v>1.6</v>
      </c>
      <c r="S24" s="28">
        <v>0</v>
      </c>
    </row>
    <row r="25" spans="1:19" ht="15" customHeight="1" x14ac:dyDescent="0.35">
      <c r="A25" s="13" t="str">
        <f>INDEX('2009'!A:A,MATCH(B25,'2009'!B:B,0))</f>
        <v>Тульская область</v>
      </c>
      <c r="B25" s="4" t="s">
        <v>116</v>
      </c>
      <c r="C25" s="40">
        <f t="shared" si="0"/>
        <v>100</v>
      </c>
      <c r="D25" s="79">
        <v>6.7</v>
      </c>
      <c r="E25" s="37">
        <v>0.1</v>
      </c>
      <c r="F25" s="27">
        <v>0.4</v>
      </c>
      <c r="G25" s="27">
        <v>39.700000000000003</v>
      </c>
      <c r="H25" s="27">
        <v>3.4</v>
      </c>
      <c r="I25" s="27">
        <v>4.9000000000000004</v>
      </c>
      <c r="J25" s="27">
        <v>12.7</v>
      </c>
      <c r="K25" s="27">
        <v>0.7</v>
      </c>
      <c r="L25" s="27">
        <v>6.1</v>
      </c>
      <c r="M25" s="27">
        <v>0.3</v>
      </c>
      <c r="N25" s="27">
        <v>11.5</v>
      </c>
      <c r="O25" s="27">
        <v>4.8</v>
      </c>
      <c r="P25" s="27">
        <v>3.1</v>
      </c>
      <c r="Q25" s="27">
        <v>4.2</v>
      </c>
      <c r="R25" s="27">
        <v>1.4</v>
      </c>
      <c r="S25" s="28">
        <v>0</v>
      </c>
    </row>
    <row r="26" spans="1:19" ht="15" customHeight="1" x14ac:dyDescent="0.35">
      <c r="A26" s="13" t="str">
        <f>INDEX('2009'!A:A,MATCH(B26,'2009'!B:B,0))</f>
        <v>Ярославская область</v>
      </c>
      <c r="B26" s="4" t="s">
        <v>47</v>
      </c>
      <c r="C26" s="40">
        <f t="shared" si="0"/>
        <v>100.00000000000001</v>
      </c>
      <c r="D26" s="79">
        <v>4.5</v>
      </c>
      <c r="E26" s="37">
        <v>0</v>
      </c>
      <c r="F26" s="27">
        <v>0.1</v>
      </c>
      <c r="G26" s="27">
        <v>27.6</v>
      </c>
      <c r="H26" s="27">
        <v>3.7</v>
      </c>
      <c r="I26" s="27">
        <v>6.6</v>
      </c>
      <c r="J26" s="27">
        <v>16.100000000000001</v>
      </c>
      <c r="K26" s="27">
        <v>0.8</v>
      </c>
      <c r="L26" s="27">
        <v>13.2</v>
      </c>
      <c r="M26" s="27">
        <v>0.2</v>
      </c>
      <c r="N26" s="27">
        <v>11.8</v>
      </c>
      <c r="O26" s="27">
        <v>5.4</v>
      </c>
      <c r="P26" s="27">
        <v>3.6</v>
      </c>
      <c r="Q26" s="27">
        <v>4.4000000000000004</v>
      </c>
      <c r="R26" s="27">
        <v>2</v>
      </c>
      <c r="S26" s="28">
        <v>0</v>
      </c>
    </row>
    <row r="27" spans="1:19" ht="15" customHeight="1" x14ac:dyDescent="0.35">
      <c r="A27" s="13" t="str">
        <f>INDEX('2009'!A:A,MATCH(B27,'2009'!B:B,0))</f>
        <v>Город Москва столица Российской Федерации город федерального значения</v>
      </c>
      <c r="B27" s="4" t="s">
        <v>46</v>
      </c>
      <c r="C27" s="40">
        <f t="shared" si="0"/>
        <v>100.00000000000001</v>
      </c>
      <c r="D27" s="79">
        <v>0.1</v>
      </c>
      <c r="E27" s="37">
        <v>0</v>
      </c>
      <c r="F27" s="27">
        <v>0</v>
      </c>
      <c r="G27" s="27">
        <v>12.5</v>
      </c>
      <c r="H27" s="27">
        <v>3.4</v>
      </c>
      <c r="I27" s="27">
        <v>4.3</v>
      </c>
      <c r="J27" s="27">
        <v>32.4</v>
      </c>
      <c r="K27" s="27">
        <v>0.8</v>
      </c>
      <c r="L27" s="27">
        <v>8.6999999999999993</v>
      </c>
      <c r="M27" s="27">
        <v>1.2</v>
      </c>
      <c r="N27" s="27">
        <v>23.9</v>
      </c>
      <c r="O27" s="27">
        <v>5</v>
      </c>
      <c r="P27" s="27">
        <v>2.2000000000000002</v>
      </c>
      <c r="Q27" s="27">
        <v>3.2</v>
      </c>
      <c r="R27" s="27">
        <v>2.2999999999999998</v>
      </c>
      <c r="S27" s="28">
        <v>0</v>
      </c>
    </row>
    <row r="28" spans="1:19" s="13" customFormat="1" ht="15" customHeight="1" x14ac:dyDescent="0.3">
      <c r="A28" s="13" t="e">
        <f>INDEX('2009'!A:A,MATCH(B28,'2009'!B:B,0))</f>
        <v>#N/A</v>
      </c>
      <c r="B28" s="3" t="s">
        <v>1</v>
      </c>
      <c r="C28" s="40">
        <f t="shared" si="0"/>
        <v>100.00000000000001</v>
      </c>
      <c r="D28" s="58">
        <v>2.4</v>
      </c>
      <c r="E28" s="40">
        <v>0.9</v>
      </c>
      <c r="F28" s="40">
        <v>6.5</v>
      </c>
      <c r="G28" s="40">
        <v>20.399999999999999</v>
      </c>
      <c r="H28" s="40">
        <v>3.5</v>
      </c>
      <c r="I28" s="40">
        <v>6.2</v>
      </c>
      <c r="J28" s="40">
        <v>15.1</v>
      </c>
      <c r="K28" s="40">
        <v>1</v>
      </c>
      <c r="L28" s="40">
        <v>12.5</v>
      </c>
      <c r="M28" s="40">
        <v>0.3</v>
      </c>
      <c r="N28" s="40">
        <v>16.100000000000001</v>
      </c>
      <c r="O28" s="40">
        <v>4.9000000000000004</v>
      </c>
      <c r="P28" s="40">
        <v>3.2</v>
      </c>
      <c r="Q28" s="40">
        <v>5</v>
      </c>
      <c r="R28" s="40">
        <v>2</v>
      </c>
      <c r="S28" s="94">
        <v>0</v>
      </c>
    </row>
    <row r="29" spans="1:19" ht="15" customHeight="1" x14ac:dyDescent="0.35">
      <c r="A29" s="13" t="str">
        <f>INDEX('2009'!A:A,MATCH(B29,'2009'!B:B,0))</f>
        <v>Республика Карелия</v>
      </c>
      <c r="B29" s="5" t="s">
        <v>144</v>
      </c>
      <c r="C29" s="40">
        <f t="shared" si="0"/>
        <v>99.999999999999986</v>
      </c>
      <c r="D29" s="79">
        <v>3.9</v>
      </c>
      <c r="E29" s="52">
        <v>1.5</v>
      </c>
      <c r="F29" s="27">
        <v>8.1999999999999993</v>
      </c>
      <c r="G29" s="27">
        <v>15.2</v>
      </c>
      <c r="H29" s="27">
        <v>5.5</v>
      </c>
      <c r="I29" s="27">
        <v>3.3</v>
      </c>
      <c r="J29" s="27">
        <v>15.3</v>
      </c>
      <c r="K29" s="53">
        <v>1</v>
      </c>
      <c r="L29" s="53">
        <v>14.1</v>
      </c>
      <c r="M29" s="27">
        <v>0.3</v>
      </c>
      <c r="N29" s="27">
        <v>8.5</v>
      </c>
      <c r="O29" s="53">
        <v>10.5</v>
      </c>
      <c r="P29" s="53">
        <v>4.2</v>
      </c>
      <c r="Q29" s="53">
        <v>7</v>
      </c>
      <c r="R29" s="53">
        <v>1.5</v>
      </c>
      <c r="S29" s="54">
        <v>0</v>
      </c>
    </row>
    <row r="30" spans="1:19" ht="15" customHeight="1" x14ac:dyDescent="0.35">
      <c r="A30" s="13" t="str">
        <f>INDEX('2009'!A:A,MATCH(B30,'2009'!B:B,0))</f>
        <v>Республика Коми</v>
      </c>
      <c r="B30" s="4" t="s">
        <v>45</v>
      </c>
      <c r="C30" s="40">
        <f t="shared" si="0"/>
        <v>100</v>
      </c>
      <c r="D30" s="79">
        <v>1.9</v>
      </c>
      <c r="E30" s="37">
        <v>0</v>
      </c>
      <c r="F30" s="27">
        <v>36</v>
      </c>
      <c r="G30" s="27">
        <v>11.5</v>
      </c>
      <c r="H30" s="27">
        <v>3</v>
      </c>
      <c r="I30" s="27">
        <v>8.1</v>
      </c>
      <c r="J30" s="27">
        <v>5.2</v>
      </c>
      <c r="K30" s="27">
        <v>0.7</v>
      </c>
      <c r="L30" s="27">
        <v>9.3000000000000007</v>
      </c>
      <c r="M30" s="27">
        <v>0.1</v>
      </c>
      <c r="N30" s="27">
        <v>9.1999999999999993</v>
      </c>
      <c r="O30" s="27">
        <v>6.2</v>
      </c>
      <c r="P30" s="27">
        <v>3.3</v>
      </c>
      <c r="Q30" s="27">
        <v>4.5</v>
      </c>
      <c r="R30" s="27">
        <v>1</v>
      </c>
      <c r="S30" s="28">
        <v>0</v>
      </c>
    </row>
    <row r="31" spans="1:19" ht="15" customHeight="1" x14ac:dyDescent="0.35">
      <c r="A31" s="13" t="str">
        <f>INDEX('2009'!A:A,MATCH(B31,'2009'!B:B,0))</f>
        <v>Архангельская область</v>
      </c>
      <c r="B31" s="4" t="s">
        <v>44</v>
      </c>
      <c r="C31" s="40">
        <f t="shared" si="0"/>
        <v>100</v>
      </c>
      <c r="D31" s="79">
        <v>2.8</v>
      </c>
      <c r="E31" s="37">
        <v>1.8</v>
      </c>
      <c r="F31" s="27">
        <v>27.4</v>
      </c>
      <c r="G31" s="27">
        <v>14.7</v>
      </c>
      <c r="H31" s="27">
        <v>2.5</v>
      </c>
      <c r="I31" s="27">
        <v>7.7</v>
      </c>
      <c r="J31" s="27">
        <v>7.9</v>
      </c>
      <c r="K31" s="27">
        <v>1</v>
      </c>
      <c r="L31" s="27">
        <v>11.7</v>
      </c>
      <c r="M31" s="27">
        <v>0.1</v>
      </c>
      <c r="N31" s="27">
        <v>6.8</v>
      </c>
      <c r="O31" s="27">
        <v>6.3</v>
      </c>
      <c r="P31" s="27">
        <v>3.1</v>
      </c>
      <c r="Q31" s="27">
        <v>4.9000000000000004</v>
      </c>
      <c r="R31" s="27">
        <v>1.3</v>
      </c>
      <c r="S31" s="28">
        <v>0</v>
      </c>
    </row>
    <row r="32" spans="1:19" ht="15" customHeight="1" x14ac:dyDescent="0.35">
      <c r="A32" s="13" t="str">
        <f>INDEX('2009'!A:A,MATCH(B32,'2009'!B:B,0))</f>
        <v>Ненецкий автономный округ (Архангельская область)</v>
      </c>
      <c r="B32" s="4" t="s">
        <v>43</v>
      </c>
      <c r="C32" s="40">
        <f t="shared" si="0"/>
        <v>100</v>
      </c>
      <c r="D32" s="79">
        <v>0.5</v>
      </c>
      <c r="E32" s="37">
        <v>0.6</v>
      </c>
      <c r="F32" s="27">
        <v>69.900000000000006</v>
      </c>
      <c r="G32" s="27">
        <v>0.3</v>
      </c>
      <c r="H32" s="27">
        <v>0.9</v>
      </c>
      <c r="I32" s="27">
        <v>14.3</v>
      </c>
      <c r="J32" s="27">
        <v>0.7</v>
      </c>
      <c r="K32" s="27">
        <v>0.1</v>
      </c>
      <c r="L32" s="27">
        <v>5.6</v>
      </c>
      <c r="M32" s="27">
        <v>0</v>
      </c>
      <c r="N32" s="27">
        <v>3.2</v>
      </c>
      <c r="O32" s="27">
        <v>1.6</v>
      </c>
      <c r="P32" s="27">
        <v>0.9</v>
      </c>
      <c r="Q32" s="27">
        <v>1</v>
      </c>
      <c r="R32" s="27">
        <v>0.4</v>
      </c>
      <c r="S32" s="28">
        <v>0</v>
      </c>
    </row>
    <row r="33" spans="1:19" ht="15" customHeight="1" x14ac:dyDescent="0.35">
      <c r="A33" s="13" t="str">
        <f>INDEX('2009'!A:A,MATCH(B33,'2009'!B:B,0))</f>
        <v>Архангельская область (кроме Ненецкого автономного округа)</v>
      </c>
      <c r="B33" s="4" t="s">
        <v>78</v>
      </c>
      <c r="C33" s="40">
        <f t="shared" si="0"/>
        <v>100</v>
      </c>
      <c r="D33" s="79">
        <v>4.0999999999999996</v>
      </c>
      <c r="E33" s="37">
        <v>2.5</v>
      </c>
      <c r="F33" s="27">
        <v>3.4</v>
      </c>
      <c r="G33" s="27">
        <v>22.9</v>
      </c>
      <c r="H33" s="27">
        <v>3.4</v>
      </c>
      <c r="I33" s="27">
        <v>3.9</v>
      </c>
      <c r="J33" s="27">
        <v>12</v>
      </c>
      <c r="K33" s="27">
        <v>1.5</v>
      </c>
      <c r="L33" s="27">
        <v>15.1</v>
      </c>
      <c r="M33" s="27">
        <v>0.2</v>
      </c>
      <c r="N33" s="27">
        <v>8.8000000000000007</v>
      </c>
      <c r="O33" s="27">
        <v>8.9</v>
      </c>
      <c r="P33" s="27">
        <v>4.4000000000000004</v>
      </c>
      <c r="Q33" s="27">
        <v>7.1</v>
      </c>
      <c r="R33" s="27">
        <v>1.8</v>
      </c>
      <c r="S33" s="28">
        <v>0</v>
      </c>
    </row>
    <row r="34" spans="1:19" ht="15" customHeight="1" x14ac:dyDescent="0.35">
      <c r="A34" s="13" t="str">
        <f>INDEX('2009'!A:A,MATCH(B34,'2009'!B:B,0))</f>
        <v>Вологодская область</v>
      </c>
      <c r="B34" s="5" t="s">
        <v>145</v>
      </c>
      <c r="C34" s="40">
        <f t="shared" si="0"/>
        <v>100</v>
      </c>
      <c r="D34" s="79">
        <v>4.5</v>
      </c>
      <c r="E34" s="37">
        <v>0.1</v>
      </c>
      <c r="F34" s="27">
        <v>0</v>
      </c>
      <c r="G34" s="27">
        <v>38.799999999999997</v>
      </c>
      <c r="H34" s="27">
        <v>3.6</v>
      </c>
      <c r="I34" s="27">
        <v>4.5999999999999996</v>
      </c>
      <c r="J34" s="27">
        <v>11.6</v>
      </c>
      <c r="K34" s="27">
        <v>0.6</v>
      </c>
      <c r="L34" s="27">
        <v>17.2</v>
      </c>
      <c r="M34" s="27">
        <v>0.3</v>
      </c>
      <c r="N34" s="27">
        <v>5.9</v>
      </c>
      <c r="O34" s="27">
        <v>5.3</v>
      </c>
      <c r="P34" s="27">
        <v>2.2999999999999998</v>
      </c>
      <c r="Q34" s="27">
        <v>3.8</v>
      </c>
      <c r="R34" s="27">
        <v>1.4</v>
      </c>
      <c r="S34" s="28">
        <v>0</v>
      </c>
    </row>
    <row r="35" spans="1:19" ht="15" customHeight="1" x14ac:dyDescent="0.35">
      <c r="A35" s="13" t="str">
        <f>INDEX('2009'!A:A,MATCH(B35,'2009'!B:B,0))</f>
        <v>Калининградская область</v>
      </c>
      <c r="B35" s="4" t="s">
        <v>42</v>
      </c>
      <c r="C35" s="40">
        <f t="shared" si="0"/>
        <v>99.999999999999986</v>
      </c>
      <c r="D35" s="79">
        <v>5.6</v>
      </c>
      <c r="E35" s="37">
        <v>1.6</v>
      </c>
      <c r="F35" s="27">
        <v>3.3</v>
      </c>
      <c r="G35" s="27">
        <v>24.400000000000002</v>
      </c>
      <c r="H35" s="27">
        <v>2.9</v>
      </c>
      <c r="I35" s="27">
        <v>5.8</v>
      </c>
      <c r="J35" s="27">
        <v>13.5</v>
      </c>
      <c r="K35" s="27">
        <v>1</v>
      </c>
      <c r="L35" s="27">
        <v>9.6999999999999993</v>
      </c>
      <c r="M35" s="27">
        <v>0.3</v>
      </c>
      <c r="N35" s="27">
        <v>15.1</v>
      </c>
      <c r="O35" s="27">
        <v>7.4</v>
      </c>
      <c r="P35" s="27">
        <v>3.3</v>
      </c>
      <c r="Q35" s="27">
        <v>4.5999999999999996</v>
      </c>
      <c r="R35" s="27">
        <v>1.5</v>
      </c>
      <c r="S35" s="28">
        <v>0</v>
      </c>
    </row>
    <row r="36" spans="1:19" ht="15" customHeight="1" x14ac:dyDescent="0.35">
      <c r="A36" s="13" t="str">
        <f>INDEX('2009'!A:A,MATCH(B36,'2009'!B:B,0))</f>
        <v>Ленинградская область</v>
      </c>
      <c r="B36" s="5" t="s">
        <v>146</v>
      </c>
      <c r="C36" s="40">
        <f t="shared" si="0"/>
        <v>100</v>
      </c>
      <c r="D36" s="79">
        <v>6.4</v>
      </c>
      <c r="E36" s="37">
        <v>0.1</v>
      </c>
      <c r="F36" s="27">
        <v>0.6</v>
      </c>
      <c r="G36" s="27">
        <v>30.6</v>
      </c>
      <c r="H36" s="27">
        <v>5.7</v>
      </c>
      <c r="I36" s="27">
        <v>10.3</v>
      </c>
      <c r="J36" s="27">
        <v>12</v>
      </c>
      <c r="K36" s="27">
        <v>0.7</v>
      </c>
      <c r="L36" s="27">
        <v>14.1</v>
      </c>
      <c r="M36" s="27">
        <v>0.2</v>
      </c>
      <c r="N36" s="27">
        <v>9.5</v>
      </c>
      <c r="O36" s="27">
        <v>3.5</v>
      </c>
      <c r="P36" s="27">
        <v>2</v>
      </c>
      <c r="Q36" s="27">
        <v>3.2</v>
      </c>
      <c r="R36" s="27">
        <v>1.1000000000000001</v>
      </c>
      <c r="S36" s="28">
        <v>0</v>
      </c>
    </row>
    <row r="37" spans="1:19" ht="15" customHeight="1" x14ac:dyDescent="0.35">
      <c r="A37" s="13" t="str">
        <f>INDEX('2009'!A:A,MATCH(B37,'2009'!B:B,0))</f>
        <v>Мурманская область</v>
      </c>
      <c r="B37" s="4" t="s">
        <v>41</v>
      </c>
      <c r="C37" s="40">
        <f t="shared" si="0"/>
        <v>100</v>
      </c>
      <c r="D37" s="79">
        <v>0.4</v>
      </c>
      <c r="E37" s="37">
        <v>10.6</v>
      </c>
      <c r="F37" s="27">
        <v>14.4</v>
      </c>
      <c r="G37" s="27">
        <v>11.1</v>
      </c>
      <c r="H37" s="27">
        <v>5.4</v>
      </c>
      <c r="I37" s="27">
        <v>7.2</v>
      </c>
      <c r="J37" s="27">
        <v>10.1</v>
      </c>
      <c r="K37" s="27">
        <v>1.5</v>
      </c>
      <c r="L37" s="27">
        <v>11.1</v>
      </c>
      <c r="M37" s="27">
        <v>0.1</v>
      </c>
      <c r="N37" s="27">
        <v>7.9</v>
      </c>
      <c r="O37" s="27">
        <v>8.4</v>
      </c>
      <c r="P37" s="27">
        <v>3.4</v>
      </c>
      <c r="Q37" s="27">
        <v>6.3</v>
      </c>
      <c r="R37" s="27">
        <v>2.1</v>
      </c>
      <c r="S37" s="28">
        <v>0</v>
      </c>
    </row>
    <row r="38" spans="1:19" ht="15" customHeight="1" x14ac:dyDescent="0.35">
      <c r="A38" s="13" t="str">
        <f>INDEX('2009'!A:A,MATCH(B38,'2009'!B:B,0))</f>
        <v>Новгородская область</v>
      </c>
      <c r="B38" s="4" t="s">
        <v>40</v>
      </c>
      <c r="C38" s="40">
        <f t="shared" si="0"/>
        <v>100.00000000000001</v>
      </c>
      <c r="D38" s="79">
        <v>8.4</v>
      </c>
      <c r="E38" s="37">
        <v>0</v>
      </c>
      <c r="F38" s="27">
        <v>1</v>
      </c>
      <c r="G38" s="27">
        <v>36.300000000000004</v>
      </c>
      <c r="H38" s="27">
        <v>3</v>
      </c>
      <c r="I38" s="27">
        <v>11.4</v>
      </c>
      <c r="J38" s="27">
        <v>9.4</v>
      </c>
      <c r="K38" s="27">
        <v>1.1000000000000001</v>
      </c>
      <c r="L38" s="27">
        <v>7.3</v>
      </c>
      <c r="M38" s="27">
        <v>0.2</v>
      </c>
      <c r="N38" s="27">
        <v>7.4</v>
      </c>
      <c r="O38" s="27">
        <v>5.5</v>
      </c>
      <c r="P38" s="27">
        <v>3.2</v>
      </c>
      <c r="Q38" s="27">
        <v>4.4000000000000004</v>
      </c>
      <c r="R38" s="27">
        <v>1.4</v>
      </c>
      <c r="S38" s="28">
        <v>0</v>
      </c>
    </row>
    <row r="39" spans="1:19" ht="15" customHeight="1" x14ac:dyDescent="0.35">
      <c r="A39" s="13" t="str">
        <f>INDEX('2009'!A:A,MATCH(B39,'2009'!B:B,0))</f>
        <v>Псковская область</v>
      </c>
      <c r="B39" s="5" t="s">
        <v>147</v>
      </c>
      <c r="C39" s="40">
        <f t="shared" si="0"/>
        <v>100</v>
      </c>
      <c r="D39" s="79">
        <v>9.6999999999999993</v>
      </c>
      <c r="E39" s="37">
        <v>0.1</v>
      </c>
      <c r="F39" s="27">
        <v>0.4</v>
      </c>
      <c r="G39" s="27">
        <v>16.8</v>
      </c>
      <c r="H39" s="27">
        <v>4.3</v>
      </c>
      <c r="I39" s="27">
        <v>6.6</v>
      </c>
      <c r="J39" s="27">
        <v>17.600000000000001</v>
      </c>
      <c r="K39" s="27">
        <v>1.6</v>
      </c>
      <c r="L39" s="27">
        <v>11.9</v>
      </c>
      <c r="M39" s="27">
        <v>0.4</v>
      </c>
      <c r="N39" s="27">
        <v>7.6</v>
      </c>
      <c r="O39" s="27">
        <v>10.199999999999999</v>
      </c>
      <c r="P39" s="27">
        <v>4.3</v>
      </c>
      <c r="Q39" s="27">
        <v>6.5</v>
      </c>
      <c r="R39" s="27">
        <v>2</v>
      </c>
      <c r="S39" s="28">
        <v>0</v>
      </c>
    </row>
    <row r="40" spans="1:19" ht="15" customHeight="1" x14ac:dyDescent="0.35">
      <c r="A40" s="13" t="str">
        <f>INDEX('2009'!A:A,MATCH(B40,'2009'!B:B,0))</f>
        <v>Город Санкт-Петербург город федерального значения</v>
      </c>
      <c r="B40" s="4" t="s">
        <v>39</v>
      </c>
      <c r="C40" s="40">
        <f t="shared" ref="C40:C71" si="1">SUM(D40:S40)</f>
        <v>100.00000000000001</v>
      </c>
      <c r="D40" s="82">
        <v>0.1</v>
      </c>
      <c r="E40" s="55">
        <v>0.1</v>
      </c>
      <c r="F40" s="31">
        <v>0.4</v>
      </c>
      <c r="G40" s="31">
        <v>17.8</v>
      </c>
      <c r="H40" s="31">
        <v>2.8</v>
      </c>
      <c r="I40" s="31">
        <v>4.5999999999999996</v>
      </c>
      <c r="J40" s="31">
        <v>20.099999999999998</v>
      </c>
      <c r="K40" s="31">
        <v>1.1000000000000001</v>
      </c>
      <c r="L40" s="31">
        <v>12.8</v>
      </c>
      <c r="M40" s="31">
        <v>0.5</v>
      </c>
      <c r="N40" s="31">
        <v>24.6</v>
      </c>
      <c r="O40" s="31">
        <v>3.4</v>
      </c>
      <c r="P40" s="31">
        <v>3.6</v>
      </c>
      <c r="Q40" s="31">
        <v>5.4</v>
      </c>
      <c r="R40" s="31">
        <v>2.7</v>
      </c>
      <c r="S40" s="32">
        <v>0</v>
      </c>
    </row>
    <row r="41" spans="1:19" s="13" customFormat="1" ht="15" customHeight="1" x14ac:dyDescent="0.3">
      <c r="A41" s="13" t="e">
        <f>INDEX('2009'!A:A,MATCH(B41,'2009'!B:B,0))</f>
        <v>#N/A</v>
      </c>
      <c r="B41" s="5" t="s">
        <v>2</v>
      </c>
      <c r="C41" s="40">
        <f t="shared" si="1"/>
        <v>100</v>
      </c>
      <c r="D41" s="40">
        <v>12.8</v>
      </c>
      <c r="E41" s="40">
        <v>0.1</v>
      </c>
      <c r="F41" s="40">
        <v>3.3</v>
      </c>
      <c r="G41" s="40">
        <v>14.9</v>
      </c>
      <c r="H41" s="40">
        <v>3</v>
      </c>
      <c r="I41" s="40">
        <v>9.3000000000000007</v>
      </c>
      <c r="J41" s="40">
        <v>16.8</v>
      </c>
      <c r="K41" s="40">
        <v>1.9</v>
      </c>
      <c r="L41" s="40">
        <v>11.9</v>
      </c>
      <c r="M41" s="40">
        <v>0.2</v>
      </c>
      <c r="N41" s="40">
        <v>10.5</v>
      </c>
      <c r="O41" s="40">
        <v>5.4</v>
      </c>
      <c r="P41" s="40">
        <v>3.5</v>
      </c>
      <c r="Q41" s="40">
        <v>4.5999999999999996</v>
      </c>
      <c r="R41" s="40">
        <v>1.8</v>
      </c>
      <c r="S41" s="40">
        <v>0</v>
      </c>
    </row>
    <row r="42" spans="1:19" ht="15" customHeight="1" x14ac:dyDescent="0.35">
      <c r="A42" s="13" t="str">
        <f>INDEX('2009'!A:A,MATCH(B42,'2009'!B:B,0))</f>
        <v>Республика Адыгея (Адыгея)</v>
      </c>
      <c r="B42" s="4" t="s">
        <v>38</v>
      </c>
      <c r="C42" s="40">
        <f t="shared" si="1"/>
        <v>100</v>
      </c>
      <c r="D42" s="80">
        <v>15.7</v>
      </c>
      <c r="E42" s="56">
        <v>0</v>
      </c>
      <c r="F42" s="24">
        <v>0.7</v>
      </c>
      <c r="G42" s="24">
        <v>18.2</v>
      </c>
      <c r="H42" s="24">
        <v>1.5</v>
      </c>
      <c r="I42" s="24">
        <v>6.7</v>
      </c>
      <c r="J42" s="24">
        <v>15.7</v>
      </c>
      <c r="K42" s="24">
        <v>1.4</v>
      </c>
      <c r="L42" s="24">
        <v>4</v>
      </c>
      <c r="M42" s="24">
        <v>0.1</v>
      </c>
      <c r="N42" s="24">
        <v>12.7</v>
      </c>
      <c r="O42" s="24">
        <v>10</v>
      </c>
      <c r="P42" s="24">
        <v>5.5</v>
      </c>
      <c r="Q42" s="24">
        <v>6.1</v>
      </c>
      <c r="R42" s="24">
        <v>1.7</v>
      </c>
      <c r="S42" s="25">
        <v>0</v>
      </c>
    </row>
    <row r="43" spans="1:19" ht="15" customHeight="1" x14ac:dyDescent="0.35">
      <c r="A43" s="13" t="str">
        <f>INDEX('2009'!A:A,MATCH(B43,'2009'!B:B,0))</f>
        <v>Республика Калмыкия</v>
      </c>
      <c r="B43" s="4" t="s">
        <v>37</v>
      </c>
      <c r="C43" s="40">
        <f t="shared" si="1"/>
        <v>99.999999999999986</v>
      </c>
      <c r="D43" s="79">
        <v>28.7</v>
      </c>
      <c r="E43" s="37">
        <v>0.1</v>
      </c>
      <c r="F43" s="27">
        <v>1.8</v>
      </c>
      <c r="G43" s="27">
        <v>1.4</v>
      </c>
      <c r="H43" s="27">
        <v>1.3</v>
      </c>
      <c r="I43" s="27">
        <v>7.8</v>
      </c>
      <c r="J43" s="27">
        <v>7.6</v>
      </c>
      <c r="K43" s="27">
        <v>0.3</v>
      </c>
      <c r="L43" s="27">
        <v>20.2</v>
      </c>
      <c r="M43" s="27">
        <v>0.1</v>
      </c>
      <c r="N43" s="27">
        <v>5.4</v>
      </c>
      <c r="O43" s="27">
        <v>12.7</v>
      </c>
      <c r="P43" s="27">
        <v>5.9</v>
      </c>
      <c r="Q43" s="27">
        <v>5.6</v>
      </c>
      <c r="R43" s="27">
        <v>1.1000000000000001</v>
      </c>
      <c r="S43" s="28">
        <v>0</v>
      </c>
    </row>
    <row r="44" spans="1:19" ht="15" customHeight="1" x14ac:dyDescent="0.35">
      <c r="A44" s="13" t="str">
        <f>INDEX('2009'!A:A,MATCH(B44,'2009'!B:B,0))</f>
        <v>Республика Крым</v>
      </c>
      <c r="B44" s="4" t="s">
        <v>10</v>
      </c>
      <c r="C44" s="40">
        <f t="shared" si="1"/>
        <v>99.999999999999986</v>
      </c>
      <c r="D44" s="79">
        <v>15.9</v>
      </c>
      <c r="E44" s="37">
        <v>0.2</v>
      </c>
      <c r="F44" s="27">
        <v>2.8</v>
      </c>
      <c r="G44" s="27">
        <v>8.9</v>
      </c>
      <c r="H44" s="27">
        <v>7.5</v>
      </c>
      <c r="I44" s="27">
        <v>2.1</v>
      </c>
      <c r="J44" s="27">
        <v>15.7</v>
      </c>
      <c r="K44" s="27">
        <v>2.4</v>
      </c>
      <c r="L44" s="27">
        <v>9.5</v>
      </c>
      <c r="M44" s="27">
        <v>0.3</v>
      </c>
      <c r="N44" s="27">
        <v>9.6</v>
      </c>
      <c r="O44" s="27">
        <v>8.3000000000000007</v>
      </c>
      <c r="P44" s="27">
        <v>4.7</v>
      </c>
      <c r="Q44" s="27">
        <v>9.5</v>
      </c>
      <c r="R44" s="27">
        <v>2.6</v>
      </c>
      <c r="S44" s="28">
        <v>0</v>
      </c>
    </row>
    <row r="45" spans="1:19" ht="15" customHeight="1" x14ac:dyDescent="0.35">
      <c r="A45" s="13" t="str">
        <f>INDEX('2009'!A:A,MATCH(B45,'2009'!B:B,0))</f>
        <v>Краснодарский край</v>
      </c>
      <c r="B45" s="4" t="s">
        <v>36</v>
      </c>
      <c r="C45" s="40">
        <f t="shared" si="1"/>
        <v>100</v>
      </c>
      <c r="D45" s="79">
        <v>12.6</v>
      </c>
      <c r="E45" s="37">
        <v>0</v>
      </c>
      <c r="F45" s="27">
        <v>0.6</v>
      </c>
      <c r="G45" s="27">
        <v>11.3</v>
      </c>
      <c r="H45" s="27">
        <v>2.4</v>
      </c>
      <c r="I45" s="27">
        <v>10.3</v>
      </c>
      <c r="J45" s="27">
        <v>17.600000000000001</v>
      </c>
      <c r="K45" s="27">
        <v>2.9</v>
      </c>
      <c r="L45" s="27">
        <v>16</v>
      </c>
      <c r="M45" s="27">
        <v>0.3</v>
      </c>
      <c r="N45" s="27">
        <v>11</v>
      </c>
      <c r="O45" s="27">
        <v>4.5999999999999996</v>
      </c>
      <c r="P45" s="27">
        <v>3.3</v>
      </c>
      <c r="Q45" s="27">
        <v>4.7</v>
      </c>
      <c r="R45" s="27">
        <v>2.4</v>
      </c>
      <c r="S45" s="28">
        <v>0</v>
      </c>
    </row>
    <row r="46" spans="1:19" ht="15" customHeight="1" x14ac:dyDescent="0.35">
      <c r="A46" s="13" t="str">
        <f>INDEX('2009'!A:A,MATCH(B46,'2009'!B:B,0))</f>
        <v>Астраханская область</v>
      </c>
      <c r="B46" s="5" t="s">
        <v>148</v>
      </c>
      <c r="C46" s="40">
        <f t="shared" si="1"/>
        <v>100</v>
      </c>
      <c r="D46" s="79">
        <v>7.5</v>
      </c>
      <c r="E46" s="52">
        <v>0.4</v>
      </c>
      <c r="F46" s="27">
        <v>25</v>
      </c>
      <c r="G46" s="27">
        <v>4.2</v>
      </c>
      <c r="H46" s="27">
        <v>3.1</v>
      </c>
      <c r="I46" s="27">
        <v>9.4</v>
      </c>
      <c r="J46" s="27">
        <v>12.3</v>
      </c>
      <c r="K46" s="53">
        <v>1.5</v>
      </c>
      <c r="L46" s="53">
        <v>10.199999999999999</v>
      </c>
      <c r="M46" s="27">
        <v>0.2</v>
      </c>
      <c r="N46" s="27">
        <v>9.3000000000000007</v>
      </c>
      <c r="O46" s="53">
        <v>7.6</v>
      </c>
      <c r="P46" s="53">
        <v>3.3</v>
      </c>
      <c r="Q46" s="53">
        <v>4.8</v>
      </c>
      <c r="R46" s="53">
        <v>1.2</v>
      </c>
      <c r="S46" s="54">
        <v>0</v>
      </c>
    </row>
    <row r="47" spans="1:19" ht="15" customHeight="1" x14ac:dyDescent="0.35">
      <c r="A47" s="13" t="str">
        <f>INDEX('2009'!A:A,MATCH(B47,'2009'!B:B,0))</f>
        <v>Волгоградская область</v>
      </c>
      <c r="B47" s="4" t="s">
        <v>35</v>
      </c>
      <c r="C47" s="40">
        <f t="shared" si="1"/>
        <v>100</v>
      </c>
      <c r="D47" s="79">
        <v>13.1</v>
      </c>
      <c r="E47" s="37">
        <v>0</v>
      </c>
      <c r="F47" s="27">
        <v>5.0999999999999996</v>
      </c>
      <c r="G47" s="27">
        <v>24.8</v>
      </c>
      <c r="H47" s="27">
        <v>2.2999999999999998</v>
      </c>
      <c r="I47" s="27">
        <v>8.4</v>
      </c>
      <c r="J47" s="27">
        <v>14.1</v>
      </c>
      <c r="K47" s="27">
        <v>0.7</v>
      </c>
      <c r="L47" s="27">
        <v>7</v>
      </c>
      <c r="M47" s="27">
        <v>0.2</v>
      </c>
      <c r="N47" s="27">
        <v>9.6</v>
      </c>
      <c r="O47" s="27">
        <v>5.5</v>
      </c>
      <c r="P47" s="27">
        <v>3.6</v>
      </c>
      <c r="Q47" s="27">
        <v>4.2</v>
      </c>
      <c r="R47" s="27">
        <v>1.4</v>
      </c>
      <c r="S47" s="28">
        <v>0</v>
      </c>
    </row>
    <row r="48" spans="1:19" ht="15" customHeight="1" x14ac:dyDescent="0.35">
      <c r="A48" s="13" t="str">
        <f>INDEX('2009'!A:A,MATCH(B48,'2009'!B:B,0))</f>
        <v>Ростовская область</v>
      </c>
      <c r="B48" s="5" t="s">
        <v>149</v>
      </c>
      <c r="C48" s="40">
        <f t="shared" si="1"/>
        <v>99.999999999999986</v>
      </c>
      <c r="D48" s="79">
        <v>13.4</v>
      </c>
      <c r="E48" s="37">
        <v>0.1</v>
      </c>
      <c r="F48" s="27">
        <v>1</v>
      </c>
      <c r="G48" s="27">
        <v>17.899999999999999</v>
      </c>
      <c r="H48" s="27">
        <v>4.5999999999999996</v>
      </c>
      <c r="I48" s="27">
        <v>8.3000000000000007</v>
      </c>
      <c r="J48" s="27">
        <v>18.700000000000003</v>
      </c>
      <c r="K48" s="27">
        <v>1.3</v>
      </c>
      <c r="L48" s="27">
        <v>8.9</v>
      </c>
      <c r="M48" s="27">
        <v>0.2</v>
      </c>
      <c r="N48" s="27">
        <v>10.8</v>
      </c>
      <c r="O48" s="27">
        <v>5.3</v>
      </c>
      <c r="P48" s="27">
        <v>3.6</v>
      </c>
      <c r="Q48" s="27">
        <v>4.5999999999999996</v>
      </c>
      <c r="R48" s="27">
        <v>1.3</v>
      </c>
      <c r="S48" s="28">
        <v>0</v>
      </c>
    </row>
    <row r="49" spans="1:19" ht="15" customHeight="1" x14ac:dyDescent="0.35">
      <c r="A49" s="13" t="str">
        <f>INDEX('2009'!A:A,MATCH(B49,'2009'!B:B,0))</f>
        <v>Город федерального значения Севастополь</v>
      </c>
      <c r="B49" s="4" t="s">
        <v>11</v>
      </c>
      <c r="C49" s="40">
        <f t="shared" si="1"/>
        <v>100.00000000000001</v>
      </c>
      <c r="D49" s="82">
        <v>3.7</v>
      </c>
      <c r="E49" s="55">
        <v>0.3</v>
      </c>
      <c r="F49" s="31">
        <v>0.6</v>
      </c>
      <c r="G49" s="31">
        <v>10.6</v>
      </c>
      <c r="H49" s="31">
        <v>5.5</v>
      </c>
      <c r="I49" s="31">
        <v>2.2999999999999998</v>
      </c>
      <c r="J49" s="31">
        <v>16.600000000000001</v>
      </c>
      <c r="K49" s="31">
        <v>6.1</v>
      </c>
      <c r="L49" s="31">
        <v>11</v>
      </c>
      <c r="M49" s="31">
        <v>0.1</v>
      </c>
      <c r="N49" s="31">
        <v>14.8</v>
      </c>
      <c r="O49" s="31">
        <v>11.2</v>
      </c>
      <c r="P49" s="31">
        <v>4.8</v>
      </c>
      <c r="Q49" s="31">
        <v>8.1999999999999993</v>
      </c>
      <c r="R49" s="31">
        <v>4.2</v>
      </c>
      <c r="S49" s="32">
        <v>0</v>
      </c>
    </row>
    <row r="50" spans="1:19" s="13" customFormat="1" ht="15" customHeight="1" x14ac:dyDescent="0.3">
      <c r="A50" s="13" t="e">
        <f>INDEX('2009'!A:A,MATCH(B50,'2009'!B:B,0))</f>
        <v>#N/A</v>
      </c>
      <c r="B50" s="5" t="s">
        <v>8</v>
      </c>
      <c r="C50" s="40">
        <f t="shared" si="1"/>
        <v>100.00000000000001</v>
      </c>
      <c r="D50" s="40">
        <v>15.5</v>
      </c>
      <c r="E50" s="40">
        <v>0.1</v>
      </c>
      <c r="F50" s="40">
        <v>0.6</v>
      </c>
      <c r="G50" s="40">
        <v>9.1</v>
      </c>
      <c r="H50" s="40">
        <v>3.3</v>
      </c>
      <c r="I50" s="40">
        <v>11.4</v>
      </c>
      <c r="J50" s="40">
        <v>20.299999999999997</v>
      </c>
      <c r="K50" s="40">
        <v>3.3</v>
      </c>
      <c r="L50" s="40">
        <v>7.5</v>
      </c>
      <c r="M50" s="40">
        <v>0.2</v>
      </c>
      <c r="N50" s="40">
        <v>4.9000000000000004</v>
      </c>
      <c r="O50" s="40">
        <v>9.9</v>
      </c>
      <c r="P50" s="40">
        <v>5.8</v>
      </c>
      <c r="Q50" s="40">
        <v>6.4</v>
      </c>
      <c r="R50" s="40">
        <v>1.7</v>
      </c>
      <c r="S50" s="40">
        <v>0</v>
      </c>
    </row>
    <row r="51" spans="1:19" ht="15" customHeight="1" x14ac:dyDescent="0.35">
      <c r="A51" s="13" t="str">
        <f>INDEX('2009'!A:A,MATCH(B51,'2009'!B:B,0))</f>
        <v>Республика Дагестан</v>
      </c>
      <c r="B51" s="4" t="s">
        <v>34</v>
      </c>
      <c r="C51" s="40">
        <f t="shared" si="1"/>
        <v>100</v>
      </c>
      <c r="D51" s="80">
        <v>15.2</v>
      </c>
      <c r="E51" s="56">
        <v>0.1</v>
      </c>
      <c r="F51" s="24">
        <v>0.4</v>
      </c>
      <c r="G51" s="24">
        <v>3.7</v>
      </c>
      <c r="H51" s="24">
        <v>2.2000000000000002</v>
      </c>
      <c r="I51" s="24">
        <v>17.600000000000001</v>
      </c>
      <c r="J51" s="24">
        <v>28.3</v>
      </c>
      <c r="K51" s="24">
        <v>5.4</v>
      </c>
      <c r="L51" s="24">
        <v>6.9</v>
      </c>
      <c r="M51" s="24">
        <v>0.1</v>
      </c>
      <c r="N51" s="24">
        <v>2.7</v>
      </c>
      <c r="O51" s="24">
        <v>6.3</v>
      </c>
      <c r="P51" s="24">
        <v>5</v>
      </c>
      <c r="Q51" s="24">
        <v>4.5999999999999996</v>
      </c>
      <c r="R51" s="24">
        <v>1.5</v>
      </c>
      <c r="S51" s="25">
        <v>0</v>
      </c>
    </row>
    <row r="52" spans="1:19" ht="15" customHeight="1" x14ac:dyDescent="0.35">
      <c r="A52" s="13" t="str">
        <f>INDEX('2009'!A:A,MATCH(B52,'2009'!B:B,0))</f>
        <v>Республика Ингушетия</v>
      </c>
      <c r="B52" s="5" t="s">
        <v>150</v>
      </c>
      <c r="C52" s="40">
        <f t="shared" si="1"/>
        <v>100</v>
      </c>
      <c r="D52" s="79">
        <v>8.1999999999999993</v>
      </c>
      <c r="E52" s="37">
        <v>0</v>
      </c>
      <c r="F52" s="27">
        <v>1.3</v>
      </c>
      <c r="G52" s="27">
        <v>7.6</v>
      </c>
      <c r="H52" s="27">
        <v>2.6</v>
      </c>
      <c r="I52" s="27">
        <v>13.9</v>
      </c>
      <c r="J52" s="27">
        <v>10.7</v>
      </c>
      <c r="K52" s="27">
        <v>0.4</v>
      </c>
      <c r="L52" s="27">
        <v>6.3</v>
      </c>
      <c r="M52" s="27">
        <v>0.1</v>
      </c>
      <c r="N52" s="27">
        <v>3.2</v>
      </c>
      <c r="O52" s="27">
        <v>25.1</v>
      </c>
      <c r="P52" s="27">
        <v>10</v>
      </c>
      <c r="Q52" s="27">
        <v>7.6</v>
      </c>
      <c r="R52" s="27">
        <v>3</v>
      </c>
      <c r="S52" s="28">
        <v>0</v>
      </c>
    </row>
    <row r="53" spans="1:19" ht="15" customHeight="1" x14ac:dyDescent="0.35">
      <c r="A53" s="13" t="str">
        <f>INDEX('2009'!A:A,MATCH(B53,'2009'!B:B,0))</f>
        <v>Кабардино-Балкарская Республика</v>
      </c>
      <c r="B53" s="4" t="s">
        <v>84</v>
      </c>
      <c r="C53" s="40">
        <f t="shared" si="1"/>
        <v>100.00000000000001</v>
      </c>
      <c r="D53" s="79">
        <v>17.100000000000001</v>
      </c>
      <c r="E53" s="37">
        <v>0</v>
      </c>
      <c r="F53" s="27">
        <v>0.1</v>
      </c>
      <c r="G53" s="27">
        <v>12.5</v>
      </c>
      <c r="H53" s="27">
        <v>3.8</v>
      </c>
      <c r="I53" s="27">
        <v>8.6</v>
      </c>
      <c r="J53" s="27">
        <v>18.899999999999999</v>
      </c>
      <c r="K53" s="27">
        <v>1.7</v>
      </c>
      <c r="L53" s="27">
        <v>5.8</v>
      </c>
      <c r="M53" s="27">
        <v>0.2</v>
      </c>
      <c r="N53" s="27">
        <v>3.9</v>
      </c>
      <c r="O53" s="27">
        <v>11.2</v>
      </c>
      <c r="P53" s="27">
        <v>8</v>
      </c>
      <c r="Q53" s="27">
        <v>6.7</v>
      </c>
      <c r="R53" s="27">
        <v>1.5</v>
      </c>
      <c r="S53" s="28">
        <v>0</v>
      </c>
    </row>
    <row r="54" spans="1:19" ht="15" customHeight="1" x14ac:dyDescent="0.35">
      <c r="A54" s="13" t="str">
        <f>INDEX('2009'!A:A,MATCH(B54,'2009'!B:B,0))</f>
        <v>Карачаево-Черкесская Республика</v>
      </c>
      <c r="B54" s="4" t="s">
        <v>83</v>
      </c>
      <c r="C54" s="40">
        <f t="shared" si="1"/>
        <v>100</v>
      </c>
      <c r="D54" s="79">
        <v>25.1</v>
      </c>
      <c r="E54" s="37">
        <v>0</v>
      </c>
      <c r="F54" s="27">
        <v>2.2999999999999998</v>
      </c>
      <c r="G54" s="27">
        <v>11.7</v>
      </c>
      <c r="H54" s="27">
        <v>4.5999999999999996</v>
      </c>
      <c r="I54" s="27">
        <v>7.5</v>
      </c>
      <c r="J54" s="27">
        <v>9.1999999999999993</v>
      </c>
      <c r="K54" s="27">
        <v>0.7</v>
      </c>
      <c r="L54" s="27">
        <v>4.5</v>
      </c>
      <c r="M54" s="27">
        <v>0.1</v>
      </c>
      <c r="N54" s="27">
        <v>4.5999999999999996</v>
      </c>
      <c r="O54" s="27">
        <v>14.799999999999999</v>
      </c>
      <c r="P54" s="27">
        <v>6.5</v>
      </c>
      <c r="Q54" s="27">
        <v>6.7</v>
      </c>
      <c r="R54" s="27">
        <v>1.7</v>
      </c>
      <c r="S54" s="28">
        <v>0</v>
      </c>
    </row>
    <row r="55" spans="1:19" ht="15" customHeight="1" x14ac:dyDescent="0.35">
      <c r="A55" s="13" t="str">
        <f>INDEX('2009'!A:A,MATCH(B55,'2009'!B:B,0))</f>
        <v>Республика Северная Осетия-Алания</v>
      </c>
      <c r="B55" s="4" t="s">
        <v>82</v>
      </c>
      <c r="C55" s="40">
        <f t="shared" si="1"/>
        <v>100.00000000000001</v>
      </c>
      <c r="D55" s="79">
        <v>16.3</v>
      </c>
      <c r="E55" s="37">
        <v>0.1</v>
      </c>
      <c r="F55" s="27">
        <v>0.3</v>
      </c>
      <c r="G55" s="27">
        <v>10.199999999999999</v>
      </c>
      <c r="H55" s="27">
        <v>1.8</v>
      </c>
      <c r="I55" s="27">
        <v>8</v>
      </c>
      <c r="J55" s="27">
        <v>17.2</v>
      </c>
      <c r="K55" s="27">
        <v>2</v>
      </c>
      <c r="L55" s="27">
        <v>7.5</v>
      </c>
      <c r="M55" s="27">
        <v>0.2</v>
      </c>
      <c r="N55" s="27">
        <v>4.4000000000000004</v>
      </c>
      <c r="O55" s="27">
        <v>16.3</v>
      </c>
      <c r="P55" s="27">
        <v>6.9</v>
      </c>
      <c r="Q55" s="27">
        <v>7.1</v>
      </c>
      <c r="R55" s="27">
        <v>1.7</v>
      </c>
      <c r="S55" s="28">
        <v>0</v>
      </c>
    </row>
    <row r="56" spans="1:19" ht="15" customHeight="1" x14ac:dyDescent="0.35">
      <c r="A56" s="13" t="str">
        <f>INDEX('2009'!A:A,MATCH(B56,'2009'!B:B,0))</f>
        <v>Чеченская Республика</v>
      </c>
      <c r="B56" s="4" t="s">
        <v>33</v>
      </c>
      <c r="C56" s="40">
        <f t="shared" si="1"/>
        <v>100.00000000000001</v>
      </c>
      <c r="D56" s="79">
        <v>8.1</v>
      </c>
      <c r="E56" s="37">
        <v>0</v>
      </c>
      <c r="F56" s="27">
        <v>1.4</v>
      </c>
      <c r="G56" s="27">
        <v>2.9</v>
      </c>
      <c r="H56" s="27">
        <v>2.2000000000000002</v>
      </c>
      <c r="I56" s="27">
        <v>14.8</v>
      </c>
      <c r="J56" s="27">
        <v>17.5</v>
      </c>
      <c r="K56" s="27">
        <v>3.6</v>
      </c>
      <c r="L56" s="27">
        <v>5.5</v>
      </c>
      <c r="M56" s="27">
        <v>0.1</v>
      </c>
      <c r="N56" s="27">
        <v>4.8</v>
      </c>
      <c r="O56" s="27">
        <v>17.2</v>
      </c>
      <c r="P56" s="27">
        <v>11.8</v>
      </c>
      <c r="Q56" s="27">
        <v>8.1999999999999993</v>
      </c>
      <c r="R56" s="27">
        <v>1.9</v>
      </c>
      <c r="S56" s="28">
        <v>0</v>
      </c>
    </row>
    <row r="57" spans="1:19" ht="15" customHeight="1" x14ac:dyDescent="0.35">
      <c r="A57" s="13" t="str">
        <f>INDEX('2009'!A:A,MATCH(B57,'2009'!B:B,0))</f>
        <v>Ставропольский край</v>
      </c>
      <c r="B57" s="5" t="s">
        <v>151</v>
      </c>
      <c r="C57" s="40">
        <f t="shared" si="1"/>
        <v>100</v>
      </c>
      <c r="D57" s="82">
        <v>17.100000000000001</v>
      </c>
      <c r="E57" s="55">
        <v>0.1</v>
      </c>
      <c r="F57" s="31">
        <v>0.5</v>
      </c>
      <c r="G57" s="31">
        <v>14.6</v>
      </c>
      <c r="H57" s="31">
        <v>4.5</v>
      </c>
      <c r="I57" s="31">
        <v>6.3</v>
      </c>
      <c r="J57" s="31">
        <v>16.8</v>
      </c>
      <c r="K57" s="31">
        <v>2.2999999999999998</v>
      </c>
      <c r="L57" s="31">
        <v>9.3000000000000007</v>
      </c>
      <c r="M57" s="31">
        <v>0.2</v>
      </c>
      <c r="N57" s="31">
        <v>7.3</v>
      </c>
      <c r="O57" s="31">
        <v>8</v>
      </c>
      <c r="P57" s="31">
        <v>4</v>
      </c>
      <c r="Q57" s="31">
        <v>7.4</v>
      </c>
      <c r="R57" s="31">
        <v>1.6</v>
      </c>
      <c r="S57" s="32">
        <v>0</v>
      </c>
    </row>
    <row r="58" spans="1:19" s="13" customFormat="1" ht="15" customHeight="1" x14ac:dyDescent="0.3">
      <c r="A58" s="13" t="e">
        <f>INDEX('2009'!A:A,MATCH(B58,'2009'!B:B,0))</f>
        <v>#N/A</v>
      </c>
      <c r="B58" s="5" t="s">
        <v>3</v>
      </c>
      <c r="C58" s="40">
        <f t="shared" si="1"/>
        <v>99.999999999999972</v>
      </c>
      <c r="D58" s="40">
        <v>7.6</v>
      </c>
      <c r="E58" s="40">
        <v>0</v>
      </c>
      <c r="F58" s="40">
        <v>12.6</v>
      </c>
      <c r="G58" s="40">
        <v>24.1</v>
      </c>
      <c r="H58" s="40">
        <v>3.5</v>
      </c>
      <c r="I58" s="40">
        <v>7.2</v>
      </c>
      <c r="J58" s="40">
        <v>12.8</v>
      </c>
      <c r="K58" s="40">
        <v>1.1000000000000001</v>
      </c>
      <c r="L58" s="40">
        <v>7.6</v>
      </c>
      <c r="M58" s="40">
        <v>0.3</v>
      </c>
      <c r="N58" s="40">
        <v>10.1</v>
      </c>
      <c r="O58" s="40">
        <v>4.5</v>
      </c>
      <c r="P58" s="40">
        <v>3.3</v>
      </c>
      <c r="Q58" s="40">
        <v>4</v>
      </c>
      <c r="R58" s="40">
        <v>1.3</v>
      </c>
      <c r="S58" s="40">
        <v>0</v>
      </c>
    </row>
    <row r="59" spans="1:19" ht="15" customHeight="1" x14ac:dyDescent="0.35">
      <c r="A59" s="13" t="str">
        <f>INDEX('2009'!A:A,MATCH(B59,'2009'!B:B,0))</f>
        <v>Республика Башкортостан</v>
      </c>
      <c r="B59" s="5" t="s">
        <v>152</v>
      </c>
      <c r="C59" s="40">
        <f t="shared" si="1"/>
        <v>100.00000000000001</v>
      </c>
      <c r="D59" s="80">
        <v>7.8</v>
      </c>
      <c r="E59" s="56">
        <v>0</v>
      </c>
      <c r="F59" s="24">
        <v>3.7</v>
      </c>
      <c r="G59" s="24">
        <v>29.5</v>
      </c>
      <c r="H59" s="24">
        <v>3.1</v>
      </c>
      <c r="I59" s="24">
        <v>9</v>
      </c>
      <c r="J59" s="24">
        <v>15.4</v>
      </c>
      <c r="K59" s="24">
        <v>1.3</v>
      </c>
      <c r="L59" s="24">
        <v>7.7</v>
      </c>
      <c r="M59" s="24">
        <v>0.2</v>
      </c>
      <c r="N59" s="24">
        <v>8.6999999999999993</v>
      </c>
      <c r="O59" s="24">
        <v>3.8</v>
      </c>
      <c r="P59" s="24">
        <v>4.2</v>
      </c>
      <c r="Q59" s="24">
        <v>4.4000000000000004</v>
      </c>
      <c r="R59" s="24">
        <v>1.2</v>
      </c>
      <c r="S59" s="25">
        <v>0</v>
      </c>
    </row>
    <row r="60" spans="1:19" ht="15" customHeight="1" x14ac:dyDescent="0.35">
      <c r="A60" s="13" t="str">
        <f>INDEX('2009'!A:A,MATCH(B60,'2009'!B:B,0))</f>
        <v>Республика Марий Эл</v>
      </c>
      <c r="B60" s="4" t="s">
        <v>32</v>
      </c>
      <c r="C60" s="40">
        <f t="shared" si="1"/>
        <v>100</v>
      </c>
      <c r="D60" s="79">
        <v>18.8</v>
      </c>
      <c r="E60" s="37">
        <v>0</v>
      </c>
      <c r="F60" s="27">
        <v>0.1</v>
      </c>
      <c r="G60" s="27">
        <v>28</v>
      </c>
      <c r="H60" s="27">
        <v>3.3</v>
      </c>
      <c r="I60" s="27">
        <v>9.3000000000000007</v>
      </c>
      <c r="J60" s="27">
        <v>9.9</v>
      </c>
      <c r="K60" s="27">
        <v>1.1000000000000001</v>
      </c>
      <c r="L60" s="27">
        <v>4.2</v>
      </c>
      <c r="M60" s="27">
        <v>0.3</v>
      </c>
      <c r="N60" s="27">
        <v>9.1999999999999993</v>
      </c>
      <c r="O60" s="27">
        <v>6.7</v>
      </c>
      <c r="P60" s="27">
        <v>3.5</v>
      </c>
      <c r="Q60" s="27">
        <v>3.8</v>
      </c>
      <c r="R60" s="27">
        <v>1.8</v>
      </c>
      <c r="S60" s="28">
        <v>0</v>
      </c>
    </row>
    <row r="61" spans="1:19" ht="15" customHeight="1" x14ac:dyDescent="0.35">
      <c r="A61" s="13" t="str">
        <f>INDEX('2009'!A:A,MATCH(B61,'2009'!B:B,0))</f>
        <v>Республика Мордовия</v>
      </c>
      <c r="B61" s="4" t="s">
        <v>31</v>
      </c>
      <c r="C61" s="40">
        <f t="shared" si="1"/>
        <v>100</v>
      </c>
      <c r="D61" s="79">
        <v>14.6</v>
      </c>
      <c r="E61" s="37">
        <v>0</v>
      </c>
      <c r="F61" s="27">
        <v>0.1</v>
      </c>
      <c r="G61" s="27">
        <v>23.5</v>
      </c>
      <c r="H61" s="27">
        <v>4.7</v>
      </c>
      <c r="I61" s="27">
        <v>11.9</v>
      </c>
      <c r="J61" s="27">
        <v>10.3</v>
      </c>
      <c r="K61" s="27">
        <v>1.1000000000000001</v>
      </c>
      <c r="L61" s="27">
        <v>6.9</v>
      </c>
      <c r="M61" s="27">
        <v>0.3</v>
      </c>
      <c r="N61" s="27">
        <v>7.3</v>
      </c>
      <c r="O61" s="27">
        <v>8.4</v>
      </c>
      <c r="P61" s="27">
        <v>4.5</v>
      </c>
      <c r="Q61" s="27">
        <v>5.3</v>
      </c>
      <c r="R61" s="27">
        <v>1.1000000000000001</v>
      </c>
      <c r="S61" s="28">
        <v>0</v>
      </c>
    </row>
    <row r="62" spans="1:19" ht="15" customHeight="1" x14ac:dyDescent="0.35">
      <c r="A62" s="13" t="str">
        <f>INDEX('2009'!A:A,MATCH(B62,'2009'!B:B,0))</f>
        <v>Республика Татарстан (Татарстан)</v>
      </c>
      <c r="B62" s="4" t="s">
        <v>30</v>
      </c>
      <c r="C62" s="40">
        <f t="shared" si="1"/>
        <v>99.999999999999986</v>
      </c>
      <c r="D62" s="79">
        <v>7.4</v>
      </c>
      <c r="E62" s="37">
        <v>0</v>
      </c>
      <c r="F62" s="27">
        <v>21.5</v>
      </c>
      <c r="G62" s="27">
        <v>19.399999999999999</v>
      </c>
      <c r="H62" s="27">
        <v>2.4</v>
      </c>
      <c r="I62" s="27">
        <v>8.9</v>
      </c>
      <c r="J62" s="27">
        <v>13.7</v>
      </c>
      <c r="K62" s="27">
        <v>0.9</v>
      </c>
      <c r="L62" s="27">
        <v>6.6</v>
      </c>
      <c r="M62" s="27">
        <v>0.3</v>
      </c>
      <c r="N62" s="27">
        <v>9.6999999999999993</v>
      </c>
      <c r="O62" s="27">
        <v>2.6</v>
      </c>
      <c r="P62" s="27">
        <v>2.8</v>
      </c>
      <c r="Q62" s="27">
        <v>2.5</v>
      </c>
      <c r="R62" s="27">
        <v>1.3</v>
      </c>
      <c r="S62" s="28">
        <v>0</v>
      </c>
    </row>
    <row r="63" spans="1:19" ht="15" customHeight="1" x14ac:dyDescent="0.35">
      <c r="A63" s="13" t="str">
        <f>INDEX('2009'!A:A,MATCH(B63,'2009'!B:B,0))</f>
        <v>Удмуртская Республика</v>
      </c>
      <c r="B63" s="4" t="s">
        <v>29</v>
      </c>
      <c r="C63" s="40">
        <f t="shared" si="1"/>
        <v>100.00000000000001</v>
      </c>
      <c r="D63" s="79">
        <v>8.4</v>
      </c>
      <c r="E63" s="52">
        <v>0</v>
      </c>
      <c r="F63" s="27">
        <v>24.599999999999998</v>
      </c>
      <c r="G63" s="27">
        <v>19</v>
      </c>
      <c r="H63" s="27">
        <v>2</v>
      </c>
      <c r="I63" s="27">
        <v>5.5</v>
      </c>
      <c r="J63" s="27">
        <v>10.4</v>
      </c>
      <c r="K63" s="53">
        <v>1</v>
      </c>
      <c r="L63" s="53">
        <v>6.7</v>
      </c>
      <c r="M63" s="27">
        <v>0.2</v>
      </c>
      <c r="N63" s="27">
        <v>8.3000000000000007</v>
      </c>
      <c r="O63" s="53">
        <v>4.5</v>
      </c>
      <c r="P63" s="53">
        <v>3.4</v>
      </c>
      <c r="Q63" s="53">
        <v>4.7</v>
      </c>
      <c r="R63" s="53">
        <v>1.3</v>
      </c>
      <c r="S63" s="54">
        <v>0</v>
      </c>
    </row>
    <row r="64" spans="1:19" ht="15" customHeight="1" x14ac:dyDescent="0.35">
      <c r="A64" s="13" t="str">
        <f>INDEX('2009'!A:A,MATCH(B64,'2009'!B:B,0))</f>
        <v>Чувашская Республика - Чувашия</v>
      </c>
      <c r="B64" s="4" t="s">
        <v>28</v>
      </c>
      <c r="C64" s="40">
        <f t="shared" si="1"/>
        <v>99.999999999999986</v>
      </c>
      <c r="D64" s="79">
        <v>11.3</v>
      </c>
      <c r="E64" s="37">
        <v>0</v>
      </c>
      <c r="F64" s="27">
        <v>0.2</v>
      </c>
      <c r="G64" s="27">
        <v>24.799999999999997</v>
      </c>
      <c r="H64" s="27">
        <v>4.2</v>
      </c>
      <c r="I64" s="27">
        <v>8.4</v>
      </c>
      <c r="J64" s="27">
        <v>14.2</v>
      </c>
      <c r="K64" s="27">
        <v>1.6</v>
      </c>
      <c r="L64" s="27">
        <v>6.1</v>
      </c>
      <c r="M64" s="27">
        <v>0.4</v>
      </c>
      <c r="N64" s="27">
        <v>11.2</v>
      </c>
      <c r="O64" s="27">
        <v>6.6</v>
      </c>
      <c r="P64" s="27">
        <v>4.3</v>
      </c>
      <c r="Q64" s="27">
        <v>5.3</v>
      </c>
      <c r="R64" s="27">
        <v>1.4</v>
      </c>
      <c r="S64" s="28">
        <v>0</v>
      </c>
    </row>
    <row r="65" spans="1:19" ht="15" customHeight="1" x14ac:dyDescent="0.35">
      <c r="A65" s="13" t="str">
        <f>INDEX('2009'!A:A,MATCH(B65,'2009'!B:B,0))</f>
        <v>Пермский край</v>
      </c>
      <c r="B65" s="4" t="s">
        <v>27</v>
      </c>
      <c r="C65" s="40">
        <f t="shared" si="1"/>
        <v>100.00000000000001</v>
      </c>
      <c r="D65" s="79">
        <v>2.5</v>
      </c>
      <c r="E65" s="37">
        <v>0</v>
      </c>
      <c r="F65" s="27">
        <v>16.3</v>
      </c>
      <c r="G65" s="27">
        <v>31</v>
      </c>
      <c r="H65" s="27">
        <v>3.1</v>
      </c>
      <c r="I65" s="27">
        <v>4</v>
      </c>
      <c r="J65" s="27">
        <v>12.2</v>
      </c>
      <c r="K65" s="27">
        <v>1</v>
      </c>
      <c r="L65" s="27">
        <v>6.9</v>
      </c>
      <c r="M65" s="27">
        <v>0.2</v>
      </c>
      <c r="N65" s="27">
        <v>10.4</v>
      </c>
      <c r="O65" s="27">
        <v>4.4000000000000004</v>
      </c>
      <c r="P65" s="27">
        <v>3</v>
      </c>
      <c r="Q65" s="27">
        <v>3.9</v>
      </c>
      <c r="R65" s="27">
        <v>1.1000000000000001</v>
      </c>
      <c r="S65" s="28">
        <v>0</v>
      </c>
    </row>
    <row r="66" spans="1:19" ht="15" customHeight="1" x14ac:dyDescent="0.35">
      <c r="A66" s="13" t="str">
        <f>INDEX('2009'!A:A,MATCH(B66,'2009'!B:B,0))</f>
        <v>Кировская область</v>
      </c>
      <c r="B66" s="5" t="s">
        <v>153</v>
      </c>
      <c r="C66" s="40">
        <f t="shared" si="1"/>
        <v>100</v>
      </c>
      <c r="D66" s="79">
        <v>8.6999999999999993</v>
      </c>
      <c r="E66" s="37">
        <v>0</v>
      </c>
      <c r="F66" s="27">
        <v>0.3</v>
      </c>
      <c r="G66" s="27">
        <v>28.700000000000003</v>
      </c>
      <c r="H66" s="27">
        <v>3.7</v>
      </c>
      <c r="I66" s="27">
        <v>4.7</v>
      </c>
      <c r="J66" s="27">
        <v>13.5</v>
      </c>
      <c r="K66" s="27">
        <v>1.5</v>
      </c>
      <c r="L66" s="27">
        <v>8</v>
      </c>
      <c r="M66" s="27">
        <v>0.3</v>
      </c>
      <c r="N66" s="27">
        <v>9.5</v>
      </c>
      <c r="O66" s="27">
        <v>8.6999999999999993</v>
      </c>
      <c r="P66" s="27">
        <v>4.3</v>
      </c>
      <c r="Q66" s="27">
        <v>6</v>
      </c>
      <c r="R66" s="27">
        <v>2.1</v>
      </c>
      <c r="S66" s="28">
        <v>0</v>
      </c>
    </row>
    <row r="67" spans="1:19" ht="15" customHeight="1" x14ac:dyDescent="0.35">
      <c r="A67" s="13" t="str">
        <f>INDEX('2009'!A:A,MATCH(B67,'2009'!B:B,0))</f>
        <v>Нижегородская область</v>
      </c>
      <c r="B67" s="5" t="s">
        <v>154</v>
      </c>
      <c r="C67" s="40">
        <f t="shared" si="1"/>
        <v>100</v>
      </c>
      <c r="D67" s="79">
        <v>4.2</v>
      </c>
      <c r="E67" s="37">
        <v>0</v>
      </c>
      <c r="F67" s="27">
        <v>0.1</v>
      </c>
      <c r="G67" s="27">
        <v>31</v>
      </c>
      <c r="H67" s="27">
        <v>3.8</v>
      </c>
      <c r="I67" s="27">
        <v>5.8</v>
      </c>
      <c r="J67" s="27">
        <v>16.3</v>
      </c>
      <c r="K67" s="27">
        <v>1</v>
      </c>
      <c r="L67" s="27">
        <v>9.4</v>
      </c>
      <c r="M67" s="27">
        <v>0.3</v>
      </c>
      <c r="N67" s="27">
        <v>14.5</v>
      </c>
      <c r="O67" s="27">
        <v>4.4000000000000004</v>
      </c>
      <c r="P67" s="27">
        <v>3.2</v>
      </c>
      <c r="Q67" s="27">
        <v>4.4000000000000004</v>
      </c>
      <c r="R67" s="27">
        <v>1.6</v>
      </c>
      <c r="S67" s="28">
        <v>0</v>
      </c>
    </row>
    <row r="68" spans="1:19" ht="15" customHeight="1" x14ac:dyDescent="0.35">
      <c r="A68" s="13" t="str">
        <f>INDEX('2009'!A:A,MATCH(B68,'2009'!B:B,0))</f>
        <v>Оренбургская область</v>
      </c>
      <c r="B68" s="5" t="s">
        <v>155</v>
      </c>
      <c r="C68" s="40">
        <f t="shared" si="1"/>
        <v>99.999999999999986</v>
      </c>
      <c r="D68" s="79">
        <v>9</v>
      </c>
      <c r="E68" s="37">
        <v>0</v>
      </c>
      <c r="F68" s="27">
        <v>37</v>
      </c>
      <c r="G68" s="27">
        <v>12.4</v>
      </c>
      <c r="H68" s="27">
        <v>3.7</v>
      </c>
      <c r="I68" s="27">
        <v>6.4</v>
      </c>
      <c r="J68" s="27">
        <v>7.6</v>
      </c>
      <c r="K68" s="27">
        <v>1</v>
      </c>
      <c r="L68" s="27">
        <v>6.5</v>
      </c>
      <c r="M68" s="27">
        <v>0.2</v>
      </c>
      <c r="N68" s="27">
        <v>5</v>
      </c>
      <c r="O68" s="27">
        <v>4.0999999999999996</v>
      </c>
      <c r="P68" s="27">
        <v>2.8</v>
      </c>
      <c r="Q68" s="27">
        <v>3.5</v>
      </c>
      <c r="R68" s="27">
        <v>0.8</v>
      </c>
      <c r="S68" s="28">
        <v>0</v>
      </c>
    </row>
    <row r="69" spans="1:19" ht="15" customHeight="1" x14ac:dyDescent="0.35">
      <c r="A69" s="13" t="str">
        <f>INDEX('2009'!A:A,MATCH(B69,'2009'!B:B,0))</f>
        <v>Пензенская область</v>
      </c>
      <c r="B69" s="4" t="s">
        <v>26</v>
      </c>
      <c r="C69" s="40">
        <f t="shared" si="1"/>
        <v>99.999999999999986</v>
      </c>
      <c r="D69" s="79">
        <v>13.5</v>
      </c>
      <c r="E69" s="37">
        <v>0</v>
      </c>
      <c r="F69" s="27">
        <v>0.1</v>
      </c>
      <c r="G69" s="27">
        <v>20.100000000000001</v>
      </c>
      <c r="H69" s="27">
        <v>3.2</v>
      </c>
      <c r="I69" s="27">
        <v>9.8000000000000007</v>
      </c>
      <c r="J69" s="27">
        <v>15.8</v>
      </c>
      <c r="K69" s="27">
        <v>1.4</v>
      </c>
      <c r="L69" s="27">
        <v>7.4</v>
      </c>
      <c r="M69" s="27">
        <v>0.3</v>
      </c>
      <c r="N69" s="27">
        <v>12.6</v>
      </c>
      <c r="O69" s="27">
        <v>5.9</v>
      </c>
      <c r="P69" s="27">
        <v>3.5</v>
      </c>
      <c r="Q69" s="27">
        <v>5.0999999999999996</v>
      </c>
      <c r="R69" s="27">
        <v>1.3</v>
      </c>
      <c r="S69" s="28">
        <v>0</v>
      </c>
    </row>
    <row r="70" spans="1:19" ht="15" customHeight="1" x14ac:dyDescent="0.35">
      <c r="A70" s="13" t="str">
        <f>INDEX('2009'!A:A,MATCH(B70,'2009'!B:B,0))</f>
        <v>Самарская область</v>
      </c>
      <c r="B70" s="4" t="s">
        <v>25</v>
      </c>
      <c r="C70" s="40">
        <f t="shared" si="1"/>
        <v>99.999999999999986</v>
      </c>
      <c r="D70" s="79">
        <v>5</v>
      </c>
      <c r="E70" s="37">
        <v>0</v>
      </c>
      <c r="F70" s="27">
        <v>16</v>
      </c>
      <c r="G70" s="27">
        <v>23.9</v>
      </c>
      <c r="H70" s="27">
        <v>3.7</v>
      </c>
      <c r="I70" s="27">
        <v>6.5</v>
      </c>
      <c r="J70" s="27">
        <v>10.5</v>
      </c>
      <c r="K70" s="27">
        <v>1.1000000000000001</v>
      </c>
      <c r="L70" s="27">
        <v>8.4</v>
      </c>
      <c r="M70" s="27">
        <v>0.3</v>
      </c>
      <c r="N70" s="27">
        <v>13</v>
      </c>
      <c r="O70" s="27">
        <v>4</v>
      </c>
      <c r="P70" s="27">
        <v>3</v>
      </c>
      <c r="Q70" s="27">
        <v>3.6</v>
      </c>
      <c r="R70" s="27">
        <v>1</v>
      </c>
      <c r="S70" s="28">
        <v>0</v>
      </c>
    </row>
    <row r="71" spans="1:19" ht="15" customHeight="1" x14ac:dyDescent="0.35">
      <c r="A71" s="13" t="str">
        <f>INDEX('2009'!A:A,MATCH(B71,'2009'!B:B,0))</f>
        <v>Саратовская область</v>
      </c>
      <c r="B71" s="8" t="s">
        <v>24</v>
      </c>
      <c r="C71" s="40">
        <f t="shared" si="1"/>
        <v>99.999999999999986</v>
      </c>
      <c r="D71" s="79">
        <v>14.4</v>
      </c>
      <c r="E71" s="37">
        <v>0</v>
      </c>
      <c r="F71" s="27">
        <v>2.6</v>
      </c>
      <c r="G71" s="27">
        <v>21</v>
      </c>
      <c r="H71" s="27">
        <v>7.8</v>
      </c>
      <c r="I71" s="27">
        <v>7.5</v>
      </c>
      <c r="J71" s="27">
        <v>12.5</v>
      </c>
      <c r="K71" s="27">
        <v>1.1000000000000001</v>
      </c>
      <c r="L71" s="27">
        <v>8.6</v>
      </c>
      <c r="M71" s="27">
        <v>0.2</v>
      </c>
      <c r="N71" s="27">
        <v>7.3</v>
      </c>
      <c r="O71" s="27">
        <v>6.5</v>
      </c>
      <c r="P71" s="27">
        <v>3.8</v>
      </c>
      <c r="Q71" s="27">
        <v>5.5</v>
      </c>
      <c r="R71" s="27">
        <v>1.2</v>
      </c>
      <c r="S71" s="28">
        <v>0</v>
      </c>
    </row>
    <row r="72" spans="1:19" ht="15" customHeight="1" x14ac:dyDescent="0.35">
      <c r="A72" s="13" t="str">
        <f>INDEX('2009'!A:A,MATCH(B72,'2009'!B:B,0))</f>
        <v>Ульяновская область</v>
      </c>
      <c r="B72" s="8" t="s">
        <v>23</v>
      </c>
      <c r="C72" s="40">
        <f t="shared" ref="C72:C103" si="2">SUM(D72:S72)</f>
        <v>99.999999999999986</v>
      </c>
      <c r="D72" s="82">
        <v>7.7</v>
      </c>
      <c r="E72" s="55">
        <v>0</v>
      </c>
      <c r="F72" s="31">
        <v>3.1</v>
      </c>
      <c r="G72" s="31">
        <v>25.7</v>
      </c>
      <c r="H72" s="31">
        <v>4.0999999999999996</v>
      </c>
      <c r="I72" s="31">
        <v>6.9</v>
      </c>
      <c r="J72" s="31">
        <v>11.9</v>
      </c>
      <c r="K72" s="31">
        <v>0.8</v>
      </c>
      <c r="L72" s="31">
        <v>10.4</v>
      </c>
      <c r="M72" s="31">
        <v>0.4</v>
      </c>
      <c r="N72" s="31">
        <v>10.3</v>
      </c>
      <c r="O72" s="31">
        <v>7.7</v>
      </c>
      <c r="P72" s="31">
        <v>4.5999999999999996</v>
      </c>
      <c r="Q72" s="31">
        <v>4.8</v>
      </c>
      <c r="R72" s="31">
        <v>1.6</v>
      </c>
      <c r="S72" s="32">
        <v>0</v>
      </c>
    </row>
    <row r="73" spans="1:19" s="13" customFormat="1" ht="15" customHeight="1" x14ac:dyDescent="0.3">
      <c r="A73" s="13" t="e">
        <f>INDEX('2009'!A:A,MATCH(B73,'2009'!B:B,0))</f>
        <v>#N/A</v>
      </c>
      <c r="B73" s="5" t="s">
        <v>4</v>
      </c>
      <c r="C73" s="40">
        <f t="shared" si="2"/>
        <v>100</v>
      </c>
      <c r="D73" s="40">
        <v>2.2000000000000002</v>
      </c>
      <c r="E73" s="40">
        <v>0</v>
      </c>
      <c r="F73" s="40">
        <v>36.6</v>
      </c>
      <c r="G73" s="40">
        <v>13.9</v>
      </c>
      <c r="H73" s="40">
        <v>3</v>
      </c>
      <c r="I73" s="40">
        <v>6.9</v>
      </c>
      <c r="J73" s="40">
        <v>9.8000000000000007</v>
      </c>
      <c r="K73" s="40">
        <v>0.8</v>
      </c>
      <c r="L73" s="40">
        <v>8.5</v>
      </c>
      <c r="M73" s="40">
        <v>0.2</v>
      </c>
      <c r="N73" s="40">
        <v>9.1</v>
      </c>
      <c r="O73" s="40">
        <v>3.1</v>
      </c>
      <c r="P73" s="40">
        <v>2.2000000000000002</v>
      </c>
      <c r="Q73" s="40">
        <v>2.8</v>
      </c>
      <c r="R73" s="40">
        <v>0.9</v>
      </c>
      <c r="S73" s="40">
        <v>0</v>
      </c>
    </row>
    <row r="74" spans="1:19" ht="15" customHeight="1" x14ac:dyDescent="0.35">
      <c r="A74" s="13" t="str">
        <f>INDEX('2009'!A:A,MATCH(B74,'2009'!B:B,0))</f>
        <v>Курганская область</v>
      </c>
      <c r="B74" s="6" t="s">
        <v>156</v>
      </c>
      <c r="C74" s="40">
        <f t="shared" si="2"/>
        <v>100</v>
      </c>
      <c r="D74" s="80">
        <v>11.1</v>
      </c>
      <c r="E74" s="56">
        <v>0.1</v>
      </c>
      <c r="F74" s="24">
        <v>0.8</v>
      </c>
      <c r="G74" s="24">
        <v>22.299999999999997</v>
      </c>
      <c r="H74" s="24">
        <v>5.8</v>
      </c>
      <c r="I74" s="24">
        <v>5</v>
      </c>
      <c r="J74" s="24">
        <v>11.2</v>
      </c>
      <c r="K74" s="24">
        <v>1</v>
      </c>
      <c r="L74" s="24">
        <v>12.8</v>
      </c>
      <c r="M74" s="24">
        <v>0.3</v>
      </c>
      <c r="N74" s="24">
        <v>6.9</v>
      </c>
      <c r="O74" s="24">
        <v>9.5</v>
      </c>
      <c r="P74" s="24">
        <v>5</v>
      </c>
      <c r="Q74" s="24">
        <v>6.9</v>
      </c>
      <c r="R74" s="24">
        <v>1.3</v>
      </c>
      <c r="S74" s="25">
        <v>0</v>
      </c>
    </row>
    <row r="75" spans="1:19" ht="15" customHeight="1" x14ac:dyDescent="0.35">
      <c r="A75" s="13" t="str">
        <f>INDEX('2009'!A:A,MATCH(B75,'2009'!B:B,0))</f>
        <v>Свердловская область</v>
      </c>
      <c r="B75" s="7" t="s">
        <v>22</v>
      </c>
      <c r="C75" s="40">
        <f t="shared" si="2"/>
        <v>100</v>
      </c>
      <c r="D75" s="79">
        <v>2.7</v>
      </c>
      <c r="E75" s="37">
        <v>0</v>
      </c>
      <c r="F75" s="27">
        <v>1.5</v>
      </c>
      <c r="G75" s="27">
        <v>30.299999999999997</v>
      </c>
      <c r="H75" s="27">
        <v>3.8</v>
      </c>
      <c r="I75" s="27">
        <v>5.7</v>
      </c>
      <c r="J75" s="27">
        <v>18</v>
      </c>
      <c r="K75" s="27">
        <v>1.4</v>
      </c>
      <c r="L75" s="27">
        <v>10.6</v>
      </c>
      <c r="M75" s="27">
        <v>0.3</v>
      </c>
      <c r="N75" s="27">
        <v>11.8</v>
      </c>
      <c r="O75" s="27">
        <v>5</v>
      </c>
      <c r="P75" s="27">
        <v>3.2</v>
      </c>
      <c r="Q75" s="27">
        <v>4.2</v>
      </c>
      <c r="R75" s="27">
        <v>1.5</v>
      </c>
      <c r="S75" s="28">
        <v>0</v>
      </c>
    </row>
    <row r="76" spans="1:19" ht="15" customHeight="1" x14ac:dyDescent="0.35">
      <c r="A76" s="13" t="str">
        <f>INDEX('2009'!A:A,MATCH(B76,'2009'!B:B,0))</f>
        <v>Тюменская область</v>
      </c>
      <c r="B76" s="6" t="s">
        <v>157</v>
      </c>
      <c r="C76" s="40">
        <f t="shared" si="2"/>
        <v>99.999999999999972</v>
      </c>
      <c r="D76" s="79">
        <v>0.9</v>
      </c>
      <c r="E76" s="37">
        <v>0</v>
      </c>
      <c r="F76" s="27">
        <v>55.800000000000004</v>
      </c>
      <c r="G76" s="27">
        <v>4</v>
      </c>
      <c r="H76" s="27">
        <v>2.5</v>
      </c>
      <c r="I76" s="27">
        <v>7.5</v>
      </c>
      <c r="J76" s="27">
        <v>6.8</v>
      </c>
      <c r="K76" s="27">
        <v>0.6</v>
      </c>
      <c r="L76" s="27">
        <v>7.6</v>
      </c>
      <c r="M76" s="27">
        <v>0.1</v>
      </c>
      <c r="N76" s="27">
        <v>8.1</v>
      </c>
      <c r="O76" s="27">
        <v>2</v>
      </c>
      <c r="P76" s="27">
        <v>1.6</v>
      </c>
      <c r="Q76" s="27">
        <v>1.9</v>
      </c>
      <c r="R76" s="27">
        <v>0.6</v>
      </c>
      <c r="S76" s="28">
        <v>0</v>
      </c>
    </row>
    <row r="77" spans="1:19" ht="15" customHeight="1" x14ac:dyDescent="0.35">
      <c r="A77" s="13" t="str">
        <f>INDEX('2009'!A:A,MATCH(B77,'2009'!B:B,0))</f>
        <v>Ханты-Мансийский автономный округ - Югра (Тюменская область)</v>
      </c>
      <c r="B77" s="4" t="s">
        <v>86</v>
      </c>
      <c r="C77" s="40">
        <f t="shared" si="2"/>
        <v>99.999999999999986</v>
      </c>
      <c r="D77" s="79">
        <v>0.2</v>
      </c>
      <c r="E77" s="37">
        <v>0</v>
      </c>
      <c r="F77" s="27">
        <v>67.699999999999989</v>
      </c>
      <c r="G77" s="27">
        <v>2</v>
      </c>
      <c r="H77" s="27">
        <v>2.8</v>
      </c>
      <c r="I77" s="27">
        <v>5.0999999999999996</v>
      </c>
      <c r="J77" s="27">
        <v>3</v>
      </c>
      <c r="K77" s="27">
        <v>0.5</v>
      </c>
      <c r="L77" s="27">
        <v>6.9</v>
      </c>
      <c r="M77" s="27">
        <v>0.1</v>
      </c>
      <c r="N77" s="27">
        <v>5.9</v>
      </c>
      <c r="O77" s="27">
        <v>1.7</v>
      </c>
      <c r="P77" s="27">
        <v>1.5</v>
      </c>
      <c r="Q77" s="27">
        <v>2</v>
      </c>
      <c r="R77" s="27">
        <v>0.6</v>
      </c>
      <c r="S77" s="28">
        <v>0</v>
      </c>
    </row>
    <row r="78" spans="1:19" ht="15" customHeight="1" x14ac:dyDescent="0.35">
      <c r="A78" s="13" t="str">
        <f>INDEX('2009'!A:A,MATCH(B78,'2009'!B:B,0))</f>
        <v>Ямало-Ненецкий автономный округ (Тюменская область)</v>
      </c>
      <c r="B78" s="4" t="s">
        <v>21</v>
      </c>
      <c r="C78" s="40">
        <f t="shared" si="2"/>
        <v>100</v>
      </c>
      <c r="D78" s="79">
        <v>0.1</v>
      </c>
      <c r="E78" s="37">
        <v>0</v>
      </c>
      <c r="F78" s="27">
        <v>55.7</v>
      </c>
      <c r="G78" s="27">
        <v>2</v>
      </c>
      <c r="H78" s="27">
        <v>1.8</v>
      </c>
      <c r="I78" s="27">
        <v>11.9</v>
      </c>
      <c r="J78" s="27">
        <v>9.5</v>
      </c>
      <c r="K78" s="27">
        <v>0.5</v>
      </c>
      <c r="L78" s="27">
        <v>6.9</v>
      </c>
      <c r="M78" s="27">
        <v>0</v>
      </c>
      <c r="N78" s="27">
        <v>6.8</v>
      </c>
      <c r="O78" s="27">
        <v>1.8</v>
      </c>
      <c r="P78" s="27">
        <v>1</v>
      </c>
      <c r="Q78" s="27">
        <v>1.5</v>
      </c>
      <c r="R78" s="27">
        <v>0.5</v>
      </c>
      <c r="S78" s="28">
        <v>0</v>
      </c>
    </row>
    <row r="79" spans="1:19" ht="45" customHeight="1" x14ac:dyDescent="0.35">
      <c r="A79" s="13" t="str">
        <f>INDEX('2009'!A:A,MATCH(B79,'2009'!B:B,0))</f>
        <v>Тюменская область (кроме Ханты-Мансийского автономного округа-Югры и Ямало-Ненецкого автономного округа)</v>
      </c>
      <c r="B79" s="4" t="s">
        <v>9</v>
      </c>
      <c r="C79" s="40">
        <f t="shared" si="2"/>
        <v>100.00000000000001</v>
      </c>
      <c r="D79" s="79">
        <v>4.9000000000000004</v>
      </c>
      <c r="E79" s="37">
        <v>0</v>
      </c>
      <c r="F79" s="27">
        <v>14.4</v>
      </c>
      <c r="G79" s="27">
        <v>14.7</v>
      </c>
      <c r="H79" s="27">
        <v>3.1</v>
      </c>
      <c r="I79" s="27">
        <v>7</v>
      </c>
      <c r="J79" s="27">
        <v>14.7</v>
      </c>
      <c r="K79" s="27">
        <v>1.2</v>
      </c>
      <c r="L79" s="27">
        <v>11.1</v>
      </c>
      <c r="M79" s="27">
        <v>0.3</v>
      </c>
      <c r="N79" s="27">
        <v>18.600000000000001</v>
      </c>
      <c r="O79" s="27">
        <v>3.4</v>
      </c>
      <c r="P79" s="27">
        <v>3.2</v>
      </c>
      <c r="Q79" s="27">
        <v>2.7</v>
      </c>
      <c r="R79" s="27">
        <v>0.7</v>
      </c>
      <c r="S79" s="28">
        <v>0</v>
      </c>
    </row>
    <row r="80" spans="1:19" ht="15" customHeight="1" x14ac:dyDescent="0.35">
      <c r="A80" s="13" t="str">
        <f>INDEX('2009'!A:A,MATCH(B80,'2009'!B:B,0))</f>
        <v>Челябинская область</v>
      </c>
      <c r="B80" s="6" t="s">
        <v>158</v>
      </c>
      <c r="C80" s="40">
        <f t="shared" si="2"/>
        <v>100.00000000000001</v>
      </c>
      <c r="D80" s="82">
        <v>6.7</v>
      </c>
      <c r="E80" s="85">
        <v>0</v>
      </c>
      <c r="F80" s="31">
        <v>2.4</v>
      </c>
      <c r="G80" s="31">
        <v>36.1</v>
      </c>
      <c r="H80" s="31">
        <v>3.3</v>
      </c>
      <c r="I80" s="31">
        <v>6.4</v>
      </c>
      <c r="J80" s="31">
        <v>11.799999999999999</v>
      </c>
      <c r="K80" s="84">
        <v>0.7</v>
      </c>
      <c r="L80" s="84">
        <v>9</v>
      </c>
      <c r="M80" s="31">
        <v>0.2</v>
      </c>
      <c r="N80" s="31">
        <v>9.9</v>
      </c>
      <c r="O80" s="84">
        <v>4.5999999999999996</v>
      </c>
      <c r="P80" s="84">
        <v>3.2</v>
      </c>
      <c r="Q80" s="84">
        <v>4.5</v>
      </c>
      <c r="R80" s="84">
        <v>1.2</v>
      </c>
      <c r="S80" s="83">
        <v>0</v>
      </c>
    </row>
    <row r="81" spans="1:19" s="13" customFormat="1" ht="15" customHeight="1" x14ac:dyDescent="0.3">
      <c r="A81" s="13" t="e">
        <f>INDEX('2009'!A:A,MATCH(B81,'2009'!B:B,0))</f>
        <v>#N/A</v>
      </c>
      <c r="B81" s="16" t="s">
        <v>5</v>
      </c>
      <c r="C81" s="40">
        <f t="shared" si="2"/>
        <v>100</v>
      </c>
      <c r="D81" s="40">
        <v>6.2</v>
      </c>
      <c r="E81" s="40">
        <v>0</v>
      </c>
      <c r="F81" s="40">
        <v>15.2</v>
      </c>
      <c r="G81" s="40">
        <v>21.400000000000002</v>
      </c>
      <c r="H81" s="40">
        <v>4.2</v>
      </c>
      <c r="I81" s="40">
        <v>5.4</v>
      </c>
      <c r="J81" s="40">
        <v>11</v>
      </c>
      <c r="K81" s="40">
        <v>0.8</v>
      </c>
      <c r="L81" s="40">
        <v>9.9</v>
      </c>
      <c r="M81" s="40">
        <v>0.2</v>
      </c>
      <c r="N81" s="40">
        <v>10.5</v>
      </c>
      <c r="O81" s="40">
        <v>5.6</v>
      </c>
      <c r="P81" s="40">
        <v>3.8</v>
      </c>
      <c r="Q81" s="40">
        <v>4.5</v>
      </c>
      <c r="R81" s="40">
        <v>1.3</v>
      </c>
      <c r="S81" s="40">
        <v>0</v>
      </c>
    </row>
    <row r="82" spans="1:19" ht="15" customHeight="1" x14ac:dyDescent="0.35">
      <c r="A82" s="13" t="str">
        <f>INDEX('2009'!A:A,MATCH(B82,'2009'!B:B,0))</f>
        <v>Республика Алтай</v>
      </c>
      <c r="B82" s="7" t="s">
        <v>20</v>
      </c>
      <c r="C82" s="40">
        <f t="shared" si="2"/>
        <v>100</v>
      </c>
      <c r="D82" s="80">
        <v>16.899999999999999</v>
      </c>
      <c r="E82" s="56">
        <v>0</v>
      </c>
      <c r="F82" s="24">
        <v>1</v>
      </c>
      <c r="G82" s="24">
        <v>5.4</v>
      </c>
      <c r="H82" s="24">
        <v>3.7</v>
      </c>
      <c r="I82" s="24">
        <v>11.8</v>
      </c>
      <c r="J82" s="24">
        <v>13.1</v>
      </c>
      <c r="K82" s="24">
        <v>1.5</v>
      </c>
      <c r="L82" s="24">
        <v>4.9000000000000004</v>
      </c>
      <c r="M82" s="24">
        <v>0.7</v>
      </c>
      <c r="N82" s="24">
        <v>7</v>
      </c>
      <c r="O82" s="24">
        <v>15.7</v>
      </c>
      <c r="P82" s="24">
        <v>9.5</v>
      </c>
      <c r="Q82" s="24">
        <v>6.7</v>
      </c>
      <c r="R82" s="24">
        <v>2.1</v>
      </c>
      <c r="S82" s="25">
        <v>0</v>
      </c>
    </row>
    <row r="83" spans="1:19" ht="15" customHeight="1" x14ac:dyDescent="0.35">
      <c r="A83" s="13" t="str">
        <f>INDEX('2009'!A:A,MATCH(B83,'2009'!B:B,0))</f>
        <v>Республика Тыва</v>
      </c>
      <c r="B83" s="7" t="s">
        <v>19</v>
      </c>
      <c r="C83" s="40">
        <f t="shared" si="2"/>
        <v>100</v>
      </c>
      <c r="D83" s="79">
        <v>8.1</v>
      </c>
      <c r="E83" s="37">
        <v>0</v>
      </c>
      <c r="F83" s="27">
        <v>9.8000000000000007</v>
      </c>
      <c r="G83" s="27">
        <v>3</v>
      </c>
      <c r="H83" s="27">
        <v>3.7</v>
      </c>
      <c r="I83" s="27">
        <v>8.3000000000000007</v>
      </c>
      <c r="J83" s="27">
        <v>9.8000000000000007</v>
      </c>
      <c r="K83" s="27">
        <v>0.8</v>
      </c>
      <c r="L83" s="27">
        <v>2.6</v>
      </c>
      <c r="M83" s="27">
        <v>0.1</v>
      </c>
      <c r="N83" s="27">
        <v>4.0999999999999996</v>
      </c>
      <c r="O83" s="27">
        <v>22.3</v>
      </c>
      <c r="P83" s="27">
        <v>12.7</v>
      </c>
      <c r="Q83" s="27">
        <v>12.6</v>
      </c>
      <c r="R83" s="27">
        <v>2.1</v>
      </c>
      <c r="S83" s="28">
        <v>0</v>
      </c>
    </row>
    <row r="84" spans="1:19" ht="15" customHeight="1" x14ac:dyDescent="0.35">
      <c r="A84" s="13" t="str">
        <f>INDEX('2009'!A:A,MATCH(B84,'2009'!B:B,0))</f>
        <v>Республика Хакасия</v>
      </c>
      <c r="B84" s="7" t="s">
        <v>18</v>
      </c>
      <c r="C84" s="40">
        <f t="shared" si="2"/>
        <v>100</v>
      </c>
      <c r="D84" s="79">
        <v>4.8</v>
      </c>
      <c r="E84" s="37">
        <v>0</v>
      </c>
      <c r="F84" s="27">
        <v>13.2</v>
      </c>
      <c r="G84" s="27">
        <v>15.1</v>
      </c>
      <c r="H84" s="27">
        <v>12.2</v>
      </c>
      <c r="I84" s="27">
        <v>5.7</v>
      </c>
      <c r="J84" s="27">
        <v>14.8</v>
      </c>
      <c r="K84" s="27">
        <v>1.3</v>
      </c>
      <c r="L84" s="27">
        <v>7.4</v>
      </c>
      <c r="M84" s="27">
        <v>0.1</v>
      </c>
      <c r="N84" s="27">
        <v>6.9</v>
      </c>
      <c r="O84" s="27">
        <v>7.6</v>
      </c>
      <c r="P84" s="27">
        <v>4</v>
      </c>
      <c r="Q84" s="27">
        <v>5.5</v>
      </c>
      <c r="R84" s="27">
        <v>1.4</v>
      </c>
      <c r="S84" s="28">
        <v>0</v>
      </c>
    </row>
    <row r="85" spans="1:19" ht="15" customHeight="1" x14ac:dyDescent="0.35">
      <c r="A85" s="13" t="str">
        <f>INDEX('2009'!A:A,MATCH(B85,'2009'!B:B,0))</f>
        <v>Алтайский край</v>
      </c>
      <c r="B85" s="6" t="s">
        <v>159</v>
      </c>
      <c r="C85" s="40">
        <f t="shared" si="2"/>
        <v>100</v>
      </c>
      <c r="D85" s="79">
        <v>17.399999999999999</v>
      </c>
      <c r="E85" s="37">
        <v>0.1</v>
      </c>
      <c r="F85" s="27">
        <v>0.8</v>
      </c>
      <c r="G85" s="27">
        <v>18.7</v>
      </c>
      <c r="H85" s="27">
        <v>2.5</v>
      </c>
      <c r="I85" s="27">
        <v>5.0999999999999996</v>
      </c>
      <c r="J85" s="27">
        <v>15.7</v>
      </c>
      <c r="K85" s="27">
        <v>1</v>
      </c>
      <c r="L85" s="27">
        <v>7.9</v>
      </c>
      <c r="M85" s="27">
        <v>0.3</v>
      </c>
      <c r="N85" s="27">
        <v>11.9</v>
      </c>
      <c r="O85" s="27">
        <v>7.1</v>
      </c>
      <c r="P85" s="27">
        <v>4.3</v>
      </c>
      <c r="Q85" s="27">
        <v>5.5</v>
      </c>
      <c r="R85" s="27">
        <v>1.7</v>
      </c>
      <c r="S85" s="28">
        <v>0</v>
      </c>
    </row>
    <row r="86" spans="1:19" ht="15" customHeight="1" x14ac:dyDescent="0.35">
      <c r="A86" s="13" t="str">
        <f>INDEX('2009'!A:A,MATCH(B86,'2009'!B:B,0))</f>
        <v>Красноярский край</v>
      </c>
      <c r="B86" s="6" t="s">
        <v>160</v>
      </c>
      <c r="C86" s="40">
        <f t="shared" si="2"/>
        <v>99.999999999999972</v>
      </c>
      <c r="D86" s="79">
        <v>3.8</v>
      </c>
      <c r="E86" s="37">
        <v>0</v>
      </c>
      <c r="F86" s="27">
        <v>18.8</v>
      </c>
      <c r="G86" s="27">
        <v>32.6</v>
      </c>
      <c r="H86" s="27">
        <v>4.5999999999999996</v>
      </c>
      <c r="I86" s="27">
        <v>6.7</v>
      </c>
      <c r="J86" s="27">
        <v>7.1</v>
      </c>
      <c r="K86" s="27">
        <v>0.5</v>
      </c>
      <c r="L86" s="27">
        <v>6.8</v>
      </c>
      <c r="M86" s="27">
        <v>0.1</v>
      </c>
      <c r="N86" s="27">
        <v>6.6</v>
      </c>
      <c r="O86" s="27">
        <v>4.5</v>
      </c>
      <c r="P86" s="27">
        <v>3.1</v>
      </c>
      <c r="Q86" s="27">
        <v>3.6</v>
      </c>
      <c r="R86" s="27">
        <v>1.2</v>
      </c>
      <c r="S86" s="28">
        <v>0</v>
      </c>
    </row>
    <row r="87" spans="1:19" ht="15" customHeight="1" x14ac:dyDescent="0.35">
      <c r="A87" s="13" t="str">
        <f>INDEX('2009'!A:A,MATCH(B87,'2009'!B:B,0))</f>
        <v>Иркутская область</v>
      </c>
      <c r="B87" s="6" t="s">
        <v>161</v>
      </c>
      <c r="C87" s="40">
        <f t="shared" si="2"/>
        <v>100</v>
      </c>
      <c r="D87" s="79">
        <v>6</v>
      </c>
      <c r="E87" s="37">
        <v>0</v>
      </c>
      <c r="F87" s="27">
        <v>24.6</v>
      </c>
      <c r="G87" s="27">
        <v>13.6</v>
      </c>
      <c r="H87" s="27">
        <v>5.3</v>
      </c>
      <c r="I87" s="27">
        <v>5.9</v>
      </c>
      <c r="J87" s="27">
        <v>9.3000000000000007</v>
      </c>
      <c r="K87" s="27">
        <v>0.7</v>
      </c>
      <c r="L87" s="27">
        <v>12.1</v>
      </c>
      <c r="M87" s="27">
        <v>0.2</v>
      </c>
      <c r="N87" s="27">
        <v>7.4</v>
      </c>
      <c r="O87" s="27">
        <v>5.7</v>
      </c>
      <c r="P87" s="27">
        <v>3.6</v>
      </c>
      <c r="Q87" s="27">
        <v>4.5</v>
      </c>
      <c r="R87" s="27">
        <v>1.1000000000000001</v>
      </c>
      <c r="S87" s="28">
        <v>0</v>
      </c>
    </row>
    <row r="88" spans="1:19" ht="15" customHeight="1" x14ac:dyDescent="0.35">
      <c r="A88" s="13" t="str">
        <f>INDEX('2009'!A:A,MATCH(B88,'2009'!B:B,0))</f>
        <v>Кемеровская область - Кузбасс</v>
      </c>
      <c r="B88" s="39" t="s">
        <v>168</v>
      </c>
      <c r="C88" s="40">
        <f t="shared" si="2"/>
        <v>100.00000000000001</v>
      </c>
      <c r="D88" s="79">
        <v>4</v>
      </c>
      <c r="E88" s="37">
        <v>0</v>
      </c>
      <c r="F88" s="27">
        <v>25.8</v>
      </c>
      <c r="G88" s="27">
        <v>17.899999999999999</v>
      </c>
      <c r="H88" s="27">
        <v>5.0999999999999996</v>
      </c>
      <c r="I88" s="27">
        <v>3.9</v>
      </c>
      <c r="J88" s="27">
        <v>9.9</v>
      </c>
      <c r="K88" s="27">
        <v>1</v>
      </c>
      <c r="L88" s="27">
        <v>8.1999999999999993</v>
      </c>
      <c r="M88" s="27">
        <v>0.2</v>
      </c>
      <c r="N88" s="27">
        <v>8.5</v>
      </c>
      <c r="O88" s="27">
        <v>5.7</v>
      </c>
      <c r="P88" s="27">
        <v>3.6</v>
      </c>
      <c r="Q88" s="27">
        <v>5</v>
      </c>
      <c r="R88" s="27">
        <v>1.2</v>
      </c>
      <c r="S88" s="28">
        <v>0</v>
      </c>
    </row>
    <row r="89" spans="1:19" ht="15" customHeight="1" x14ac:dyDescent="0.35">
      <c r="A89" s="13" t="str">
        <f>INDEX('2009'!A:A,MATCH(B89,'2009'!B:B,0))</f>
        <v>Новосибирская область</v>
      </c>
      <c r="B89" s="6" t="s">
        <v>162</v>
      </c>
      <c r="C89" s="40">
        <f t="shared" si="2"/>
        <v>99.999999999999986</v>
      </c>
      <c r="D89" s="79">
        <v>5.5</v>
      </c>
      <c r="E89" s="37">
        <v>0</v>
      </c>
      <c r="F89" s="27">
        <v>1.8</v>
      </c>
      <c r="G89" s="27">
        <v>13.1</v>
      </c>
      <c r="H89" s="27">
        <v>2.7</v>
      </c>
      <c r="I89" s="27">
        <v>4.3</v>
      </c>
      <c r="J89" s="27">
        <v>17.600000000000001</v>
      </c>
      <c r="K89" s="27">
        <v>0.9</v>
      </c>
      <c r="L89" s="27">
        <v>16.399999999999999</v>
      </c>
      <c r="M89" s="27">
        <v>0.3</v>
      </c>
      <c r="N89" s="27">
        <v>22</v>
      </c>
      <c r="O89" s="27">
        <v>5.3</v>
      </c>
      <c r="P89" s="27">
        <v>4.2</v>
      </c>
      <c r="Q89" s="27">
        <v>4.5999999999999996</v>
      </c>
      <c r="R89" s="27">
        <v>1.3</v>
      </c>
      <c r="S89" s="28">
        <v>0</v>
      </c>
    </row>
    <row r="90" spans="1:19" ht="15" customHeight="1" x14ac:dyDescent="0.35">
      <c r="A90" s="13" t="str">
        <f>INDEX('2009'!A:A,MATCH(B90,'2009'!B:B,0))</f>
        <v>Омская область</v>
      </c>
      <c r="B90" s="7" t="s">
        <v>17</v>
      </c>
      <c r="C90" s="40">
        <f t="shared" si="2"/>
        <v>100.00000000000003</v>
      </c>
      <c r="D90" s="79">
        <v>9.6</v>
      </c>
      <c r="E90" s="37">
        <v>0</v>
      </c>
      <c r="F90" s="27">
        <v>0.5</v>
      </c>
      <c r="G90" s="27">
        <v>36.300000000000004</v>
      </c>
      <c r="H90" s="27">
        <v>2.5</v>
      </c>
      <c r="I90" s="27">
        <v>4.5999999999999996</v>
      </c>
      <c r="J90" s="27">
        <v>12.4</v>
      </c>
      <c r="K90" s="27">
        <v>0.9</v>
      </c>
      <c r="L90" s="27">
        <v>8.4</v>
      </c>
      <c r="M90" s="27">
        <v>0.3</v>
      </c>
      <c r="N90" s="27">
        <v>9.5</v>
      </c>
      <c r="O90" s="27">
        <v>5.4</v>
      </c>
      <c r="P90" s="27">
        <v>3.8</v>
      </c>
      <c r="Q90" s="27">
        <v>4.4000000000000004</v>
      </c>
      <c r="R90" s="27">
        <v>1.4</v>
      </c>
      <c r="S90" s="28">
        <v>0</v>
      </c>
    </row>
    <row r="91" spans="1:19" ht="15" customHeight="1" x14ac:dyDescent="0.35">
      <c r="A91" s="13" t="str">
        <f>INDEX('2009'!A:A,MATCH(B91,'2009'!B:B,0))</f>
        <v>Томская область</v>
      </c>
      <c r="B91" s="7" t="s">
        <v>16</v>
      </c>
      <c r="C91" s="40">
        <f t="shared" si="2"/>
        <v>100</v>
      </c>
      <c r="D91" s="82">
        <v>4.3</v>
      </c>
      <c r="E91" s="55">
        <v>0</v>
      </c>
      <c r="F91" s="31">
        <v>29.7</v>
      </c>
      <c r="G91" s="31">
        <v>10.1</v>
      </c>
      <c r="H91" s="31">
        <v>3.3</v>
      </c>
      <c r="I91" s="31">
        <v>5.8</v>
      </c>
      <c r="J91" s="31">
        <v>8.6</v>
      </c>
      <c r="K91" s="31">
        <v>1</v>
      </c>
      <c r="L91" s="31">
        <v>10.7</v>
      </c>
      <c r="M91" s="31">
        <v>0.2</v>
      </c>
      <c r="N91" s="31">
        <v>11.6</v>
      </c>
      <c r="O91" s="31">
        <v>5.3</v>
      </c>
      <c r="P91" s="31">
        <v>4.4000000000000004</v>
      </c>
      <c r="Q91" s="31">
        <v>4</v>
      </c>
      <c r="R91" s="31">
        <v>1</v>
      </c>
      <c r="S91" s="32">
        <v>0</v>
      </c>
    </row>
    <row r="92" spans="1:19" s="13" customFormat="1" ht="15" customHeight="1" x14ac:dyDescent="0.3">
      <c r="A92" s="13" t="e">
        <f>INDEX('2009'!A:A,MATCH(B92,'2009'!B:B,0))</f>
        <v>#N/A</v>
      </c>
      <c r="B92" s="16" t="s">
        <v>6</v>
      </c>
      <c r="C92" s="40">
        <f t="shared" si="2"/>
        <v>100</v>
      </c>
      <c r="D92" s="40">
        <v>3.7</v>
      </c>
      <c r="E92" s="40">
        <v>3</v>
      </c>
      <c r="F92" s="40">
        <v>26.1</v>
      </c>
      <c r="G92" s="40">
        <v>5.8</v>
      </c>
      <c r="H92" s="40">
        <v>3.9</v>
      </c>
      <c r="I92" s="40">
        <v>6.5</v>
      </c>
      <c r="J92" s="40">
        <v>11.3</v>
      </c>
      <c r="K92" s="40">
        <v>1</v>
      </c>
      <c r="L92" s="40">
        <v>13.5</v>
      </c>
      <c r="M92" s="40">
        <v>0.2</v>
      </c>
      <c r="N92" s="40">
        <v>7.1</v>
      </c>
      <c r="O92" s="40">
        <v>7.7</v>
      </c>
      <c r="P92" s="40">
        <v>4</v>
      </c>
      <c r="Q92" s="40">
        <v>4.8</v>
      </c>
      <c r="R92" s="40">
        <v>1.4</v>
      </c>
      <c r="S92" s="40">
        <v>0</v>
      </c>
    </row>
    <row r="93" spans="1:19" ht="15" customHeight="1" x14ac:dyDescent="0.35">
      <c r="A93" s="13" t="str">
        <f>INDEX('2009'!A:A,MATCH(B93,'2009'!B:B,0))</f>
        <v>Республика Бурятия</v>
      </c>
      <c r="B93" s="6" t="s">
        <v>163</v>
      </c>
      <c r="C93" s="40">
        <f t="shared" si="2"/>
        <v>100</v>
      </c>
      <c r="D93" s="78">
        <v>6.1</v>
      </c>
      <c r="E93" s="52">
        <v>0</v>
      </c>
      <c r="F93" s="53">
        <v>4.0999999999999996</v>
      </c>
      <c r="G93" s="53">
        <v>17.599999999999998</v>
      </c>
      <c r="H93" s="53">
        <v>5.2</v>
      </c>
      <c r="I93" s="53">
        <v>6</v>
      </c>
      <c r="J93" s="53">
        <v>14.3</v>
      </c>
      <c r="K93" s="53">
        <v>2.4</v>
      </c>
      <c r="L93" s="53">
        <v>13.2</v>
      </c>
      <c r="M93" s="53">
        <v>0.2</v>
      </c>
      <c r="N93" s="53">
        <v>5.8</v>
      </c>
      <c r="O93" s="53">
        <v>9.9</v>
      </c>
      <c r="P93" s="53">
        <v>6.5</v>
      </c>
      <c r="Q93" s="53">
        <v>6.8</v>
      </c>
      <c r="R93" s="53">
        <v>1.9</v>
      </c>
      <c r="S93" s="54">
        <v>0</v>
      </c>
    </row>
    <row r="94" spans="1:19" ht="15" customHeight="1" x14ac:dyDescent="0.35">
      <c r="A94" s="13" t="str">
        <f>INDEX('2009'!A:A,MATCH(B94,'2009'!B:B,0))</f>
        <v>Республика Саха (Якутия)</v>
      </c>
      <c r="B94" s="6" t="s">
        <v>164</v>
      </c>
      <c r="C94" s="40">
        <f t="shared" si="2"/>
        <v>100.00000000000001</v>
      </c>
      <c r="D94" s="79">
        <v>1.9</v>
      </c>
      <c r="E94" s="37">
        <v>0</v>
      </c>
      <c r="F94" s="27">
        <v>48.900000000000006</v>
      </c>
      <c r="G94" s="27">
        <v>1.5</v>
      </c>
      <c r="H94" s="27">
        <v>4.5</v>
      </c>
      <c r="I94" s="27">
        <v>6.7</v>
      </c>
      <c r="J94" s="27">
        <v>6.8</v>
      </c>
      <c r="K94" s="27">
        <v>0.6</v>
      </c>
      <c r="L94" s="27">
        <v>8.4</v>
      </c>
      <c r="M94" s="27">
        <v>0.1</v>
      </c>
      <c r="N94" s="27">
        <v>4</v>
      </c>
      <c r="O94" s="27">
        <v>5.7</v>
      </c>
      <c r="P94" s="27">
        <v>4.9000000000000004</v>
      </c>
      <c r="Q94" s="27">
        <v>4.4000000000000004</v>
      </c>
      <c r="R94" s="27">
        <v>1.6</v>
      </c>
      <c r="S94" s="28">
        <v>0</v>
      </c>
    </row>
    <row r="95" spans="1:19" ht="15" customHeight="1" x14ac:dyDescent="0.35">
      <c r="A95" s="13" t="str">
        <f>INDEX('2009'!A:A,MATCH(B95,'2009'!B:B,0))</f>
        <v>Забайкальский край</v>
      </c>
      <c r="B95" s="7" t="s">
        <v>7</v>
      </c>
      <c r="C95" s="40">
        <f t="shared" si="2"/>
        <v>99.999999999999986</v>
      </c>
      <c r="D95" s="79">
        <v>5.8</v>
      </c>
      <c r="E95" s="37">
        <v>0</v>
      </c>
      <c r="F95" s="27">
        <v>11.2</v>
      </c>
      <c r="G95" s="27">
        <v>3.5</v>
      </c>
      <c r="H95" s="27">
        <v>4.3</v>
      </c>
      <c r="I95" s="27">
        <v>5.9</v>
      </c>
      <c r="J95" s="27">
        <v>12.2</v>
      </c>
      <c r="K95" s="27">
        <v>1.1000000000000001</v>
      </c>
      <c r="L95" s="27">
        <v>21</v>
      </c>
      <c r="M95" s="27">
        <v>0.3</v>
      </c>
      <c r="N95" s="27">
        <v>7.8</v>
      </c>
      <c r="O95" s="27">
        <v>12.1</v>
      </c>
      <c r="P95" s="27">
        <v>6.5</v>
      </c>
      <c r="Q95" s="27">
        <v>7</v>
      </c>
      <c r="R95" s="27">
        <v>1.3</v>
      </c>
      <c r="S95" s="28">
        <v>0</v>
      </c>
    </row>
    <row r="96" spans="1:19" ht="15" customHeight="1" x14ac:dyDescent="0.35">
      <c r="A96" s="13" t="str">
        <f>INDEX('2009'!A:A,MATCH(B96,'2009'!B:B,0))</f>
        <v>Камчатский край</v>
      </c>
      <c r="B96" s="7" t="s">
        <v>15</v>
      </c>
      <c r="C96" s="40">
        <f t="shared" si="2"/>
        <v>100</v>
      </c>
      <c r="D96" s="79">
        <v>3.2</v>
      </c>
      <c r="E96" s="37">
        <v>17.399999999999999</v>
      </c>
      <c r="F96" s="27">
        <v>4.8</v>
      </c>
      <c r="G96" s="27">
        <v>9.9</v>
      </c>
      <c r="H96" s="27">
        <v>5.7</v>
      </c>
      <c r="I96" s="27">
        <v>3.5</v>
      </c>
      <c r="J96" s="27">
        <v>8.9</v>
      </c>
      <c r="K96" s="27">
        <v>1.8</v>
      </c>
      <c r="L96" s="27">
        <v>7.4</v>
      </c>
      <c r="M96" s="27">
        <v>0.1</v>
      </c>
      <c r="N96" s="27">
        <v>6.3</v>
      </c>
      <c r="O96" s="27">
        <v>15.5</v>
      </c>
      <c r="P96" s="27">
        <v>5.2</v>
      </c>
      <c r="Q96" s="27">
        <v>8</v>
      </c>
      <c r="R96" s="27">
        <v>2.2999999999999998</v>
      </c>
      <c r="S96" s="28">
        <v>0</v>
      </c>
    </row>
    <row r="97" spans="1:19" ht="15" customHeight="1" x14ac:dyDescent="0.35">
      <c r="A97" s="13" t="str">
        <f>INDEX('2009'!A:A,MATCH(B97,'2009'!B:B,0))</f>
        <v>Приморский край</v>
      </c>
      <c r="B97" s="6" t="s">
        <v>165</v>
      </c>
      <c r="C97" s="40">
        <f t="shared" si="2"/>
        <v>99.999999999999986</v>
      </c>
      <c r="D97" s="79">
        <v>4.5999999999999996</v>
      </c>
      <c r="E97" s="37">
        <v>5.3</v>
      </c>
      <c r="F97" s="27">
        <v>1.1000000000000001</v>
      </c>
      <c r="G97" s="27">
        <v>8.1999999999999993</v>
      </c>
      <c r="H97" s="27">
        <v>2.4</v>
      </c>
      <c r="I97" s="27">
        <v>4.9000000000000004</v>
      </c>
      <c r="J97" s="27">
        <v>20.100000000000001</v>
      </c>
      <c r="K97" s="27">
        <v>1.6</v>
      </c>
      <c r="L97" s="27">
        <v>23.8</v>
      </c>
      <c r="M97" s="27">
        <v>0.3</v>
      </c>
      <c r="N97" s="27">
        <v>10</v>
      </c>
      <c r="O97" s="27">
        <v>7.8</v>
      </c>
      <c r="P97" s="27">
        <v>3.3</v>
      </c>
      <c r="Q97" s="27">
        <v>5.0999999999999996</v>
      </c>
      <c r="R97" s="27">
        <v>1.5</v>
      </c>
      <c r="S97" s="28">
        <v>0</v>
      </c>
    </row>
    <row r="98" spans="1:19" ht="15" customHeight="1" x14ac:dyDescent="0.35">
      <c r="A98" s="13" t="str">
        <f>INDEX('2009'!A:A,MATCH(B98,'2009'!B:B,0))</f>
        <v>Хабаровский край</v>
      </c>
      <c r="B98" s="7" t="s">
        <v>14</v>
      </c>
      <c r="C98" s="40">
        <f t="shared" si="2"/>
        <v>99.999999999999986</v>
      </c>
      <c r="D98" s="79">
        <v>5.4</v>
      </c>
      <c r="E98" s="37">
        <v>1.9</v>
      </c>
      <c r="F98" s="27">
        <v>5.2</v>
      </c>
      <c r="G98" s="27">
        <v>11.6</v>
      </c>
      <c r="H98" s="27">
        <v>4.4000000000000004</v>
      </c>
      <c r="I98" s="27">
        <v>5.5</v>
      </c>
      <c r="J98" s="27">
        <v>15.3</v>
      </c>
      <c r="K98" s="27">
        <v>1.3</v>
      </c>
      <c r="L98" s="27">
        <v>19.7</v>
      </c>
      <c r="M98" s="27">
        <v>0.3</v>
      </c>
      <c r="N98" s="27">
        <v>9.3000000000000007</v>
      </c>
      <c r="O98" s="27">
        <v>8.9</v>
      </c>
      <c r="P98" s="27">
        <v>4.3</v>
      </c>
      <c r="Q98" s="27">
        <v>5.3</v>
      </c>
      <c r="R98" s="27">
        <v>1.6</v>
      </c>
      <c r="S98" s="28">
        <v>0</v>
      </c>
    </row>
    <row r="99" spans="1:19" ht="15" customHeight="1" x14ac:dyDescent="0.35">
      <c r="A99" s="13" t="str">
        <f>INDEX('2009'!A:A,MATCH(B99,'2009'!B:B,0))</f>
        <v>Амурская область</v>
      </c>
      <c r="B99" s="7" t="s">
        <v>13</v>
      </c>
      <c r="C99" s="40">
        <f t="shared" si="2"/>
        <v>100</v>
      </c>
      <c r="D99" s="79">
        <v>7.6</v>
      </c>
      <c r="E99" s="37">
        <v>0</v>
      </c>
      <c r="F99" s="27">
        <v>17.200000000000003</v>
      </c>
      <c r="G99" s="27">
        <v>4.2</v>
      </c>
      <c r="H99" s="27">
        <v>6.8</v>
      </c>
      <c r="I99" s="27">
        <v>11.5</v>
      </c>
      <c r="J99" s="27">
        <v>11.7</v>
      </c>
      <c r="K99" s="27">
        <v>0.9</v>
      </c>
      <c r="L99" s="27">
        <v>15.1</v>
      </c>
      <c r="M99" s="27">
        <v>0.2</v>
      </c>
      <c r="N99" s="27">
        <v>5.9</v>
      </c>
      <c r="O99" s="27">
        <v>8.1999999999999993</v>
      </c>
      <c r="P99" s="27">
        <v>4.5</v>
      </c>
      <c r="Q99" s="27">
        <v>5.0999999999999996</v>
      </c>
      <c r="R99" s="27">
        <v>1.1000000000000001</v>
      </c>
      <c r="S99" s="28">
        <v>0</v>
      </c>
    </row>
    <row r="100" spans="1:19" ht="15" customHeight="1" x14ac:dyDescent="0.35">
      <c r="A100" s="13" t="str">
        <f>INDEX('2009'!A:A,MATCH(B100,'2009'!B:B,0))</f>
        <v>Магаданская область</v>
      </c>
      <c r="B100" s="6" t="s">
        <v>166</v>
      </c>
      <c r="C100" s="40">
        <f t="shared" si="2"/>
        <v>100</v>
      </c>
      <c r="D100" s="79">
        <v>1.4</v>
      </c>
      <c r="E100" s="37">
        <v>4.5999999999999996</v>
      </c>
      <c r="F100" s="27">
        <v>28.6</v>
      </c>
      <c r="G100" s="27">
        <v>1.7</v>
      </c>
      <c r="H100" s="27">
        <v>8.1</v>
      </c>
      <c r="I100" s="27">
        <v>11</v>
      </c>
      <c r="J100" s="27">
        <v>8.6</v>
      </c>
      <c r="K100" s="27">
        <v>0.6</v>
      </c>
      <c r="L100" s="27">
        <v>5.9</v>
      </c>
      <c r="M100" s="27">
        <v>0.1</v>
      </c>
      <c r="N100" s="27">
        <v>4.5</v>
      </c>
      <c r="O100" s="27">
        <v>12.3</v>
      </c>
      <c r="P100" s="27">
        <v>4.2</v>
      </c>
      <c r="Q100" s="27">
        <v>6.5</v>
      </c>
      <c r="R100" s="27">
        <v>1.9</v>
      </c>
      <c r="S100" s="28">
        <v>0</v>
      </c>
    </row>
    <row r="101" spans="1:19" ht="15" customHeight="1" x14ac:dyDescent="0.35">
      <c r="A101" s="13" t="str">
        <f>INDEX('2009'!A:A,MATCH(B101,'2009'!B:B,0))</f>
        <v>Сахалинская область</v>
      </c>
      <c r="B101" s="6" t="s">
        <v>167</v>
      </c>
      <c r="C101" s="40">
        <f t="shared" si="2"/>
        <v>99.999999999999986</v>
      </c>
      <c r="D101" s="79">
        <v>1.1000000000000001</v>
      </c>
      <c r="E101" s="37">
        <v>4.3</v>
      </c>
      <c r="F101" s="27">
        <v>58.5</v>
      </c>
      <c r="G101" s="27">
        <v>2.1</v>
      </c>
      <c r="H101" s="27">
        <v>1.2</v>
      </c>
      <c r="I101" s="27">
        <v>6.8</v>
      </c>
      <c r="J101" s="27">
        <v>5.0999999999999996</v>
      </c>
      <c r="K101" s="27">
        <v>0.5</v>
      </c>
      <c r="L101" s="27">
        <v>4.9000000000000004</v>
      </c>
      <c r="M101" s="27">
        <v>0.1</v>
      </c>
      <c r="N101" s="27">
        <v>7.2</v>
      </c>
      <c r="O101" s="27">
        <v>3.6</v>
      </c>
      <c r="P101" s="27">
        <v>1.6</v>
      </c>
      <c r="Q101" s="27">
        <v>2.2999999999999998</v>
      </c>
      <c r="R101" s="27">
        <v>0.7</v>
      </c>
      <c r="S101" s="28">
        <v>0</v>
      </c>
    </row>
    <row r="102" spans="1:19" ht="15" customHeight="1" x14ac:dyDescent="0.35">
      <c r="A102" s="13" t="str">
        <f>INDEX('2009'!A:A,MATCH(B102,'2009'!B:B,0))</f>
        <v>Еврейская автономная область</v>
      </c>
      <c r="B102" s="7" t="s">
        <v>85</v>
      </c>
      <c r="C102" s="40">
        <f t="shared" si="2"/>
        <v>99.999999999999986</v>
      </c>
      <c r="D102" s="79">
        <v>11</v>
      </c>
      <c r="E102" s="37">
        <v>0.1</v>
      </c>
      <c r="F102" s="27">
        <v>1.7</v>
      </c>
      <c r="G102" s="27">
        <v>5.0999999999999996</v>
      </c>
      <c r="H102" s="27">
        <v>6</v>
      </c>
      <c r="I102" s="27">
        <v>9.6999999999999993</v>
      </c>
      <c r="J102" s="27">
        <v>10.1</v>
      </c>
      <c r="K102" s="27">
        <v>1</v>
      </c>
      <c r="L102" s="27">
        <v>18.2</v>
      </c>
      <c r="M102" s="27">
        <v>0.2</v>
      </c>
      <c r="N102" s="27">
        <v>7.1</v>
      </c>
      <c r="O102" s="27">
        <v>14.8</v>
      </c>
      <c r="P102" s="27">
        <v>4.5999999999999996</v>
      </c>
      <c r="Q102" s="27">
        <v>8.4</v>
      </c>
      <c r="R102" s="27">
        <v>2</v>
      </c>
      <c r="S102" s="28">
        <v>0</v>
      </c>
    </row>
    <row r="103" spans="1:19" ht="15" customHeight="1" x14ac:dyDescent="0.35">
      <c r="A103" s="13" t="str">
        <f>INDEX('2009'!A:A,MATCH(B103,'2009'!B:B,0))</f>
        <v>Чукотский автономный округ</v>
      </c>
      <c r="B103" s="7" t="s">
        <v>12</v>
      </c>
      <c r="C103" s="40">
        <f t="shared" si="2"/>
        <v>99.999999999999986</v>
      </c>
      <c r="D103" s="93">
        <v>0.6</v>
      </c>
      <c r="E103" s="33">
        <v>0.1</v>
      </c>
      <c r="F103" s="34">
        <v>48.4</v>
      </c>
      <c r="G103" s="34">
        <v>0.7</v>
      </c>
      <c r="H103" s="34">
        <v>9.5</v>
      </c>
      <c r="I103" s="34">
        <v>5.3</v>
      </c>
      <c r="J103" s="34">
        <v>6.5</v>
      </c>
      <c r="K103" s="34">
        <v>0.2</v>
      </c>
      <c r="L103" s="34">
        <v>4.3</v>
      </c>
      <c r="M103" s="34">
        <v>0</v>
      </c>
      <c r="N103" s="34">
        <v>1.8</v>
      </c>
      <c r="O103" s="34">
        <v>11.1</v>
      </c>
      <c r="P103" s="34">
        <v>4.5999999999999996</v>
      </c>
      <c r="Q103" s="34">
        <v>5.6</v>
      </c>
      <c r="R103" s="34">
        <v>1.3</v>
      </c>
      <c r="S103" s="35">
        <v>0</v>
      </c>
    </row>
    <row r="104" spans="1:19" x14ac:dyDescent="0.35">
      <c r="D104" s="1"/>
    </row>
    <row r="105" spans="1:19" x14ac:dyDescent="0.35">
      <c r="B105" s="133"/>
      <c r="C105" s="133"/>
      <c r="D105" s="133"/>
      <c r="E105" s="133"/>
      <c r="F105" s="133"/>
      <c r="G105" s="133"/>
      <c r="H105" s="133"/>
    </row>
    <row r="106" spans="1:19" x14ac:dyDescent="0.35">
      <c r="D106" s="1"/>
    </row>
    <row r="107" spans="1:19" x14ac:dyDescent="0.35">
      <c r="D107" s="1"/>
    </row>
    <row r="108" spans="1:19" x14ac:dyDescent="0.35">
      <c r="D108" s="1"/>
    </row>
    <row r="109" spans="1:19" x14ac:dyDescent="0.35">
      <c r="D109" s="1"/>
    </row>
    <row r="110" spans="1:19" x14ac:dyDescent="0.35">
      <c r="D110" s="1"/>
    </row>
    <row r="111" spans="1:19" x14ac:dyDescent="0.35">
      <c r="D111" s="1"/>
    </row>
    <row r="112" spans="1:19" x14ac:dyDescent="0.35">
      <c r="D112" s="1"/>
    </row>
    <row r="113" spans="4:4" x14ac:dyDescent="0.35">
      <c r="D113" s="1"/>
    </row>
    <row r="114" spans="4:4" x14ac:dyDescent="0.35">
      <c r="D114" s="1"/>
    </row>
    <row r="115" spans="4:4" x14ac:dyDescent="0.35">
      <c r="D115" s="1"/>
    </row>
    <row r="116" spans="4:4" x14ac:dyDescent="0.35">
      <c r="D116" s="1"/>
    </row>
    <row r="117" spans="4:4" x14ac:dyDescent="0.35">
      <c r="D117" s="1"/>
    </row>
    <row r="118" spans="4:4" x14ac:dyDescent="0.35">
      <c r="D118" s="1"/>
    </row>
    <row r="119" spans="4:4" x14ac:dyDescent="0.35">
      <c r="D119" s="1"/>
    </row>
    <row r="120" spans="4:4" x14ac:dyDescent="0.35">
      <c r="D120" s="1"/>
    </row>
    <row r="121" spans="4:4" x14ac:dyDescent="0.35">
      <c r="D121" s="1"/>
    </row>
    <row r="122" spans="4:4" x14ac:dyDescent="0.35">
      <c r="D122" s="1"/>
    </row>
    <row r="123" spans="4:4" x14ac:dyDescent="0.35">
      <c r="D123" s="1"/>
    </row>
    <row r="124" spans="4:4" x14ac:dyDescent="0.35">
      <c r="D124" s="1"/>
    </row>
    <row r="125" spans="4:4" x14ac:dyDescent="0.35">
      <c r="D125" s="1"/>
    </row>
    <row r="126" spans="4:4" x14ac:dyDescent="0.35">
      <c r="D126" s="1"/>
    </row>
    <row r="127" spans="4:4" x14ac:dyDescent="0.35">
      <c r="D127" s="1"/>
    </row>
    <row r="128" spans="4:4" x14ac:dyDescent="0.35">
      <c r="D128" s="1"/>
    </row>
    <row r="129" spans="4:4" x14ac:dyDescent="0.35">
      <c r="D129" s="1"/>
    </row>
    <row r="130" spans="4:4" x14ac:dyDescent="0.35">
      <c r="D130" s="1"/>
    </row>
    <row r="131" spans="4:4" x14ac:dyDescent="0.35">
      <c r="D131" s="1"/>
    </row>
    <row r="132" spans="4:4" x14ac:dyDescent="0.35">
      <c r="D132" s="1"/>
    </row>
  </sheetData>
  <mergeCells count="21">
    <mergeCell ref="N5:N7"/>
    <mergeCell ref="O5:O7"/>
    <mergeCell ref="S5:S7"/>
    <mergeCell ref="D3:S3"/>
    <mergeCell ref="E5:E7"/>
    <mergeCell ref="F5:F7"/>
    <mergeCell ref="G5:G7"/>
    <mergeCell ref="L5:L7"/>
    <mergeCell ref="P5:P7"/>
    <mergeCell ref="Q5:Q7"/>
    <mergeCell ref="R5:R7"/>
    <mergeCell ref="M5:M7"/>
    <mergeCell ref="H5:H7"/>
    <mergeCell ref="I5:I7"/>
    <mergeCell ref="J5:J7"/>
    <mergeCell ref="K5:K7"/>
    <mergeCell ref="B2:F2"/>
    <mergeCell ref="B105:H105"/>
    <mergeCell ref="B3:B7"/>
    <mergeCell ref="C3:C7"/>
    <mergeCell ref="D5:D7"/>
  </mergeCells>
  <conditionalFormatting sqref="B11:B103 S28">
    <cfRule type="cellIs" dxfId="9" priority="1" stopIfTrue="1" operator="lessThan">
      <formula>0</formula>
    </cfRule>
  </conditionalFormatting>
  <hyperlinks>
    <hyperlink ref="B1" location="Содержание!A1" display="          К содержанию" xr:uid="{59FBAD2E-6C87-4A12-9E74-EC784D37A317}"/>
  </hyperlinks>
  <printOptions gridLines="1"/>
  <pageMargins left="0" right="0" top="0" bottom="0" header="0" footer="0"/>
  <pageSetup paperSize="9" scale="6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26">
    <tabColor theme="0" tint="-0.14999847407452621"/>
  </sheetPr>
  <dimension ref="A1:W130"/>
  <sheetViews>
    <sheetView zoomScale="63" zoomScaleNormal="70" workbookViewId="0">
      <pane xSplit="3" ySplit="4" topLeftCell="J5" activePane="bottomRight" state="frozen"/>
      <selection activeCell="D16" sqref="D16"/>
      <selection pane="topRight" activeCell="D16" sqref="D16"/>
      <selection pane="bottomLeft" activeCell="D16" sqref="D16"/>
      <selection pane="bottomRight" activeCell="J5" sqref="J5"/>
    </sheetView>
  </sheetViews>
  <sheetFormatPr defaultColWidth="9.1796875" defaultRowHeight="15.5" x14ac:dyDescent="0.35"/>
  <cols>
    <col min="1" max="1" width="9.1796875" style="9"/>
    <col min="2" max="2" width="31.54296875" style="9" customWidth="1"/>
    <col min="3" max="3" width="14.1796875" style="9" customWidth="1"/>
    <col min="4" max="4" width="19" style="10" customWidth="1"/>
    <col min="5" max="5" width="12.54296875" style="9" customWidth="1"/>
    <col min="6" max="6" width="19.1796875" style="9" customWidth="1"/>
    <col min="7" max="7" width="15.453125" style="9" customWidth="1"/>
    <col min="8" max="8" width="17.26953125" style="9" customWidth="1"/>
    <col min="9" max="9" width="16.26953125" style="9" customWidth="1"/>
    <col min="10" max="10" width="14.1796875" style="9" customWidth="1"/>
    <col min="11" max="11" width="18.81640625" style="9" customWidth="1"/>
    <col min="12" max="12" width="17.1796875" style="9" customWidth="1"/>
    <col min="13" max="13" width="14.7265625" style="9" customWidth="1"/>
    <col min="14" max="14" width="14.453125" style="9" customWidth="1"/>
    <col min="15" max="15" width="17" style="9" customWidth="1"/>
    <col min="16" max="16" width="14" style="9" customWidth="1"/>
    <col min="17" max="17" width="21.26953125" style="9" customWidth="1"/>
    <col min="18" max="18" width="17.54296875" style="9" customWidth="1"/>
    <col min="19" max="19" width="14.26953125" style="9" customWidth="1"/>
    <col min="20" max="20" width="19.26953125" style="9" customWidth="1"/>
    <col min="21" max="21" width="15.453125" style="9" customWidth="1"/>
    <col min="22" max="22" width="17.7265625" style="9" customWidth="1"/>
    <col min="23" max="23" width="24.453125" style="9" customWidth="1"/>
    <col min="24" max="16384" width="9.1796875" style="9"/>
  </cols>
  <sheetData>
    <row r="1" spans="1:23" ht="33" customHeight="1" x14ac:dyDescent="0.35">
      <c r="B1" s="14" t="s">
        <v>117</v>
      </c>
      <c r="D1" s="9"/>
    </row>
    <row r="2" spans="1:23" ht="53.25" customHeight="1" x14ac:dyDescent="0.35">
      <c r="B2" s="110" t="s">
        <v>171</v>
      </c>
      <c r="C2" s="110"/>
      <c r="D2" s="110"/>
      <c r="E2" s="110"/>
      <c r="F2" s="110"/>
      <c r="G2" s="10"/>
    </row>
    <row r="3" spans="1:23" ht="15.75" customHeight="1" x14ac:dyDescent="0.35">
      <c r="B3" s="102"/>
      <c r="C3" s="125" t="s">
        <v>81</v>
      </c>
      <c r="D3" s="137" t="s">
        <v>80</v>
      </c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7"/>
      <c r="T3" s="138"/>
      <c r="U3" s="138"/>
      <c r="V3" s="138"/>
      <c r="W3" s="138"/>
    </row>
    <row r="4" spans="1:23" ht="26.25" customHeight="1" x14ac:dyDescent="0.35">
      <c r="B4" s="103"/>
      <c r="C4" s="126"/>
      <c r="D4" s="2" t="s">
        <v>76</v>
      </c>
      <c r="E4" s="2" t="s">
        <v>75</v>
      </c>
      <c r="F4" s="2" t="s">
        <v>74</v>
      </c>
      <c r="G4" s="2" t="s">
        <v>73</v>
      </c>
      <c r="H4" s="2" t="s">
        <v>72</v>
      </c>
      <c r="I4" s="2" t="s">
        <v>71</v>
      </c>
      <c r="J4" s="2" t="s">
        <v>70</v>
      </c>
      <c r="K4" s="2" t="s">
        <v>69</v>
      </c>
      <c r="L4" s="2" t="s">
        <v>68</v>
      </c>
      <c r="M4" s="2" t="s">
        <v>67</v>
      </c>
      <c r="N4" s="2" t="s">
        <v>66</v>
      </c>
      <c r="O4" s="2" t="s">
        <v>65</v>
      </c>
      <c r="P4" s="2" t="s">
        <v>64</v>
      </c>
      <c r="Q4" s="2" t="s">
        <v>63</v>
      </c>
      <c r="R4" s="2" t="s">
        <v>62</v>
      </c>
      <c r="S4" s="2" t="s">
        <v>77</v>
      </c>
      <c r="T4" s="2" t="s">
        <v>118</v>
      </c>
      <c r="U4" s="2" t="s">
        <v>119</v>
      </c>
      <c r="V4" s="2" t="s">
        <v>120</v>
      </c>
      <c r="W4" s="2" t="s">
        <v>121</v>
      </c>
    </row>
    <row r="5" spans="1:23" ht="145.5" customHeight="1" x14ac:dyDescent="0.35">
      <c r="A5" s="62" t="s">
        <v>223</v>
      </c>
      <c r="B5" s="104"/>
      <c r="C5" s="139"/>
      <c r="D5" s="48" t="s">
        <v>122</v>
      </c>
      <c r="E5" s="11" t="s">
        <v>61</v>
      </c>
      <c r="F5" s="11" t="s">
        <v>60</v>
      </c>
      <c r="G5" s="11" t="s">
        <v>123</v>
      </c>
      <c r="H5" s="11" t="s">
        <v>124</v>
      </c>
      <c r="I5" s="11" t="s">
        <v>59</v>
      </c>
      <c r="J5" s="11" t="s">
        <v>125</v>
      </c>
      <c r="K5" s="48" t="s">
        <v>126</v>
      </c>
      <c r="L5" s="48" t="s">
        <v>127</v>
      </c>
      <c r="M5" s="48" t="s">
        <v>128</v>
      </c>
      <c r="N5" s="48" t="s">
        <v>129</v>
      </c>
      <c r="O5" s="11" t="s">
        <v>130</v>
      </c>
      <c r="P5" s="11" t="s">
        <v>131</v>
      </c>
      <c r="Q5" s="48" t="s">
        <v>132</v>
      </c>
      <c r="R5" s="48" t="s">
        <v>133</v>
      </c>
      <c r="S5" s="48" t="s">
        <v>58</v>
      </c>
      <c r="T5" s="48" t="s">
        <v>134</v>
      </c>
      <c r="U5" s="11" t="s">
        <v>135</v>
      </c>
      <c r="V5" s="11" t="s">
        <v>136</v>
      </c>
      <c r="W5" s="11" t="s">
        <v>169</v>
      </c>
    </row>
    <row r="6" spans="1:23" s="10" customFormat="1" ht="49.5" customHeight="1" x14ac:dyDescent="0.35">
      <c r="A6" s="98" t="s">
        <v>233</v>
      </c>
      <c r="B6" s="15" t="s">
        <v>137</v>
      </c>
      <c r="C6" s="20">
        <f>SUM(D6:W6)</f>
        <v>100</v>
      </c>
      <c r="D6" s="20">
        <v>4.5999999999999996</v>
      </c>
      <c r="E6" s="20">
        <v>10.199999999999999</v>
      </c>
      <c r="F6" s="20">
        <v>15.9</v>
      </c>
      <c r="G6" s="20">
        <v>3.3</v>
      </c>
      <c r="H6" s="20">
        <v>0.6</v>
      </c>
      <c r="I6" s="20">
        <v>6.2</v>
      </c>
      <c r="J6" s="20">
        <v>15.9</v>
      </c>
      <c r="K6" s="20">
        <v>7.5</v>
      </c>
      <c r="L6" s="21">
        <v>1</v>
      </c>
      <c r="M6" s="21">
        <v>2.8</v>
      </c>
      <c r="N6" s="21">
        <v>0.5</v>
      </c>
      <c r="O6" s="21">
        <v>10.8</v>
      </c>
      <c r="P6" s="21">
        <v>4.4000000000000004</v>
      </c>
      <c r="Q6" s="21">
        <v>2.4</v>
      </c>
      <c r="R6" s="21">
        <v>6.1</v>
      </c>
      <c r="S6" s="21">
        <v>2.8</v>
      </c>
      <c r="T6" s="21">
        <v>3.7</v>
      </c>
      <c r="U6" s="21">
        <v>0.8</v>
      </c>
      <c r="V6" s="21">
        <v>0.5</v>
      </c>
      <c r="W6" s="21">
        <v>0</v>
      </c>
    </row>
    <row r="7" spans="1:23" s="10" customFormat="1" ht="30.5" x14ac:dyDescent="0.35">
      <c r="A7" s="13" t="e">
        <f>INDEX('2009'!A:A,MATCH(B7,'2009'!B:B,0))</f>
        <v>#N/A</v>
      </c>
      <c r="B7" s="5" t="s">
        <v>0</v>
      </c>
      <c r="C7" s="20">
        <f t="shared" ref="C7:C70" si="0">SUM(D7:W7)</f>
        <v>100</v>
      </c>
      <c r="D7" s="20">
        <v>3</v>
      </c>
      <c r="E7" s="20">
        <v>0.5</v>
      </c>
      <c r="F7" s="20">
        <v>15</v>
      </c>
      <c r="G7" s="20">
        <v>3.5</v>
      </c>
      <c r="H7" s="20">
        <v>0.5</v>
      </c>
      <c r="I7" s="20">
        <v>5.2</v>
      </c>
      <c r="J7" s="20">
        <v>23.2</v>
      </c>
      <c r="K7" s="20">
        <v>6.4</v>
      </c>
      <c r="L7" s="21">
        <v>0.8</v>
      </c>
      <c r="M7" s="21">
        <v>4.4000000000000004</v>
      </c>
      <c r="N7" s="21">
        <v>1</v>
      </c>
      <c r="O7" s="21">
        <v>13.8</v>
      </c>
      <c r="P7" s="21">
        <v>6.9</v>
      </c>
      <c r="Q7" s="21">
        <v>2.6</v>
      </c>
      <c r="R7" s="21">
        <v>6.2</v>
      </c>
      <c r="S7" s="21">
        <v>2.4</v>
      </c>
      <c r="T7" s="21">
        <v>3.2</v>
      </c>
      <c r="U7" s="21">
        <v>0.8</v>
      </c>
      <c r="V7" s="21">
        <v>0.6</v>
      </c>
      <c r="W7" s="21">
        <v>0</v>
      </c>
    </row>
    <row r="8" spans="1:23" x14ac:dyDescent="0.35">
      <c r="A8" s="13" t="str">
        <f>INDEX('2009'!A:A,MATCH(B8,'2009'!B:B,0))</f>
        <v>Белгородская область</v>
      </c>
      <c r="B8" s="5" t="s">
        <v>138</v>
      </c>
      <c r="C8" s="22">
        <f t="shared" si="0"/>
        <v>100</v>
      </c>
      <c r="D8" s="23">
        <v>18.100000000000001</v>
      </c>
      <c r="E8" s="24">
        <v>10.3</v>
      </c>
      <c r="F8" s="24">
        <v>19.399999999999999</v>
      </c>
      <c r="G8" s="24">
        <v>2.5</v>
      </c>
      <c r="H8" s="24">
        <v>0.6</v>
      </c>
      <c r="I8" s="24">
        <v>6.5</v>
      </c>
      <c r="J8" s="24">
        <v>14.4</v>
      </c>
      <c r="K8" s="24">
        <v>4.0999999999999996</v>
      </c>
      <c r="L8" s="24">
        <v>0.4</v>
      </c>
      <c r="M8" s="24">
        <v>1.4</v>
      </c>
      <c r="N8" s="24">
        <v>0.2</v>
      </c>
      <c r="O8" s="24">
        <v>9</v>
      </c>
      <c r="P8" s="24">
        <v>1.6</v>
      </c>
      <c r="Q8" s="24">
        <v>1.2</v>
      </c>
      <c r="R8" s="24">
        <v>3.8</v>
      </c>
      <c r="S8" s="24">
        <v>2.4</v>
      </c>
      <c r="T8" s="24">
        <v>3.1</v>
      </c>
      <c r="U8" s="24">
        <v>0.6</v>
      </c>
      <c r="V8" s="24">
        <v>0.4</v>
      </c>
      <c r="W8" s="25">
        <v>0</v>
      </c>
    </row>
    <row r="9" spans="1:23" x14ac:dyDescent="0.35">
      <c r="A9" s="13" t="str">
        <f>INDEX('2009'!A:A,MATCH(B9,'2009'!B:B,0))</f>
        <v>Брянская область</v>
      </c>
      <c r="B9" s="4" t="s">
        <v>57</v>
      </c>
      <c r="C9" s="20">
        <f t="shared" si="0"/>
        <v>100.00000000000001</v>
      </c>
      <c r="D9" s="26">
        <v>16.399999999999999</v>
      </c>
      <c r="E9" s="27">
        <v>0.1</v>
      </c>
      <c r="F9" s="27">
        <v>14.8</v>
      </c>
      <c r="G9" s="27">
        <v>2.9</v>
      </c>
      <c r="H9" s="27">
        <v>0.7</v>
      </c>
      <c r="I9" s="27">
        <v>4.4000000000000004</v>
      </c>
      <c r="J9" s="27">
        <v>16.3</v>
      </c>
      <c r="K9" s="27">
        <v>7.3</v>
      </c>
      <c r="L9" s="27">
        <v>1.7</v>
      </c>
      <c r="M9" s="27">
        <v>2.2000000000000002</v>
      </c>
      <c r="N9" s="27">
        <v>0.3</v>
      </c>
      <c r="O9" s="27">
        <v>13.2</v>
      </c>
      <c r="P9" s="27">
        <v>1.6</v>
      </c>
      <c r="Q9" s="27">
        <v>1.7</v>
      </c>
      <c r="R9" s="27">
        <v>7.6</v>
      </c>
      <c r="S9" s="27">
        <v>3.4</v>
      </c>
      <c r="T9" s="27">
        <v>4</v>
      </c>
      <c r="U9" s="27">
        <v>1</v>
      </c>
      <c r="V9" s="27">
        <v>0.4</v>
      </c>
      <c r="W9" s="28">
        <v>0</v>
      </c>
    </row>
    <row r="10" spans="1:23" x14ac:dyDescent="0.35">
      <c r="A10" s="13" t="str">
        <f>INDEX('2009'!A:A,MATCH(B10,'2009'!B:B,0))</f>
        <v>Владимирская область</v>
      </c>
      <c r="B10" s="5" t="s">
        <v>139</v>
      </c>
      <c r="C10" s="20">
        <f t="shared" si="0"/>
        <v>100.00000000000001</v>
      </c>
      <c r="D10" s="26">
        <v>3.8</v>
      </c>
      <c r="E10" s="27">
        <v>0.3</v>
      </c>
      <c r="F10" s="27">
        <v>33</v>
      </c>
      <c r="G10" s="27">
        <v>3.9</v>
      </c>
      <c r="H10" s="27">
        <v>1</v>
      </c>
      <c r="I10" s="27">
        <v>4.5</v>
      </c>
      <c r="J10" s="27">
        <v>11.3</v>
      </c>
      <c r="K10" s="27">
        <v>5.0999999999999996</v>
      </c>
      <c r="L10" s="27">
        <v>0.9</v>
      </c>
      <c r="M10" s="27">
        <v>1.8</v>
      </c>
      <c r="N10" s="27">
        <v>0.4</v>
      </c>
      <c r="O10" s="27">
        <v>14.3</v>
      </c>
      <c r="P10" s="27">
        <v>3.2</v>
      </c>
      <c r="Q10" s="27">
        <v>1.7</v>
      </c>
      <c r="R10" s="27">
        <v>6.3</v>
      </c>
      <c r="S10" s="27">
        <v>2.7</v>
      </c>
      <c r="T10" s="27">
        <v>4.4000000000000004</v>
      </c>
      <c r="U10" s="27">
        <v>0.9</v>
      </c>
      <c r="V10" s="27">
        <v>0.5</v>
      </c>
      <c r="W10" s="28">
        <v>0</v>
      </c>
    </row>
    <row r="11" spans="1:23" x14ac:dyDescent="0.35">
      <c r="A11" s="13" t="str">
        <f>INDEX('2009'!A:A,MATCH(B11,'2009'!B:B,0))</f>
        <v>Воронежская область</v>
      </c>
      <c r="B11" s="4" t="s">
        <v>56</v>
      </c>
      <c r="C11" s="20">
        <f t="shared" si="0"/>
        <v>99.999999999999986</v>
      </c>
      <c r="D11" s="26">
        <v>14.2</v>
      </c>
      <c r="E11" s="27">
        <v>0.4</v>
      </c>
      <c r="F11" s="27">
        <v>14.9</v>
      </c>
      <c r="G11" s="27">
        <v>3.5</v>
      </c>
      <c r="H11" s="27">
        <v>0.8</v>
      </c>
      <c r="I11" s="27">
        <v>8.1</v>
      </c>
      <c r="J11" s="27">
        <v>17.899999999999999</v>
      </c>
      <c r="K11" s="27">
        <v>6.7</v>
      </c>
      <c r="L11" s="27">
        <v>0.8</v>
      </c>
      <c r="M11" s="27">
        <v>1.7</v>
      </c>
      <c r="N11" s="27">
        <v>0.3</v>
      </c>
      <c r="O11" s="27">
        <v>10.6</v>
      </c>
      <c r="P11" s="27">
        <v>3.9</v>
      </c>
      <c r="Q11" s="27">
        <v>1.8</v>
      </c>
      <c r="R11" s="27">
        <v>6.3</v>
      </c>
      <c r="S11" s="27">
        <v>3.6</v>
      </c>
      <c r="T11" s="27">
        <v>3.5</v>
      </c>
      <c r="U11" s="27">
        <v>0.5</v>
      </c>
      <c r="V11" s="27">
        <v>0.5</v>
      </c>
      <c r="W11" s="28">
        <v>0</v>
      </c>
    </row>
    <row r="12" spans="1:23" x14ac:dyDescent="0.35">
      <c r="A12" s="13" t="str">
        <f>INDEX('2009'!A:A,MATCH(B12,'2009'!B:B,0))</f>
        <v>Ивановская область</v>
      </c>
      <c r="B12" s="4" t="s">
        <v>55</v>
      </c>
      <c r="C12" s="20">
        <f t="shared" si="0"/>
        <v>100</v>
      </c>
      <c r="D12" s="26">
        <v>3.8</v>
      </c>
      <c r="E12" s="27">
        <v>0.2</v>
      </c>
      <c r="F12" s="27">
        <v>14.5</v>
      </c>
      <c r="G12" s="27">
        <v>4.4000000000000004</v>
      </c>
      <c r="H12" s="27">
        <v>0.9</v>
      </c>
      <c r="I12" s="27">
        <v>1.6</v>
      </c>
      <c r="J12" s="27">
        <v>20.9</v>
      </c>
      <c r="K12" s="27">
        <v>5.4</v>
      </c>
      <c r="L12" s="27">
        <v>1.2</v>
      </c>
      <c r="M12" s="27">
        <v>2.9</v>
      </c>
      <c r="N12" s="27">
        <v>0.1</v>
      </c>
      <c r="O12" s="27">
        <v>15.2</v>
      </c>
      <c r="P12" s="27">
        <v>3.5</v>
      </c>
      <c r="Q12" s="27">
        <v>2.2000000000000002</v>
      </c>
      <c r="R12" s="27">
        <v>10.9</v>
      </c>
      <c r="S12" s="27">
        <v>4.4000000000000004</v>
      </c>
      <c r="T12" s="27">
        <v>6.1</v>
      </c>
      <c r="U12" s="27">
        <v>1.1000000000000001</v>
      </c>
      <c r="V12" s="27">
        <v>0.7</v>
      </c>
      <c r="W12" s="28">
        <v>0</v>
      </c>
    </row>
    <row r="13" spans="1:23" x14ac:dyDescent="0.35">
      <c r="A13" s="13" t="str">
        <f>INDEX('2009'!A:A,MATCH(B13,'2009'!B:B,0))</f>
        <v>Калужская область</v>
      </c>
      <c r="B13" s="5" t="s">
        <v>140</v>
      </c>
      <c r="C13" s="20">
        <f t="shared" si="0"/>
        <v>100.00000000000001</v>
      </c>
      <c r="D13" s="26">
        <v>5.0999999999999996</v>
      </c>
      <c r="E13" s="27">
        <v>0.4</v>
      </c>
      <c r="F13" s="27">
        <v>33.199999999999996</v>
      </c>
      <c r="G13" s="27">
        <v>1.7</v>
      </c>
      <c r="H13" s="27">
        <v>0.9</v>
      </c>
      <c r="I13" s="27">
        <v>7.6</v>
      </c>
      <c r="J13" s="27">
        <v>11.8</v>
      </c>
      <c r="K13" s="27">
        <v>3</v>
      </c>
      <c r="L13" s="27">
        <v>0.9</v>
      </c>
      <c r="M13" s="27">
        <v>2</v>
      </c>
      <c r="N13" s="27">
        <v>0.2</v>
      </c>
      <c r="O13" s="27">
        <v>13.8</v>
      </c>
      <c r="P13" s="27">
        <v>4.2</v>
      </c>
      <c r="Q13" s="27">
        <v>1.1000000000000001</v>
      </c>
      <c r="R13" s="27">
        <v>5.7</v>
      </c>
      <c r="S13" s="27">
        <v>2.9</v>
      </c>
      <c r="T13" s="27">
        <v>4.0999999999999996</v>
      </c>
      <c r="U13" s="27">
        <v>0.9</v>
      </c>
      <c r="V13" s="27">
        <v>0.5</v>
      </c>
      <c r="W13" s="28">
        <v>0</v>
      </c>
    </row>
    <row r="14" spans="1:23" x14ac:dyDescent="0.35">
      <c r="A14" s="13" t="str">
        <f>INDEX('2009'!A:A,MATCH(B14,'2009'!B:B,0))</f>
        <v>Костромская область</v>
      </c>
      <c r="B14" s="4" t="s">
        <v>54</v>
      </c>
      <c r="C14" s="20">
        <f t="shared" si="0"/>
        <v>100</v>
      </c>
      <c r="D14" s="26">
        <v>6.2</v>
      </c>
      <c r="E14" s="27">
        <v>0.1</v>
      </c>
      <c r="F14" s="27">
        <v>20.799999999999997</v>
      </c>
      <c r="G14" s="27">
        <v>7.8</v>
      </c>
      <c r="H14" s="27">
        <v>0.7</v>
      </c>
      <c r="I14" s="27">
        <v>5.5</v>
      </c>
      <c r="J14" s="27">
        <v>14.8</v>
      </c>
      <c r="K14" s="27">
        <v>5.8</v>
      </c>
      <c r="L14" s="27">
        <v>1.2</v>
      </c>
      <c r="M14" s="27">
        <v>2.4</v>
      </c>
      <c r="N14" s="27">
        <v>0.3</v>
      </c>
      <c r="O14" s="27">
        <v>11.5</v>
      </c>
      <c r="P14" s="27">
        <v>1.4</v>
      </c>
      <c r="Q14" s="27">
        <v>1.3</v>
      </c>
      <c r="R14" s="27">
        <v>9.5</v>
      </c>
      <c r="S14" s="27">
        <v>4.3</v>
      </c>
      <c r="T14" s="27">
        <v>4.8</v>
      </c>
      <c r="U14" s="27">
        <v>1.1000000000000001</v>
      </c>
      <c r="V14" s="27">
        <v>0.5</v>
      </c>
      <c r="W14" s="28">
        <v>0</v>
      </c>
    </row>
    <row r="15" spans="1:23" x14ac:dyDescent="0.35">
      <c r="A15" s="13" t="str">
        <f>INDEX('2009'!A:A,MATCH(B15,'2009'!B:B,0))</f>
        <v>Курская область</v>
      </c>
      <c r="B15" s="4" t="s">
        <v>53</v>
      </c>
      <c r="C15" s="20">
        <f t="shared" si="0"/>
        <v>100</v>
      </c>
      <c r="D15" s="26">
        <v>16.5</v>
      </c>
      <c r="E15" s="27">
        <v>8.3000000000000007</v>
      </c>
      <c r="F15" s="27">
        <v>17.600000000000001</v>
      </c>
      <c r="G15" s="27">
        <v>7</v>
      </c>
      <c r="H15" s="27">
        <v>0.6</v>
      </c>
      <c r="I15" s="27">
        <v>6.6</v>
      </c>
      <c r="J15" s="27">
        <v>9.6</v>
      </c>
      <c r="K15" s="27">
        <v>4.3</v>
      </c>
      <c r="L15" s="27">
        <v>0.8</v>
      </c>
      <c r="M15" s="27">
        <v>1.2</v>
      </c>
      <c r="N15" s="27">
        <v>0.3</v>
      </c>
      <c r="O15" s="27">
        <v>9</v>
      </c>
      <c r="P15" s="27">
        <v>2.4</v>
      </c>
      <c r="Q15" s="27">
        <v>1.1000000000000001</v>
      </c>
      <c r="R15" s="27">
        <v>5.9</v>
      </c>
      <c r="S15" s="27">
        <v>3.8</v>
      </c>
      <c r="T15" s="27">
        <v>3.9</v>
      </c>
      <c r="U15" s="27">
        <v>0.6</v>
      </c>
      <c r="V15" s="27">
        <v>0.5</v>
      </c>
      <c r="W15" s="28">
        <v>0</v>
      </c>
    </row>
    <row r="16" spans="1:23" x14ac:dyDescent="0.35">
      <c r="A16" s="13" t="str">
        <f>INDEX('2009'!A:A,MATCH(B16,'2009'!B:B,0))</f>
        <v>Липецкая область</v>
      </c>
      <c r="B16" s="4" t="s">
        <v>52</v>
      </c>
      <c r="C16" s="20">
        <f t="shared" si="0"/>
        <v>100</v>
      </c>
      <c r="D16" s="26">
        <v>11.7</v>
      </c>
      <c r="E16" s="27">
        <v>0.5</v>
      </c>
      <c r="F16" s="27">
        <v>38.799999999999997</v>
      </c>
      <c r="G16" s="27">
        <v>1.8</v>
      </c>
      <c r="H16" s="27">
        <v>0.7</v>
      </c>
      <c r="I16" s="27">
        <v>7.7</v>
      </c>
      <c r="J16" s="27">
        <v>9.6999999999999993</v>
      </c>
      <c r="K16" s="27">
        <v>3.4</v>
      </c>
      <c r="L16" s="27">
        <v>0.6</v>
      </c>
      <c r="M16" s="27">
        <v>1.6</v>
      </c>
      <c r="N16" s="27">
        <v>0.1</v>
      </c>
      <c r="O16" s="27">
        <v>9.6</v>
      </c>
      <c r="P16" s="27">
        <v>1.1000000000000001</v>
      </c>
      <c r="Q16" s="27">
        <v>1.4</v>
      </c>
      <c r="R16" s="27">
        <v>4.7</v>
      </c>
      <c r="S16" s="27">
        <v>2.4</v>
      </c>
      <c r="T16" s="27">
        <v>3.2</v>
      </c>
      <c r="U16" s="27">
        <v>0.5</v>
      </c>
      <c r="V16" s="27">
        <v>0.5</v>
      </c>
      <c r="W16" s="28">
        <v>0</v>
      </c>
    </row>
    <row r="17" spans="1:23" x14ac:dyDescent="0.35">
      <c r="A17" s="13" t="str">
        <f>INDEX('2009'!A:A,MATCH(B17,'2009'!B:B,0))</f>
        <v>Московская область</v>
      </c>
      <c r="B17" s="5" t="s">
        <v>141</v>
      </c>
      <c r="C17" s="20">
        <f t="shared" si="0"/>
        <v>99.999999999999986</v>
      </c>
      <c r="D17" s="26">
        <v>1.4</v>
      </c>
      <c r="E17" s="27">
        <v>0.2</v>
      </c>
      <c r="F17" s="27">
        <v>17.5</v>
      </c>
      <c r="G17" s="27">
        <v>2.7</v>
      </c>
      <c r="H17" s="27">
        <v>0.5</v>
      </c>
      <c r="I17" s="27">
        <v>5.0999999999999996</v>
      </c>
      <c r="J17" s="27">
        <v>21.7</v>
      </c>
      <c r="K17" s="27">
        <v>6.3</v>
      </c>
      <c r="L17" s="27">
        <v>1.1000000000000001</v>
      </c>
      <c r="M17" s="27">
        <v>1.2</v>
      </c>
      <c r="N17" s="27">
        <v>0.3</v>
      </c>
      <c r="O17" s="27">
        <v>19.2</v>
      </c>
      <c r="P17" s="27">
        <v>5.6</v>
      </c>
      <c r="Q17" s="27">
        <v>1.4</v>
      </c>
      <c r="R17" s="27">
        <v>8.4</v>
      </c>
      <c r="S17" s="27">
        <v>2.5</v>
      </c>
      <c r="T17" s="27">
        <v>3.6</v>
      </c>
      <c r="U17" s="27">
        <v>0.8</v>
      </c>
      <c r="V17" s="27">
        <v>0.5</v>
      </c>
      <c r="W17" s="28">
        <v>0</v>
      </c>
    </row>
    <row r="18" spans="1:23" x14ac:dyDescent="0.35">
      <c r="A18" s="13" t="str">
        <f>INDEX('2009'!A:A,MATCH(B18,'2009'!B:B,0))</f>
        <v>Орловская область</v>
      </c>
      <c r="B18" s="4" t="s">
        <v>51</v>
      </c>
      <c r="C18" s="20">
        <f t="shared" si="0"/>
        <v>99.999999999999972</v>
      </c>
      <c r="D18" s="26">
        <v>17.600000000000001</v>
      </c>
      <c r="E18" s="27">
        <v>0.1</v>
      </c>
      <c r="F18" s="27">
        <v>16.7</v>
      </c>
      <c r="G18" s="27">
        <v>3.3</v>
      </c>
      <c r="H18" s="27">
        <v>0.5</v>
      </c>
      <c r="I18" s="27">
        <v>7.8</v>
      </c>
      <c r="J18" s="27">
        <v>13.8</v>
      </c>
      <c r="K18" s="27">
        <v>8.8000000000000007</v>
      </c>
      <c r="L18" s="27">
        <v>0.6</v>
      </c>
      <c r="M18" s="27">
        <v>1.6</v>
      </c>
      <c r="N18" s="27">
        <v>0.2</v>
      </c>
      <c r="O18" s="27">
        <v>8.6999999999999993</v>
      </c>
      <c r="P18" s="27">
        <v>1.4</v>
      </c>
      <c r="Q18" s="27">
        <v>1.1000000000000001</v>
      </c>
      <c r="R18" s="27">
        <v>7</v>
      </c>
      <c r="S18" s="27">
        <v>5.3</v>
      </c>
      <c r="T18" s="27">
        <v>4.0999999999999996</v>
      </c>
      <c r="U18" s="27">
        <v>0.8</v>
      </c>
      <c r="V18" s="27">
        <v>0.6</v>
      </c>
      <c r="W18" s="28">
        <v>0</v>
      </c>
    </row>
    <row r="19" spans="1:23" x14ac:dyDescent="0.35">
      <c r="A19" s="13" t="str">
        <f>INDEX('2009'!A:A,MATCH(B19,'2009'!B:B,0))</f>
        <v>Рязанская область</v>
      </c>
      <c r="B19" s="4" t="s">
        <v>50</v>
      </c>
      <c r="C19" s="20">
        <f t="shared" si="0"/>
        <v>100</v>
      </c>
      <c r="D19" s="26">
        <v>7.4</v>
      </c>
      <c r="E19" s="27">
        <v>0.2</v>
      </c>
      <c r="F19" s="27">
        <v>26.8</v>
      </c>
      <c r="G19" s="27">
        <v>3.7</v>
      </c>
      <c r="H19" s="27">
        <v>0.7</v>
      </c>
      <c r="I19" s="27">
        <v>4.2</v>
      </c>
      <c r="J19" s="27">
        <v>14.6</v>
      </c>
      <c r="K19" s="27">
        <v>6.3</v>
      </c>
      <c r="L19" s="27">
        <v>0.5</v>
      </c>
      <c r="M19" s="27">
        <v>2.5</v>
      </c>
      <c r="N19" s="27">
        <v>0.4</v>
      </c>
      <c r="O19" s="27">
        <v>11.6</v>
      </c>
      <c r="P19" s="27">
        <v>3.2</v>
      </c>
      <c r="Q19" s="27">
        <v>1.8</v>
      </c>
      <c r="R19" s="27">
        <v>7</v>
      </c>
      <c r="S19" s="27">
        <v>3.8</v>
      </c>
      <c r="T19" s="27">
        <v>4.0999999999999996</v>
      </c>
      <c r="U19" s="27">
        <v>0.8</v>
      </c>
      <c r="V19" s="27">
        <v>0.4</v>
      </c>
      <c r="W19" s="28">
        <v>0</v>
      </c>
    </row>
    <row r="20" spans="1:23" x14ac:dyDescent="0.35">
      <c r="A20" s="13" t="str">
        <f>INDEX('2009'!A:A,MATCH(B20,'2009'!B:B,0))</f>
        <v>Смоленская область</v>
      </c>
      <c r="B20" s="4" t="s">
        <v>49</v>
      </c>
      <c r="C20" s="20">
        <f t="shared" si="0"/>
        <v>100</v>
      </c>
      <c r="D20" s="26">
        <v>4.4000000000000004</v>
      </c>
      <c r="E20" s="27">
        <v>0.3</v>
      </c>
      <c r="F20" s="27">
        <v>21.700000000000003</v>
      </c>
      <c r="G20" s="27">
        <v>7.6</v>
      </c>
      <c r="H20" s="27">
        <v>0.8</v>
      </c>
      <c r="I20" s="27">
        <v>5.7</v>
      </c>
      <c r="J20" s="27">
        <v>16.899999999999999</v>
      </c>
      <c r="K20" s="27">
        <v>10.3</v>
      </c>
      <c r="L20" s="27">
        <v>0.9</v>
      </c>
      <c r="M20" s="27">
        <v>1.6</v>
      </c>
      <c r="N20" s="27">
        <v>0.5</v>
      </c>
      <c r="O20" s="27">
        <v>9.6999999999999993</v>
      </c>
      <c r="P20" s="27">
        <v>1.3</v>
      </c>
      <c r="Q20" s="27">
        <v>1.5</v>
      </c>
      <c r="R20" s="27">
        <v>7.5</v>
      </c>
      <c r="S20" s="27">
        <v>3.8</v>
      </c>
      <c r="T20" s="27">
        <v>4.5</v>
      </c>
      <c r="U20" s="27">
        <v>0.7</v>
      </c>
      <c r="V20" s="27">
        <v>0.3</v>
      </c>
      <c r="W20" s="28">
        <v>0</v>
      </c>
    </row>
    <row r="21" spans="1:23" x14ac:dyDescent="0.35">
      <c r="A21" s="13" t="str">
        <f>INDEX('2009'!A:A,MATCH(B21,'2009'!B:B,0))</f>
        <v>Тамбовская область</v>
      </c>
      <c r="B21" s="4" t="s">
        <v>48</v>
      </c>
      <c r="C21" s="20">
        <f t="shared" si="0"/>
        <v>100</v>
      </c>
      <c r="D21" s="26">
        <v>21.1</v>
      </c>
      <c r="E21" s="27">
        <v>0</v>
      </c>
      <c r="F21" s="27">
        <v>12.1</v>
      </c>
      <c r="G21" s="27">
        <v>2.2000000000000002</v>
      </c>
      <c r="H21" s="27">
        <v>0.7</v>
      </c>
      <c r="I21" s="27">
        <v>12.9</v>
      </c>
      <c r="J21" s="27">
        <v>15.299999999999999</v>
      </c>
      <c r="K21" s="27">
        <v>6.3</v>
      </c>
      <c r="L21" s="27">
        <v>0.6</v>
      </c>
      <c r="M21" s="27">
        <v>1.8</v>
      </c>
      <c r="N21" s="27">
        <v>0.2</v>
      </c>
      <c r="O21" s="27">
        <v>9.1</v>
      </c>
      <c r="P21" s="27">
        <v>1.5</v>
      </c>
      <c r="Q21" s="27">
        <v>1.2</v>
      </c>
      <c r="R21" s="27">
        <v>7</v>
      </c>
      <c r="S21" s="27">
        <v>3.2</v>
      </c>
      <c r="T21" s="27">
        <v>3.7</v>
      </c>
      <c r="U21" s="27">
        <v>0.6</v>
      </c>
      <c r="V21" s="27">
        <v>0.5</v>
      </c>
      <c r="W21" s="28">
        <v>0</v>
      </c>
    </row>
    <row r="22" spans="1:23" x14ac:dyDescent="0.35">
      <c r="A22" s="13" t="str">
        <f>INDEX('2009'!A:A,MATCH(B22,'2009'!B:B,0))</f>
        <v>Тверская область</v>
      </c>
      <c r="B22" s="5" t="s">
        <v>142</v>
      </c>
      <c r="C22" s="20">
        <f t="shared" si="0"/>
        <v>99.999999999999986</v>
      </c>
      <c r="D22" s="26">
        <v>5.3</v>
      </c>
      <c r="E22" s="27">
        <v>0.1</v>
      </c>
      <c r="F22" s="27">
        <v>16</v>
      </c>
      <c r="G22" s="27">
        <v>8.4</v>
      </c>
      <c r="H22" s="27">
        <v>0.7</v>
      </c>
      <c r="I22" s="27">
        <v>7.7</v>
      </c>
      <c r="J22" s="27">
        <v>15.3</v>
      </c>
      <c r="K22" s="27">
        <v>7.2</v>
      </c>
      <c r="L22" s="27">
        <v>1.3</v>
      </c>
      <c r="M22" s="27">
        <v>2.8</v>
      </c>
      <c r="N22" s="27">
        <v>0.3</v>
      </c>
      <c r="O22" s="27">
        <v>12.8</v>
      </c>
      <c r="P22" s="27">
        <v>3.1</v>
      </c>
      <c r="Q22" s="27">
        <v>2.2000000000000002</v>
      </c>
      <c r="R22" s="27">
        <v>7.6</v>
      </c>
      <c r="S22" s="27">
        <v>3.6</v>
      </c>
      <c r="T22" s="27">
        <v>4.4000000000000004</v>
      </c>
      <c r="U22" s="27">
        <v>0.8</v>
      </c>
      <c r="V22" s="27">
        <v>0.4</v>
      </c>
      <c r="W22" s="28">
        <v>0</v>
      </c>
    </row>
    <row r="23" spans="1:23" x14ac:dyDescent="0.35">
      <c r="A23" s="13" t="str">
        <f>INDEX('2009'!A:A,MATCH(B23,'2009'!B:B,0))</f>
        <v>Тульская область</v>
      </c>
      <c r="B23" s="5" t="s">
        <v>143</v>
      </c>
      <c r="C23" s="20">
        <f t="shared" si="0"/>
        <v>100.00000000000001</v>
      </c>
      <c r="D23" s="26">
        <v>5.8</v>
      </c>
      <c r="E23" s="27">
        <v>0.3</v>
      </c>
      <c r="F23" s="27">
        <v>38.200000000000003</v>
      </c>
      <c r="G23" s="27">
        <v>2.7</v>
      </c>
      <c r="H23" s="27">
        <v>0.7</v>
      </c>
      <c r="I23" s="27">
        <v>4.8</v>
      </c>
      <c r="J23" s="27">
        <v>11.5</v>
      </c>
      <c r="K23" s="27">
        <v>5.0999999999999996</v>
      </c>
      <c r="L23" s="27">
        <v>0.9</v>
      </c>
      <c r="M23" s="27">
        <v>2.2999999999999998</v>
      </c>
      <c r="N23" s="27">
        <v>0.3</v>
      </c>
      <c r="O23" s="27">
        <v>10.5</v>
      </c>
      <c r="P23" s="27">
        <v>2.9</v>
      </c>
      <c r="Q23" s="27">
        <v>1.5</v>
      </c>
      <c r="R23" s="27">
        <v>4.5999999999999996</v>
      </c>
      <c r="S23" s="27">
        <v>2.7</v>
      </c>
      <c r="T23" s="27">
        <v>3.9</v>
      </c>
      <c r="U23" s="27">
        <v>0.9</v>
      </c>
      <c r="V23" s="27">
        <v>0.4</v>
      </c>
      <c r="W23" s="28">
        <v>0</v>
      </c>
    </row>
    <row r="24" spans="1:23" x14ac:dyDescent="0.35">
      <c r="A24" s="13" t="str">
        <f>INDEX('2009'!A:A,MATCH(B24,'2009'!B:B,0))</f>
        <v>Ярославская область</v>
      </c>
      <c r="B24" s="4" t="s">
        <v>47</v>
      </c>
      <c r="C24" s="20">
        <f t="shared" si="0"/>
        <v>100.00000000000003</v>
      </c>
      <c r="D24" s="26">
        <v>3.5</v>
      </c>
      <c r="E24" s="27">
        <v>0.1</v>
      </c>
      <c r="F24" s="27">
        <v>25.5</v>
      </c>
      <c r="G24" s="27">
        <v>3.2</v>
      </c>
      <c r="H24" s="27">
        <v>0.9</v>
      </c>
      <c r="I24" s="27">
        <v>6</v>
      </c>
      <c r="J24" s="27">
        <v>15.6</v>
      </c>
      <c r="K24" s="27">
        <v>11.6</v>
      </c>
      <c r="L24" s="27">
        <v>0.9</v>
      </c>
      <c r="M24" s="27">
        <v>2.2000000000000002</v>
      </c>
      <c r="N24" s="27">
        <v>0.2</v>
      </c>
      <c r="O24" s="27">
        <v>11.4</v>
      </c>
      <c r="P24" s="27">
        <v>2.9</v>
      </c>
      <c r="Q24" s="27">
        <v>2</v>
      </c>
      <c r="R24" s="27">
        <v>5.0999999999999996</v>
      </c>
      <c r="S24" s="27">
        <v>3.2</v>
      </c>
      <c r="T24" s="27">
        <v>3.9</v>
      </c>
      <c r="U24" s="27">
        <v>1.2</v>
      </c>
      <c r="V24" s="27">
        <v>0.6</v>
      </c>
      <c r="W24" s="28">
        <v>0</v>
      </c>
    </row>
    <row r="25" spans="1:23" x14ac:dyDescent="0.35">
      <c r="A25" s="13" t="str">
        <f>INDEX('2009'!A:A,MATCH(B25,'2009'!B:B,0))</f>
        <v>Город Москва столица Российской Федерации город федерального значения</v>
      </c>
      <c r="B25" s="4" t="s">
        <v>46</v>
      </c>
      <c r="C25" s="29">
        <f t="shared" si="0"/>
        <v>99.999999999999986</v>
      </c>
      <c r="D25" s="30">
        <v>0.1</v>
      </c>
      <c r="E25" s="31">
        <v>0</v>
      </c>
      <c r="F25" s="31">
        <v>10.5</v>
      </c>
      <c r="G25" s="31">
        <v>3.6</v>
      </c>
      <c r="H25" s="31">
        <v>0.4</v>
      </c>
      <c r="I25" s="31">
        <v>4.5999999999999996</v>
      </c>
      <c r="J25" s="31">
        <v>27.5</v>
      </c>
      <c r="K25" s="31">
        <v>6.6</v>
      </c>
      <c r="L25" s="31">
        <v>0.8</v>
      </c>
      <c r="M25" s="31">
        <v>6.3</v>
      </c>
      <c r="N25" s="31">
        <v>1.4</v>
      </c>
      <c r="O25" s="31">
        <v>13.6</v>
      </c>
      <c r="P25" s="31">
        <v>9.1999999999999993</v>
      </c>
      <c r="Q25" s="31">
        <v>3.5</v>
      </c>
      <c r="R25" s="31">
        <v>5.6</v>
      </c>
      <c r="S25" s="31">
        <v>2</v>
      </c>
      <c r="T25" s="31">
        <v>2.8</v>
      </c>
      <c r="U25" s="31">
        <v>0.8</v>
      </c>
      <c r="V25" s="31">
        <v>0.7</v>
      </c>
      <c r="W25" s="32">
        <v>0</v>
      </c>
    </row>
    <row r="26" spans="1:23" s="10" customFormat="1" ht="30.5" x14ac:dyDescent="0.35">
      <c r="A26" s="13" t="e">
        <f>INDEX('2009'!A:A,MATCH(B26,'2009'!B:B,0))</f>
        <v>#N/A</v>
      </c>
      <c r="B26" s="5" t="s">
        <v>1</v>
      </c>
      <c r="C26" s="20">
        <f t="shared" si="0"/>
        <v>100</v>
      </c>
      <c r="D26" s="20">
        <v>2.8</v>
      </c>
      <c r="E26" s="20">
        <v>6.3</v>
      </c>
      <c r="F26" s="20">
        <v>17.899999999999999</v>
      </c>
      <c r="G26" s="20">
        <v>3</v>
      </c>
      <c r="H26" s="20">
        <v>0.8</v>
      </c>
      <c r="I26" s="20">
        <v>6.1</v>
      </c>
      <c r="J26" s="20">
        <v>13.5</v>
      </c>
      <c r="K26" s="20">
        <v>9.9</v>
      </c>
      <c r="L26" s="21">
        <v>1</v>
      </c>
      <c r="M26" s="21">
        <v>3</v>
      </c>
      <c r="N26" s="21">
        <v>0.3</v>
      </c>
      <c r="O26" s="21">
        <v>12.5</v>
      </c>
      <c r="P26" s="21">
        <v>4.4000000000000004</v>
      </c>
      <c r="Q26" s="21">
        <v>2.8</v>
      </c>
      <c r="R26" s="21">
        <v>6.4</v>
      </c>
      <c r="S26" s="21">
        <v>3</v>
      </c>
      <c r="T26" s="21">
        <v>4.5999999999999996</v>
      </c>
      <c r="U26" s="21">
        <v>1.2</v>
      </c>
      <c r="V26" s="21">
        <v>0.5</v>
      </c>
      <c r="W26" s="21">
        <v>0</v>
      </c>
    </row>
    <row r="27" spans="1:23" x14ac:dyDescent="0.35">
      <c r="A27" s="13" t="str">
        <f>INDEX('2009'!A:A,MATCH(B27,'2009'!B:B,0))</f>
        <v>Республика Карелия</v>
      </c>
      <c r="B27" s="5" t="s">
        <v>144</v>
      </c>
      <c r="C27" s="22">
        <f t="shared" si="0"/>
        <v>99.999999999999972</v>
      </c>
      <c r="D27" s="23">
        <v>5.6</v>
      </c>
      <c r="E27" s="24">
        <v>12.3</v>
      </c>
      <c r="F27" s="24">
        <v>16.5</v>
      </c>
      <c r="G27" s="24">
        <v>4.5</v>
      </c>
      <c r="H27" s="24">
        <v>0.8</v>
      </c>
      <c r="I27" s="24">
        <v>3.3</v>
      </c>
      <c r="J27" s="24">
        <v>7.8</v>
      </c>
      <c r="K27" s="24">
        <v>11.4</v>
      </c>
      <c r="L27" s="24">
        <v>0.9</v>
      </c>
      <c r="M27" s="24">
        <v>2.2999999999999998</v>
      </c>
      <c r="N27" s="24">
        <v>0.3</v>
      </c>
      <c r="O27" s="24">
        <v>9.1</v>
      </c>
      <c r="P27" s="24">
        <v>2.1</v>
      </c>
      <c r="Q27" s="24">
        <v>1.2</v>
      </c>
      <c r="R27" s="24">
        <v>10.8</v>
      </c>
      <c r="S27" s="24">
        <v>3.6</v>
      </c>
      <c r="T27" s="24">
        <v>6.4</v>
      </c>
      <c r="U27" s="24">
        <v>0.8</v>
      </c>
      <c r="V27" s="24">
        <v>0.3</v>
      </c>
      <c r="W27" s="25">
        <v>0</v>
      </c>
    </row>
    <row r="28" spans="1:23" x14ac:dyDescent="0.35">
      <c r="A28" s="13" t="str">
        <f>INDEX('2009'!A:A,MATCH(B28,'2009'!B:B,0))</f>
        <v>Республика Коми</v>
      </c>
      <c r="B28" s="4" t="s">
        <v>45</v>
      </c>
      <c r="C28" s="20">
        <f t="shared" si="0"/>
        <v>100</v>
      </c>
      <c r="D28" s="26">
        <v>1.7</v>
      </c>
      <c r="E28" s="27">
        <v>33</v>
      </c>
      <c r="F28" s="27">
        <v>11.1</v>
      </c>
      <c r="G28" s="27">
        <v>2.5</v>
      </c>
      <c r="H28" s="27">
        <v>0.5</v>
      </c>
      <c r="I28" s="27">
        <v>9.5</v>
      </c>
      <c r="J28" s="27">
        <v>4.7</v>
      </c>
      <c r="K28" s="27">
        <v>7.2</v>
      </c>
      <c r="L28" s="27">
        <v>0.7</v>
      </c>
      <c r="M28" s="27">
        <v>1.4</v>
      </c>
      <c r="N28" s="27">
        <v>0.2</v>
      </c>
      <c r="O28" s="27">
        <v>6.2</v>
      </c>
      <c r="P28" s="27">
        <v>2.1</v>
      </c>
      <c r="Q28" s="27">
        <v>4.0999999999999996</v>
      </c>
      <c r="R28" s="27">
        <v>6.8</v>
      </c>
      <c r="S28" s="27">
        <v>3.1</v>
      </c>
      <c r="T28" s="27">
        <v>4.0999999999999996</v>
      </c>
      <c r="U28" s="27">
        <v>0.7</v>
      </c>
      <c r="V28" s="27">
        <v>0.4</v>
      </c>
      <c r="W28" s="28">
        <v>0</v>
      </c>
    </row>
    <row r="29" spans="1:23" x14ac:dyDescent="0.35">
      <c r="A29" s="13" t="str">
        <f>INDEX('2009'!A:A,MATCH(B29,'2009'!B:B,0))</f>
        <v>Архангельская область</v>
      </c>
      <c r="B29" s="4" t="s">
        <v>44</v>
      </c>
      <c r="C29" s="20">
        <f t="shared" si="0"/>
        <v>100</v>
      </c>
      <c r="D29" s="26">
        <v>4.0999999999999996</v>
      </c>
      <c r="E29" s="27">
        <v>28.700000000000003</v>
      </c>
      <c r="F29" s="27">
        <v>13.6</v>
      </c>
      <c r="G29" s="27">
        <v>2.2000000000000002</v>
      </c>
      <c r="H29" s="27">
        <v>0.3</v>
      </c>
      <c r="I29" s="27">
        <v>5.6</v>
      </c>
      <c r="J29" s="27">
        <v>6.9</v>
      </c>
      <c r="K29" s="27">
        <v>11</v>
      </c>
      <c r="L29" s="27">
        <v>1</v>
      </c>
      <c r="M29" s="27">
        <v>1.3</v>
      </c>
      <c r="N29" s="27">
        <v>0.2</v>
      </c>
      <c r="O29" s="27">
        <v>6.5</v>
      </c>
      <c r="P29" s="27">
        <v>1.2</v>
      </c>
      <c r="Q29" s="27">
        <v>1.5</v>
      </c>
      <c r="R29" s="27">
        <v>7.8</v>
      </c>
      <c r="S29" s="27">
        <v>2.8</v>
      </c>
      <c r="T29" s="27">
        <v>4.3</v>
      </c>
      <c r="U29" s="27">
        <v>0.7</v>
      </c>
      <c r="V29" s="27">
        <v>0.3</v>
      </c>
      <c r="W29" s="28">
        <v>0</v>
      </c>
    </row>
    <row r="30" spans="1:23" ht="31" x14ac:dyDescent="0.35">
      <c r="A30" s="13" t="str">
        <f>INDEX('2009'!A:A,MATCH(B30,'2009'!B:B,0))</f>
        <v>Ненецкий автономный округ (Архангельская область)</v>
      </c>
      <c r="B30" s="4" t="s">
        <v>43</v>
      </c>
      <c r="C30" s="20">
        <f t="shared" si="0"/>
        <v>99.999999999999972</v>
      </c>
      <c r="D30" s="26">
        <v>0.8</v>
      </c>
      <c r="E30" s="27">
        <v>72.8</v>
      </c>
      <c r="F30" s="27">
        <v>0.2</v>
      </c>
      <c r="G30" s="27">
        <v>0.8</v>
      </c>
      <c r="H30" s="27">
        <v>0</v>
      </c>
      <c r="I30" s="27">
        <v>7.8</v>
      </c>
      <c r="J30" s="27">
        <v>0.7</v>
      </c>
      <c r="K30" s="27">
        <v>7.8</v>
      </c>
      <c r="L30" s="27">
        <v>0.1</v>
      </c>
      <c r="M30" s="27">
        <v>0.8</v>
      </c>
      <c r="N30" s="27">
        <v>0</v>
      </c>
      <c r="O30" s="27">
        <v>0.9</v>
      </c>
      <c r="P30" s="27">
        <v>0.7</v>
      </c>
      <c r="Q30" s="27">
        <v>1</v>
      </c>
      <c r="R30" s="27">
        <v>3.6</v>
      </c>
      <c r="S30" s="27">
        <v>0.8</v>
      </c>
      <c r="T30" s="27">
        <v>0.8</v>
      </c>
      <c r="U30" s="27">
        <v>0.3</v>
      </c>
      <c r="V30" s="27">
        <v>0.1</v>
      </c>
      <c r="W30" s="28">
        <v>0</v>
      </c>
    </row>
    <row r="31" spans="1:23" ht="31" x14ac:dyDescent="0.35">
      <c r="A31" s="13" t="str">
        <f>INDEX('2009'!A:A,MATCH(B31,'2009'!B:B,0))</f>
        <v>Архангельская область (кроме Ненецкого автономного округа)</v>
      </c>
      <c r="B31" s="4" t="s">
        <v>78</v>
      </c>
      <c r="C31" s="20">
        <f t="shared" si="0"/>
        <v>99.999999999999986</v>
      </c>
      <c r="D31" s="26">
        <v>6.1</v>
      </c>
      <c r="E31" s="27">
        <v>3.1</v>
      </c>
      <c r="F31" s="27">
        <v>21.4</v>
      </c>
      <c r="G31" s="27">
        <v>3.1</v>
      </c>
      <c r="H31" s="27">
        <v>0.5</v>
      </c>
      <c r="I31" s="27">
        <v>4.3</v>
      </c>
      <c r="J31" s="27">
        <v>10.3</v>
      </c>
      <c r="K31" s="27">
        <v>12.8</v>
      </c>
      <c r="L31" s="27">
        <v>1.5</v>
      </c>
      <c r="M31" s="27">
        <v>1.6</v>
      </c>
      <c r="N31" s="27">
        <v>0.3</v>
      </c>
      <c r="O31" s="27">
        <v>9.8000000000000007</v>
      </c>
      <c r="P31" s="27">
        <v>1.5</v>
      </c>
      <c r="Q31" s="27">
        <v>1.8</v>
      </c>
      <c r="R31" s="27">
        <v>10.3</v>
      </c>
      <c r="S31" s="27">
        <v>3.9</v>
      </c>
      <c r="T31" s="27">
        <v>6.3</v>
      </c>
      <c r="U31" s="27">
        <v>1</v>
      </c>
      <c r="V31" s="27">
        <v>0.4</v>
      </c>
      <c r="W31" s="28">
        <v>0</v>
      </c>
    </row>
    <row r="32" spans="1:23" x14ac:dyDescent="0.35">
      <c r="A32" s="13" t="str">
        <f>INDEX('2009'!A:A,MATCH(B32,'2009'!B:B,0))</f>
        <v>Вологодская область</v>
      </c>
      <c r="B32" s="5" t="s">
        <v>145</v>
      </c>
      <c r="C32" s="20">
        <f t="shared" si="0"/>
        <v>100.00000000000003</v>
      </c>
      <c r="D32" s="26">
        <v>4.8</v>
      </c>
      <c r="E32" s="27">
        <v>0</v>
      </c>
      <c r="F32" s="27">
        <v>34.300000000000004</v>
      </c>
      <c r="G32" s="27">
        <v>3</v>
      </c>
      <c r="H32" s="27">
        <v>0.8</v>
      </c>
      <c r="I32" s="27">
        <v>6.2</v>
      </c>
      <c r="J32" s="27">
        <v>11.7</v>
      </c>
      <c r="K32" s="27">
        <v>12.5</v>
      </c>
      <c r="L32" s="27">
        <v>0.5</v>
      </c>
      <c r="M32" s="27">
        <v>1.9</v>
      </c>
      <c r="N32" s="27">
        <v>0.2</v>
      </c>
      <c r="O32" s="27">
        <v>7.7</v>
      </c>
      <c r="P32" s="27">
        <v>2.4</v>
      </c>
      <c r="Q32" s="27">
        <v>1.3</v>
      </c>
      <c r="R32" s="27">
        <v>5.9</v>
      </c>
      <c r="S32" s="27">
        <v>2</v>
      </c>
      <c r="T32" s="27">
        <v>3.4</v>
      </c>
      <c r="U32" s="27">
        <v>0.9</v>
      </c>
      <c r="V32" s="27">
        <v>0.5</v>
      </c>
      <c r="W32" s="28">
        <v>0</v>
      </c>
    </row>
    <row r="33" spans="1:23" x14ac:dyDescent="0.35">
      <c r="A33" s="13" t="str">
        <f>INDEX('2009'!A:A,MATCH(B33,'2009'!B:B,0))</f>
        <v>Калининградская область</v>
      </c>
      <c r="B33" s="4" t="s">
        <v>42</v>
      </c>
      <c r="C33" s="20">
        <f t="shared" si="0"/>
        <v>100</v>
      </c>
      <c r="D33" s="26">
        <v>5.8</v>
      </c>
      <c r="E33" s="27">
        <v>2.9</v>
      </c>
      <c r="F33" s="27">
        <v>21.1</v>
      </c>
      <c r="G33" s="27">
        <v>2.8</v>
      </c>
      <c r="H33" s="27">
        <v>0.9</v>
      </c>
      <c r="I33" s="27">
        <v>6.5</v>
      </c>
      <c r="J33" s="27">
        <v>11.6</v>
      </c>
      <c r="K33" s="27">
        <v>8.5</v>
      </c>
      <c r="L33" s="27">
        <v>0.8</v>
      </c>
      <c r="M33" s="27">
        <v>1.7</v>
      </c>
      <c r="N33" s="27">
        <v>0.3</v>
      </c>
      <c r="O33" s="27">
        <v>16.3</v>
      </c>
      <c r="P33" s="27">
        <v>2.6</v>
      </c>
      <c r="Q33" s="27">
        <v>3</v>
      </c>
      <c r="R33" s="27">
        <v>7.1</v>
      </c>
      <c r="S33" s="27">
        <v>2.9</v>
      </c>
      <c r="T33" s="27">
        <v>3.9</v>
      </c>
      <c r="U33" s="27">
        <v>0.8</v>
      </c>
      <c r="V33" s="27">
        <v>0.5</v>
      </c>
      <c r="W33" s="28">
        <v>0</v>
      </c>
    </row>
    <row r="34" spans="1:23" x14ac:dyDescent="0.35">
      <c r="A34" s="13" t="str">
        <f>INDEX('2009'!A:A,MATCH(B34,'2009'!B:B,0))</f>
        <v>Ленинградская область</v>
      </c>
      <c r="B34" s="5" t="s">
        <v>146</v>
      </c>
      <c r="C34" s="20">
        <f t="shared" si="0"/>
        <v>100</v>
      </c>
      <c r="D34" s="26">
        <v>4.4000000000000004</v>
      </c>
      <c r="E34" s="27">
        <v>0.6</v>
      </c>
      <c r="F34" s="27">
        <v>29.4</v>
      </c>
      <c r="G34" s="27">
        <v>5.3</v>
      </c>
      <c r="H34" s="27">
        <v>0.7</v>
      </c>
      <c r="I34" s="27">
        <v>10</v>
      </c>
      <c r="J34" s="27">
        <v>11.200000000000001</v>
      </c>
      <c r="K34" s="27">
        <v>13.1</v>
      </c>
      <c r="L34" s="27">
        <v>0.7</v>
      </c>
      <c r="M34" s="27">
        <v>0.6</v>
      </c>
      <c r="N34" s="27">
        <v>0.2</v>
      </c>
      <c r="O34" s="27">
        <v>10.1</v>
      </c>
      <c r="P34" s="27">
        <v>2</v>
      </c>
      <c r="Q34" s="27">
        <v>1.2</v>
      </c>
      <c r="R34" s="27">
        <v>4.5999999999999996</v>
      </c>
      <c r="S34" s="27">
        <v>1.9</v>
      </c>
      <c r="T34" s="27">
        <v>3.1</v>
      </c>
      <c r="U34" s="27">
        <v>0.7</v>
      </c>
      <c r="V34" s="27">
        <v>0.2</v>
      </c>
      <c r="W34" s="28">
        <v>0</v>
      </c>
    </row>
    <row r="35" spans="1:23" x14ac:dyDescent="0.35">
      <c r="A35" s="13" t="str">
        <f>INDEX('2009'!A:A,MATCH(B35,'2009'!B:B,0))</f>
        <v>Мурманская область</v>
      </c>
      <c r="B35" s="4" t="s">
        <v>41</v>
      </c>
      <c r="C35" s="20">
        <f t="shared" si="0"/>
        <v>100</v>
      </c>
      <c r="D35" s="26">
        <v>10.6</v>
      </c>
      <c r="E35" s="27">
        <v>14.5</v>
      </c>
      <c r="F35" s="27">
        <v>8.5</v>
      </c>
      <c r="G35" s="27">
        <v>5</v>
      </c>
      <c r="H35" s="27">
        <v>1</v>
      </c>
      <c r="I35" s="27">
        <v>6.2</v>
      </c>
      <c r="J35" s="27">
        <v>9.5</v>
      </c>
      <c r="K35" s="27">
        <v>9.3000000000000007</v>
      </c>
      <c r="L35" s="27">
        <v>1.6</v>
      </c>
      <c r="M35" s="27">
        <v>1.2</v>
      </c>
      <c r="N35" s="27">
        <v>0.1</v>
      </c>
      <c r="O35" s="27">
        <v>6.2</v>
      </c>
      <c r="P35" s="27">
        <v>3.1</v>
      </c>
      <c r="Q35" s="27">
        <v>1.5</v>
      </c>
      <c r="R35" s="27">
        <v>11.7</v>
      </c>
      <c r="S35" s="27">
        <v>2.9</v>
      </c>
      <c r="T35" s="27">
        <v>5.7</v>
      </c>
      <c r="U35" s="27">
        <v>0.8</v>
      </c>
      <c r="V35" s="27">
        <v>0.6</v>
      </c>
      <c r="W35" s="28">
        <v>0</v>
      </c>
    </row>
    <row r="36" spans="1:23" x14ac:dyDescent="0.35">
      <c r="A36" s="13" t="str">
        <f>INDEX('2009'!A:A,MATCH(B36,'2009'!B:B,0))</f>
        <v>Новгородская область</v>
      </c>
      <c r="B36" s="4" t="s">
        <v>40</v>
      </c>
      <c r="C36" s="20">
        <f t="shared" si="0"/>
        <v>100.00000000000001</v>
      </c>
      <c r="D36" s="26">
        <v>6.3</v>
      </c>
      <c r="E36" s="27">
        <v>1</v>
      </c>
      <c r="F36" s="27">
        <v>34.5</v>
      </c>
      <c r="G36" s="27">
        <v>3.5</v>
      </c>
      <c r="H36" s="27">
        <v>0.8</v>
      </c>
      <c r="I36" s="27">
        <v>12.7</v>
      </c>
      <c r="J36" s="27">
        <v>8.5</v>
      </c>
      <c r="K36" s="27">
        <v>6</v>
      </c>
      <c r="L36" s="27">
        <v>1</v>
      </c>
      <c r="M36" s="27">
        <v>1.4</v>
      </c>
      <c r="N36" s="27">
        <v>0.2</v>
      </c>
      <c r="O36" s="27">
        <v>7.2</v>
      </c>
      <c r="P36" s="27">
        <v>2.2000000000000002</v>
      </c>
      <c r="Q36" s="27">
        <v>0.7</v>
      </c>
      <c r="R36" s="27">
        <v>5.5</v>
      </c>
      <c r="S36" s="27">
        <v>2.9</v>
      </c>
      <c r="T36" s="27">
        <v>4.3</v>
      </c>
      <c r="U36" s="27">
        <v>1</v>
      </c>
      <c r="V36" s="27">
        <v>0.3</v>
      </c>
      <c r="W36" s="28">
        <v>0</v>
      </c>
    </row>
    <row r="37" spans="1:23" x14ac:dyDescent="0.35">
      <c r="A37" s="13" t="str">
        <f>INDEX('2009'!A:A,MATCH(B37,'2009'!B:B,0))</f>
        <v>Псковская область</v>
      </c>
      <c r="B37" s="5" t="s">
        <v>147</v>
      </c>
      <c r="C37" s="20">
        <f t="shared" si="0"/>
        <v>99.999999999999986</v>
      </c>
      <c r="D37" s="26">
        <v>9.9</v>
      </c>
      <c r="E37" s="27">
        <v>0.4</v>
      </c>
      <c r="F37" s="27">
        <v>15.4</v>
      </c>
      <c r="G37" s="27">
        <v>3.3</v>
      </c>
      <c r="H37" s="27">
        <v>1.6</v>
      </c>
      <c r="I37" s="27">
        <v>6.4</v>
      </c>
      <c r="J37" s="27">
        <v>14</v>
      </c>
      <c r="K37" s="27">
        <v>9.5</v>
      </c>
      <c r="L37" s="27">
        <v>1.6</v>
      </c>
      <c r="M37" s="27">
        <v>2.2999999999999998</v>
      </c>
      <c r="N37" s="27">
        <v>0.3</v>
      </c>
      <c r="O37" s="27">
        <v>10.6</v>
      </c>
      <c r="P37" s="27">
        <v>1.3</v>
      </c>
      <c r="Q37" s="27">
        <v>1.5</v>
      </c>
      <c r="R37" s="27">
        <v>11</v>
      </c>
      <c r="S37" s="27">
        <v>3.5</v>
      </c>
      <c r="T37" s="27">
        <v>5.6</v>
      </c>
      <c r="U37" s="27">
        <v>1.1000000000000001</v>
      </c>
      <c r="V37" s="27">
        <v>0.7</v>
      </c>
      <c r="W37" s="28">
        <v>0</v>
      </c>
    </row>
    <row r="38" spans="1:23" x14ac:dyDescent="0.35">
      <c r="A38" s="13" t="str">
        <f>INDEX('2009'!A:A,MATCH(B38,'2009'!B:B,0))</f>
        <v>Город Санкт-Петербург город федерального значения</v>
      </c>
      <c r="B38" s="4" t="s">
        <v>39</v>
      </c>
      <c r="C38" s="29">
        <f t="shared" si="0"/>
        <v>99.999999999999986</v>
      </c>
      <c r="D38" s="30">
        <v>0.2</v>
      </c>
      <c r="E38" s="31">
        <v>0.3</v>
      </c>
      <c r="F38" s="31">
        <v>15</v>
      </c>
      <c r="G38" s="31">
        <v>2.2999999999999998</v>
      </c>
      <c r="H38" s="31">
        <v>0.8</v>
      </c>
      <c r="I38" s="31">
        <v>4.5999999999999996</v>
      </c>
      <c r="J38" s="31">
        <v>18.3</v>
      </c>
      <c r="K38" s="31">
        <v>9.3000000000000007</v>
      </c>
      <c r="L38" s="31">
        <v>1</v>
      </c>
      <c r="M38" s="31">
        <v>4.8</v>
      </c>
      <c r="N38" s="31">
        <v>0.5</v>
      </c>
      <c r="O38" s="31">
        <v>16.5</v>
      </c>
      <c r="P38" s="31">
        <v>6.7</v>
      </c>
      <c r="Q38" s="31">
        <v>3.8</v>
      </c>
      <c r="R38" s="31">
        <v>5.4</v>
      </c>
      <c r="S38" s="31">
        <v>3.3</v>
      </c>
      <c r="T38" s="31">
        <v>5</v>
      </c>
      <c r="U38" s="31">
        <v>1.6</v>
      </c>
      <c r="V38" s="31">
        <v>0.6</v>
      </c>
      <c r="W38" s="32">
        <v>0</v>
      </c>
    </row>
    <row r="39" spans="1:23" s="10" customFormat="1" x14ac:dyDescent="0.35">
      <c r="A39" s="13" t="e">
        <f>INDEX('2009'!A:A,MATCH(B39,'2009'!B:B,0))</f>
        <v>#N/A</v>
      </c>
      <c r="B39" s="5" t="s">
        <v>2</v>
      </c>
      <c r="C39" s="20">
        <f t="shared" si="0"/>
        <v>100</v>
      </c>
      <c r="D39" s="20">
        <v>10.8</v>
      </c>
      <c r="E39" s="20">
        <v>3.1</v>
      </c>
      <c r="F39" s="20">
        <v>13.6</v>
      </c>
      <c r="G39" s="20">
        <v>2.9</v>
      </c>
      <c r="H39" s="20">
        <v>0.7</v>
      </c>
      <c r="I39" s="20">
        <v>6.9</v>
      </c>
      <c r="J39" s="20">
        <v>15.1</v>
      </c>
      <c r="K39" s="20">
        <v>10</v>
      </c>
      <c r="L39" s="21">
        <v>1.9</v>
      </c>
      <c r="M39" s="21">
        <v>2</v>
      </c>
      <c r="N39" s="21">
        <v>0.2</v>
      </c>
      <c r="O39" s="21">
        <v>11.9</v>
      </c>
      <c r="P39" s="21">
        <v>2.6</v>
      </c>
      <c r="Q39" s="21">
        <v>2.2999999999999998</v>
      </c>
      <c r="R39" s="21">
        <v>7</v>
      </c>
      <c r="S39" s="21">
        <v>3</v>
      </c>
      <c r="T39" s="21">
        <v>4.4000000000000004</v>
      </c>
      <c r="U39" s="21">
        <v>1.1000000000000001</v>
      </c>
      <c r="V39" s="21">
        <v>0.5</v>
      </c>
      <c r="W39" s="21">
        <v>0</v>
      </c>
    </row>
    <row r="40" spans="1:23" x14ac:dyDescent="0.35">
      <c r="A40" s="13" t="str">
        <f>INDEX('2009'!A:A,MATCH(B40,'2009'!B:B,0))</f>
        <v>Республика Адыгея (Адыгея)</v>
      </c>
      <c r="B40" s="4" t="s">
        <v>38</v>
      </c>
      <c r="C40" s="22">
        <f t="shared" si="0"/>
        <v>100</v>
      </c>
      <c r="D40" s="23">
        <v>13.7</v>
      </c>
      <c r="E40" s="24">
        <v>1.1000000000000001</v>
      </c>
      <c r="F40" s="24">
        <v>15.8</v>
      </c>
      <c r="G40" s="24">
        <v>1.3</v>
      </c>
      <c r="H40" s="24">
        <v>0.7</v>
      </c>
      <c r="I40" s="24">
        <v>6.5</v>
      </c>
      <c r="J40" s="24">
        <v>13.3</v>
      </c>
      <c r="K40" s="24">
        <v>3.5</v>
      </c>
      <c r="L40" s="24">
        <v>1.2</v>
      </c>
      <c r="M40" s="24">
        <v>1.9</v>
      </c>
      <c r="N40" s="24">
        <v>0</v>
      </c>
      <c r="O40" s="24">
        <v>17.100000000000001</v>
      </c>
      <c r="P40" s="24">
        <v>1.7</v>
      </c>
      <c r="Q40" s="24">
        <v>1.6</v>
      </c>
      <c r="R40" s="24">
        <v>9</v>
      </c>
      <c r="S40" s="24">
        <v>4.7</v>
      </c>
      <c r="T40" s="24">
        <v>5.0999999999999996</v>
      </c>
      <c r="U40" s="24">
        <v>1.5</v>
      </c>
      <c r="V40" s="24">
        <v>0.3</v>
      </c>
      <c r="W40" s="25">
        <v>0</v>
      </c>
    </row>
    <row r="41" spans="1:23" x14ac:dyDescent="0.35">
      <c r="A41" s="13" t="str">
        <f>INDEX('2009'!A:A,MATCH(B41,'2009'!B:B,0))</f>
        <v>Республика Калмыкия</v>
      </c>
      <c r="B41" s="4" t="s">
        <v>37</v>
      </c>
      <c r="C41" s="20">
        <f t="shared" si="0"/>
        <v>99.999999999999986</v>
      </c>
      <c r="D41" s="26">
        <v>27.799999999999997</v>
      </c>
      <c r="E41" s="27">
        <v>0.9</v>
      </c>
      <c r="F41" s="27">
        <v>0.9</v>
      </c>
      <c r="G41" s="27">
        <v>0.8</v>
      </c>
      <c r="H41" s="27">
        <v>0.3</v>
      </c>
      <c r="I41" s="27">
        <v>3.9</v>
      </c>
      <c r="J41" s="27">
        <v>6</v>
      </c>
      <c r="K41" s="27">
        <v>21.8</v>
      </c>
      <c r="L41" s="27">
        <v>0.2</v>
      </c>
      <c r="M41" s="27">
        <v>1</v>
      </c>
      <c r="N41" s="27">
        <v>0.1</v>
      </c>
      <c r="O41" s="27">
        <v>6.5</v>
      </c>
      <c r="P41" s="27">
        <v>0.5</v>
      </c>
      <c r="Q41" s="27">
        <v>0.9</v>
      </c>
      <c r="R41" s="27">
        <v>18.100000000000001</v>
      </c>
      <c r="S41" s="27">
        <v>4.7</v>
      </c>
      <c r="T41" s="27">
        <v>4.5</v>
      </c>
      <c r="U41" s="27">
        <v>1</v>
      </c>
      <c r="V41" s="27">
        <v>0.1</v>
      </c>
      <c r="W41" s="28">
        <v>0</v>
      </c>
    </row>
    <row r="42" spans="1:23" x14ac:dyDescent="0.35">
      <c r="A42" s="13" t="str">
        <f>INDEX('2009'!A:A,MATCH(B42,'2009'!B:B,0))</f>
        <v>Республика Крым</v>
      </c>
      <c r="B42" s="4" t="s">
        <v>10</v>
      </c>
      <c r="C42" s="20">
        <f t="shared" si="0"/>
        <v>100.00000000000001</v>
      </c>
      <c r="D42" s="26">
        <v>8.9</v>
      </c>
      <c r="E42" s="27">
        <v>2.4</v>
      </c>
      <c r="F42" s="27">
        <v>9.1</v>
      </c>
      <c r="G42" s="27">
        <v>5.0999999999999996</v>
      </c>
      <c r="H42" s="27">
        <v>1.1000000000000001</v>
      </c>
      <c r="I42" s="27">
        <v>3.1</v>
      </c>
      <c r="J42" s="27">
        <v>14.4</v>
      </c>
      <c r="K42" s="27">
        <v>4.5999999999999996</v>
      </c>
      <c r="L42" s="27">
        <v>2.6</v>
      </c>
      <c r="M42" s="27">
        <v>2.6</v>
      </c>
      <c r="N42" s="27">
        <v>0.4</v>
      </c>
      <c r="O42" s="27">
        <v>16.600000000000001</v>
      </c>
      <c r="P42" s="27">
        <v>2</v>
      </c>
      <c r="Q42" s="27">
        <v>2.4</v>
      </c>
      <c r="R42" s="27">
        <v>10.5</v>
      </c>
      <c r="S42" s="27">
        <v>4</v>
      </c>
      <c r="T42" s="27">
        <v>7.9</v>
      </c>
      <c r="U42" s="27">
        <v>1.5</v>
      </c>
      <c r="V42" s="27">
        <v>0.8</v>
      </c>
      <c r="W42" s="28">
        <v>0</v>
      </c>
    </row>
    <row r="43" spans="1:23" x14ac:dyDescent="0.35">
      <c r="A43" s="13" t="str">
        <f>INDEX('2009'!A:A,MATCH(B43,'2009'!B:B,0))</f>
        <v>Краснодарский край</v>
      </c>
      <c r="B43" s="4" t="s">
        <v>36</v>
      </c>
      <c r="C43" s="20">
        <f t="shared" si="0"/>
        <v>100</v>
      </c>
      <c r="D43" s="26">
        <v>10.7</v>
      </c>
      <c r="E43" s="27">
        <v>0.6</v>
      </c>
      <c r="F43" s="27">
        <v>10.199999999999999</v>
      </c>
      <c r="G43" s="27">
        <v>2.2999999999999998</v>
      </c>
      <c r="H43" s="27">
        <v>0.7</v>
      </c>
      <c r="I43" s="27">
        <v>6.5</v>
      </c>
      <c r="J43" s="27">
        <v>16.299999999999997</v>
      </c>
      <c r="K43" s="27">
        <v>15.1</v>
      </c>
      <c r="L43" s="27">
        <v>2.9</v>
      </c>
      <c r="M43" s="27">
        <v>2.2000000000000002</v>
      </c>
      <c r="N43" s="27">
        <v>0.2</v>
      </c>
      <c r="O43" s="27">
        <v>11.6</v>
      </c>
      <c r="P43" s="27">
        <v>2.8</v>
      </c>
      <c r="Q43" s="27">
        <v>2.9</v>
      </c>
      <c r="R43" s="27">
        <v>5.6</v>
      </c>
      <c r="S43" s="27">
        <v>2.9</v>
      </c>
      <c r="T43" s="27">
        <v>4.3</v>
      </c>
      <c r="U43" s="27">
        <v>1.7</v>
      </c>
      <c r="V43" s="27">
        <v>0.5</v>
      </c>
      <c r="W43" s="28">
        <v>0</v>
      </c>
    </row>
    <row r="44" spans="1:23" x14ac:dyDescent="0.35">
      <c r="A44" s="13" t="str">
        <f>INDEX('2009'!A:A,MATCH(B44,'2009'!B:B,0))</f>
        <v>Астраханская область</v>
      </c>
      <c r="B44" s="5" t="s">
        <v>148</v>
      </c>
      <c r="C44" s="20">
        <f t="shared" si="0"/>
        <v>100</v>
      </c>
      <c r="D44" s="26">
        <v>6.5</v>
      </c>
      <c r="E44" s="27">
        <v>26.400000000000002</v>
      </c>
      <c r="F44" s="27">
        <v>3.9</v>
      </c>
      <c r="G44" s="27">
        <v>2.7</v>
      </c>
      <c r="H44" s="27">
        <v>0.7</v>
      </c>
      <c r="I44" s="27">
        <v>10.199999999999999</v>
      </c>
      <c r="J44" s="27">
        <v>10.199999999999999</v>
      </c>
      <c r="K44" s="27">
        <v>8.4</v>
      </c>
      <c r="L44" s="27">
        <v>1.3</v>
      </c>
      <c r="M44" s="27">
        <v>1.2</v>
      </c>
      <c r="N44" s="27">
        <v>0.2</v>
      </c>
      <c r="O44" s="27">
        <v>7.7</v>
      </c>
      <c r="P44" s="27">
        <v>1.1000000000000001</v>
      </c>
      <c r="Q44" s="27">
        <v>2.7</v>
      </c>
      <c r="R44" s="27">
        <v>9.1</v>
      </c>
      <c r="S44" s="27">
        <v>2.7</v>
      </c>
      <c r="T44" s="27">
        <v>4.0999999999999996</v>
      </c>
      <c r="U44" s="27">
        <v>0.6</v>
      </c>
      <c r="V44" s="27">
        <v>0.3</v>
      </c>
      <c r="W44" s="28">
        <v>0</v>
      </c>
    </row>
    <row r="45" spans="1:23" x14ac:dyDescent="0.35">
      <c r="A45" s="13" t="str">
        <f>INDEX('2009'!A:A,MATCH(B45,'2009'!B:B,0))</f>
        <v>Волгоградская область</v>
      </c>
      <c r="B45" s="4" t="s">
        <v>35</v>
      </c>
      <c r="C45" s="20">
        <f t="shared" si="0"/>
        <v>100</v>
      </c>
      <c r="D45" s="26">
        <v>12</v>
      </c>
      <c r="E45" s="27">
        <v>4.3</v>
      </c>
      <c r="F45" s="27">
        <v>21.4</v>
      </c>
      <c r="G45" s="27">
        <v>1.7</v>
      </c>
      <c r="H45" s="27">
        <v>0.7</v>
      </c>
      <c r="I45" s="27">
        <v>8.4</v>
      </c>
      <c r="J45" s="27">
        <v>11.200000000000001</v>
      </c>
      <c r="K45" s="27">
        <v>5.8</v>
      </c>
      <c r="L45" s="27">
        <v>0.7</v>
      </c>
      <c r="M45" s="27">
        <v>1.8</v>
      </c>
      <c r="N45" s="27">
        <v>0.1</v>
      </c>
      <c r="O45" s="27">
        <v>10.5</v>
      </c>
      <c r="P45" s="27">
        <v>3.4</v>
      </c>
      <c r="Q45" s="27">
        <v>2</v>
      </c>
      <c r="R45" s="27">
        <v>7.7</v>
      </c>
      <c r="S45" s="27">
        <v>3.3</v>
      </c>
      <c r="T45" s="27">
        <v>3.8</v>
      </c>
      <c r="U45" s="27">
        <v>0.6</v>
      </c>
      <c r="V45" s="27">
        <v>0.6</v>
      </c>
      <c r="W45" s="28">
        <v>0</v>
      </c>
    </row>
    <row r="46" spans="1:23" x14ac:dyDescent="0.35">
      <c r="A46" s="13" t="str">
        <f>INDEX('2009'!A:A,MATCH(B46,'2009'!B:B,0))</f>
        <v>Ростовская область</v>
      </c>
      <c r="B46" s="5" t="s">
        <v>149</v>
      </c>
      <c r="C46" s="20">
        <f t="shared" si="0"/>
        <v>100</v>
      </c>
      <c r="D46" s="26">
        <v>11.6</v>
      </c>
      <c r="E46" s="27">
        <v>0.8</v>
      </c>
      <c r="F46" s="27">
        <v>18.5</v>
      </c>
      <c r="G46" s="27">
        <v>4.2</v>
      </c>
      <c r="H46" s="27">
        <v>0.8</v>
      </c>
      <c r="I46" s="27">
        <v>7.1</v>
      </c>
      <c r="J46" s="27">
        <v>16.799999999999997</v>
      </c>
      <c r="K46" s="27">
        <v>6.4</v>
      </c>
      <c r="L46" s="27">
        <v>1.2</v>
      </c>
      <c r="M46" s="27">
        <v>1.9</v>
      </c>
      <c r="N46" s="27">
        <v>0.2</v>
      </c>
      <c r="O46" s="27">
        <v>12.2</v>
      </c>
      <c r="P46" s="27">
        <v>2.7</v>
      </c>
      <c r="Q46" s="27">
        <v>1.6</v>
      </c>
      <c r="R46" s="27">
        <v>6</v>
      </c>
      <c r="S46" s="27">
        <v>2.7</v>
      </c>
      <c r="T46" s="27">
        <v>4.0999999999999996</v>
      </c>
      <c r="U46" s="27">
        <v>0.6</v>
      </c>
      <c r="V46" s="27">
        <v>0.6</v>
      </c>
      <c r="W46" s="28">
        <v>0</v>
      </c>
    </row>
    <row r="47" spans="1:23" x14ac:dyDescent="0.35">
      <c r="A47" s="13" t="str">
        <f>INDEX('2009'!A:A,MATCH(B47,'2009'!B:B,0))</f>
        <v>Город федерального значения Севастополь</v>
      </c>
      <c r="B47" s="4" t="s">
        <v>11</v>
      </c>
      <c r="C47" s="29">
        <f t="shared" si="0"/>
        <v>100</v>
      </c>
      <c r="D47" s="30">
        <v>3.1</v>
      </c>
      <c r="E47" s="31">
        <v>0.9</v>
      </c>
      <c r="F47" s="31">
        <v>7</v>
      </c>
      <c r="G47" s="31">
        <v>4.8</v>
      </c>
      <c r="H47" s="31">
        <v>1</v>
      </c>
      <c r="I47" s="31">
        <v>4.0999999999999996</v>
      </c>
      <c r="J47" s="31">
        <v>12.299999999999999</v>
      </c>
      <c r="K47" s="31">
        <v>3.9</v>
      </c>
      <c r="L47" s="31">
        <v>3.1</v>
      </c>
      <c r="M47" s="31">
        <v>2.1</v>
      </c>
      <c r="N47" s="31">
        <v>0.1</v>
      </c>
      <c r="O47" s="31">
        <v>24</v>
      </c>
      <c r="P47" s="31">
        <v>2.2000000000000002</v>
      </c>
      <c r="Q47" s="31">
        <v>1.8</v>
      </c>
      <c r="R47" s="31">
        <v>20</v>
      </c>
      <c r="S47" s="31">
        <v>2.5</v>
      </c>
      <c r="T47" s="31">
        <v>4.3</v>
      </c>
      <c r="U47" s="31">
        <v>1.2</v>
      </c>
      <c r="V47" s="31">
        <v>1.6</v>
      </c>
      <c r="W47" s="32">
        <v>0</v>
      </c>
    </row>
    <row r="48" spans="1:23" s="10" customFormat="1" ht="30.5" x14ac:dyDescent="0.35">
      <c r="A48" s="13" t="e">
        <f>INDEX('2009'!A:A,MATCH(B48,'2009'!B:B,0))</f>
        <v>#N/A</v>
      </c>
      <c r="B48" s="5" t="s">
        <v>8</v>
      </c>
      <c r="C48" s="20">
        <f t="shared" si="0"/>
        <v>100</v>
      </c>
      <c r="D48" s="20">
        <v>14.4</v>
      </c>
      <c r="E48" s="20">
        <v>0.6</v>
      </c>
      <c r="F48" s="20">
        <v>8.4</v>
      </c>
      <c r="G48" s="20">
        <v>2.6</v>
      </c>
      <c r="H48" s="20">
        <v>0.5</v>
      </c>
      <c r="I48" s="20">
        <v>10.6</v>
      </c>
      <c r="J48" s="20">
        <v>17.5</v>
      </c>
      <c r="K48" s="20">
        <v>5.0999999999999996</v>
      </c>
      <c r="L48" s="21">
        <v>2.8</v>
      </c>
      <c r="M48" s="21">
        <v>1.8</v>
      </c>
      <c r="N48" s="21">
        <v>0.1</v>
      </c>
      <c r="O48" s="21">
        <v>9.6999999999999993</v>
      </c>
      <c r="P48" s="21">
        <v>1.2</v>
      </c>
      <c r="Q48" s="21">
        <v>0.9</v>
      </c>
      <c r="R48" s="21">
        <v>11.1</v>
      </c>
      <c r="S48" s="21">
        <v>5.2</v>
      </c>
      <c r="T48" s="21">
        <v>5.9</v>
      </c>
      <c r="U48" s="21">
        <v>1</v>
      </c>
      <c r="V48" s="21">
        <v>0.6</v>
      </c>
      <c r="W48" s="21">
        <v>0</v>
      </c>
    </row>
    <row r="49" spans="1:23" x14ac:dyDescent="0.35">
      <c r="A49" s="13" t="str">
        <f>INDEX('2009'!A:A,MATCH(B49,'2009'!B:B,0))</f>
        <v>Республика Дагестан</v>
      </c>
      <c r="B49" s="4" t="s">
        <v>34</v>
      </c>
      <c r="C49" s="22">
        <f t="shared" si="0"/>
        <v>100</v>
      </c>
      <c r="D49" s="23">
        <v>15.7</v>
      </c>
      <c r="E49" s="24">
        <v>0.4</v>
      </c>
      <c r="F49" s="24">
        <v>4.5</v>
      </c>
      <c r="G49" s="24">
        <v>1.1000000000000001</v>
      </c>
      <c r="H49" s="24">
        <v>0.2</v>
      </c>
      <c r="I49" s="24">
        <v>15.9</v>
      </c>
      <c r="J49" s="24">
        <v>26</v>
      </c>
      <c r="K49" s="24">
        <v>5.7</v>
      </c>
      <c r="L49" s="24">
        <v>4.5999999999999996</v>
      </c>
      <c r="M49" s="24">
        <v>0.9</v>
      </c>
      <c r="N49" s="24">
        <v>0</v>
      </c>
      <c r="O49" s="24">
        <v>6.5</v>
      </c>
      <c r="P49" s="24">
        <v>0.6</v>
      </c>
      <c r="Q49" s="24">
        <v>0.6</v>
      </c>
      <c r="R49" s="24">
        <v>6.7</v>
      </c>
      <c r="S49" s="24">
        <v>4.8</v>
      </c>
      <c r="T49" s="24">
        <v>4.2</v>
      </c>
      <c r="U49" s="24">
        <v>0.9</v>
      </c>
      <c r="V49" s="24">
        <v>0.7</v>
      </c>
      <c r="W49" s="25">
        <v>0</v>
      </c>
    </row>
    <row r="50" spans="1:23" x14ac:dyDescent="0.35">
      <c r="A50" s="13" t="str">
        <f>INDEX('2009'!A:A,MATCH(B50,'2009'!B:B,0))</f>
        <v>Республика Ингушетия</v>
      </c>
      <c r="B50" s="5" t="s">
        <v>150</v>
      </c>
      <c r="C50" s="20">
        <f t="shared" si="0"/>
        <v>100</v>
      </c>
      <c r="D50" s="26">
        <v>8.9</v>
      </c>
      <c r="E50" s="27">
        <v>1.4</v>
      </c>
      <c r="F50" s="27">
        <v>8</v>
      </c>
      <c r="G50" s="27">
        <v>1.5</v>
      </c>
      <c r="H50" s="27">
        <v>0.8</v>
      </c>
      <c r="I50" s="27">
        <v>12.6</v>
      </c>
      <c r="J50" s="27">
        <v>10</v>
      </c>
      <c r="K50" s="27">
        <v>2.7</v>
      </c>
      <c r="L50" s="27">
        <v>0.4</v>
      </c>
      <c r="M50" s="27">
        <v>3.8</v>
      </c>
      <c r="N50" s="27">
        <v>0</v>
      </c>
      <c r="O50" s="27">
        <v>6</v>
      </c>
      <c r="P50" s="27">
        <v>0.2</v>
      </c>
      <c r="Q50" s="27">
        <v>0.5</v>
      </c>
      <c r="R50" s="27">
        <v>25</v>
      </c>
      <c r="S50" s="27">
        <v>8.6</v>
      </c>
      <c r="T50" s="27">
        <v>6.9</v>
      </c>
      <c r="U50" s="27">
        <v>2.6</v>
      </c>
      <c r="V50" s="27">
        <v>0.1</v>
      </c>
      <c r="W50" s="28">
        <v>0</v>
      </c>
    </row>
    <row r="51" spans="1:23" x14ac:dyDescent="0.35">
      <c r="A51" s="13" t="str">
        <f>INDEX('2009'!A:A,MATCH(B51,'2009'!B:B,0))</f>
        <v>Кабардино-Балкарская Республика</v>
      </c>
      <c r="B51" s="4" t="s">
        <v>84</v>
      </c>
      <c r="C51" s="20">
        <f t="shared" si="0"/>
        <v>100.00000000000001</v>
      </c>
      <c r="D51" s="26">
        <v>14.9</v>
      </c>
      <c r="E51" s="27">
        <v>0.2</v>
      </c>
      <c r="F51" s="27">
        <v>11.1</v>
      </c>
      <c r="G51" s="27">
        <v>3.5</v>
      </c>
      <c r="H51" s="27">
        <v>0.6</v>
      </c>
      <c r="I51" s="27">
        <v>10.9</v>
      </c>
      <c r="J51" s="27">
        <v>15.8</v>
      </c>
      <c r="K51" s="27">
        <v>2.5</v>
      </c>
      <c r="L51" s="27">
        <v>1.7</v>
      </c>
      <c r="M51" s="27">
        <v>2.2999999999999998</v>
      </c>
      <c r="N51" s="27">
        <v>0.1</v>
      </c>
      <c r="O51" s="27">
        <v>10</v>
      </c>
      <c r="P51" s="27">
        <v>0.9</v>
      </c>
      <c r="Q51" s="27">
        <v>0.9</v>
      </c>
      <c r="R51" s="27">
        <v>11.5</v>
      </c>
      <c r="S51" s="27">
        <v>6.4</v>
      </c>
      <c r="T51" s="27">
        <v>5.5</v>
      </c>
      <c r="U51" s="27">
        <v>1</v>
      </c>
      <c r="V51" s="27">
        <v>0.2</v>
      </c>
      <c r="W51" s="28">
        <v>0</v>
      </c>
    </row>
    <row r="52" spans="1:23" x14ac:dyDescent="0.35">
      <c r="A52" s="13" t="str">
        <f>INDEX('2009'!A:A,MATCH(B52,'2009'!B:B,0))</f>
        <v>Карачаево-Черкесская Республика</v>
      </c>
      <c r="B52" s="4" t="s">
        <v>83</v>
      </c>
      <c r="C52" s="20">
        <f t="shared" si="0"/>
        <v>100.00000000000003</v>
      </c>
      <c r="D52" s="26">
        <v>18.600000000000001</v>
      </c>
      <c r="E52" s="27">
        <v>2.1</v>
      </c>
      <c r="F52" s="27">
        <v>12.3</v>
      </c>
      <c r="G52" s="27">
        <v>3.6</v>
      </c>
      <c r="H52" s="27">
        <v>0.5</v>
      </c>
      <c r="I52" s="27">
        <v>9.3000000000000007</v>
      </c>
      <c r="J52" s="27">
        <v>8.6999999999999993</v>
      </c>
      <c r="K52" s="27">
        <v>2.4</v>
      </c>
      <c r="L52" s="27">
        <v>0.7</v>
      </c>
      <c r="M52" s="27">
        <v>1.8</v>
      </c>
      <c r="N52" s="27">
        <v>0</v>
      </c>
      <c r="O52" s="27">
        <v>8.9</v>
      </c>
      <c r="P52" s="27">
        <v>1.3</v>
      </c>
      <c r="Q52" s="27">
        <v>0.9</v>
      </c>
      <c r="R52" s="27">
        <v>14.9</v>
      </c>
      <c r="S52" s="27">
        <v>5.7</v>
      </c>
      <c r="T52" s="27">
        <v>5.9</v>
      </c>
      <c r="U52" s="27">
        <v>1.7</v>
      </c>
      <c r="V52" s="27">
        <v>0.7</v>
      </c>
      <c r="W52" s="28">
        <v>0</v>
      </c>
    </row>
    <row r="53" spans="1:23" x14ac:dyDescent="0.35">
      <c r="A53" s="13" t="str">
        <f>INDEX('2009'!A:A,MATCH(B53,'2009'!B:B,0))</f>
        <v>Республика Северная Осетия-Алания</v>
      </c>
      <c r="B53" s="4" t="s">
        <v>82</v>
      </c>
      <c r="C53" s="20">
        <f t="shared" si="0"/>
        <v>100.00000000000003</v>
      </c>
      <c r="D53" s="26">
        <v>12.4</v>
      </c>
      <c r="E53" s="27">
        <v>0.3</v>
      </c>
      <c r="F53" s="27">
        <v>6.7</v>
      </c>
      <c r="G53" s="27">
        <v>1.3</v>
      </c>
      <c r="H53" s="27">
        <v>0.7</v>
      </c>
      <c r="I53" s="27">
        <v>7</v>
      </c>
      <c r="J53" s="27">
        <v>15.1</v>
      </c>
      <c r="K53" s="27">
        <v>4.5999999999999996</v>
      </c>
      <c r="L53" s="27">
        <v>1.7</v>
      </c>
      <c r="M53" s="27">
        <v>2.4</v>
      </c>
      <c r="N53" s="27">
        <v>0.1</v>
      </c>
      <c r="O53" s="27">
        <v>15.8</v>
      </c>
      <c r="P53" s="27">
        <v>0.9</v>
      </c>
      <c r="Q53" s="27">
        <v>0.9</v>
      </c>
      <c r="R53" s="27">
        <v>16.100000000000001</v>
      </c>
      <c r="S53" s="27">
        <v>5.9</v>
      </c>
      <c r="T53" s="27">
        <v>6.4</v>
      </c>
      <c r="U53" s="27">
        <v>1.1000000000000001</v>
      </c>
      <c r="V53" s="27">
        <v>0.6</v>
      </c>
      <c r="W53" s="28">
        <v>0</v>
      </c>
    </row>
    <row r="54" spans="1:23" x14ac:dyDescent="0.35">
      <c r="A54" s="13" t="str">
        <f>INDEX('2009'!A:A,MATCH(B54,'2009'!B:B,0))</f>
        <v>Чеченская Республика</v>
      </c>
      <c r="B54" s="4" t="s">
        <v>33</v>
      </c>
      <c r="C54" s="20">
        <f t="shared" si="0"/>
        <v>99.999999999999986</v>
      </c>
      <c r="D54" s="26">
        <v>7.4</v>
      </c>
      <c r="E54" s="27">
        <v>1.4</v>
      </c>
      <c r="F54" s="27">
        <v>2</v>
      </c>
      <c r="G54" s="27">
        <v>1.9</v>
      </c>
      <c r="H54" s="27">
        <v>0.3</v>
      </c>
      <c r="I54" s="27">
        <v>15</v>
      </c>
      <c r="J54" s="27">
        <v>14.200000000000001</v>
      </c>
      <c r="K54" s="27">
        <v>2.8</v>
      </c>
      <c r="L54" s="27">
        <v>3</v>
      </c>
      <c r="M54" s="27">
        <v>1.8</v>
      </c>
      <c r="N54" s="27">
        <v>0.1</v>
      </c>
      <c r="O54" s="27">
        <v>10.9</v>
      </c>
      <c r="P54" s="27">
        <v>0.8</v>
      </c>
      <c r="Q54" s="27">
        <v>0.5</v>
      </c>
      <c r="R54" s="27">
        <v>20.3</v>
      </c>
      <c r="S54" s="27">
        <v>9.6</v>
      </c>
      <c r="T54" s="27">
        <v>6.5</v>
      </c>
      <c r="U54" s="27">
        <v>1.1000000000000001</v>
      </c>
      <c r="V54" s="27">
        <v>0.4</v>
      </c>
      <c r="W54" s="28">
        <v>0</v>
      </c>
    </row>
    <row r="55" spans="1:23" x14ac:dyDescent="0.35">
      <c r="A55" s="13" t="str">
        <f>INDEX('2009'!A:A,MATCH(B55,'2009'!B:B,0))</f>
        <v>Ставропольский край</v>
      </c>
      <c r="B55" s="5" t="s">
        <v>151</v>
      </c>
      <c r="C55" s="29">
        <f t="shared" si="0"/>
        <v>100</v>
      </c>
      <c r="D55" s="30">
        <v>15.4</v>
      </c>
      <c r="E55" s="31">
        <v>0.5</v>
      </c>
      <c r="F55" s="31">
        <v>13</v>
      </c>
      <c r="G55" s="31">
        <v>4.0999999999999996</v>
      </c>
      <c r="H55" s="31">
        <v>0.8</v>
      </c>
      <c r="I55" s="31">
        <v>5.3</v>
      </c>
      <c r="J55" s="31">
        <v>13.8</v>
      </c>
      <c r="K55" s="31">
        <v>6.3</v>
      </c>
      <c r="L55" s="31">
        <v>2.2000000000000002</v>
      </c>
      <c r="M55" s="31">
        <v>2.2999999999999998</v>
      </c>
      <c r="N55" s="31">
        <v>0.2</v>
      </c>
      <c r="O55" s="31">
        <v>11.2</v>
      </c>
      <c r="P55" s="31">
        <v>2</v>
      </c>
      <c r="Q55" s="31">
        <v>1.4</v>
      </c>
      <c r="R55" s="31">
        <v>9.6999999999999993</v>
      </c>
      <c r="S55" s="31">
        <v>3.6</v>
      </c>
      <c r="T55" s="31">
        <v>7</v>
      </c>
      <c r="U55" s="31">
        <v>0.7</v>
      </c>
      <c r="V55" s="31">
        <v>0.5</v>
      </c>
      <c r="W55" s="32">
        <v>0</v>
      </c>
    </row>
    <row r="56" spans="1:23" s="10" customFormat="1" ht="30.5" x14ac:dyDescent="0.35">
      <c r="A56" s="13" t="e">
        <f>INDEX('2009'!A:A,MATCH(B56,'2009'!B:B,0))</f>
        <v>#N/A</v>
      </c>
      <c r="B56" s="5" t="s">
        <v>3</v>
      </c>
      <c r="C56" s="20">
        <f t="shared" si="0"/>
        <v>100.00000000000001</v>
      </c>
      <c r="D56" s="20">
        <v>6.6</v>
      </c>
      <c r="E56" s="20">
        <v>11.3</v>
      </c>
      <c r="F56" s="20">
        <v>22</v>
      </c>
      <c r="G56" s="20">
        <v>3.3</v>
      </c>
      <c r="H56" s="20">
        <v>0.7</v>
      </c>
      <c r="I56" s="20">
        <v>6.6</v>
      </c>
      <c r="J56" s="20">
        <v>11.7</v>
      </c>
      <c r="K56" s="20">
        <v>5.9</v>
      </c>
      <c r="L56" s="21">
        <v>1</v>
      </c>
      <c r="M56" s="21">
        <v>2.2000000000000002</v>
      </c>
      <c r="N56" s="21">
        <v>0.3</v>
      </c>
      <c r="O56" s="21">
        <v>9.8000000000000007</v>
      </c>
      <c r="P56" s="21">
        <v>3.4</v>
      </c>
      <c r="Q56" s="21">
        <v>1.9</v>
      </c>
      <c r="R56" s="21">
        <v>5.2</v>
      </c>
      <c r="S56" s="21">
        <v>3.1</v>
      </c>
      <c r="T56" s="21">
        <v>3.8</v>
      </c>
      <c r="U56" s="21">
        <v>0.7</v>
      </c>
      <c r="V56" s="21">
        <v>0.5</v>
      </c>
      <c r="W56" s="21">
        <v>0</v>
      </c>
    </row>
    <row r="57" spans="1:23" x14ac:dyDescent="0.35">
      <c r="A57" s="13" t="str">
        <f>INDEX('2009'!A:A,MATCH(B57,'2009'!B:B,0))</f>
        <v>Республика Башкортостан</v>
      </c>
      <c r="B57" s="5" t="s">
        <v>152</v>
      </c>
      <c r="C57" s="22">
        <f t="shared" si="0"/>
        <v>100</v>
      </c>
      <c r="D57" s="23">
        <v>6.7</v>
      </c>
      <c r="E57" s="24">
        <v>3.5</v>
      </c>
      <c r="F57" s="24">
        <v>25.599999999999998</v>
      </c>
      <c r="G57" s="24">
        <v>3</v>
      </c>
      <c r="H57" s="24">
        <v>0.8</v>
      </c>
      <c r="I57" s="24">
        <v>8.6</v>
      </c>
      <c r="J57" s="24">
        <v>14.6</v>
      </c>
      <c r="K57" s="24">
        <v>6.3</v>
      </c>
      <c r="L57" s="24">
        <v>1.2</v>
      </c>
      <c r="M57" s="24">
        <v>2.1</v>
      </c>
      <c r="N57" s="24">
        <v>0.3</v>
      </c>
      <c r="O57" s="24">
        <v>7.9</v>
      </c>
      <c r="P57" s="24">
        <v>3.4</v>
      </c>
      <c r="Q57" s="24">
        <v>2.1</v>
      </c>
      <c r="R57" s="24">
        <v>4.3</v>
      </c>
      <c r="S57" s="24">
        <v>4</v>
      </c>
      <c r="T57" s="24">
        <v>4.4000000000000004</v>
      </c>
      <c r="U57" s="24">
        <v>0.7</v>
      </c>
      <c r="V57" s="24">
        <v>0.5</v>
      </c>
      <c r="W57" s="25">
        <v>0</v>
      </c>
    </row>
    <row r="58" spans="1:23" x14ac:dyDescent="0.35">
      <c r="A58" s="13" t="str">
        <f>INDEX('2009'!A:A,MATCH(B58,'2009'!B:B,0))</f>
        <v>Республика Марий Эл</v>
      </c>
      <c r="B58" s="4" t="s">
        <v>32</v>
      </c>
      <c r="C58" s="20">
        <f t="shared" si="0"/>
        <v>100.00000000000001</v>
      </c>
      <c r="D58" s="26">
        <v>13.700000000000001</v>
      </c>
      <c r="E58" s="27">
        <v>0.1</v>
      </c>
      <c r="F58" s="27">
        <v>27.5</v>
      </c>
      <c r="G58" s="27">
        <v>3.5</v>
      </c>
      <c r="H58" s="27">
        <v>0.9</v>
      </c>
      <c r="I58" s="27">
        <v>5.5</v>
      </c>
      <c r="J58" s="27">
        <v>10.5</v>
      </c>
      <c r="K58" s="27">
        <v>3.8</v>
      </c>
      <c r="L58" s="27">
        <v>1.2</v>
      </c>
      <c r="M58" s="27">
        <v>1.5</v>
      </c>
      <c r="N58" s="27">
        <v>0.4</v>
      </c>
      <c r="O58" s="27">
        <v>11.5</v>
      </c>
      <c r="P58" s="27">
        <v>1.3</v>
      </c>
      <c r="Q58" s="27">
        <v>2.4</v>
      </c>
      <c r="R58" s="27">
        <v>7.5</v>
      </c>
      <c r="S58" s="27">
        <v>3.3</v>
      </c>
      <c r="T58" s="27">
        <v>3.9</v>
      </c>
      <c r="U58" s="27">
        <v>1.1000000000000001</v>
      </c>
      <c r="V58" s="27">
        <v>0.4</v>
      </c>
      <c r="W58" s="28">
        <v>0</v>
      </c>
    </row>
    <row r="59" spans="1:23" x14ac:dyDescent="0.35">
      <c r="A59" s="13" t="str">
        <f>INDEX('2009'!A:A,MATCH(B59,'2009'!B:B,0))</f>
        <v>Республика Мордовия</v>
      </c>
      <c r="B59" s="4" t="s">
        <v>31</v>
      </c>
      <c r="C59" s="20">
        <f t="shared" si="0"/>
        <v>100</v>
      </c>
      <c r="D59" s="26">
        <v>12.8</v>
      </c>
      <c r="E59" s="27">
        <v>0</v>
      </c>
      <c r="F59" s="27">
        <v>23</v>
      </c>
      <c r="G59" s="27">
        <v>3.8</v>
      </c>
      <c r="H59" s="27">
        <v>0.4</v>
      </c>
      <c r="I59" s="27">
        <v>9.9</v>
      </c>
      <c r="J59" s="27">
        <v>9.9</v>
      </c>
      <c r="K59" s="27">
        <v>4.3</v>
      </c>
      <c r="L59" s="27">
        <v>1</v>
      </c>
      <c r="M59" s="27">
        <v>2.2000000000000002</v>
      </c>
      <c r="N59" s="27">
        <v>0.3</v>
      </c>
      <c r="O59" s="27">
        <v>11.4</v>
      </c>
      <c r="P59" s="27">
        <v>1.8</v>
      </c>
      <c r="Q59" s="27">
        <v>1.2</v>
      </c>
      <c r="R59" s="27">
        <v>8.5</v>
      </c>
      <c r="S59" s="27">
        <v>3.7</v>
      </c>
      <c r="T59" s="27">
        <v>4.5999999999999996</v>
      </c>
      <c r="U59" s="27">
        <v>0.8</v>
      </c>
      <c r="V59" s="27">
        <v>0.4</v>
      </c>
      <c r="W59" s="28">
        <v>0</v>
      </c>
    </row>
    <row r="60" spans="1:23" x14ac:dyDescent="0.35">
      <c r="A60" s="13" t="str">
        <f>INDEX('2009'!A:A,MATCH(B60,'2009'!B:B,0))</f>
        <v>Республика Татарстан (Татарстан)</v>
      </c>
      <c r="B60" s="4" t="s">
        <v>30</v>
      </c>
      <c r="C60" s="20">
        <f t="shared" si="0"/>
        <v>100.00000000000001</v>
      </c>
      <c r="D60" s="26">
        <v>6.8</v>
      </c>
      <c r="E60" s="27">
        <v>20</v>
      </c>
      <c r="F60" s="27">
        <v>17.3</v>
      </c>
      <c r="G60" s="27">
        <v>2.1</v>
      </c>
      <c r="H60" s="27">
        <v>0.4</v>
      </c>
      <c r="I60" s="27">
        <v>9.3000000000000007</v>
      </c>
      <c r="J60" s="27">
        <v>12.9</v>
      </c>
      <c r="K60" s="27">
        <v>5.3</v>
      </c>
      <c r="L60" s="27">
        <v>0.8</v>
      </c>
      <c r="M60" s="27">
        <v>1.9</v>
      </c>
      <c r="N60" s="27">
        <v>0.3</v>
      </c>
      <c r="O60" s="27">
        <v>8</v>
      </c>
      <c r="P60" s="27">
        <v>2.7</v>
      </c>
      <c r="Q60" s="27">
        <v>2.1</v>
      </c>
      <c r="R60" s="27">
        <v>3.7</v>
      </c>
      <c r="S60" s="27">
        <v>2.7</v>
      </c>
      <c r="T60" s="27">
        <v>2.2999999999999998</v>
      </c>
      <c r="U60" s="27">
        <v>0.9</v>
      </c>
      <c r="V60" s="27">
        <v>0.5</v>
      </c>
      <c r="W60" s="28">
        <v>0</v>
      </c>
    </row>
    <row r="61" spans="1:23" x14ac:dyDescent="0.35">
      <c r="A61" s="13" t="str">
        <f>INDEX('2009'!A:A,MATCH(B61,'2009'!B:B,0))</f>
        <v>Удмуртская Республика</v>
      </c>
      <c r="B61" s="4" t="s">
        <v>29</v>
      </c>
      <c r="C61" s="20">
        <f t="shared" si="0"/>
        <v>100</v>
      </c>
      <c r="D61" s="26">
        <v>6.6</v>
      </c>
      <c r="E61" s="27">
        <v>21.6</v>
      </c>
      <c r="F61" s="27">
        <v>19.799999999999997</v>
      </c>
      <c r="G61" s="27">
        <v>2.2999999999999998</v>
      </c>
      <c r="H61" s="27">
        <v>0.5</v>
      </c>
      <c r="I61" s="27">
        <v>5.0999999999999996</v>
      </c>
      <c r="J61" s="27">
        <v>9.1999999999999993</v>
      </c>
      <c r="K61" s="27">
        <v>5.3</v>
      </c>
      <c r="L61" s="27">
        <v>0.9</v>
      </c>
      <c r="M61" s="27">
        <v>1.6</v>
      </c>
      <c r="N61" s="27">
        <v>0.3</v>
      </c>
      <c r="O61" s="27">
        <v>8.9</v>
      </c>
      <c r="P61" s="27">
        <v>2.5</v>
      </c>
      <c r="Q61" s="27">
        <v>1.6</v>
      </c>
      <c r="R61" s="27">
        <v>5.2</v>
      </c>
      <c r="S61" s="27">
        <v>3.1</v>
      </c>
      <c r="T61" s="27">
        <v>4.4000000000000004</v>
      </c>
      <c r="U61" s="27">
        <v>0.7</v>
      </c>
      <c r="V61" s="27">
        <v>0.4</v>
      </c>
      <c r="W61" s="28">
        <v>0</v>
      </c>
    </row>
    <row r="62" spans="1:23" x14ac:dyDescent="0.35">
      <c r="A62" s="13" t="str">
        <f>INDEX('2009'!A:A,MATCH(B62,'2009'!B:B,0))</f>
        <v>Чувашская Республика - Чувашия</v>
      </c>
      <c r="B62" s="4" t="s">
        <v>28</v>
      </c>
      <c r="C62" s="20">
        <f t="shared" si="0"/>
        <v>100</v>
      </c>
      <c r="D62" s="26">
        <v>8.6999999999999993</v>
      </c>
      <c r="E62" s="27">
        <v>0.1</v>
      </c>
      <c r="F62" s="27">
        <v>23.8</v>
      </c>
      <c r="G62" s="27">
        <v>3.7</v>
      </c>
      <c r="H62" s="27">
        <v>0.7</v>
      </c>
      <c r="I62" s="27">
        <v>6.3</v>
      </c>
      <c r="J62" s="27">
        <v>12.6</v>
      </c>
      <c r="K62" s="27">
        <v>5</v>
      </c>
      <c r="L62" s="27">
        <v>1.6</v>
      </c>
      <c r="M62" s="27">
        <v>2.2000000000000002</v>
      </c>
      <c r="N62" s="27">
        <v>0.4</v>
      </c>
      <c r="O62" s="27">
        <v>14.6</v>
      </c>
      <c r="P62" s="27">
        <v>2.7</v>
      </c>
      <c r="Q62" s="27">
        <v>1.1000000000000001</v>
      </c>
      <c r="R62" s="27">
        <v>6.5</v>
      </c>
      <c r="S62" s="27">
        <v>3.8</v>
      </c>
      <c r="T62" s="27">
        <v>4.8</v>
      </c>
      <c r="U62" s="27">
        <v>0.9</v>
      </c>
      <c r="V62" s="27">
        <v>0.5</v>
      </c>
      <c r="W62" s="28">
        <v>0</v>
      </c>
    </row>
    <row r="63" spans="1:23" x14ac:dyDescent="0.35">
      <c r="A63" s="13" t="str">
        <f>INDEX('2009'!A:A,MATCH(B63,'2009'!B:B,0))</f>
        <v>Пермский край</v>
      </c>
      <c r="B63" s="4" t="s">
        <v>27</v>
      </c>
      <c r="C63" s="20">
        <f t="shared" si="0"/>
        <v>99.999999999999972</v>
      </c>
      <c r="D63" s="26">
        <v>1.9</v>
      </c>
      <c r="E63" s="27">
        <v>16</v>
      </c>
      <c r="F63" s="27">
        <v>30</v>
      </c>
      <c r="G63" s="27">
        <v>2.6</v>
      </c>
      <c r="H63" s="27">
        <v>0.8</v>
      </c>
      <c r="I63" s="27">
        <v>4.5</v>
      </c>
      <c r="J63" s="27">
        <v>10.8</v>
      </c>
      <c r="K63" s="27">
        <v>5.0999999999999996</v>
      </c>
      <c r="L63" s="27">
        <v>0.9</v>
      </c>
      <c r="M63" s="27">
        <v>2.5</v>
      </c>
      <c r="N63" s="27">
        <v>0.3</v>
      </c>
      <c r="O63" s="27">
        <v>8.1</v>
      </c>
      <c r="P63" s="27">
        <v>2.5</v>
      </c>
      <c r="Q63" s="27">
        <v>1.7</v>
      </c>
      <c r="R63" s="27">
        <v>4.8</v>
      </c>
      <c r="S63" s="27">
        <v>2.8</v>
      </c>
      <c r="T63" s="27">
        <v>3.5</v>
      </c>
      <c r="U63" s="27">
        <v>0.6</v>
      </c>
      <c r="V63" s="27">
        <v>0.6</v>
      </c>
      <c r="W63" s="28">
        <v>0</v>
      </c>
    </row>
    <row r="64" spans="1:23" x14ac:dyDescent="0.35">
      <c r="A64" s="13" t="str">
        <f>INDEX('2009'!A:A,MATCH(B64,'2009'!B:B,0))</f>
        <v>Кировская область</v>
      </c>
      <c r="B64" s="5" t="s">
        <v>153</v>
      </c>
      <c r="C64" s="20">
        <f t="shared" si="0"/>
        <v>100.00000000000001</v>
      </c>
      <c r="D64" s="26">
        <v>7.7</v>
      </c>
      <c r="E64" s="27">
        <v>0.3</v>
      </c>
      <c r="F64" s="27">
        <v>27.1</v>
      </c>
      <c r="G64" s="27">
        <v>3.3</v>
      </c>
      <c r="H64" s="27">
        <v>0.7</v>
      </c>
      <c r="I64" s="27">
        <v>4.4000000000000004</v>
      </c>
      <c r="J64" s="27">
        <v>12.799999999999999</v>
      </c>
      <c r="K64" s="27">
        <v>6.3</v>
      </c>
      <c r="L64" s="27">
        <v>1.4</v>
      </c>
      <c r="M64" s="27">
        <v>2</v>
      </c>
      <c r="N64" s="27">
        <v>0.3</v>
      </c>
      <c r="O64" s="27">
        <v>10.7</v>
      </c>
      <c r="P64" s="27">
        <v>2</v>
      </c>
      <c r="Q64" s="27">
        <v>1.7</v>
      </c>
      <c r="R64" s="27">
        <v>8.4</v>
      </c>
      <c r="S64" s="27">
        <v>3.9</v>
      </c>
      <c r="T64" s="27">
        <v>5.4</v>
      </c>
      <c r="U64" s="27">
        <v>0.8</v>
      </c>
      <c r="V64" s="27">
        <v>0.8</v>
      </c>
      <c r="W64" s="28">
        <v>0</v>
      </c>
    </row>
    <row r="65" spans="1:23" x14ac:dyDescent="0.35">
      <c r="A65" s="13" t="str">
        <f>INDEX('2009'!A:A,MATCH(B65,'2009'!B:B,0))</f>
        <v>Нижегородская область</v>
      </c>
      <c r="B65" s="5" t="s">
        <v>154</v>
      </c>
      <c r="C65" s="20">
        <f t="shared" si="0"/>
        <v>100</v>
      </c>
      <c r="D65" s="26">
        <v>2.9</v>
      </c>
      <c r="E65" s="27">
        <v>0.1</v>
      </c>
      <c r="F65" s="27">
        <v>28.1</v>
      </c>
      <c r="G65" s="27">
        <v>3.1</v>
      </c>
      <c r="H65" s="27">
        <v>0.8</v>
      </c>
      <c r="I65" s="27">
        <v>5.3</v>
      </c>
      <c r="J65" s="27">
        <v>14.299999999999999</v>
      </c>
      <c r="K65" s="27">
        <v>6.5</v>
      </c>
      <c r="L65" s="27">
        <v>0.8</v>
      </c>
      <c r="M65" s="27">
        <v>3.4</v>
      </c>
      <c r="N65" s="27">
        <v>0.2</v>
      </c>
      <c r="O65" s="27">
        <v>13.1</v>
      </c>
      <c r="P65" s="27">
        <v>6.5</v>
      </c>
      <c r="Q65" s="27">
        <v>2.1</v>
      </c>
      <c r="R65" s="27">
        <v>4.8</v>
      </c>
      <c r="S65" s="27">
        <v>2.9</v>
      </c>
      <c r="T65" s="27">
        <v>3.9</v>
      </c>
      <c r="U65" s="27">
        <v>0.8</v>
      </c>
      <c r="V65" s="27">
        <v>0.4</v>
      </c>
      <c r="W65" s="28">
        <v>0</v>
      </c>
    </row>
    <row r="66" spans="1:23" x14ac:dyDescent="0.35">
      <c r="A66" s="13" t="str">
        <f>INDEX('2009'!A:A,MATCH(B66,'2009'!B:B,0))</f>
        <v>Оренбургская область</v>
      </c>
      <c r="B66" s="5" t="s">
        <v>155</v>
      </c>
      <c r="C66" s="20">
        <f t="shared" si="0"/>
        <v>100</v>
      </c>
      <c r="D66" s="26">
        <v>9.1999999999999993</v>
      </c>
      <c r="E66" s="27">
        <v>32.6</v>
      </c>
      <c r="F66" s="27">
        <v>12.4</v>
      </c>
      <c r="G66" s="27">
        <v>3.3</v>
      </c>
      <c r="H66" s="27">
        <v>0.5</v>
      </c>
      <c r="I66" s="27">
        <v>6.9</v>
      </c>
      <c r="J66" s="27">
        <v>6.3</v>
      </c>
      <c r="K66" s="27">
        <v>4.7</v>
      </c>
      <c r="L66" s="27">
        <v>1</v>
      </c>
      <c r="M66" s="27">
        <v>1.4</v>
      </c>
      <c r="N66" s="27">
        <v>0.2</v>
      </c>
      <c r="O66" s="27">
        <v>6.9</v>
      </c>
      <c r="P66" s="27">
        <v>1.5</v>
      </c>
      <c r="Q66" s="27">
        <v>1</v>
      </c>
      <c r="R66" s="27">
        <v>5</v>
      </c>
      <c r="S66" s="27">
        <v>2.7</v>
      </c>
      <c r="T66" s="27">
        <v>3.6</v>
      </c>
      <c r="U66" s="27">
        <v>0.5</v>
      </c>
      <c r="V66" s="27">
        <v>0.3</v>
      </c>
      <c r="W66" s="28">
        <v>0</v>
      </c>
    </row>
    <row r="67" spans="1:23" x14ac:dyDescent="0.35">
      <c r="A67" s="13" t="str">
        <f>INDEX('2009'!A:A,MATCH(B67,'2009'!B:B,0))</f>
        <v>Пензенская область</v>
      </c>
      <c r="B67" s="4" t="s">
        <v>26</v>
      </c>
      <c r="C67" s="20">
        <f t="shared" si="0"/>
        <v>100</v>
      </c>
      <c r="D67" s="26">
        <v>13.2</v>
      </c>
      <c r="E67" s="27">
        <v>0.2</v>
      </c>
      <c r="F67" s="27">
        <v>19.5</v>
      </c>
      <c r="G67" s="27">
        <v>2.5</v>
      </c>
      <c r="H67" s="27">
        <v>0.6</v>
      </c>
      <c r="I67" s="27">
        <v>6.6</v>
      </c>
      <c r="J67" s="27">
        <v>14.8</v>
      </c>
      <c r="K67" s="27">
        <v>6.6</v>
      </c>
      <c r="L67" s="27">
        <v>1.3</v>
      </c>
      <c r="M67" s="27">
        <v>2</v>
      </c>
      <c r="N67" s="27">
        <v>0.3</v>
      </c>
      <c r="O67" s="27">
        <v>11.1</v>
      </c>
      <c r="P67" s="27">
        <v>3.2</v>
      </c>
      <c r="Q67" s="27">
        <v>1.4</v>
      </c>
      <c r="R67" s="27">
        <v>6.5</v>
      </c>
      <c r="S67" s="27">
        <v>3.4</v>
      </c>
      <c r="T67" s="27">
        <v>5.3</v>
      </c>
      <c r="U67" s="27">
        <v>1</v>
      </c>
      <c r="V67" s="27">
        <v>0.5</v>
      </c>
      <c r="W67" s="28">
        <v>0</v>
      </c>
    </row>
    <row r="68" spans="1:23" x14ac:dyDescent="0.35">
      <c r="A68" s="13" t="str">
        <f>INDEX('2009'!A:A,MATCH(B68,'2009'!B:B,0))</f>
        <v>Самарская область</v>
      </c>
      <c r="B68" s="4" t="s">
        <v>25</v>
      </c>
      <c r="C68" s="20">
        <f t="shared" si="0"/>
        <v>100.00000000000001</v>
      </c>
      <c r="D68" s="26">
        <v>4.7</v>
      </c>
      <c r="E68" s="27">
        <v>14.2</v>
      </c>
      <c r="F68" s="27">
        <v>19.899999999999999</v>
      </c>
      <c r="G68" s="27">
        <v>3.5</v>
      </c>
      <c r="H68" s="27">
        <v>1.2</v>
      </c>
      <c r="I68" s="27">
        <v>5.0999999999999996</v>
      </c>
      <c r="J68" s="27">
        <v>9.5</v>
      </c>
      <c r="K68" s="27">
        <v>6.9</v>
      </c>
      <c r="L68" s="27">
        <v>0.9</v>
      </c>
      <c r="M68" s="27">
        <v>2.2999999999999998</v>
      </c>
      <c r="N68" s="27">
        <v>0.4</v>
      </c>
      <c r="O68" s="27">
        <v>12</v>
      </c>
      <c r="P68" s="27">
        <v>4.9000000000000004</v>
      </c>
      <c r="Q68" s="27">
        <v>2.7</v>
      </c>
      <c r="R68" s="27">
        <v>4.5999999999999996</v>
      </c>
      <c r="S68" s="27">
        <v>2.8</v>
      </c>
      <c r="T68" s="27">
        <v>3.5</v>
      </c>
      <c r="U68" s="27">
        <v>0.5</v>
      </c>
      <c r="V68" s="27">
        <v>0.4</v>
      </c>
      <c r="W68" s="28">
        <v>0</v>
      </c>
    </row>
    <row r="69" spans="1:23" x14ac:dyDescent="0.35">
      <c r="A69" s="13" t="str">
        <f>INDEX('2009'!A:A,MATCH(B69,'2009'!B:B,0))</f>
        <v>Саратовская область</v>
      </c>
      <c r="B69" s="8" t="s">
        <v>24</v>
      </c>
      <c r="C69" s="20">
        <f t="shared" si="0"/>
        <v>100</v>
      </c>
      <c r="D69" s="26">
        <v>13.1</v>
      </c>
      <c r="E69" s="27">
        <v>1.8</v>
      </c>
      <c r="F69" s="27">
        <v>18.8</v>
      </c>
      <c r="G69" s="27">
        <v>8.8000000000000007</v>
      </c>
      <c r="H69" s="27">
        <v>0.7</v>
      </c>
      <c r="I69" s="27">
        <v>5.9</v>
      </c>
      <c r="J69" s="27">
        <v>10.199999999999999</v>
      </c>
      <c r="K69" s="27">
        <v>7.1</v>
      </c>
      <c r="L69" s="27">
        <v>1</v>
      </c>
      <c r="M69" s="27">
        <v>1.7</v>
      </c>
      <c r="N69" s="27">
        <v>0.2</v>
      </c>
      <c r="O69" s="27">
        <v>10.4</v>
      </c>
      <c r="P69" s="27">
        <v>2.6</v>
      </c>
      <c r="Q69" s="27">
        <v>1.3</v>
      </c>
      <c r="R69" s="27">
        <v>6.9</v>
      </c>
      <c r="S69" s="27">
        <v>3.4</v>
      </c>
      <c r="T69" s="27">
        <v>5.0999999999999996</v>
      </c>
      <c r="U69" s="27">
        <v>0.6</v>
      </c>
      <c r="V69" s="27">
        <v>0.4</v>
      </c>
      <c r="W69" s="28">
        <v>0</v>
      </c>
    </row>
    <row r="70" spans="1:23" x14ac:dyDescent="0.35">
      <c r="A70" s="13" t="str">
        <f>INDEX('2009'!A:A,MATCH(B70,'2009'!B:B,0))</f>
        <v>Ульяновская область</v>
      </c>
      <c r="B70" s="8" t="s">
        <v>23</v>
      </c>
      <c r="C70" s="29">
        <f t="shared" si="0"/>
        <v>100.00000000000001</v>
      </c>
      <c r="D70" s="30">
        <v>6.9</v>
      </c>
      <c r="E70" s="31">
        <v>1.9</v>
      </c>
      <c r="F70" s="31">
        <v>23.3</v>
      </c>
      <c r="G70" s="31">
        <v>3.2</v>
      </c>
      <c r="H70" s="31">
        <v>1</v>
      </c>
      <c r="I70" s="31">
        <v>5.6</v>
      </c>
      <c r="J70" s="31">
        <v>11.200000000000001</v>
      </c>
      <c r="K70" s="31">
        <v>6.8</v>
      </c>
      <c r="L70" s="31">
        <v>0.7</v>
      </c>
      <c r="M70" s="31">
        <v>2.4</v>
      </c>
      <c r="N70" s="31">
        <v>0.3</v>
      </c>
      <c r="O70" s="31">
        <v>11.5</v>
      </c>
      <c r="P70" s="31">
        <v>3.4</v>
      </c>
      <c r="Q70" s="31">
        <v>1.5</v>
      </c>
      <c r="R70" s="31">
        <v>10.8</v>
      </c>
      <c r="S70" s="31">
        <v>4</v>
      </c>
      <c r="T70" s="31">
        <v>4.2</v>
      </c>
      <c r="U70" s="31">
        <v>0.8</v>
      </c>
      <c r="V70" s="31">
        <v>0.5</v>
      </c>
      <c r="W70" s="32">
        <v>0</v>
      </c>
    </row>
    <row r="71" spans="1:23" s="10" customFormat="1" ht="30.5" x14ac:dyDescent="0.35">
      <c r="A71" s="13" t="e">
        <f>INDEX('2009'!A:A,MATCH(B71,'2009'!B:B,0))</f>
        <v>#N/A</v>
      </c>
      <c r="B71" s="5" t="s">
        <v>4</v>
      </c>
      <c r="C71" s="20">
        <f t="shared" ref="C71:C101" si="1">SUM(D71:W71)</f>
        <v>100</v>
      </c>
      <c r="D71" s="20">
        <v>2</v>
      </c>
      <c r="E71" s="20">
        <v>33.9</v>
      </c>
      <c r="F71" s="20">
        <v>13.6</v>
      </c>
      <c r="G71" s="20">
        <v>2.9</v>
      </c>
      <c r="H71" s="20">
        <v>0.5</v>
      </c>
      <c r="I71" s="20">
        <v>8</v>
      </c>
      <c r="J71" s="20">
        <v>9.5</v>
      </c>
      <c r="K71" s="20">
        <v>7.2</v>
      </c>
      <c r="L71" s="21">
        <v>0.7</v>
      </c>
      <c r="M71" s="21">
        <v>1.3</v>
      </c>
      <c r="N71" s="21">
        <v>0.2</v>
      </c>
      <c r="O71" s="21">
        <v>5.6</v>
      </c>
      <c r="P71" s="21">
        <v>2.6</v>
      </c>
      <c r="Q71" s="21">
        <v>2.9</v>
      </c>
      <c r="R71" s="21">
        <v>3.6</v>
      </c>
      <c r="S71" s="21">
        <v>2.1</v>
      </c>
      <c r="T71" s="21">
        <v>2.7</v>
      </c>
      <c r="U71" s="21">
        <v>0.5</v>
      </c>
      <c r="V71" s="21">
        <v>0.2</v>
      </c>
      <c r="W71" s="21">
        <v>0</v>
      </c>
    </row>
    <row r="72" spans="1:23" x14ac:dyDescent="0.35">
      <c r="A72" s="13" t="str">
        <f>INDEX('2009'!A:A,MATCH(B72,'2009'!B:B,0))</f>
        <v>Курганская область</v>
      </c>
      <c r="B72" s="6" t="s">
        <v>156</v>
      </c>
      <c r="C72" s="22">
        <f t="shared" si="1"/>
        <v>100.00000000000003</v>
      </c>
      <c r="D72" s="23">
        <v>10.8</v>
      </c>
      <c r="E72" s="24">
        <v>1</v>
      </c>
      <c r="F72" s="24">
        <v>20.8</v>
      </c>
      <c r="G72" s="24">
        <v>7.3</v>
      </c>
      <c r="H72" s="24">
        <v>0.5</v>
      </c>
      <c r="I72" s="24">
        <v>4.5</v>
      </c>
      <c r="J72" s="24">
        <v>9.4</v>
      </c>
      <c r="K72" s="24">
        <v>9.5</v>
      </c>
      <c r="L72" s="24">
        <v>0.9</v>
      </c>
      <c r="M72" s="24">
        <v>2.4</v>
      </c>
      <c r="N72" s="24">
        <v>0.2</v>
      </c>
      <c r="O72" s="24">
        <v>8.1</v>
      </c>
      <c r="P72" s="24">
        <v>1.2</v>
      </c>
      <c r="Q72" s="24">
        <v>1.3</v>
      </c>
      <c r="R72" s="24">
        <v>9.9</v>
      </c>
      <c r="S72" s="24">
        <v>4.5</v>
      </c>
      <c r="T72" s="24">
        <v>6.4</v>
      </c>
      <c r="U72" s="24">
        <v>0.9</v>
      </c>
      <c r="V72" s="24">
        <v>0.4</v>
      </c>
      <c r="W72" s="25">
        <v>0</v>
      </c>
    </row>
    <row r="73" spans="1:23" x14ac:dyDescent="0.35">
      <c r="A73" s="13" t="str">
        <f>INDEX('2009'!A:A,MATCH(B73,'2009'!B:B,0))</f>
        <v>Свердловская область</v>
      </c>
      <c r="B73" s="7" t="s">
        <v>22</v>
      </c>
      <c r="C73" s="20">
        <f t="shared" si="1"/>
        <v>100.00000000000001</v>
      </c>
      <c r="D73" s="26">
        <v>2.2000000000000002</v>
      </c>
      <c r="E73" s="27">
        <v>1.3</v>
      </c>
      <c r="F73" s="27">
        <v>28.9</v>
      </c>
      <c r="G73" s="27">
        <v>3.2</v>
      </c>
      <c r="H73" s="27">
        <v>0.9</v>
      </c>
      <c r="I73" s="27">
        <v>4.5999999999999996</v>
      </c>
      <c r="J73" s="27">
        <v>18.100000000000001</v>
      </c>
      <c r="K73" s="27">
        <v>8</v>
      </c>
      <c r="L73" s="27">
        <v>1.1000000000000001</v>
      </c>
      <c r="M73" s="27">
        <v>2.2999999999999998</v>
      </c>
      <c r="N73" s="27">
        <v>0.3</v>
      </c>
      <c r="O73" s="27">
        <v>9.9</v>
      </c>
      <c r="P73" s="27">
        <v>3.2</v>
      </c>
      <c r="Q73" s="27">
        <v>2.4</v>
      </c>
      <c r="R73" s="27">
        <v>5.8</v>
      </c>
      <c r="S73" s="27">
        <v>2.9</v>
      </c>
      <c r="T73" s="27">
        <v>3.7</v>
      </c>
      <c r="U73" s="27">
        <v>0.7</v>
      </c>
      <c r="V73" s="27">
        <v>0.5</v>
      </c>
      <c r="W73" s="28">
        <v>0</v>
      </c>
    </row>
    <row r="74" spans="1:23" x14ac:dyDescent="0.35">
      <c r="A74" s="13" t="str">
        <f>INDEX('2009'!A:A,MATCH(B74,'2009'!B:B,0))</f>
        <v>Тюменская область</v>
      </c>
      <c r="B74" s="6" t="s">
        <v>157</v>
      </c>
      <c r="C74" s="20">
        <f t="shared" si="1"/>
        <v>100</v>
      </c>
      <c r="D74" s="26">
        <v>0.8</v>
      </c>
      <c r="E74" s="27">
        <v>53.2</v>
      </c>
      <c r="F74" s="27">
        <v>3.9</v>
      </c>
      <c r="G74" s="27">
        <v>2.5</v>
      </c>
      <c r="H74" s="27">
        <v>0.3</v>
      </c>
      <c r="I74" s="27">
        <v>9.9</v>
      </c>
      <c r="J74" s="27">
        <v>6</v>
      </c>
      <c r="K74" s="27">
        <v>6.9</v>
      </c>
      <c r="L74" s="27">
        <v>0.5</v>
      </c>
      <c r="M74" s="27">
        <v>0.8</v>
      </c>
      <c r="N74" s="27">
        <v>0.1</v>
      </c>
      <c r="O74" s="27">
        <v>3.3</v>
      </c>
      <c r="P74" s="27">
        <v>2.2000000000000002</v>
      </c>
      <c r="Q74" s="27">
        <v>3.4</v>
      </c>
      <c r="R74" s="27">
        <v>2.4</v>
      </c>
      <c r="S74" s="27">
        <v>1.5</v>
      </c>
      <c r="T74" s="27">
        <v>1.9</v>
      </c>
      <c r="U74" s="27">
        <v>0.3</v>
      </c>
      <c r="V74" s="27">
        <v>0.1</v>
      </c>
      <c r="W74" s="28">
        <v>0</v>
      </c>
    </row>
    <row r="75" spans="1:23" ht="31" x14ac:dyDescent="0.35">
      <c r="A75" s="13" t="str">
        <f>INDEX('2009'!A:A,MATCH(B75,'2009'!B:B,0))</f>
        <v>Ханты-Мансийский автономный округ - Югра (Тюменская область)</v>
      </c>
      <c r="B75" s="4" t="s">
        <v>86</v>
      </c>
      <c r="C75" s="20">
        <f t="shared" si="1"/>
        <v>99.999999999999986</v>
      </c>
      <c r="D75" s="26">
        <v>0.3</v>
      </c>
      <c r="E75" s="27">
        <v>63.7</v>
      </c>
      <c r="F75" s="27">
        <v>2.2999999999999998</v>
      </c>
      <c r="G75" s="27">
        <v>2.9</v>
      </c>
      <c r="H75" s="27">
        <v>0.3</v>
      </c>
      <c r="I75" s="27">
        <v>6.4</v>
      </c>
      <c r="J75" s="27">
        <v>2.8</v>
      </c>
      <c r="K75" s="27">
        <v>6.7</v>
      </c>
      <c r="L75" s="27">
        <v>0.5</v>
      </c>
      <c r="M75" s="27">
        <v>0.7</v>
      </c>
      <c r="N75" s="27">
        <v>0.1</v>
      </c>
      <c r="O75" s="27">
        <v>3.2</v>
      </c>
      <c r="P75" s="27">
        <v>0.8</v>
      </c>
      <c r="Q75" s="27">
        <v>3.3</v>
      </c>
      <c r="R75" s="27">
        <v>2.1</v>
      </c>
      <c r="S75" s="27">
        <v>1.5</v>
      </c>
      <c r="T75" s="27">
        <v>2</v>
      </c>
      <c r="U75" s="27">
        <v>0.3</v>
      </c>
      <c r="V75" s="27">
        <v>0.1</v>
      </c>
      <c r="W75" s="28">
        <v>0</v>
      </c>
    </row>
    <row r="76" spans="1:23" ht="31" x14ac:dyDescent="0.35">
      <c r="A76" s="13" t="str">
        <f>INDEX('2009'!A:A,MATCH(B76,'2009'!B:B,0))</f>
        <v>Ямало-Ненецкий автономный округ (Тюменская область)</v>
      </c>
      <c r="B76" s="4" t="s">
        <v>21</v>
      </c>
      <c r="C76" s="20">
        <f t="shared" si="1"/>
        <v>100.00000000000001</v>
      </c>
      <c r="D76" s="26">
        <v>0.1</v>
      </c>
      <c r="E76" s="27">
        <v>55.800000000000004</v>
      </c>
      <c r="F76" s="27">
        <v>1.8</v>
      </c>
      <c r="G76" s="27">
        <v>1.9</v>
      </c>
      <c r="H76" s="27">
        <v>0.2</v>
      </c>
      <c r="I76" s="27">
        <v>16.8</v>
      </c>
      <c r="J76" s="27">
        <v>6.9</v>
      </c>
      <c r="K76" s="27">
        <v>5.8</v>
      </c>
      <c r="L76" s="27">
        <v>0.3</v>
      </c>
      <c r="M76" s="27">
        <v>0.4</v>
      </c>
      <c r="N76" s="27">
        <v>0</v>
      </c>
      <c r="O76" s="27">
        <v>1.1000000000000001</v>
      </c>
      <c r="P76" s="27">
        <v>0.5</v>
      </c>
      <c r="Q76" s="27">
        <v>4.2</v>
      </c>
      <c r="R76" s="27">
        <v>1.8</v>
      </c>
      <c r="S76" s="27">
        <v>0.9</v>
      </c>
      <c r="T76" s="27">
        <v>1.3</v>
      </c>
      <c r="U76" s="27">
        <v>0.2</v>
      </c>
      <c r="V76" s="27">
        <v>0</v>
      </c>
      <c r="W76" s="28">
        <v>0</v>
      </c>
    </row>
    <row r="77" spans="1:23" ht="62" x14ac:dyDescent="0.35">
      <c r="A77" s="13" t="str">
        <f>INDEX('2009'!A:A,MATCH(B77,'2009'!B:B,0))</f>
        <v>Тюменская область (кроме Ханты-Мансийского автономного округа-Югры и Ямало-Ненецкого автономного округа)</v>
      </c>
      <c r="B77" s="4" t="s">
        <v>9</v>
      </c>
      <c r="C77" s="20">
        <f t="shared" si="1"/>
        <v>100</v>
      </c>
      <c r="D77" s="26">
        <v>3.9</v>
      </c>
      <c r="E77" s="27">
        <v>13.9</v>
      </c>
      <c r="F77" s="27">
        <v>13.2</v>
      </c>
      <c r="G77" s="27">
        <v>2.6</v>
      </c>
      <c r="H77" s="27">
        <v>0.3</v>
      </c>
      <c r="I77" s="27">
        <v>6.9</v>
      </c>
      <c r="J77" s="27">
        <v>14.7</v>
      </c>
      <c r="K77" s="27">
        <v>10</v>
      </c>
      <c r="L77" s="27">
        <v>1.1000000000000001</v>
      </c>
      <c r="M77" s="27">
        <v>1.7</v>
      </c>
      <c r="N77" s="27">
        <v>0.3</v>
      </c>
      <c r="O77" s="27">
        <v>7.9</v>
      </c>
      <c r="P77" s="27">
        <v>10.3</v>
      </c>
      <c r="Q77" s="27">
        <v>2.1</v>
      </c>
      <c r="R77" s="27">
        <v>4.9000000000000004</v>
      </c>
      <c r="S77" s="27">
        <v>2.9</v>
      </c>
      <c r="T77" s="27">
        <v>2.5</v>
      </c>
      <c r="U77" s="27">
        <v>0.5</v>
      </c>
      <c r="V77" s="27">
        <v>0.3</v>
      </c>
      <c r="W77" s="28">
        <v>0</v>
      </c>
    </row>
    <row r="78" spans="1:23" x14ac:dyDescent="0.35">
      <c r="A78" s="13" t="str">
        <f>INDEX('2009'!A:A,MATCH(B78,'2009'!B:B,0))</f>
        <v>Челябинская область</v>
      </c>
      <c r="B78" s="6" t="s">
        <v>158</v>
      </c>
      <c r="C78" s="29">
        <f t="shared" si="1"/>
        <v>99.999999999999986</v>
      </c>
      <c r="D78" s="30">
        <v>6</v>
      </c>
      <c r="E78" s="31">
        <v>2.2000000000000002</v>
      </c>
      <c r="F78" s="31">
        <v>33.299999999999997</v>
      </c>
      <c r="G78" s="31">
        <v>3.4</v>
      </c>
      <c r="H78" s="31">
        <v>0.8</v>
      </c>
      <c r="I78" s="31">
        <v>5.4</v>
      </c>
      <c r="J78" s="31">
        <v>11.7</v>
      </c>
      <c r="K78" s="31">
        <v>6.6</v>
      </c>
      <c r="L78" s="31">
        <v>0.7</v>
      </c>
      <c r="M78" s="31">
        <v>1.8</v>
      </c>
      <c r="N78" s="31">
        <v>0.2</v>
      </c>
      <c r="O78" s="31">
        <v>9.5</v>
      </c>
      <c r="P78" s="31">
        <v>3.5</v>
      </c>
      <c r="Q78" s="31">
        <v>1.6</v>
      </c>
      <c r="R78" s="31">
        <v>4.8</v>
      </c>
      <c r="S78" s="31">
        <v>3.1</v>
      </c>
      <c r="T78" s="31">
        <v>4.4000000000000004</v>
      </c>
      <c r="U78" s="31">
        <v>0.6</v>
      </c>
      <c r="V78" s="31">
        <v>0.4</v>
      </c>
      <c r="W78" s="32">
        <v>0</v>
      </c>
    </row>
    <row r="79" spans="1:23" s="10" customFormat="1" ht="30.5" x14ac:dyDescent="0.35">
      <c r="A79" s="13" t="e">
        <f>INDEX('2009'!A:A,MATCH(B79,'2009'!B:B,0))</f>
        <v>#N/A</v>
      </c>
      <c r="B79" s="16" t="s">
        <v>5</v>
      </c>
      <c r="C79" s="20">
        <f t="shared" si="1"/>
        <v>100.00000000000001</v>
      </c>
      <c r="D79" s="20">
        <v>5.0999999999999996</v>
      </c>
      <c r="E79" s="20">
        <v>15.299999999999999</v>
      </c>
      <c r="F79" s="20">
        <v>20</v>
      </c>
      <c r="G79" s="20">
        <v>4</v>
      </c>
      <c r="H79" s="20">
        <v>0.6</v>
      </c>
      <c r="I79" s="20">
        <v>5.3</v>
      </c>
      <c r="J79" s="20">
        <v>9.9</v>
      </c>
      <c r="K79" s="20">
        <v>8</v>
      </c>
      <c r="L79" s="21">
        <v>0.8</v>
      </c>
      <c r="M79" s="21">
        <v>1.9</v>
      </c>
      <c r="N79" s="21">
        <v>0.2</v>
      </c>
      <c r="O79" s="21">
        <v>8.5</v>
      </c>
      <c r="P79" s="21">
        <v>2.9</v>
      </c>
      <c r="Q79" s="21">
        <v>2.4</v>
      </c>
      <c r="R79" s="21">
        <v>6.4</v>
      </c>
      <c r="S79" s="21">
        <v>3.5</v>
      </c>
      <c r="T79" s="21">
        <v>4.2</v>
      </c>
      <c r="U79" s="21">
        <v>0.6</v>
      </c>
      <c r="V79" s="21">
        <v>0.4</v>
      </c>
      <c r="W79" s="21">
        <v>0</v>
      </c>
    </row>
    <row r="80" spans="1:23" x14ac:dyDescent="0.35">
      <c r="A80" s="13" t="str">
        <f>INDEX('2009'!A:A,MATCH(B80,'2009'!B:B,0))</f>
        <v>Республика Алтай</v>
      </c>
      <c r="B80" s="7" t="s">
        <v>20</v>
      </c>
      <c r="C80" s="22">
        <f t="shared" si="1"/>
        <v>100</v>
      </c>
      <c r="D80" s="23">
        <v>12.8</v>
      </c>
      <c r="E80" s="24">
        <v>1.1000000000000001</v>
      </c>
      <c r="F80" s="24">
        <v>5.3</v>
      </c>
      <c r="G80" s="24">
        <v>3.9</v>
      </c>
      <c r="H80" s="24">
        <v>0.6</v>
      </c>
      <c r="I80" s="24">
        <v>10.6</v>
      </c>
      <c r="J80" s="24">
        <v>14.3</v>
      </c>
      <c r="K80" s="24">
        <v>3</v>
      </c>
      <c r="L80" s="24">
        <v>1.4</v>
      </c>
      <c r="M80" s="24">
        <v>1.6</v>
      </c>
      <c r="N80" s="24">
        <v>0.3</v>
      </c>
      <c r="O80" s="24">
        <v>8.1999999999999993</v>
      </c>
      <c r="P80" s="24">
        <v>1.4</v>
      </c>
      <c r="Q80" s="24">
        <v>1.2</v>
      </c>
      <c r="R80" s="24">
        <v>17.600000000000001</v>
      </c>
      <c r="S80" s="24">
        <v>8.6</v>
      </c>
      <c r="T80" s="24">
        <v>6.1</v>
      </c>
      <c r="U80" s="24">
        <v>1.8</v>
      </c>
      <c r="V80" s="24">
        <v>0.2</v>
      </c>
      <c r="W80" s="25">
        <v>0</v>
      </c>
    </row>
    <row r="81" spans="1:23" x14ac:dyDescent="0.35">
      <c r="A81" s="13" t="str">
        <f>INDEX('2009'!A:A,MATCH(B81,'2009'!B:B,0))</f>
        <v>Республика Тыва</v>
      </c>
      <c r="B81" s="7" t="s">
        <v>19</v>
      </c>
      <c r="C81" s="20">
        <f t="shared" si="1"/>
        <v>100</v>
      </c>
      <c r="D81" s="26">
        <v>6.5</v>
      </c>
      <c r="E81" s="27">
        <v>17.100000000000001</v>
      </c>
      <c r="F81" s="27">
        <v>1</v>
      </c>
      <c r="G81" s="27">
        <v>2.2000000000000002</v>
      </c>
      <c r="H81" s="27">
        <v>0.2</v>
      </c>
      <c r="I81" s="27">
        <v>6.5</v>
      </c>
      <c r="J81" s="27">
        <v>8.6</v>
      </c>
      <c r="K81" s="27">
        <v>1.8</v>
      </c>
      <c r="L81" s="27">
        <v>0.7</v>
      </c>
      <c r="M81" s="27">
        <v>1.2</v>
      </c>
      <c r="N81" s="27">
        <v>0.1</v>
      </c>
      <c r="O81" s="27">
        <v>7.6</v>
      </c>
      <c r="P81" s="27">
        <v>0.9</v>
      </c>
      <c r="Q81" s="27">
        <v>0.6</v>
      </c>
      <c r="R81" s="27">
        <v>21.3</v>
      </c>
      <c r="S81" s="27">
        <v>11.1</v>
      </c>
      <c r="T81" s="27">
        <v>10.6</v>
      </c>
      <c r="U81" s="27">
        <v>1.7</v>
      </c>
      <c r="V81" s="27">
        <v>0.3</v>
      </c>
      <c r="W81" s="28">
        <v>0</v>
      </c>
    </row>
    <row r="82" spans="1:23" x14ac:dyDescent="0.35">
      <c r="A82" s="13" t="str">
        <f>INDEX('2009'!A:A,MATCH(B82,'2009'!B:B,0))</f>
        <v>Республика Хакасия</v>
      </c>
      <c r="B82" s="7" t="s">
        <v>18</v>
      </c>
      <c r="C82" s="20">
        <f t="shared" si="1"/>
        <v>100</v>
      </c>
      <c r="D82" s="26">
        <v>3.9</v>
      </c>
      <c r="E82" s="27">
        <v>11.6</v>
      </c>
      <c r="F82" s="27">
        <v>18.899999999999999</v>
      </c>
      <c r="G82" s="27">
        <v>13.7</v>
      </c>
      <c r="H82" s="27">
        <v>0.3</v>
      </c>
      <c r="I82" s="27">
        <v>3.9</v>
      </c>
      <c r="J82" s="27">
        <v>12.1</v>
      </c>
      <c r="K82" s="27">
        <v>5.6</v>
      </c>
      <c r="L82" s="27">
        <v>1.2</v>
      </c>
      <c r="M82" s="27">
        <v>1.9</v>
      </c>
      <c r="N82" s="27">
        <v>0.2</v>
      </c>
      <c r="O82" s="27">
        <v>7.1</v>
      </c>
      <c r="P82" s="27">
        <v>0.9</v>
      </c>
      <c r="Q82" s="27">
        <v>1.2</v>
      </c>
      <c r="R82" s="27">
        <v>8.3000000000000007</v>
      </c>
      <c r="S82" s="27">
        <v>3.5</v>
      </c>
      <c r="T82" s="27">
        <v>4.7</v>
      </c>
      <c r="U82" s="27">
        <v>0.8</v>
      </c>
      <c r="V82" s="27">
        <v>0.2</v>
      </c>
      <c r="W82" s="28">
        <v>0</v>
      </c>
    </row>
    <row r="83" spans="1:23" x14ac:dyDescent="0.35">
      <c r="A83" s="13" t="str">
        <f>INDEX('2009'!A:A,MATCH(B83,'2009'!B:B,0))</f>
        <v>Алтайский край</v>
      </c>
      <c r="B83" s="6" t="s">
        <v>159</v>
      </c>
      <c r="C83" s="20">
        <f t="shared" si="1"/>
        <v>100</v>
      </c>
      <c r="D83" s="26">
        <v>16.5</v>
      </c>
      <c r="E83" s="27">
        <v>0.8</v>
      </c>
      <c r="F83" s="27">
        <v>17.099999999999998</v>
      </c>
      <c r="G83" s="27">
        <v>2.4</v>
      </c>
      <c r="H83" s="27">
        <v>0.7</v>
      </c>
      <c r="I83" s="27">
        <v>4.4000000000000004</v>
      </c>
      <c r="J83" s="27">
        <v>13.8</v>
      </c>
      <c r="K83" s="27">
        <v>4.5999999999999996</v>
      </c>
      <c r="L83" s="27">
        <v>0.9</v>
      </c>
      <c r="M83" s="27">
        <v>2.8</v>
      </c>
      <c r="N83" s="27">
        <v>0.3</v>
      </c>
      <c r="O83" s="27">
        <v>14</v>
      </c>
      <c r="P83" s="27">
        <v>2.2999999999999998</v>
      </c>
      <c r="Q83" s="27">
        <v>1.6</v>
      </c>
      <c r="R83" s="27">
        <v>7.4</v>
      </c>
      <c r="S83" s="27">
        <v>3.9</v>
      </c>
      <c r="T83" s="27">
        <v>5.2</v>
      </c>
      <c r="U83" s="27">
        <v>0.6</v>
      </c>
      <c r="V83" s="27">
        <v>0.7</v>
      </c>
      <c r="W83" s="28">
        <v>0</v>
      </c>
    </row>
    <row r="84" spans="1:23" x14ac:dyDescent="0.35">
      <c r="A84" s="13" t="str">
        <f>INDEX('2009'!A:A,MATCH(B84,'2009'!B:B,0))</f>
        <v>Красноярский край</v>
      </c>
      <c r="B84" s="6" t="s">
        <v>160</v>
      </c>
      <c r="C84" s="20">
        <f t="shared" si="1"/>
        <v>100.00000000000001</v>
      </c>
      <c r="D84" s="26">
        <v>2.8</v>
      </c>
      <c r="E84" s="27">
        <v>18.5</v>
      </c>
      <c r="F84" s="27">
        <v>30.7</v>
      </c>
      <c r="G84" s="27">
        <v>4.5</v>
      </c>
      <c r="H84" s="27">
        <v>0.6</v>
      </c>
      <c r="I84" s="27">
        <v>6.9</v>
      </c>
      <c r="J84" s="27">
        <v>6.5</v>
      </c>
      <c r="K84" s="27">
        <v>6</v>
      </c>
      <c r="L84" s="27">
        <v>0.5</v>
      </c>
      <c r="M84" s="27">
        <v>1.3</v>
      </c>
      <c r="N84" s="27">
        <v>0.1</v>
      </c>
      <c r="O84" s="27">
        <v>5.5</v>
      </c>
      <c r="P84" s="27">
        <v>2.4</v>
      </c>
      <c r="Q84" s="27">
        <v>1.5</v>
      </c>
      <c r="R84" s="27">
        <v>4.9000000000000004</v>
      </c>
      <c r="S84" s="27">
        <v>2.8</v>
      </c>
      <c r="T84" s="27">
        <v>3.4</v>
      </c>
      <c r="U84" s="27">
        <v>0.7</v>
      </c>
      <c r="V84" s="27">
        <v>0.4</v>
      </c>
      <c r="W84" s="28">
        <v>0</v>
      </c>
    </row>
    <row r="85" spans="1:23" x14ac:dyDescent="0.35">
      <c r="A85" s="13" t="str">
        <f>INDEX('2009'!A:A,MATCH(B85,'2009'!B:B,0))</f>
        <v>Иркутская область</v>
      </c>
      <c r="B85" s="6" t="s">
        <v>161</v>
      </c>
      <c r="C85" s="20">
        <f t="shared" si="1"/>
        <v>100.00000000000003</v>
      </c>
      <c r="D85" s="26">
        <v>5</v>
      </c>
      <c r="E85" s="27">
        <v>24.5</v>
      </c>
      <c r="F85" s="27">
        <v>11.9</v>
      </c>
      <c r="G85" s="27">
        <v>5</v>
      </c>
      <c r="H85" s="27">
        <v>0.5</v>
      </c>
      <c r="I85" s="27">
        <v>6.2</v>
      </c>
      <c r="J85" s="27">
        <v>8.6</v>
      </c>
      <c r="K85" s="27">
        <v>9.6999999999999993</v>
      </c>
      <c r="L85" s="27">
        <v>0.7</v>
      </c>
      <c r="M85" s="27">
        <v>1.4</v>
      </c>
      <c r="N85" s="27">
        <v>0.2</v>
      </c>
      <c r="O85" s="27">
        <v>6.2</v>
      </c>
      <c r="P85" s="27">
        <v>2.5</v>
      </c>
      <c r="Q85" s="27">
        <v>2</v>
      </c>
      <c r="R85" s="27">
        <v>7.5</v>
      </c>
      <c r="S85" s="27">
        <v>3.2</v>
      </c>
      <c r="T85" s="27">
        <v>4.0999999999999996</v>
      </c>
      <c r="U85" s="27">
        <v>0.4</v>
      </c>
      <c r="V85" s="27">
        <v>0.4</v>
      </c>
      <c r="W85" s="28">
        <v>0</v>
      </c>
    </row>
    <row r="86" spans="1:23" x14ac:dyDescent="0.35">
      <c r="A86" s="13" t="str">
        <f>INDEX('2009'!A:A,MATCH(B86,'2009'!B:B,0))</f>
        <v>Кемеровская область - Кузбасс</v>
      </c>
      <c r="B86" s="39" t="s">
        <v>168</v>
      </c>
      <c r="C86" s="20">
        <f t="shared" si="1"/>
        <v>100</v>
      </c>
      <c r="D86" s="26">
        <v>3</v>
      </c>
      <c r="E86" s="27">
        <v>28.400000000000002</v>
      </c>
      <c r="F86" s="27">
        <v>15.4</v>
      </c>
      <c r="G86" s="27">
        <v>4.4000000000000004</v>
      </c>
      <c r="H86" s="27">
        <v>0.9</v>
      </c>
      <c r="I86" s="27">
        <v>3.8</v>
      </c>
      <c r="J86" s="27">
        <v>9.3000000000000007</v>
      </c>
      <c r="K86" s="27">
        <v>6</v>
      </c>
      <c r="L86" s="27">
        <v>0.9</v>
      </c>
      <c r="M86" s="27">
        <v>1.3</v>
      </c>
      <c r="N86" s="27">
        <v>0.3</v>
      </c>
      <c r="O86" s="27">
        <v>7.5</v>
      </c>
      <c r="P86" s="27">
        <v>1.9</v>
      </c>
      <c r="Q86" s="27">
        <v>2.2000000000000002</v>
      </c>
      <c r="R86" s="27">
        <v>5.8</v>
      </c>
      <c r="S86" s="27">
        <v>3.3</v>
      </c>
      <c r="T86" s="27">
        <v>4.5999999999999996</v>
      </c>
      <c r="U86" s="27">
        <v>0.6</v>
      </c>
      <c r="V86" s="27">
        <v>0.4</v>
      </c>
      <c r="W86" s="28">
        <v>0</v>
      </c>
    </row>
    <row r="87" spans="1:23" x14ac:dyDescent="0.35">
      <c r="A87" s="13" t="str">
        <f>INDEX('2009'!A:A,MATCH(B87,'2009'!B:B,0))</f>
        <v>Новосибирская область</v>
      </c>
      <c r="B87" s="6" t="s">
        <v>162</v>
      </c>
      <c r="C87" s="20">
        <f t="shared" si="1"/>
        <v>100.00000000000001</v>
      </c>
      <c r="D87" s="26">
        <v>4.2</v>
      </c>
      <c r="E87" s="27">
        <v>1.6</v>
      </c>
      <c r="F87" s="27">
        <v>13.4</v>
      </c>
      <c r="G87" s="27">
        <v>2.6</v>
      </c>
      <c r="H87" s="27">
        <v>0.6</v>
      </c>
      <c r="I87" s="27">
        <v>4</v>
      </c>
      <c r="J87" s="27">
        <v>15.200000000000001</v>
      </c>
      <c r="K87" s="27">
        <v>14.7</v>
      </c>
      <c r="L87" s="27">
        <v>0.9</v>
      </c>
      <c r="M87" s="27">
        <v>3.6</v>
      </c>
      <c r="N87" s="27">
        <v>0.4</v>
      </c>
      <c r="O87" s="27">
        <v>12.6</v>
      </c>
      <c r="P87" s="27">
        <v>5</v>
      </c>
      <c r="Q87" s="27">
        <v>5.7</v>
      </c>
      <c r="R87" s="27">
        <v>5.8</v>
      </c>
      <c r="S87" s="27">
        <v>4</v>
      </c>
      <c r="T87" s="27">
        <v>4.5</v>
      </c>
      <c r="U87" s="27">
        <v>0.7</v>
      </c>
      <c r="V87" s="27">
        <v>0.5</v>
      </c>
      <c r="W87" s="28">
        <v>0</v>
      </c>
    </row>
    <row r="88" spans="1:23" x14ac:dyDescent="0.35">
      <c r="A88" s="13" t="str">
        <f>INDEX('2009'!A:A,MATCH(B88,'2009'!B:B,0))</f>
        <v>Омская область</v>
      </c>
      <c r="B88" s="7" t="s">
        <v>17</v>
      </c>
      <c r="C88" s="20">
        <f t="shared" si="1"/>
        <v>100</v>
      </c>
      <c r="D88" s="26">
        <v>8</v>
      </c>
      <c r="E88" s="27">
        <v>0.4</v>
      </c>
      <c r="F88" s="27">
        <v>34.6</v>
      </c>
      <c r="G88" s="27">
        <v>2.1</v>
      </c>
      <c r="H88" s="27">
        <v>0.6</v>
      </c>
      <c r="I88" s="27">
        <v>4.2</v>
      </c>
      <c r="J88" s="27">
        <v>10.9</v>
      </c>
      <c r="K88" s="27">
        <v>6.5</v>
      </c>
      <c r="L88" s="27">
        <v>0.7</v>
      </c>
      <c r="M88" s="27">
        <v>1.9</v>
      </c>
      <c r="N88" s="27">
        <v>0.3</v>
      </c>
      <c r="O88" s="27">
        <v>10.199999999999999</v>
      </c>
      <c r="P88" s="27">
        <v>3</v>
      </c>
      <c r="Q88" s="27">
        <v>1.6</v>
      </c>
      <c r="R88" s="27">
        <v>6</v>
      </c>
      <c r="S88" s="27">
        <v>3.6</v>
      </c>
      <c r="T88" s="27">
        <v>4.0999999999999996</v>
      </c>
      <c r="U88" s="27">
        <v>0.8</v>
      </c>
      <c r="V88" s="27">
        <v>0.5</v>
      </c>
      <c r="W88" s="28">
        <v>0</v>
      </c>
    </row>
    <row r="89" spans="1:23" x14ac:dyDescent="0.35">
      <c r="A89" s="13" t="str">
        <f>INDEX('2009'!A:A,MATCH(B89,'2009'!B:B,0))</f>
        <v>Томская область</v>
      </c>
      <c r="B89" s="7" t="s">
        <v>16</v>
      </c>
      <c r="C89" s="29">
        <f t="shared" si="1"/>
        <v>99.999999999999972</v>
      </c>
      <c r="D89" s="30">
        <v>3.1</v>
      </c>
      <c r="E89" s="31">
        <v>25.2</v>
      </c>
      <c r="F89" s="31">
        <v>8.5</v>
      </c>
      <c r="G89" s="31">
        <v>2.5</v>
      </c>
      <c r="H89" s="31">
        <v>0.4</v>
      </c>
      <c r="I89" s="31">
        <v>5.9</v>
      </c>
      <c r="J89" s="31">
        <v>8.6</v>
      </c>
      <c r="K89" s="31">
        <v>8.9</v>
      </c>
      <c r="L89" s="31">
        <v>1</v>
      </c>
      <c r="M89" s="31">
        <v>2.1</v>
      </c>
      <c r="N89" s="31">
        <v>0.2</v>
      </c>
      <c r="O89" s="31">
        <v>10.3</v>
      </c>
      <c r="P89" s="31">
        <v>5</v>
      </c>
      <c r="Q89" s="31">
        <v>2.6</v>
      </c>
      <c r="R89" s="31">
        <v>7</v>
      </c>
      <c r="S89" s="31">
        <v>4.0999999999999996</v>
      </c>
      <c r="T89" s="31">
        <v>3.7</v>
      </c>
      <c r="U89" s="31">
        <v>0.6</v>
      </c>
      <c r="V89" s="31">
        <v>0.3</v>
      </c>
      <c r="W89" s="32">
        <v>0</v>
      </c>
    </row>
    <row r="90" spans="1:23" s="10" customFormat="1" ht="30.5" x14ac:dyDescent="0.35">
      <c r="A90" s="13" t="e">
        <f>INDEX('2009'!A:A,MATCH(B90,'2009'!B:B,0))</f>
        <v>#N/A</v>
      </c>
      <c r="B90" s="16" t="s">
        <v>6</v>
      </c>
      <c r="C90" s="20">
        <f t="shared" si="1"/>
        <v>100</v>
      </c>
      <c r="D90" s="20">
        <v>6</v>
      </c>
      <c r="E90" s="20">
        <v>24</v>
      </c>
      <c r="F90" s="20">
        <v>5.3</v>
      </c>
      <c r="G90" s="20">
        <v>3.7</v>
      </c>
      <c r="H90" s="20">
        <v>0.6</v>
      </c>
      <c r="I90" s="20">
        <v>6.5</v>
      </c>
      <c r="J90" s="20">
        <v>10.199999999999999</v>
      </c>
      <c r="K90" s="20">
        <v>11.5</v>
      </c>
      <c r="L90" s="21">
        <v>1</v>
      </c>
      <c r="M90" s="21">
        <v>1.6</v>
      </c>
      <c r="N90" s="21">
        <v>0.2</v>
      </c>
      <c r="O90" s="21">
        <v>6.6</v>
      </c>
      <c r="P90" s="21">
        <v>1.9</v>
      </c>
      <c r="Q90" s="21">
        <v>1.8</v>
      </c>
      <c r="R90" s="21">
        <v>9.6</v>
      </c>
      <c r="S90" s="21">
        <v>3.7</v>
      </c>
      <c r="T90" s="21">
        <v>4.5</v>
      </c>
      <c r="U90" s="21">
        <v>0.9</v>
      </c>
      <c r="V90" s="21">
        <v>0.4</v>
      </c>
      <c r="W90" s="21">
        <v>0</v>
      </c>
    </row>
    <row r="91" spans="1:23" x14ac:dyDescent="0.35">
      <c r="A91" s="13" t="str">
        <f>INDEX('2009'!A:A,MATCH(B91,'2009'!B:B,0))</f>
        <v>Республика Бурятия</v>
      </c>
      <c r="B91" s="6" t="s">
        <v>163</v>
      </c>
      <c r="C91" s="22">
        <f>SUM(D91:W91)</f>
        <v>100.00000000000001</v>
      </c>
      <c r="D91" s="23">
        <v>4.0999999999999996</v>
      </c>
      <c r="E91" s="24">
        <v>5.0999999999999996</v>
      </c>
      <c r="F91" s="24">
        <v>10.8</v>
      </c>
      <c r="G91" s="24">
        <v>5.3</v>
      </c>
      <c r="H91" s="24">
        <v>0.6</v>
      </c>
      <c r="I91" s="24">
        <v>5.4</v>
      </c>
      <c r="J91" s="24">
        <v>14.2</v>
      </c>
      <c r="K91" s="24">
        <v>10.199999999999999</v>
      </c>
      <c r="L91" s="24">
        <v>2.1</v>
      </c>
      <c r="M91" s="24">
        <v>2.4</v>
      </c>
      <c r="N91" s="24">
        <v>0.2</v>
      </c>
      <c r="O91" s="24">
        <v>8.9</v>
      </c>
      <c r="P91" s="24">
        <v>1.7</v>
      </c>
      <c r="Q91" s="24">
        <v>1.7</v>
      </c>
      <c r="R91" s="24">
        <v>12.4</v>
      </c>
      <c r="S91" s="24">
        <v>6.3</v>
      </c>
      <c r="T91" s="24">
        <v>6.5</v>
      </c>
      <c r="U91" s="24">
        <v>1.3</v>
      </c>
      <c r="V91" s="24">
        <v>0.8</v>
      </c>
      <c r="W91" s="25">
        <v>0</v>
      </c>
    </row>
    <row r="92" spans="1:23" x14ac:dyDescent="0.35">
      <c r="A92" s="13" t="str">
        <f>INDEX('2009'!A:A,MATCH(B92,'2009'!B:B,0))</f>
        <v>Республика Саха (Якутия)</v>
      </c>
      <c r="B92" s="6" t="s">
        <v>164</v>
      </c>
      <c r="C92" s="20">
        <f t="shared" si="1"/>
        <v>100</v>
      </c>
      <c r="D92" s="26">
        <v>1.6</v>
      </c>
      <c r="E92" s="27">
        <v>49.6</v>
      </c>
      <c r="F92" s="27">
        <v>1</v>
      </c>
      <c r="G92" s="27">
        <v>4.2</v>
      </c>
      <c r="H92" s="27">
        <v>0.5</v>
      </c>
      <c r="I92" s="27">
        <v>8</v>
      </c>
      <c r="J92" s="27">
        <v>6</v>
      </c>
      <c r="K92" s="27">
        <v>6.8</v>
      </c>
      <c r="L92" s="27">
        <v>0.7</v>
      </c>
      <c r="M92" s="27">
        <v>1.1000000000000001</v>
      </c>
      <c r="N92" s="27">
        <v>0.1</v>
      </c>
      <c r="O92" s="27">
        <v>3.8</v>
      </c>
      <c r="P92" s="27">
        <v>1.2</v>
      </c>
      <c r="Q92" s="27">
        <v>0.7</v>
      </c>
      <c r="R92" s="27">
        <v>5.8</v>
      </c>
      <c r="S92" s="27">
        <v>4.2</v>
      </c>
      <c r="T92" s="27">
        <v>3.6</v>
      </c>
      <c r="U92" s="27">
        <v>0.9</v>
      </c>
      <c r="V92" s="27">
        <v>0.2</v>
      </c>
      <c r="W92" s="28">
        <v>0</v>
      </c>
    </row>
    <row r="93" spans="1:23" x14ac:dyDescent="0.35">
      <c r="A93" s="13" t="str">
        <f>INDEX('2009'!A:A,MATCH(B93,'2009'!B:B,0))</f>
        <v>Забайкальский край</v>
      </c>
      <c r="B93" s="7" t="s">
        <v>7</v>
      </c>
      <c r="C93" s="20">
        <f>SUM(D93:W93)</f>
        <v>99.999999999999986</v>
      </c>
      <c r="D93" s="26">
        <v>5.2</v>
      </c>
      <c r="E93" s="27">
        <v>13.4</v>
      </c>
      <c r="F93" s="27">
        <v>3.4</v>
      </c>
      <c r="G93" s="27">
        <v>4</v>
      </c>
      <c r="H93" s="27">
        <v>0.3</v>
      </c>
      <c r="I93" s="27">
        <v>6.9</v>
      </c>
      <c r="J93" s="27">
        <v>10.7</v>
      </c>
      <c r="K93" s="27">
        <v>19.3</v>
      </c>
      <c r="L93" s="27">
        <v>1.1000000000000001</v>
      </c>
      <c r="M93" s="27">
        <v>2.1</v>
      </c>
      <c r="N93" s="27">
        <v>0.2</v>
      </c>
      <c r="O93" s="27">
        <v>6.1</v>
      </c>
      <c r="P93" s="27">
        <v>1.2</v>
      </c>
      <c r="Q93" s="27">
        <v>1</v>
      </c>
      <c r="R93" s="27">
        <v>12</v>
      </c>
      <c r="S93" s="27">
        <v>5.8</v>
      </c>
      <c r="T93" s="27">
        <v>6</v>
      </c>
      <c r="U93" s="27">
        <v>1</v>
      </c>
      <c r="V93" s="27">
        <v>0.3</v>
      </c>
      <c r="W93" s="28">
        <v>0</v>
      </c>
    </row>
    <row r="94" spans="1:23" x14ac:dyDescent="0.35">
      <c r="A94" s="13" t="str">
        <f>INDEX('2009'!A:A,MATCH(B94,'2009'!B:B,0))</f>
        <v>Камчатский край</v>
      </c>
      <c r="B94" s="7" t="s">
        <v>15</v>
      </c>
      <c r="C94" s="20">
        <f t="shared" si="1"/>
        <v>100</v>
      </c>
      <c r="D94" s="26">
        <v>19</v>
      </c>
      <c r="E94" s="27">
        <v>6.8</v>
      </c>
      <c r="F94" s="27">
        <v>8.9</v>
      </c>
      <c r="G94" s="27">
        <v>4.7</v>
      </c>
      <c r="H94" s="27">
        <v>0.8</v>
      </c>
      <c r="I94" s="27">
        <v>3.8</v>
      </c>
      <c r="J94" s="27">
        <v>7.2</v>
      </c>
      <c r="K94" s="27">
        <v>4.4000000000000004</v>
      </c>
      <c r="L94" s="27">
        <v>1.1000000000000001</v>
      </c>
      <c r="M94" s="27">
        <v>1.5</v>
      </c>
      <c r="N94" s="27">
        <v>0.1</v>
      </c>
      <c r="O94" s="27">
        <v>5.9</v>
      </c>
      <c r="P94" s="27">
        <v>1.9</v>
      </c>
      <c r="Q94" s="27">
        <v>2.1</v>
      </c>
      <c r="R94" s="27">
        <v>19.399999999999999</v>
      </c>
      <c r="S94" s="27">
        <v>4.2</v>
      </c>
      <c r="T94" s="27">
        <v>6.7</v>
      </c>
      <c r="U94" s="27">
        <v>1.2</v>
      </c>
      <c r="V94" s="27">
        <v>0.3</v>
      </c>
      <c r="W94" s="28">
        <v>0</v>
      </c>
    </row>
    <row r="95" spans="1:23" x14ac:dyDescent="0.35">
      <c r="A95" s="13" t="str">
        <f>INDEX('2009'!A:A,MATCH(B95,'2009'!B:B,0))</f>
        <v>Приморский край</v>
      </c>
      <c r="B95" s="6" t="s">
        <v>165</v>
      </c>
      <c r="C95" s="20">
        <f t="shared" si="1"/>
        <v>100.00000000000001</v>
      </c>
      <c r="D95" s="26">
        <v>8.1</v>
      </c>
      <c r="E95" s="27">
        <v>1.1000000000000001</v>
      </c>
      <c r="F95" s="27">
        <v>7.9</v>
      </c>
      <c r="G95" s="27">
        <v>2.7</v>
      </c>
      <c r="H95" s="27">
        <v>0.7</v>
      </c>
      <c r="I95" s="27">
        <v>4.5999999999999996</v>
      </c>
      <c r="J95" s="27">
        <v>15.5</v>
      </c>
      <c r="K95" s="27">
        <v>19</v>
      </c>
      <c r="L95" s="27">
        <v>1.3</v>
      </c>
      <c r="M95" s="27">
        <v>2</v>
      </c>
      <c r="N95" s="27">
        <v>0.2</v>
      </c>
      <c r="O95" s="27">
        <v>10.6</v>
      </c>
      <c r="P95" s="27">
        <v>2.2999999999999998</v>
      </c>
      <c r="Q95" s="27">
        <v>2.2000000000000002</v>
      </c>
      <c r="R95" s="27">
        <v>12.9</v>
      </c>
      <c r="S95" s="27">
        <v>2.7</v>
      </c>
      <c r="T95" s="27">
        <v>4.3</v>
      </c>
      <c r="U95" s="27">
        <v>1.4</v>
      </c>
      <c r="V95" s="27">
        <v>0.5</v>
      </c>
      <c r="W95" s="28">
        <v>0</v>
      </c>
    </row>
    <row r="96" spans="1:23" x14ac:dyDescent="0.35">
      <c r="A96" s="13" t="str">
        <f>INDEX('2009'!A:A,MATCH(B96,'2009'!B:B,0))</f>
        <v>Хабаровский край</v>
      </c>
      <c r="B96" s="7" t="s">
        <v>14</v>
      </c>
      <c r="C96" s="20">
        <f t="shared" si="1"/>
        <v>99.999999999999986</v>
      </c>
      <c r="D96" s="26">
        <v>6.1</v>
      </c>
      <c r="E96" s="27">
        <v>5.4</v>
      </c>
      <c r="F96" s="27">
        <v>10.6</v>
      </c>
      <c r="G96" s="27">
        <v>3.7</v>
      </c>
      <c r="H96" s="27">
        <v>0.8</v>
      </c>
      <c r="I96" s="27">
        <v>5.0999999999999996</v>
      </c>
      <c r="J96" s="27">
        <v>14.8</v>
      </c>
      <c r="K96" s="27">
        <v>17.399999999999999</v>
      </c>
      <c r="L96" s="27">
        <v>1.2</v>
      </c>
      <c r="M96" s="27">
        <v>2.5</v>
      </c>
      <c r="N96" s="27">
        <v>0.3</v>
      </c>
      <c r="O96" s="27">
        <v>8</v>
      </c>
      <c r="P96" s="27">
        <v>1.7</v>
      </c>
      <c r="Q96" s="27">
        <v>2.5</v>
      </c>
      <c r="R96" s="27">
        <v>9.8000000000000007</v>
      </c>
      <c r="S96" s="27">
        <v>3.8</v>
      </c>
      <c r="T96" s="27">
        <v>5</v>
      </c>
      <c r="U96" s="27">
        <v>0.7</v>
      </c>
      <c r="V96" s="27">
        <v>0.6</v>
      </c>
      <c r="W96" s="28">
        <v>0</v>
      </c>
    </row>
    <row r="97" spans="1:23" x14ac:dyDescent="0.35">
      <c r="A97" s="13" t="str">
        <f>INDEX('2009'!A:A,MATCH(B97,'2009'!B:B,0))</f>
        <v>Амурская область</v>
      </c>
      <c r="B97" s="7" t="s">
        <v>13</v>
      </c>
      <c r="C97" s="20">
        <f t="shared" si="1"/>
        <v>100</v>
      </c>
      <c r="D97" s="26">
        <v>5.7</v>
      </c>
      <c r="E97" s="27">
        <v>13.3</v>
      </c>
      <c r="F97" s="27">
        <v>3.1</v>
      </c>
      <c r="G97" s="27">
        <v>6.9</v>
      </c>
      <c r="H97" s="27">
        <v>0.4</v>
      </c>
      <c r="I97" s="27">
        <v>12.6</v>
      </c>
      <c r="J97" s="27">
        <v>10.6</v>
      </c>
      <c r="K97" s="27">
        <v>13.4</v>
      </c>
      <c r="L97" s="27">
        <v>0.9</v>
      </c>
      <c r="M97" s="27">
        <v>1.5</v>
      </c>
      <c r="N97" s="27">
        <v>0.1</v>
      </c>
      <c r="O97" s="27">
        <v>9.8000000000000007</v>
      </c>
      <c r="P97" s="27">
        <v>1.5</v>
      </c>
      <c r="Q97" s="27">
        <v>1.6</v>
      </c>
      <c r="R97" s="27">
        <v>8.5</v>
      </c>
      <c r="S97" s="27">
        <v>4.2</v>
      </c>
      <c r="T97" s="27">
        <v>5</v>
      </c>
      <c r="U97" s="27">
        <v>0.7</v>
      </c>
      <c r="V97" s="27">
        <v>0.2</v>
      </c>
      <c r="W97" s="28">
        <v>0</v>
      </c>
    </row>
    <row r="98" spans="1:23" x14ac:dyDescent="0.35">
      <c r="A98" s="13" t="str">
        <f>INDEX('2009'!A:A,MATCH(B98,'2009'!B:B,0))</f>
        <v>Магаданская область</v>
      </c>
      <c r="B98" s="6" t="s">
        <v>166</v>
      </c>
      <c r="C98" s="20">
        <f t="shared" si="1"/>
        <v>99.999999999999986</v>
      </c>
      <c r="D98" s="26">
        <v>6.4</v>
      </c>
      <c r="E98" s="27">
        <v>38.799999999999997</v>
      </c>
      <c r="F98" s="27">
        <v>1.7</v>
      </c>
      <c r="G98" s="27">
        <v>6.1</v>
      </c>
      <c r="H98" s="27">
        <v>0.3</v>
      </c>
      <c r="I98" s="27">
        <v>6</v>
      </c>
      <c r="J98" s="27">
        <v>7.1000000000000005</v>
      </c>
      <c r="K98" s="27">
        <v>4.7</v>
      </c>
      <c r="L98" s="27">
        <v>0.7</v>
      </c>
      <c r="M98" s="27">
        <v>0.9</v>
      </c>
      <c r="N98" s="27">
        <v>0.1</v>
      </c>
      <c r="O98" s="27">
        <v>3.1</v>
      </c>
      <c r="P98" s="27">
        <v>1.7</v>
      </c>
      <c r="Q98" s="27">
        <v>1.5</v>
      </c>
      <c r="R98" s="27">
        <v>10.5</v>
      </c>
      <c r="S98" s="27">
        <v>3.6</v>
      </c>
      <c r="T98" s="27">
        <v>5.5</v>
      </c>
      <c r="U98" s="27">
        <v>1.1000000000000001</v>
      </c>
      <c r="V98" s="27">
        <v>0.2</v>
      </c>
      <c r="W98" s="28">
        <v>0</v>
      </c>
    </row>
    <row r="99" spans="1:23" x14ac:dyDescent="0.35">
      <c r="A99" s="13" t="str">
        <f>INDEX('2009'!A:A,MATCH(B99,'2009'!B:B,0))</f>
        <v>Сахалинская область</v>
      </c>
      <c r="B99" s="6" t="s">
        <v>167</v>
      </c>
      <c r="C99" s="20">
        <f t="shared" si="1"/>
        <v>99.999999999999972</v>
      </c>
      <c r="D99" s="26">
        <v>5.8</v>
      </c>
      <c r="E99" s="27">
        <v>52.1</v>
      </c>
      <c r="F99" s="27">
        <v>2.7</v>
      </c>
      <c r="G99" s="27">
        <v>1.3</v>
      </c>
      <c r="H99" s="27">
        <v>0.3</v>
      </c>
      <c r="I99" s="27">
        <v>6.5</v>
      </c>
      <c r="J99" s="27">
        <v>5.6</v>
      </c>
      <c r="K99" s="27">
        <v>4.5</v>
      </c>
      <c r="L99" s="27">
        <v>0.6</v>
      </c>
      <c r="M99" s="27">
        <v>0.6</v>
      </c>
      <c r="N99" s="27">
        <v>0.1</v>
      </c>
      <c r="O99" s="27">
        <v>3.7</v>
      </c>
      <c r="P99" s="27">
        <v>3.2</v>
      </c>
      <c r="Q99" s="27">
        <v>2.5</v>
      </c>
      <c r="R99" s="27">
        <v>5</v>
      </c>
      <c r="S99" s="27">
        <v>1.9</v>
      </c>
      <c r="T99" s="27">
        <v>2.8</v>
      </c>
      <c r="U99" s="27">
        <v>0.6</v>
      </c>
      <c r="V99" s="27">
        <v>0.2</v>
      </c>
      <c r="W99" s="28">
        <v>0</v>
      </c>
    </row>
    <row r="100" spans="1:23" x14ac:dyDescent="0.35">
      <c r="A100" s="13" t="str">
        <f>INDEX('2009'!A:A,MATCH(B100,'2009'!B:B,0))</f>
        <v>Еврейская автономная область</v>
      </c>
      <c r="B100" s="7" t="s">
        <v>85</v>
      </c>
      <c r="C100" s="20">
        <f t="shared" si="1"/>
        <v>100.00000000000001</v>
      </c>
      <c r="D100" s="26">
        <v>9.3000000000000007</v>
      </c>
      <c r="E100" s="27">
        <v>2.2000000000000002</v>
      </c>
      <c r="F100" s="27">
        <v>5.0999999999999996</v>
      </c>
      <c r="G100" s="27">
        <v>5.5</v>
      </c>
      <c r="H100" s="27">
        <v>0.8</v>
      </c>
      <c r="I100" s="27">
        <v>10.5</v>
      </c>
      <c r="J100" s="27">
        <v>8.6</v>
      </c>
      <c r="K100" s="27">
        <v>14.6</v>
      </c>
      <c r="L100" s="27">
        <v>0.9</v>
      </c>
      <c r="M100" s="27">
        <v>1.7</v>
      </c>
      <c r="N100" s="27">
        <v>0.2</v>
      </c>
      <c r="O100" s="27">
        <v>7.8</v>
      </c>
      <c r="P100" s="27">
        <v>1.5</v>
      </c>
      <c r="Q100" s="27">
        <v>0.6</v>
      </c>
      <c r="R100" s="27">
        <v>16.7</v>
      </c>
      <c r="S100" s="27">
        <v>4.3</v>
      </c>
      <c r="T100" s="27">
        <v>7.9</v>
      </c>
      <c r="U100" s="27">
        <v>1.2</v>
      </c>
      <c r="V100" s="27">
        <v>0.6</v>
      </c>
      <c r="W100" s="28">
        <v>0</v>
      </c>
    </row>
    <row r="101" spans="1:23" x14ac:dyDescent="0.35">
      <c r="A101" s="13" t="str">
        <f>INDEX('2009'!A:A,MATCH(B101,'2009'!B:B,0))</f>
        <v>Чукотский автономный округ</v>
      </c>
      <c r="B101" s="7" t="s">
        <v>12</v>
      </c>
      <c r="C101" s="20">
        <f t="shared" si="1"/>
        <v>100.00000000000001</v>
      </c>
      <c r="D101" s="33">
        <v>1</v>
      </c>
      <c r="E101" s="34">
        <v>46.300000000000004</v>
      </c>
      <c r="F101" s="34">
        <v>0.4</v>
      </c>
      <c r="G101" s="34">
        <v>9.6</v>
      </c>
      <c r="H101" s="34">
        <v>0.9</v>
      </c>
      <c r="I101" s="34">
        <v>5.7</v>
      </c>
      <c r="J101" s="34">
        <v>4.5</v>
      </c>
      <c r="K101" s="34">
        <v>3.7</v>
      </c>
      <c r="L101" s="34">
        <v>0.2</v>
      </c>
      <c r="M101" s="34">
        <v>0.8</v>
      </c>
      <c r="N101" s="34">
        <v>0.1</v>
      </c>
      <c r="O101" s="34">
        <v>1</v>
      </c>
      <c r="P101" s="34">
        <v>0.4</v>
      </c>
      <c r="Q101" s="34">
        <v>0.3</v>
      </c>
      <c r="R101" s="34">
        <v>14.8</v>
      </c>
      <c r="S101" s="34">
        <v>4.2</v>
      </c>
      <c r="T101" s="34">
        <v>4.9000000000000004</v>
      </c>
      <c r="U101" s="34">
        <v>0.9</v>
      </c>
      <c r="V101" s="34">
        <v>0.3</v>
      </c>
      <c r="W101" s="35">
        <v>0</v>
      </c>
    </row>
    <row r="102" spans="1:23" x14ac:dyDescent="0.35">
      <c r="B102" s="140"/>
      <c r="C102" s="140"/>
      <c r="D102" s="140"/>
      <c r="E102" s="140"/>
      <c r="F102" s="140"/>
    </row>
    <row r="103" spans="1:23" s="45" customFormat="1" ht="52.5" customHeight="1" x14ac:dyDescent="0.25">
      <c r="B103" s="136" t="s">
        <v>178</v>
      </c>
      <c r="C103" s="136"/>
      <c r="D103" s="136"/>
      <c r="E103" s="136"/>
      <c r="F103" s="136"/>
    </row>
    <row r="104" spans="1:23" x14ac:dyDescent="0.35">
      <c r="B104" s="12"/>
      <c r="C104" s="12"/>
      <c r="D104" s="12"/>
      <c r="E104" s="12"/>
      <c r="F104" s="12"/>
    </row>
    <row r="105" spans="1:23" x14ac:dyDescent="0.35">
      <c r="D105" s="9"/>
    </row>
    <row r="106" spans="1:23" x14ac:dyDescent="0.35">
      <c r="D106" s="9"/>
    </row>
    <row r="107" spans="1:23" x14ac:dyDescent="0.35">
      <c r="D107" s="9"/>
    </row>
    <row r="108" spans="1:23" x14ac:dyDescent="0.35">
      <c r="D108" s="9"/>
    </row>
    <row r="109" spans="1:23" x14ac:dyDescent="0.35">
      <c r="D109" s="9"/>
    </row>
    <row r="110" spans="1:23" x14ac:dyDescent="0.35">
      <c r="D110" s="9"/>
    </row>
    <row r="111" spans="1:23" x14ac:dyDescent="0.35">
      <c r="D111" s="9"/>
    </row>
    <row r="112" spans="1:23" x14ac:dyDescent="0.35">
      <c r="D112" s="9"/>
    </row>
    <row r="113" spans="4:4" x14ac:dyDescent="0.35">
      <c r="D113" s="9"/>
    </row>
    <row r="114" spans="4:4" x14ac:dyDescent="0.35">
      <c r="D114" s="9"/>
    </row>
    <row r="115" spans="4:4" x14ac:dyDescent="0.35">
      <c r="D115" s="9"/>
    </row>
    <row r="116" spans="4:4" x14ac:dyDescent="0.35">
      <c r="D116" s="9"/>
    </row>
    <row r="117" spans="4:4" x14ac:dyDescent="0.35">
      <c r="D117" s="9"/>
    </row>
    <row r="118" spans="4:4" x14ac:dyDescent="0.35">
      <c r="D118" s="9"/>
    </row>
    <row r="119" spans="4:4" x14ac:dyDescent="0.35">
      <c r="D119" s="9"/>
    </row>
    <row r="120" spans="4:4" x14ac:dyDescent="0.35">
      <c r="D120" s="9"/>
    </row>
    <row r="121" spans="4:4" x14ac:dyDescent="0.35">
      <c r="D121" s="9"/>
    </row>
    <row r="122" spans="4:4" x14ac:dyDescent="0.35">
      <c r="D122" s="9"/>
    </row>
    <row r="123" spans="4:4" x14ac:dyDescent="0.35">
      <c r="D123" s="9"/>
    </row>
    <row r="124" spans="4:4" x14ac:dyDescent="0.35">
      <c r="D124" s="9"/>
    </row>
    <row r="125" spans="4:4" x14ac:dyDescent="0.35">
      <c r="D125" s="9"/>
    </row>
    <row r="126" spans="4:4" x14ac:dyDescent="0.35">
      <c r="D126" s="9"/>
    </row>
    <row r="127" spans="4:4" x14ac:dyDescent="0.35">
      <c r="D127" s="9"/>
    </row>
    <row r="128" spans="4:4" x14ac:dyDescent="0.35">
      <c r="D128" s="9"/>
    </row>
    <row r="129" spans="4:4" x14ac:dyDescent="0.35">
      <c r="D129" s="9"/>
    </row>
    <row r="130" spans="4:4" x14ac:dyDescent="0.35">
      <c r="D130" s="9"/>
    </row>
  </sheetData>
  <mergeCells count="7">
    <mergeCell ref="B103:F103"/>
    <mergeCell ref="B2:F2"/>
    <mergeCell ref="D3:R3"/>
    <mergeCell ref="S3:W3"/>
    <mergeCell ref="C3:C5"/>
    <mergeCell ref="B102:F102"/>
    <mergeCell ref="B3:B5"/>
  </mergeCells>
  <conditionalFormatting sqref="B7:B101">
    <cfRule type="cellIs" dxfId="8" priority="1" stopIfTrue="1" operator="lessThan">
      <formula>0</formula>
    </cfRule>
  </conditionalFormatting>
  <hyperlinks>
    <hyperlink ref="B1" location="Содержание!A1" display="          К содержанию" xr:uid="{00000000-0004-0000-0E00-000000000000}"/>
  </hyperlinks>
  <printOptions gridLines="1"/>
  <pageMargins left="0" right="0" top="0" bottom="0" header="0" footer="0"/>
  <pageSetup paperSize="9" scale="6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27">
    <tabColor theme="0" tint="-0.14999847407452621"/>
  </sheetPr>
  <dimension ref="A1:W130"/>
  <sheetViews>
    <sheetView zoomScaleNormal="55" workbookViewId="0">
      <pane xSplit="2" ySplit="6" topLeftCell="O16" activePane="bottomRight" state="frozen"/>
      <selection activeCell="D16" sqref="D16"/>
      <selection pane="topRight" activeCell="D16" sqref="D16"/>
      <selection pane="bottomLeft" activeCell="D16" sqref="D16"/>
      <selection pane="bottomRight" activeCell="V6" activeCellId="1" sqref="O6:P6 U6:V6"/>
    </sheetView>
  </sheetViews>
  <sheetFormatPr defaultColWidth="9.1796875" defaultRowHeight="15.5" x14ac:dyDescent="0.35"/>
  <cols>
    <col min="1" max="1" width="9.1796875" style="9"/>
    <col min="2" max="2" width="31.54296875" style="9" customWidth="1"/>
    <col min="3" max="3" width="14.1796875" style="9" customWidth="1"/>
    <col min="4" max="4" width="19" style="10" customWidth="1"/>
    <col min="5" max="5" width="12.54296875" style="9" customWidth="1"/>
    <col min="6" max="6" width="19.1796875" style="9" customWidth="1"/>
    <col min="7" max="7" width="15.453125" style="9" customWidth="1"/>
    <col min="8" max="8" width="17.26953125" style="9" customWidth="1"/>
    <col min="9" max="9" width="16.26953125" style="9" customWidth="1"/>
    <col min="10" max="10" width="14.1796875" style="9" customWidth="1"/>
    <col min="11" max="11" width="18.81640625" style="9" customWidth="1"/>
    <col min="12" max="12" width="17.1796875" style="9" customWidth="1"/>
    <col min="13" max="13" width="14.7265625" style="9" customWidth="1"/>
    <col min="14" max="14" width="14.453125" style="9" customWidth="1"/>
    <col min="15" max="15" width="17" style="9" customWidth="1"/>
    <col min="16" max="16" width="14" style="9" customWidth="1"/>
    <col min="17" max="17" width="21.26953125" style="9" customWidth="1"/>
    <col min="18" max="18" width="17.54296875" style="9" customWidth="1"/>
    <col min="19" max="19" width="14.26953125" style="9" customWidth="1"/>
    <col min="20" max="20" width="19.26953125" style="9" customWidth="1"/>
    <col min="21" max="21" width="15.453125" style="9" customWidth="1"/>
    <col min="22" max="22" width="17.7265625" style="9" customWidth="1"/>
    <col min="23" max="23" width="24.453125" style="9" customWidth="1"/>
    <col min="24" max="16384" width="9.1796875" style="9"/>
  </cols>
  <sheetData>
    <row r="1" spans="1:23" ht="33" customHeight="1" x14ac:dyDescent="0.35">
      <c r="B1" s="14" t="s">
        <v>117</v>
      </c>
      <c r="D1" s="9"/>
    </row>
    <row r="2" spans="1:23" ht="54.75" customHeight="1" x14ac:dyDescent="0.35">
      <c r="B2" s="110" t="s">
        <v>172</v>
      </c>
      <c r="C2" s="110"/>
      <c r="D2" s="110"/>
      <c r="E2" s="110"/>
      <c r="F2" s="110"/>
      <c r="G2" s="10"/>
    </row>
    <row r="3" spans="1:23" ht="15.75" customHeight="1" x14ac:dyDescent="0.35">
      <c r="B3" s="102"/>
      <c r="C3" s="125" t="s">
        <v>81</v>
      </c>
      <c r="D3" s="137" t="s">
        <v>80</v>
      </c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7"/>
      <c r="T3" s="138"/>
      <c r="U3" s="138"/>
      <c r="V3" s="138"/>
      <c r="W3" s="138"/>
    </row>
    <row r="4" spans="1:23" ht="26.25" customHeight="1" x14ac:dyDescent="0.35">
      <c r="B4" s="103"/>
      <c r="C4" s="126"/>
      <c r="D4" s="2" t="s">
        <v>76</v>
      </c>
      <c r="E4" s="2" t="s">
        <v>75</v>
      </c>
      <c r="F4" s="2" t="s">
        <v>74</v>
      </c>
      <c r="G4" s="2" t="s">
        <v>73</v>
      </c>
      <c r="H4" s="2" t="s">
        <v>72</v>
      </c>
      <c r="I4" s="2" t="s">
        <v>71</v>
      </c>
      <c r="J4" s="2" t="s">
        <v>70</v>
      </c>
      <c r="K4" s="2" t="s">
        <v>69</v>
      </c>
      <c r="L4" s="2" t="s">
        <v>68</v>
      </c>
      <c r="M4" s="2" t="s">
        <v>67</v>
      </c>
      <c r="N4" s="2" t="s">
        <v>66</v>
      </c>
      <c r="O4" s="2" t="s">
        <v>65</v>
      </c>
      <c r="P4" s="2" t="s">
        <v>64</v>
      </c>
      <c r="Q4" s="2" t="s">
        <v>63</v>
      </c>
      <c r="R4" s="2" t="s">
        <v>62</v>
      </c>
      <c r="S4" s="2" t="s">
        <v>77</v>
      </c>
      <c r="T4" s="2" t="s">
        <v>118</v>
      </c>
      <c r="U4" s="2" t="s">
        <v>119</v>
      </c>
      <c r="V4" s="2" t="s">
        <v>120</v>
      </c>
      <c r="W4" s="2" t="s">
        <v>121</v>
      </c>
    </row>
    <row r="5" spans="1:23" ht="145.5" customHeight="1" x14ac:dyDescent="0.35">
      <c r="A5" s="62" t="s">
        <v>223</v>
      </c>
      <c r="B5" s="104"/>
      <c r="C5" s="139"/>
      <c r="D5" s="11" t="s">
        <v>122</v>
      </c>
      <c r="E5" s="11" t="s">
        <v>61</v>
      </c>
      <c r="F5" s="11" t="s">
        <v>60</v>
      </c>
      <c r="G5" s="11" t="s">
        <v>123</v>
      </c>
      <c r="H5" s="11" t="s">
        <v>124</v>
      </c>
      <c r="I5" s="11" t="s">
        <v>59</v>
      </c>
      <c r="J5" s="11" t="s">
        <v>125</v>
      </c>
      <c r="K5" s="11" t="s">
        <v>126</v>
      </c>
      <c r="L5" s="11" t="s">
        <v>127</v>
      </c>
      <c r="M5" s="11" t="s">
        <v>128</v>
      </c>
      <c r="N5" s="11" t="s">
        <v>129</v>
      </c>
      <c r="O5" s="11" t="s">
        <v>130</v>
      </c>
      <c r="P5" s="11" t="s">
        <v>131</v>
      </c>
      <c r="Q5" s="11" t="s">
        <v>132</v>
      </c>
      <c r="R5" s="11" t="s">
        <v>133</v>
      </c>
      <c r="S5" s="11" t="s">
        <v>58</v>
      </c>
      <c r="T5" s="11" t="s">
        <v>134</v>
      </c>
      <c r="U5" s="11" t="s">
        <v>135</v>
      </c>
      <c r="V5" s="11" t="s">
        <v>136</v>
      </c>
      <c r="W5" s="11" t="s">
        <v>169</v>
      </c>
    </row>
    <row r="6" spans="1:23" s="10" customFormat="1" ht="49.5" customHeight="1" x14ac:dyDescent="0.35">
      <c r="A6" s="98" t="s">
        <v>233</v>
      </c>
      <c r="B6" s="15" t="s">
        <v>137</v>
      </c>
      <c r="C6" s="20">
        <v>100.00000000000003</v>
      </c>
      <c r="D6" s="20">
        <v>4.3</v>
      </c>
      <c r="E6" s="20">
        <v>11.3</v>
      </c>
      <c r="F6" s="20">
        <v>16.2</v>
      </c>
      <c r="G6" s="20">
        <v>3.2</v>
      </c>
      <c r="H6" s="20">
        <v>0.6</v>
      </c>
      <c r="I6" s="20">
        <v>5.8</v>
      </c>
      <c r="J6" s="20">
        <v>15.6</v>
      </c>
      <c r="K6" s="20">
        <v>7.5</v>
      </c>
      <c r="L6" s="21">
        <v>1</v>
      </c>
      <c r="M6" s="21">
        <v>2.8</v>
      </c>
      <c r="N6" s="21">
        <v>0.5</v>
      </c>
      <c r="O6" s="21">
        <v>10.7</v>
      </c>
      <c r="P6" s="21">
        <v>4.2</v>
      </c>
      <c r="Q6" s="21">
        <v>2.4</v>
      </c>
      <c r="R6" s="21">
        <v>5.9</v>
      </c>
      <c r="S6" s="21">
        <v>2.9</v>
      </c>
      <c r="T6" s="21">
        <v>3.7</v>
      </c>
      <c r="U6" s="21">
        <v>0.9</v>
      </c>
      <c r="V6" s="21">
        <v>0.5</v>
      </c>
      <c r="W6" s="21">
        <v>0</v>
      </c>
    </row>
    <row r="7" spans="1:23" s="10" customFormat="1" ht="30.5" x14ac:dyDescent="0.35">
      <c r="A7" s="13" t="e">
        <f>INDEX('2009'!A:A,MATCH(B7,'2009'!B:B,0))</f>
        <v>#N/A</v>
      </c>
      <c r="B7" s="5" t="s">
        <v>0</v>
      </c>
      <c r="C7" s="20">
        <v>100</v>
      </c>
      <c r="D7" s="20">
        <v>2.8</v>
      </c>
      <c r="E7" s="20">
        <v>0.6</v>
      </c>
      <c r="F7" s="20">
        <v>16.3</v>
      </c>
      <c r="G7" s="20">
        <v>3.1</v>
      </c>
      <c r="H7" s="20">
        <v>0.5</v>
      </c>
      <c r="I7" s="20">
        <v>4.4000000000000004</v>
      </c>
      <c r="J7" s="20">
        <v>23.599999999999998</v>
      </c>
      <c r="K7" s="20">
        <v>6.5</v>
      </c>
      <c r="L7" s="21">
        <v>0.8</v>
      </c>
      <c r="M7" s="21">
        <v>4.4000000000000004</v>
      </c>
      <c r="N7" s="21">
        <v>1</v>
      </c>
      <c r="O7" s="21">
        <v>13.7</v>
      </c>
      <c r="P7" s="21">
        <v>6.4</v>
      </c>
      <c r="Q7" s="21">
        <v>2.7</v>
      </c>
      <c r="R7" s="21">
        <v>5.9</v>
      </c>
      <c r="S7" s="21">
        <v>2.5</v>
      </c>
      <c r="T7" s="21">
        <v>3.2</v>
      </c>
      <c r="U7" s="21">
        <v>1</v>
      </c>
      <c r="V7" s="21">
        <v>0.6</v>
      </c>
      <c r="W7" s="21">
        <v>0</v>
      </c>
    </row>
    <row r="8" spans="1:23" x14ac:dyDescent="0.35">
      <c r="A8" s="13" t="str">
        <f>INDEX('2009'!A:A,MATCH(B8,'2009'!B:B,0))</f>
        <v>Белгородская область</v>
      </c>
      <c r="B8" s="5" t="s">
        <v>138</v>
      </c>
      <c r="C8" s="22">
        <v>100</v>
      </c>
      <c r="D8" s="23">
        <v>17</v>
      </c>
      <c r="E8" s="24">
        <v>13.9</v>
      </c>
      <c r="F8" s="24">
        <v>18.5</v>
      </c>
      <c r="G8" s="24">
        <v>2.2000000000000002</v>
      </c>
      <c r="H8" s="24">
        <v>0.6</v>
      </c>
      <c r="I8" s="24">
        <v>6</v>
      </c>
      <c r="J8" s="24">
        <v>13.5</v>
      </c>
      <c r="K8" s="24">
        <v>4.0999999999999996</v>
      </c>
      <c r="L8" s="24">
        <v>0.4</v>
      </c>
      <c r="M8" s="24">
        <v>1.5</v>
      </c>
      <c r="N8" s="24">
        <v>0.1</v>
      </c>
      <c r="O8" s="24">
        <v>9.5</v>
      </c>
      <c r="P8" s="24">
        <v>1.5</v>
      </c>
      <c r="Q8" s="24">
        <v>1.1000000000000001</v>
      </c>
      <c r="R8" s="24">
        <v>3.7</v>
      </c>
      <c r="S8" s="24">
        <v>2.4</v>
      </c>
      <c r="T8" s="24">
        <v>3</v>
      </c>
      <c r="U8" s="24">
        <v>0.6</v>
      </c>
      <c r="V8" s="24">
        <v>0.4</v>
      </c>
      <c r="W8" s="25">
        <v>0</v>
      </c>
    </row>
    <row r="9" spans="1:23" x14ac:dyDescent="0.35">
      <c r="A9" s="13" t="str">
        <f>INDEX('2009'!A:A,MATCH(B9,'2009'!B:B,0))</f>
        <v>Брянская область</v>
      </c>
      <c r="B9" s="4" t="s">
        <v>57</v>
      </c>
      <c r="C9" s="20">
        <v>100</v>
      </c>
      <c r="D9" s="26">
        <v>17.7</v>
      </c>
      <c r="E9" s="27">
        <v>0</v>
      </c>
      <c r="F9" s="27">
        <v>15.6</v>
      </c>
      <c r="G9" s="27">
        <v>2.9</v>
      </c>
      <c r="H9" s="27">
        <v>0.7</v>
      </c>
      <c r="I9" s="27">
        <v>3.7</v>
      </c>
      <c r="J9" s="27">
        <v>16</v>
      </c>
      <c r="K9" s="27">
        <v>7.7</v>
      </c>
      <c r="L9" s="27">
        <v>1.7</v>
      </c>
      <c r="M9" s="27">
        <v>2.1</v>
      </c>
      <c r="N9" s="27">
        <v>0.3</v>
      </c>
      <c r="O9" s="27">
        <v>12.4</v>
      </c>
      <c r="P9" s="27">
        <v>1.6</v>
      </c>
      <c r="Q9" s="27">
        <v>1.4</v>
      </c>
      <c r="R9" s="27">
        <v>7.1</v>
      </c>
      <c r="S9" s="27">
        <v>3.4</v>
      </c>
      <c r="T9" s="27">
        <v>4.0999999999999996</v>
      </c>
      <c r="U9" s="27">
        <v>1.2</v>
      </c>
      <c r="V9" s="27">
        <v>0.4</v>
      </c>
      <c r="W9" s="28">
        <v>0</v>
      </c>
    </row>
    <row r="10" spans="1:23" x14ac:dyDescent="0.35">
      <c r="A10" s="13" t="str">
        <f>INDEX('2009'!A:A,MATCH(B10,'2009'!B:B,0))</f>
        <v>Владимирская область</v>
      </c>
      <c r="B10" s="5" t="s">
        <v>139</v>
      </c>
      <c r="C10" s="20">
        <v>99.999999999999972</v>
      </c>
      <c r="D10" s="26">
        <v>3.8</v>
      </c>
      <c r="E10" s="27">
        <v>0.4</v>
      </c>
      <c r="F10" s="27">
        <v>30.1</v>
      </c>
      <c r="G10" s="27">
        <v>2.9</v>
      </c>
      <c r="H10" s="27">
        <v>1.1000000000000001</v>
      </c>
      <c r="I10" s="27">
        <v>5</v>
      </c>
      <c r="J10" s="27">
        <v>14.4</v>
      </c>
      <c r="K10" s="27">
        <v>5.3</v>
      </c>
      <c r="L10" s="27">
        <v>0.8</v>
      </c>
      <c r="M10" s="27">
        <v>2.1</v>
      </c>
      <c r="N10" s="27">
        <v>0.3</v>
      </c>
      <c r="O10" s="27">
        <v>13.5</v>
      </c>
      <c r="P10" s="27">
        <v>3.6</v>
      </c>
      <c r="Q10" s="27">
        <v>1.6</v>
      </c>
      <c r="R10" s="27">
        <v>6</v>
      </c>
      <c r="S10" s="27">
        <v>3</v>
      </c>
      <c r="T10" s="27">
        <v>4.5999999999999996</v>
      </c>
      <c r="U10" s="27">
        <v>1</v>
      </c>
      <c r="V10" s="27">
        <v>0.5</v>
      </c>
      <c r="W10" s="28">
        <v>0</v>
      </c>
    </row>
    <row r="11" spans="1:23" x14ac:dyDescent="0.35">
      <c r="A11" s="13" t="str">
        <f>INDEX('2009'!A:A,MATCH(B11,'2009'!B:B,0))</f>
        <v>Воронежская область</v>
      </c>
      <c r="B11" s="4" t="s">
        <v>56</v>
      </c>
      <c r="C11" s="20">
        <v>99.999999999999986</v>
      </c>
      <c r="D11" s="26">
        <v>14.1</v>
      </c>
      <c r="E11" s="27">
        <v>0.5</v>
      </c>
      <c r="F11" s="27">
        <v>13.8</v>
      </c>
      <c r="G11" s="27">
        <v>2.9</v>
      </c>
      <c r="H11" s="27">
        <v>0.9</v>
      </c>
      <c r="I11" s="27">
        <v>9.1</v>
      </c>
      <c r="J11" s="27">
        <v>19</v>
      </c>
      <c r="K11" s="27">
        <v>6.5</v>
      </c>
      <c r="L11" s="27">
        <v>0.8</v>
      </c>
      <c r="M11" s="27">
        <v>2.1</v>
      </c>
      <c r="N11" s="27">
        <v>0.2</v>
      </c>
      <c r="O11" s="27">
        <v>9.8000000000000007</v>
      </c>
      <c r="P11" s="27">
        <v>4</v>
      </c>
      <c r="Q11" s="27">
        <v>1.7</v>
      </c>
      <c r="R11" s="27">
        <v>6.3</v>
      </c>
      <c r="S11" s="27">
        <v>3.6</v>
      </c>
      <c r="T11" s="27">
        <v>3.7</v>
      </c>
      <c r="U11" s="27">
        <v>0.5</v>
      </c>
      <c r="V11" s="27">
        <v>0.5</v>
      </c>
      <c r="W11" s="28">
        <v>0</v>
      </c>
    </row>
    <row r="12" spans="1:23" x14ac:dyDescent="0.35">
      <c r="A12" s="13" t="str">
        <f>INDEX('2009'!A:A,MATCH(B12,'2009'!B:B,0))</f>
        <v>Ивановская область</v>
      </c>
      <c r="B12" s="4" t="s">
        <v>55</v>
      </c>
      <c r="C12" s="20">
        <v>99.999999999999986</v>
      </c>
      <c r="D12" s="26">
        <v>2.6</v>
      </c>
      <c r="E12" s="27">
        <v>0.1</v>
      </c>
      <c r="F12" s="27">
        <v>16.600000000000001</v>
      </c>
      <c r="G12" s="27">
        <v>4.5999999999999996</v>
      </c>
      <c r="H12" s="27">
        <v>1</v>
      </c>
      <c r="I12" s="27">
        <v>1.8</v>
      </c>
      <c r="J12" s="27">
        <v>17.399999999999999</v>
      </c>
      <c r="K12" s="27">
        <v>7.9</v>
      </c>
      <c r="L12" s="27">
        <v>1.2</v>
      </c>
      <c r="M12" s="27">
        <v>3</v>
      </c>
      <c r="N12" s="27">
        <v>0.2</v>
      </c>
      <c r="O12" s="27">
        <v>15</v>
      </c>
      <c r="P12" s="27">
        <v>3.1</v>
      </c>
      <c r="Q12" s="27">
        <v>1.6</v>
      </c>
      <c r="R12" s="27">
        <v>10.6</v>
      </c>
      <c r="S12" s="27">
        <v>4.5</v>
      </c>
      <c r="T12" s="27">
        <v>6.5</v>
      </c>
      <c r="U12" s="27">
        <v>1.1000000000000001</v>
      </c>
      <c r="V12" s="27">
        <v>1.2</v>
      </c>
      <c r="W12" s="28">
        <v>0</v>
      </c>
    </row>
    <row r="13" spans="1:23" x14ac:dyDescent="0.35">
      <c r="A13" s="13" t="str">
        <f>INDEX('2009'!A:A,MATCH(B13,'2009'!B:B,0))</f>
        <v>Калужская область</v>
      </c>
      <c r="B13" s="5" t="s">
        <v>140</v>
      </c>
      <c r="C13" s="20">
        <v>100.00000000000003</v>
      </c>
      <c r="D13" s="26">
        <v>5.6</v>
      </c>
      <c r="E13" s="27">
        <v>0.3</v>
      </c>
      <c r="F13" s="27">
        <v>36.200000000000003</v>
      </c>
      <c r="G13" s="27">
        <v>1.6</v>
      </c>
      <c r="H13" s="27">
        <v>1.1000000000000001</v>
      </c>
      <c r="I13" s="27">
        <v>5.5</v>
      </c>
      <c r="J13" s="27">
        <v>11.5</v>
      </c>
      <c r="K13" s="27">
        <v>3</v>
      </c>
      <c r="L13" s="27">
        <v>1</v>
      </c>
      <c r="M13" s="27">
        <v>1.4</v>
      </c>
      <c r="N13" s="27">
        <v>0.3</v>
      </c>
      <c r="O13" s="27">
        <v>14</v>
      </c>
      <c r="P13" s="27">
        <v>4</v>
      </c>
      <c r="Q13" s="27">
        <v>1.4</v>
      </c>
      <c r="R13" s="27">
        <v>5.3</v>
      </c>
      <c r="S13" s="27">
        <v>2.7</v>
      </c>
      <c r="T13" s="27">
        <v>3.8</v>
      </c>
      <c r="U13" s="27">
        <v>0.9</v>
      </c>
      <c r="V13" s="27">
        <v>0.4</v>
      </c>
      <c r="W13" s="28">
        <v>0</v>
      </c>
    </row>
    <row r="14" spans="1:23" x14ac:dyDescent="0.35">
      <c r="A14" s="13" t="str">
        <f>INDEX('2009'!A:A,MATCH(B14,'2009'!B:B,0))</f>
        <v>Костромская область</v>
      </c>
      <c r="B14" s="4" t="s">
        <v>54</v>
      </c>
      <c r="C14" s="20">
        <v>100</v>
      </c>
      <c r="D14" s="26">
        <v>6.5</v>
      </c>
      <c r="E14" s="27">
        <v>0.1</v>
      </c>
      <c r="F14" s="27">
        <v>21.799999999999997</v>
      </c>
      <c r="G14" s="27">
        <v>8</v>
      </c>
      <c r="H14" s="27">
        <v>0.8</v>
      </c>
      <c r="I14" s="27">
        <v>4.7</v>
      </c>
      <c r="J14" s="27">
        <v>13.9</v>
      </c>
      <c r="K14" s="27">
        <v>5.7</v>
      </c>
      <c r="L14" s="27">
        <v>1.2</v>
      </c>
      <c r="M14" s="27">
        <v>2.5</v>
      </c>
      <c r="N14" s="27">
        <v>0.3</v>
      </c>
      <c r="O14" s="27">
        <v>10.9</v>
      </c>
      <c r="P14" s="27">
        <v>1.6</v>
      </c>
      <c r="Q14" s="27">
        <v>1.5</v>
      </c>
      <c r="R14" s="27">
        <v>9.6</v>
      </c>
      <c r="S14" s="27">
        <v>4.4000000000000004</v>
      </c>
      <c r="T14" s="27">
        <v>4.8</v>
      </c>
      <c r="U14" s="27">
        <v>1.2</v>
      </c>
      <c r="V14" s="27">
        <v>0.5</v>
      </c>
      <c r="W14" s="28">
        <v>0</v>
      </c>
    </row>
    <row r="15" spans="1:23" x14ac:dyDescent="0.35">
      <c r="A15" s="13" t="str">
        <f>INDEX('2009'!A:A,MATCH(B15,'2009'!B:B,0))</f>
        <v>Курская область</v>
      </c>
      <c r="B15" s="4" t="s">
        <v>53</v>
      </c>
      <c r="C15" s="20">
        <v>100.00000000000001</v>
      </c>
      <c r="D15" s="26">
        <v>16.8</v>
      </c>
      <c r="E15" s="27">
        <v>9.1</v>
      </c>
      <c r="F15" s="27">
        <v>17</v>
      </c>
      <c r="G15" s="27">
        <v>7.4</v>
      </c>
      <c r="H15" s="27">
        <v>0.7</v>
      </c>
      <c r="I15" s="27">
        <v>5.3</v>
      </c>
      <c r="J15" s="27">
        <v>9.9</v>
      </c>
      <c r="K15" s="27">
        <v>4.5</v>
      </c>
      <c r="L15" s="27">
        <v>1</v>
      </c>
      <c r="M15" s="27">
        <v>1.1000000000000001</v>
      </c>
      <c r="N15" s="27">
        <v>0.2</v>
      </c>
      <c r="O15" s="27">
        <v>8.8000000000000007</v>
      </c>
      <c r="P15" s="27">
        <v>2.2000000000000002</v>
      </c>
      <c r="Q15" s="27">
        <v>1.2</v>
      </c>
      <c r="R15" s="27">
        <v>5.7</v>
      </c>
      <c r="S15" s="27">
        <v>3.9</v>
      </c>
      <c r="T15" s="27">
        <v>4</v>
      </c>
      <c r="U15" s="27">
        <v>0.7</v>
      </c>
      <c r="V15" s="27">
        <v>0.5</v>
      </c>
      <c r="W15" s="28">
        <v>0</v>
      </c>
    </row>
    <row r="16" spans="1:23" x14ac:dyDescent="0.35">
      <c r="A16" s="13" t="str">
        <f>INDEX('2009'!A:A,MATCH(B16,'2009'!B:B,0))</f>
        <v>Липецкая область</v>
      </c>
      <c r="B16" s="4" t="s">
        <v>52</v>
      </c>
      <c r="C16" s="20">
        <v>99.999999999999986</v>
      </c>
      <c r="D16" s="26">
        <v>10.9</v>
      </c>
      <c r="E16" s="27">
        <v>0.5</v>
      </c>
      <c r="F16" s="27">
        <v>38.799999999999997</v>
      </c>
      <c r="G16" s="27">
        <v>2.1</v>
      </c>
      <c r="H16" s="27">
        <v>0.5</v>
      </c>
      <c r="I16" s="27">
        <v>6.8</v>
      </c>
      <c r="J16" s="27">
        <v>9.1999999999999993</v>
      </c>
      <c r="K16" s="27">
        <v>4.5</v>
      </c>
      <c r="L16" s="27">
        <v>0.6</v>
      </c>
      <c r="M16" s="27">
        <v>1.8</v>
      </c>
      <c r="N16" s="27">
        <v>0.1</v>
      </c>
      <c r="O16" s="27">
        <v>10.199999999999999</v>
      </c>
      <c r="P16" s="27">
        <v>1.3</v>
      </c>
      <c r="Q16" s="27">
        <v>1.3</v>
      </c>
      <c r="R16" s="27">
        <v>4.7</v>
      </c>
      <c r="S16" s="27">
        <v>2.5</v>
      </c>
      <c r="T16" s="27">
        <v>3.2</v>
      </c>
      <c r="U16" s="27">
        <v>0.5</v>
      </c>
      <c r="V16" s="27">
        <v>0.5</v>
      </c>
      <c r="W16" s="28">
        <v>0</v>
      </c>
    </row>
    <row r="17" spans="1:23" x14ac:dyDescent="0.35">
      <c r="A17" s="13" t="str">
        <f>INDEX('2009'!A:A,MATCH(B17,'2009'!B:B,0))</f>
        <v>Московская область</v>
      </c>
      <c r="B17" s="5" t="s">
        <v>141</v>
      </c>
      <c r="C17" s="20">
        <v>100</v>
      </c>
      <c r="D17" s="26">
        <v>1.2</v>
      </c>
      <c r="E17" s="27">
        <v>0.2</v>
      </c>
      <c r="F17" s="27">
        <v>20.100000000000001</v>
      </c>
      <c r="G17" s="27">
        <v>2.2999999999999998</v>
      </c>
      <c r="H17" s="27">
        <v>0.6</v>
      </c>
      <c r="I17" s="27">
        <v>3.8</v>
      </c>
      <c r="J17" s="27">
        <v>21.5</v>
      </c>
      <c r="K17" s="27">
        <v>6.2</v>
      </c>
      <c r="L17" s="27">
        <v>1</v>
      </c>
      <c r="M17" s="27">
        <v>1.4</v>
      </c>
      <c r="N17" s="27">
        <v>0.3</v>
      </c>
      <c r="O17" s="27">
        <v>17.600000000000001</v>
      </c>
      <c r="P17" s="27">
        <v>5.0999999999999996</v>
      </c>
      <c r="Q17" s="27">
        <v>2.1</v>
      </c>
      <c r="R17" s="27">
        <v>8.6999999999999993</v>
      </c>
      <c r="S17" s="27">
        <v>2.7</v>
      </c>
      <c r="T17" s="27">
        <v>3.8</v>
      </c>
      <c r="U17" s="27">
        <v>1</v>
      </c>
      <c r="V17" s="27">
        <v>0.4</v>
      </c>
      <c r="W17" s="28">
        <v>0</v>
      </c>
    </row>
    <row r="18" spans="1:23" x14ac:dyDescent="0.35">
      <c r="A18" s="13" t="str">
        <f>INDEX('2009'!A:A,MATCH(B18,'2009'!B:B,0))</f>
        <v>Орловская область</v>
      </c>
      <c r="B18" s="4" t="s">
        <v>51</v>
      </c>
      <c r="C18" s="20">
        <v>100</v>
      </c>
      <c r="D18" s="26">
        <v>14.8</v>
      </c>
      <c r="E18" s="27">
        <v>0.1</v>
      </c>
      <c r="F18" s="27">
        <v>16.600000000000001</v>
      </c>
      <c r="G18" s="27">
        <v>3.5</v>
      </c>
      <c r="H18" s="27">
        <v>0.7</v>
      </c>
      <c r="I18" s="27">
        <v>6.9</v>
      </c>
      <c r="J18" s="27">
        <v>15</v>
      </c>
      <c r="K18" s="27">
        <v>8.8000000000000007</v>
      </c>
      <c r="L18" s="27">
        <v>0.6</v>
      </c>
      <c r="M18" s="27">
        <v>1.8</v>
      </c>
      <c r="N18" s="27">
        <v>0.2</v>
      </c>
      <c r="O18" s="27">
        <v>10.3</v>
      </c>
      <c r="P18" s="27">
        <v>1.3</v>
      </c>
      <c r="Q18" s="27">
        <v>0.9</v>
      </c>
      <c r="R18" s="27">
        <v>7</v>
      </c>
      <c r="S18" s="27">
        <v>5.6</v>
      </c>
      <c r="T18" s="27">
        <v>4.5</v>
      </c>
      <c r="U18" s="27">
        <v>0.9</v>
      </c>
      <c r="V18" s="27">
        <v>0.5</v>
      </c>
      <c r="W18" s="28">
        <v>0</v>
      </c>
    </row>
    <row r="19" spans="1:23" x14ac:dyDescent="0.35">
      <c r="A19" s="13" t="str">
        <f>INDEX('2009'!A:A,MATCH(B19,'2009'!B:B,0))</f>
        <v>Рязанская область</v>
      </c>
      <c r="B19" s="4" t="s">
        <v>50</v>
      </c>
      <c r="C19" s="20">
        <v>100.00000000000001</v>
      </c>
      <c r="D19" s="26">
        <v>6.9</v>
      </c>
      <c r="E19" s="27">
        <v>0.2</v>
      </c>
      <c r="F19" s="27">
        <v>27.5</v>
      </c>
      <c r="G19" s="27">
        <v>3.6</v>
      </c>
      <c r="H19" s="27">
        <v>0.7</v>
      </c>
      <c r="I19" s="27">
        <v>4.4000000000000004</v>
      </c>
      <c r="J19" s="27">
        <v>14.5</v>
      </c>
      <c r="K19" s="27">
        <v>6.1</v>
      </c>
      <c r="L19" s="27">
        <v>0.5</v>
      </c>
      <c r="M19" s="27">
        <v>2.6</v>
      </c>
      <c r="N19" s="27">
        <v>0.4</v>
      </c>
      <c r="O19" s="27">
        <v>12.8</v>
      </c>
      <c r="P19" s="27">
        <v>2</v>
      </c>
      <c r="Q19" s="27">
        <v>1.9</v>
      </c>
      <c r="R19" s="27">
        <v>6.6</v>
      </c>
      <c r="S19" s="27">
        <v>3.9</v>
      </c>
      <c r="T19" s="27">
        <v>4.0999999999999996</v>
      </c>
      <c r="U19" s="27">
        <v>0.9</v>
      </c>
      <c r="V19" s="27">
        <v>0.4</v>
      </c>
      <c r="W19" s="28">
        <v>0</v>
      </c>
    </row>
    <row r="20" spans="1:23" x14ac:dyDescent="0.35">
      <c r="A20" s="13" t="str">
        <f>INDEX('2009'!A:A,MATCH(B20,'2009'!B:B,0))</f>
        <v>Смоленская область</v>
      </c>
      <c r="B20" s="4" t="s">
        <v>49</v>
      </c>
      <c r="C20" s="20">
        <v>100</v>
      </c>
      <c r="D20" s="26">
        <v>4.4000000000000004</v>
      </c>
      <c r="E20" s="27">
        <v>0.2</v>
      </c>
      <c r="F20" s="27">
        <v>20.599999999999998</v>
      </c>
      <c r="G20" s="27">
        <v>11.9</v>
      </c>
      <c r="H20" s="27">
        <v>0.6</v>
      </c>
      <c r="I20" s="27">
        <v>4.9000000000000004</v>
      </c>
      <c r="J20" s="27">
        <v>15.7</v>
      </c>
      <c r="K20" s="27">
        <v>10</v>
      </c>
      <c r="L20" s="27">
        <v>0.9</v>
      </c>
      <c r="M20" s="27">
        <v>1.6</v>
      </c>
      <c r="N20" s="27">
        <v>0.5</v>
      </c>
      <c r="O20" s="27">
        <v>9.6</v>
      </c>
      <c r="P20" s="27">
        <v>1.6</v>
      </c>
      <c r="Q20" s="27">
        <v>1.4</v>
      </c>
      <c r="R20" s="27">
        <v>7</v>
      </c>
      <c r="S20" s="27">
        <v>3.7</v>
      </c>
      <c r="T20" s="27">
        <v>4.4000000000000004</v>
      </c>
      <c r="U20" s="27">
        <v>0.7</v>
      </c>
      <c r="V20" s="27">
        <v>0.3</v>
      </c>
      <c r="W20" s="28">
        <v>0</v>
      </c>
    </row>
    <row r="21" spans="1:23" x14ac:dyDescent="0.35">
      <c r="A21" s="13" t="str">
        <f>INDEX('2009'!A:A,MATCH(B21,'2009'!B:B,0))</f>
        <v>Тамбовская область</v>
      </c>
      <c r="B21" s="4" t="s">
        <v>48</v>
      </c>
      <c r="C21" s="20">
        <v>100.00000000000001</v>
      </c>
      <c r="D21" s="26">
        <v>20.399999999999999</v>
      </c>
      <c r="E21" s="27">
        <v>0</v>
      </c>
      <c r="F21" s="27">
        <v>11.6</v>
      </c>
      <c r="G21" s="27">
        <v>2.4</v>
      </c>
      <c r="H21" s="27">
        <v>0.5</v>
      </c>
      <c r="I21" s="27">
        <v>13</v>
      </c>
      <c r="J21" s="27">
        <v>15.5</v>
      </c>
      <c r="K21" s="27">
        <v>6.5</v>
      </c>
      <c r="L21" s="27">
        <v>0.7</v>
      </c>
      <c r="M21" s="27">
        <v>1.8</v>
      </c>
      <c r="N21" s="27">
        <v>0.2</v>
      </c>
      <c r="O21" s="27">
        <v>9</v>
      </c>
      <c r="P21" s="27">
        <v>1.4</v>
      </c>
      <c r="Q21" s="27">
        <v>1.3</v>
      </c>
      <c r="R21" s="27">
        <v>7.3</v>
      </c>
      <c r="S21" s="27">
        <v>3.3</v>
      </c>
      <c r="T21" s="27">
        <v>3.9</v>
      </c>
      <c r="U21" s="27">
        <v>0.7</v>
      </c>
      <c r="V21" s="27">
        <v>0.5</v>
      </c>
      <c r="W21" s="28">
        <v>0</v>
      </c>
    </row>
    <row r="22" spans="1:23" x14ac:dyDescent="0.35">
      <c r="A22" s="13" t="str">
        <f>INDEX('2009'!A:A,MATCH(B22,'2009'!B:B,0))</f>
        <v>Тверская область</v>
      </c>
      <c r="B22" s="5" t="s">
        <v>142</v>
      </c>
      <c r="C22" s="20">
        <v>100.00000000000003</v>
      </c>
      <c r="D22" s="26">
        <v>6</v>
      </c>
      <c r="E22" s="27">
        <v>0.1</v>
      </c>
      <c r="F22" s="27">
        <v>16.8</v>
      </c>
      <c r="G22" s="27">
        <v>8.5</v>
      </c>
      <c r="H22" s="27">
        <v>0.7</v>
      </c>
      <c r="I22" s="27">
        <v>6.7</v>
      </c>
      <c r="J22" s="27">
        <v>14.3</v>
      </c>
      <c r="K22" s="27">
        <v>8.1</v>
      </c>
      <c r="L22" s="27">
        <v>1.3</v>
      </c>
      <c r="M22" s="27">
        <v>3</v>
      </c>
      <c r="N22" s="27">
        <v>0.3</v>
      </c>
      <c r="O22" s="27">
        <v>11.6</v>
      </c>
      <c r="P22" s="27">
        <v>3.4</v>
      </c>
      <c r="Q22" s="27">
        <v>2.4</v>
      </c>
      <c r="R22" s="27">
        <v>7.4</v>
      </c>
      <c r="S22" s="27">
        <v>3.7</v>
      </c>
      <c r="T22" s="27">
        <v>4.4000000000000004</v>
      </c>
      <c r="U22" s="27">
        <v>0.9</v>
      </c>
      <c r="V22" s="27">
        <v>0.4</v>
      </c>
      <c r="W22" s="28">
        <v>0</v>
      </c>
    </row>
    <row r="23" spans="1:23" x14ac:dyDescent="0.35">
      <c r="A23" s="13" t="str">
        <f>INDEX('2009'!A:A,MATCH(B23,'2009'!B:B,0))</f>
        <v>Тульская область</v>
      </c>
      <c r="B23" s="5" t="s">
        <v>143</v>
      </c>
      <c r="C23" s="20">
        <v>100</v>
      </c>
      <c r="D23" s="26">
        <v>5.7</v>
      </c>
      <c r="E23" s="27">
        <v>0.5</v>
      </c>
      <c r="F23" s="27">
        <v>38.9</v>
      </c>
      <c r="G23" s="27">
        <v>3.2</v>
      </c>
      <c r="H23" s="27">
        <v>0.6</v>
      </c>
      <c r="I23" s="27">
        <v>4.4000000000000004</v>
      </c>
      <c r="J23" s="27">
        <v>10.9</v>
      </c>
      <c r="K23" s="27">
        <v>5</v>
      </c>
      <c r="L23" s="27">
        <v>0.8</v>
      </c>
      <c r="M23" s="27">
        <v>2.2000000000000002</v>
      </c>
      <c r="N23" s="27">
        <v>0.3</v>
      </c>
      <c r="O23" s="27">
        <v>11.1</v>
      </c>
      <c r="P23" s="27">
        <v>2.6</v>
      </c>
      <c r="Q23" s="27">
        <v>1.5</v>
      </c>
      <c r="R23" s="27">
        <v>4.4000000000000004</v>
      </c>
      <c r="S23" s="27">
        <v>2.8</v>
      </c>
      <c r="T23" s="27">
        <v>3.8</v>
      </c>
      <c r="U23" s="27">
        <v>0.9</v>
      </c>
      <c r="V23" s="27">
        <v>0.4</v>
      </c>
      <c r="W23" s="28">
        <v>0</v>
      </c>
    </row>
    <row r="24" spans="1:23" x14ac:dyDescent="0.35">
      <c r="A24" s="13" t="str">
        <f>INDEX('2009'!A:A,MATCH(B24,'2009'!B:B,0))</f>
        <v>Ярославская область</v>
      </c>
      <c r="B24" s="4" t="s">
        <v>47</v>
      </c>
      <c r="C24" s="20">
        <v>100.00000000000001</v>
      </c>
      <c r="D24" s="26">
        <v>2.9</v>
      </c>
      <c r="E24" s="27">
        <v>0.1</v>
      </c>
      <c r="F24" s="27">
        <v>26.3</v>
      </c>
      <c r="G24" s="27">
        <v>3.9</v>
      </c>
      <c r="H24" s="27">
        <v>0.9</v>
      </c>
      <c r="I24" s="27">
        <v>5.9</v>
      </c>
      <c r="J24" s="27">
        <v>15.299999999999999</v>
      </c>
      <c r="K24" s="27">
        <v>11.9</v>
      </c>
      <c r="L24" s="27">
        <v>0.8</v>
      </c>
      <c r="M24" s="27">
        <v>2.5</v>
      </c>
      <c r="N24" s="27">
        <v>0.2</v>
      </c>
      <c r="O24" s="27">
        <v>10.7</v>
      </c>
      <c r="P24" s="27">
        <v>2.4</v>
      </c>
      <c r="Q24" s="27">
        <v>2.2000000000000002</v>
      </c>
      <c r="R24" s="27">
        <v>5.0999999999999996</v>
      </c>
      <c r="S24" s="27">
        <v>3.2</v>
      </c>
      <c r="T24" s="27">
        <v>4</v>
      </c>
      <c r="U24" s="27">
        <v>1.3</v>
      </c>
      <c r="V24" s="27">
        <v>0.4</v>
      </c>
      <c r="W24" s="28">
        <v>0</v>
      </c>
    </row>
    <row r="25" spans="1:23" x14ac:dyDescent="0.35">
      <c r="A25" s="13" t="str">
        <f>INDEX('2009'!A:A,MATCH(B25,'2009'!B:B,0))</f>
        <v>Город Москва столица Российской Федерации город федерального значения</v>
      </c>
      <c r="B25" s="4" t="s">
        <v>46</v>
      </c>
      <c r="C25" s="29">
        <v>99.999999999999986</v>
      </c>
      <c r="D25" s="30">
        <v>0.1</v>
      </c>
      <c r="E25" s="31">
        <v>0</v>
      </c>
      <c r="F25" s="31">
        <v>12.3</v>
      </c>
      <c r="G25" s="31">
        <v>2.9</v>
      </c>
      <c r="H25" s="31">
        <v>0.4</v>
      </c>
      <c r="I25" s="31">
        <v>3.7</v>
      </c>
      <c r="J25" s="31">
        <v>28.5</v>
      </c>
      <c r="K25" s="31">
        <v>6.6</v>
      </c>
      <c r="L25" s="31">
        <v>0.8</v>
      </c>
      <c r="M25" s="31">
        <v>6.1</v>
      </c>
      <c r="N25" s="31">
        <v>1.5</v>
      </c>
      <c r="O25" s="31">
        <v>13.8</v>
      </c>
      <c r="P25" s="31">
        <v>8.3000000000000007</v>
      </c>
      <c r="Q25" s="31">
        <v>3.3</v>
      </c>
      <c r="R25" s="31">
        <v>5.2</v>
      </c>
      <c r="S25" s="31">
        <v>2.1</v>
      </c>
      <c r="T25" s="31">
        <v>2.7</v>
      </c>
      <c r="U25" s="31">
        <v>1.1000000000000001</v>
      </c>
      <c r="V25" s="31">
        <v>0.6</v>
      </c>
      <c r="W25" s="32">
        <v>0</v>
      </c>
    </row>
    <row r="26" spans="1:23" s="10" customFormat="1" ht="30.5" x14ac:dyDescent="0.35">
      <c r="A26" s="13" t="e">
        <f>INDEX('2009'!A:A,MATCH(B26,'2009'!B:B,0))</f>
        <v>#N/A</v>
      </c>
      <c r="B26" s="5" t="s">
        <v>1</v>
      </c>
      <c r="C26" s="20">
        <v>99.999999999999986</v>
      </c>
      <c r="D26" s="20">
        <v>2.7</v>
      </c>
      <c r="E26" s="20">
        <v>6.4</v>
      </c>
      <c r="F26" s="20">
        <v>18.3</v>
      </c>
      <c r="G26" s="20">
        <v>3</v>
      </c>
      <c r="H26" s="20">
        <v>0.8</v>
      </c>
      <c r="I26" s="20">
        <v>5.7</v>
      </c>
      <c r="J26" s="20">
        <v>12.5</v>
      </c>
      <c r="K26" s="20">
        <v>9.9</v>
      </c>
      <c r="L26" s="21">
        <v>1</v>
      </c>
      <c r="M26" s="21">
        <v>3</v>
      </c>
      <c r="N26" s="21">
        <v>0.3</v>
      </c>
      <c r="O26" s="21">
        <v>12.7</v>
      </c>
      <c r="P26" s="21">
        <v>4.7</v>
      </c>
      <c r="Q26" s="21">
        <v>3.1</v>
      </c>
      <c r="R26" s="21">
        <v>6.3</v>
      </c>
      <c r="S26" s="21">
        <v>3.1</v>
      </c>
      <c r="T26" s="21">
        <v>4.8</v>
      </c>
      <c r="U26" s="21">
        <v>1.2</v>
      </c>
      <c r="V26" s="21">
        <v>0.5</v>
      </c>
      <c r="W26" s="21">
        <v>0</v>
      </c>
    </row>
    <row r="27" spans="1:23" x14ac:dyDescent="0.35">
      <c r="A27" s="13" t="str">
        <f>INDEX('2009'!A:A,MATCH(B27,'2009'!B:B,0))</f>
        <v>Республика Карелия</v>
      </c>
      <c r="B27" s="5" t="s">
        <v>144</v>
      </c>
      <c r="C27" s="22">
        <v>100</v>
      </c>
      <c r="D27" s="23">
        <v>5.3</v>
      </c>
      <c r="E27" s="24">
        <v>16.2</v>
      </c>
      <c r="F27" s="24">
        <v>15.9</v>
      </c>
      <c r="G27" s="24">
        <v>3.8</v>
      </c>
      <c r="H27" s="24">
        <v>0.9</v>
      </c>
      <c r="I27" s="24">
        <v>2.4</v>
      </c>
      <c r="J27" s="24">
        <v>9.1</v>
      </c>
      <c r="K27" s="24">
        <v>11.1</v>
      </c>
      <c r="L27" s="24">
        <v>1</v>
      </c>
      <c r="M27" s="24">
        <v>1.2</v>
      </c>
      <c r="N27" s="24">
        <v>0.2</v>
      </c>
      <c r="O27" s="24">
        <v>9.1999999999999993</v>
      </c>
      <c r="P27" s="24">
        <v>1.5</v>
      </c>
      <c r="Q27" s="24">
        <v>1.4</v>
      </c>
      <c r="R27" s="24">
        <v>10</v>
      </c>
      <c r="S27" s="24">
        <v>3.7</v>
      </c>
      <c r="T27" s="24">
        <v>6.1</v>
      </c>
      <c r="U27" s="24">
        <v>0.8</v>
      </c>
      <c r="V27" s="24">
        <v>0.2</v>
      </c>
      <c r="W27" s="25">
        <v>0</v>
      </c>
    </row>
    <row r="28" spans="1:23" x14ac:dyDescent="0.35">
      <c r="A28" s="13" t="str">
        <f>INDEX('2009'!A:A,MATCH(B28,'2009'!B:B,0))</f>
        <v>Республика Коми</v>
      </c>
      <c r="B28" s="4" t="s">
        <v>45</v>
      </c>
      <c r="C28" s="20">
        <v>100</v>
      </c>
      <c r="D28" s="26">
        <v>1.6</v>
      </c>
      <c r="E28" s="27">
        <v>35</v>
      </c>
      <c r="F28" s="27">
        <v>11.1</v>
      </c>
      <c r="G28" s="27">
        <v>2.7</v>
      </c>
      <c r="H28" s="27">
        <v>0.5</v>
      </c>
      <c r="I28" s="27">
        <v>6.8</v>
      </c>
      <c r="J28" s="27">
        <v>5.0999999999999996</v>
      </c>
      <c r="K28" s="27">
        <v>7.6</v>
      </c>
      <c r="L28" s="27">
        <v>0.6</v>
      </c>
      <c r="M28" s="27">
        <v>1.4</v>
      </c>
      <c r="N28" s="27">
        <v>0.1</v>
      </c>
      <c r="O28" s="27">
        <v>6.1</v>
      </c>
      <c r="P28" s="27">
        <v>2.4</v>
      </c>
      <c r="Q28" s="27">
        <v>4.3</v>
      </c>
      <c r="R28" s="27">
        <v>6.7</v>
      </c>
      <c r="S28" s="27">
        <v>3</v>
      </c>
      <c r="T28" s="27">
        <v>4</v>
      </c>
      <c r="U28" s="27">
        <v>0.7</v>
      </c>
      <c r="V28" s="27">
        <v>0.3</v>
      </c>
      <c r="W28" s="28">
        <v>0</v>
      </c>
    </row>
    <row r="29" spans="1:23" x14ac:dyDescent="0.35">
      <c r="A29" s="13" t="str">
        <f>INDEX('2009'!A:A,MATCH(B29,'2009'!B:B,0))</f>
        <v>Архангельская область</v>
      </c>
      <c r="B29" s="4" t="s">
        <v>44</v>
      </c>
      <c r="C29" s="20">
        <v>100</v>
      </c>
      <c r="D29" s="26">
        <v>3.7</v>
      </c>
      <c r="E29" s="27">
        <v>27.9</v>
      </c>
      <c r="F29" s="27">
        <v>16.399999999999999</v>
      </c>
      <c r="G29" s="27">
        <v>2.2000000000000002</v>
      </c>
      <c r="H29" s="27">
        <v>0.4</v>
      </c>
      <c r="I29" s="27">
        <v>6.3</v>
      </c>
      <c r="J29" s="27">
        <v>6.6</v>
      </c>
      <c r="K29" s="27">
        <v>9.9</v>
      </c>
      <c r="L29" s="27">
        <v>1.1000000000000001</v>
      </c>
      <c r="M29" s="27">
        <v>1.2</v>
      </c>
      <c r="N29" s="27">
        <v>0.2</v>
      </c>
      <c r="O29" s="27">
        <v>6.2</v>
      </c>
      <c r="P29" s="27">
        <v>1.2</v>
      </c>
      <c r="Q29" s="27">
        <v>1.3</v>
      </c>
      <c r="R29" s="27">
        <v>7.4</v>
      </c>
      <c r="S29" s="27">
        <v>2.6</v>
      </c>
      <c r="T29" s="27">
        <v>4.3</v>
      </c>
      <c r="U29" s="27">
        <v>0.8</v>
      </c>
      <c r="V29" s="27">
        <v>0.3</v>
      </c>
      <c r="W29" s="28">
        <v>0</v>
      </c>
    </row>
    <row r="30" spans="1:23" ht="31" x14ac:dyDescent="0.35">
      <c r="A30" s="13" t="str">
        <f>INDEX('2009'!A:A,MATCH(B30,'2009'!B:B,0))</f>
        <v>Ненецкий автономный округ (Архангельская область)</v>
      </c>
      <c r="B30" s="4" t="s">
        <v>43</v>
      </c>
      <c r="C30" s="20">
        <v>100</v>
      </c>
      <c r="D30" s="26">
        <v>0.7</v>
      </c>
      <c r="E30" s="27">
        <v>72.599999999999994</v>
      </c>
      <c r="F30" s="27">
        <v>0.2</v>
      </c>
      <c r="G30" s="27">
        <v>0.9</v>
      </c>
      <c r="H30" s="27">
        <v>0</v>
      </c>
      <c r="I30" s="27">
        <v>9.3000000000000007</v>
      </c>
      <c r="J30" s="27">
        <v>0.6</v>
      </c>
      <c r="K30" s="27">
        <v>7</v>
      </c>
      <c r="L30" s="27">
        <v>0.1</v>
      </c>
      <c r="M30" s="27">
        <v>0.9</v>
      </c>
      <c r="N30" s="27">
        <v>0</v>
      </c>
      <c r="O30" s="27">
        <v>0.8</v>
      </c>
      <c r="P30" s="27">
        <v>0.7</v>
      </c>
      <c r="Q30" s="27">
        <v>0.7</v>
      </c>
      <c r="R30" s="27">
        <v>3.5</v>
      </c>
      <c r="S30" s="27">
        <v>0.7</v>
      </c>
      <c r="T30" s="27">
        <v>0.9</v>
      </c>
      <c r="U30" s="27">
        <v>0.3</v>
      </c>
      <c r="V30" s="27">
        <v>0.1</v>
      </c>
      <c r="W30" s="28">
        <v>0</v>
      </c>
    </row>
    <row r="31" spans="1:23" ht="31" x14ac:dyDescent="0.35">
      <c r="A31" s="13" t="str">
        <f>INDEX('2009'!A:A,MATCH(B31,'2009'!B:B,0))</f>
        <v>Архангельская область (кроме Ненецкого автономного округа)</v>
      </c>
      <c r="B31" s="4" t="s">
        <v>78</v>
      </c>
      <c r="C31" s="20">
        <v>99.999999999999986</v>
      </c>
      <c r="D31" s="26">
        <v>5.4</v>
      </c>
      <c r="E31" s="27">
        <v>3.9</v>
      </c>
      <c r="F31" s="27">
        <v>25.200000000000003</v>
      </c>
      <c r="G31" s="27">
        <v>2.9</v>
      </c>
      <c r="H31" s="27">
        <v>0.6</v>
      </c>
      <c r="I31" s="27">
        <v>4.7</v>
      </c>
      <c r="J31" s="27">
        <v>9.8000000000000007</v>
      </c>
      <c r="K31" s="27">
        <v>11.5</v>
      </c>
      <c r="L31" s="27">
        <v>1.6</v>
      </c>
      <c r="M31" s="27">
        <v>1.3</v>
      </c>
      <c r="N31" s="27">
        <v>0.3</v>
      </c>
      <c r="O31" s="27">
        <v>9.1</v>
      </c>
      <c r="P31" s="27">
        <v>1.4</v>
      </c>
      <c r="Q31" s="27">
        <v>1.6</v>
      </c>
      <c r="R31" s="27">
        <v>9.5</v>
      </c>
      <c r="S31" s="27">
        <v>3.7</v>
      </c>
      <c r="T31" s="27">
        <v>6.1</v>
      </c>
      <c r="U31" s="27">
        <v>1</v>
      </c>
      <c r="V31" s="27">
        <v>0.4</v>
      </c>
      <c r="W31" s="28">
        <v>0</v>
      </c>
    </row>
    <row r="32" spans="1:23" x14ac:dyDescent="0.35">
      <c r="A32" s="13" t="str">
        <f>INDEX('2009'!A:A,MATCH(B32,'2009'!B:B,0))</f>
        <v>Вологодская область</v>
      </c>
      <c r="B32" s="5" t="s">
        <v>145</v>
      </c>
      <c r="C32" s="20">
        <v>100</v>
      </c>
      <c r="D32" s="26">
        <v>3.8</v>
      </c>
      <c r="E32" s="27">
        <v>0</v>
      </c>
      <c r="F32" s="27">
        <v>35.700000000000003</v>
      </c>
      <c r="G32" s="27">
        <v>2.9</v>
      </c>
      <c r="H32" s="27">
        <v>0.8</v>
      </c>
      <c r="I32" s="27">
        <v>6.7</v>
      </c>
      <c r="J32" s="27">
        <v>11.9</v>
      </c>
      <c r="K32" s="27">
        <v>11.9</v>
      </c>
      <c r="L32" s="27">
        <v>0.6</v>
      </c>
      <c r="M32" s="27">
        <v>1.5</v>
      </c>
      <c r="N32" s="27">
        <v>0.3</v>
      </c>
      <c r="O32" s="27">
        <v>7.6</v>
      </c>
      <c r="P32" s="27">
        <v>2</v>
      </c>
      <c r="Q32" s="27">
        <v>1.7</v>
      </c>
      <c r="R32" s="27">
        <v>5.6</v>
      </c>
      <c r="S32" s="27">
        <v>2.2000000000000002</v>
      </c>
      <c r="T32" s="27">
        <v>3.4</v>
      </c>
      <c r="U32" s="27">
        <v>1</v>
      </c>
      <c r="V32" s="27">
        <v>0.4</v>
      </c>
      <c r="W32" s="28">
        <v>0</v>
      </c>
    </row>
    <row r="33" spans="1:23" x14ac:dyDescent="0.35">
      <c r="A33" s="13" t="str">
        <f>INDEX('2009'!A:A,MATCH(B33,'2009'!B:B,0))</f>
        <v>Калининградская область</v>
      </c>
      <c r="B33" s="4" t="s">
        <v>42</v>
      </c>
      <c r="C33" s="20">
        <v>100</v>
      </c>
      <c r="D33" s="26">
        <v>5.7</v>
      </c>
      <c r="E33" s="27">
        <v>3.1</v>
      </c>
      <c r="F33" s="27">
        <v>20.9</v>
      </c>
      <c r="G33" s="27">
        <v>3.6</v>
      </c>
      <c r="H33" s="27">
        <v>1</v>
      </c>
      <c r="I33" s="27">
        <v>6.8</v>
      </c>
      <c r="J33" s="27">
        <v>11.7</v>
      </c>
      <c r="K33" s="27">
        <v>8.1999999999999993</v>
      </c>
      <c r="L33" s="27">
        <v>0.9</v>
      </c>
      <c r="M33" s="27">
        <v>1.7</v>
      </c>
      <c r="N33" s="27">
        <v>0.3</v>
      </c>
      <c r="O33" s="27">
        <v>15.1</v>
      </c>
      <c r="P33" s="27">
        <v>2.7</v>
      </c>
      <c r="Q33" s="27">
        <v>3</v>
      </c>
      <c r="R33" s="27">
        <v>6.8</v>
      </c>
      <c r="S33" s="27">
        <v>2.9</v>
      </c>
      <c r="T33" s="27">
        <v>4.0999999999999996</v>
      </c>
      <c r="U33" s="27">
        <v>1</v>
      </c>
      <c r="V33" s="27">
        <v>0.5</v>
      </c>
      <c r="W33" s="28">
        <v>0</v>
      </c>
    </row>
    <row r="34" spans="1:23" x14ac:dyDescent="0.35">
      <c r="A34" s="13" t="str">
        <f>INDEX('2009'!A:A,MATCH(B34,'2009'!B:B,0))</f>
        <v>Ленинградская область</v>
      </c>
      <c r="B34" s="5" t="s">
        <v>146</v>
      </c>
      <c r="C34" s="20">
        <v>99.999999999999986</v>
      </c>
      <c r="D34" s="26">
        <v>4.4000000000000004</v>
      </c>
      <c r="E34" s="27">
        <v>0.6</v>
      </c>
      <c r="F34" s="27">
        <v>28.5</v>
      </c>
      <c r="G34" s="27">
        <v>5.0999999999999996</v>
      </c>
      <c r="H34" s="27">
        <v>0.6</v>
      </c>
      <c r="I34" s="27">
        <v>10</v>
      </c>
      <c r="J34" s="27">
        <v>11.5</v>
      </c>
      <c r="K34" s="27">
        <v>13.4</v>
      </c>
      <c r="L34" s="27">
        <v>0.7</v>
      </c>
      <c r="M34" s="27">
        <v>0.6</v>
      </c>
      <c r="N34" s="27">
        <v>0.1</v>
      </c>
      <c r="O34" s="27">
        <v>9.3000000000000007</v>
      </c>
      <c r="P34" s="27">
        <v>2.7</v>
      </c>
      <c r="Q34" s="27">
        <v>1.5</v>
      </c>
      <c r="R34" s="27">
        <v>4.5</v>
      </c>
      <c r="S34" s="27">
        <v>2.1</v>
      </c>
      <c r="T34" s="27">
        <v>3.3</v>
      </c>
      <c r="U34" s="27">
        <v>0.8</v>
      </c>
      <c r="V34" s="27">
        <v>0.3</v>
      </c>
      <c r="W34" s="28">
        <v>0</v>
      </c>
    </row>
    <row r="35" spans="1:23" x14ac:dyDescent="0.35">
      <c r="A35" s="13" t="str">
        <f>INDEX('2009'!A:A,MATCH(B35,'2009'!B:B,0))</f>
        <v>Мурманская область</v>
      </c>
      <c r="B35" s="4" t="s">
        <v>41</v>
      </c>
      <c r="C35" s="20">
        <v>99.999999999999986</v>
      </c>
      <c r="D35" s="26">
        <v>12</v>
      </c>
      <c r="E35" s="27">
        <v>12.6</v>
      </c>
      <c r="F35" s="27">
        <v>9</v>
      </c>
      <c r="G35" s="27">
        <v>3.6</v>
      </c>
      <c r="H35" s="27">
        <v>1.1000000000000001</v>
      </c>
      <c r="I35" s="27">
        <v>6.1</v>
      </c>
      <c r="J35" s="27">
        <v>9.8000000000000007</v>
      </c>
      <c r="K35" s="27">
        <v>10.5</v>
      </c>
      <c r="L35" s="27">
        <v>1.6</v>
      </c>
      <c r="M35" s="27">
        <v>1.3</v>
      </c>
      <c r="N35" s="27">
        <v>0.2</v>
      </c>
      <c r="O35" s="27">
        <v>5.8</v>
      </c>
      <c r="P35" s="27">
        <v>2.8</v>
      </c>
      <c r="Q35" s="27">
        <v>1.7</v>
      </c>
      <c r="R35" s="27">
        <v>11.5</v>
      </c>
      <c r="S35" s="27">
        <v>3.1</v>
      </c>
      <c r="T35" s="27">
        <v>5.8</v>
      </c>
      <c r="U35" s="27">
        <v>0.9</v>
      </c>
      <c r="V35" s="27">
        <v>0.6</v>
      </c>
      <c r="W35" s="28">
        <v>0</v>
      </c>
    </row>
    <row r="36" spans="1:23" x14ac:dyDescent="0.35">
      <c r="A36" s="13" t="str">
        <f>INDEX('2009'!A:A,MATCH(B36,'2009'!B:B,0))</f>
        <v>Новгородская область</v>
      </c>
      <c r="B36" s="4" t="s">
        <v>40</v>
      </c>
      <c r="C36" s="20">
        <v>100.00000000000001</v>
      </c>
      <c r="D36" s="26">
        <v>6.6</v>
      </c>
      <c r="E36" s="27">
        <v>0.8</v>
      </c>
      <c r="F36" s="27">
        <v>32</v>
      </c>
      <c r="G36" s="27">
        <v>5.8</v>
      </c>
      <c r="H36" s="27">
        <v>0.8</v>
      </c>
      <c r="I36" s="27">
        <v>10.1</v>
      </c>
      <c r="J36" s="27">
        <v>8.8000000000000007</v>
      </c>
      <c r="K36" s="27">
        <v>7.2</v>
      </c>
      <c r="L36" s="27">
        <v>1.1000000000000001</v>
      </c>
      <c r="M36" s="27">
        <v>1.9</v>
      </c>
      <c r="N36" s="27">
        <v>0.2</v>
      </c>
      <c r="O36" s="27">
        <v>7.7</v>
      </c>
      <c r="P36" s="27">
        <v>1.5</v>
      </c>
      <c r="Q36" s="27">
        <v>0.9</v>
      </c>
      <c r="R36" s="27">
        <v>5.7</v>
      </c>
      <c r="S36" s="27">
        <v>2.8</v>
      </c>
      <c r="T36" s="27">
        <v>4.5</v>
      </c>
      <c r="U36" s="27">
        <v>1.2</v>
      </c>
      <c r="V36" s="27">
        <v>0.4</v>
      </c>
      <c r="W36" s="28">
        <v>0</v>
      </c>
    </row>
    <row r="37" spans="1:23" x14ac:dyDescent="0.35">
      <c r="A37" s="13" t="str">
        <f>INDEX('2009'!A:A,MATCH(B37,'2009'!B:B,0))</f>
        <v>Псковская область</v>
      </c>
      <c r="B37" s="5" t="s">
        <v>147</v>
      </c>
      <c r="C37" s="20">
        <v>100</v>
      </c>
      <c r="D37" s="26">
        <v>10.199999999999999</v>
      </c>
      <c r="E37" s="27">
        <v>0.3</v>
      </c>
      <c r="F37" s="27">
        <v>15.9</v>
      </c>
      <c r="G37" s="27">
        <v>3.5</v>
      </c>
      <c r="H37" s="27">
        <v>1.3</v>
      </c>
      <c r="I37" s="27">
        <v>6</v>
      </c>
      <c r="J37" s="27">
        <v>14.7</v>
      </c>
      <c r="K37" s="27">
        <v>9</v>
      </c>
      <c r="L37" s="27">
        <v>1.5</v>
      </c>
      <c r="M37" s="27">
        <v>2.5</v>
      </c>
      <c r="N37" s="27">
        <v>0.3</v>
      </c>
      <c r="O37" s="27">
        <v>10.3</v>
      </c>
      <c r="P37" s="27">
        <v>1.2</v>
      </c>
      <c r="Q37" s="27">
        <v>1.4</v>
      </c>
      <c r="R37" s="27">
        <v>10.8</v>
      </c>
      <c r="S37" s="27">
        <v>3.6</v>
      </c>
      <c r="T37" s="27">
        <v>5.6</v>
      </c>
      <c r="U37" s="27">
        <v>1.2</v>
      </c>
      <c r="V37" s="27">
        <v>0.7</v>
      </c>
      <c r="W37" s="28">
        <v>0</v>
      </c>
    </row>
    <row r="38" spans="1:23" x14ac:dyDescent="0.35">
      <c r="A38" s="13" t="str">
        <f>INDEX('2009'!A:A,MATCH(B38,'2009'!B:B,0))</f>
        <v>Город Санкт-Петербург город федерального значения</v>
      </c>
      <c r="B38" s="4" t="s">
        <v>39</v>
      </c>
      <c r="C38" s="29">
        <v>100</v>
      </c>
      <c r="D38" s="30">
        <v>0.2</v>
      </c>
      <c r="E38" s="31">
        <v>0.2</v>
      </c>
      <c r="F38" s="31">
        <v>15.1</v>
      </c>
      <c r="G38" s="31">
        <v>2.4</v>
      </c>
      <c r="H38" s="31">
        <v>0.9</v>
      </c>
      <c r="I38" s="31">
        <v>4</v>
      </c>
      <c r="J38" s="31">
        <v>15.7</v>
      </c>
      <c r="K38" s="31">
        <v>9.4</v>
      </c>
      <c r="L38" s="31">
        <v>1.2</v>
      </c>
      <c r="M38" s="31">
        <v>4.8</v>
      </c>
      <c r="N38" s="31">
        <v>0.5</v>
      </c>
      <c r="O38" s="31">
        <v>17.2</v>
      </c>
      <c r="P38" s="31">
        <v>7.4</v>
      </c>
      <c r="Q38" s="31">
        <v>4.2</v>
      </c>
      <c r="R38" s="31">
        <v>5.5</v>
      </c>
      <c r="S38" s="31">
        <v>3.6</v>
      </c>
      <c r="T38" s="31">
        <v>5.5</v>
      </c>
      <c r="U38" s="31">
        <v>1.5</v>
      </c>
      <c r="V38" s="31">
        <v>0.7</v>
      </c>
      <c r="W38" s="32">
        <v>0</v>
      </c>
    </row>
    <row r="39" spans="1:23" s="10" customFormat="1" x14ac:dyDescent="0.35">
      <c r="A39" s="13" t="e">
        <f>INDEX('2009'!A:A,MATCH(B39,'2009'!B:B,0))</f>
        <v>#N/A</v>
      </c>
      <c r="B39" s="5" t="s">
        <v>2</v>
      </c>
      <c r="C39" s="20">
        <v>100.00000000000001</v>
      </c>
      <c r="D39" s="20">
        <v>9.6</v>
      </c>
      <c r="E39" s="20">
        <v>4.2</v>
      </c>
      <c r="F39" s="20">
        <v>13.9</v>
      </c>
      <c r="G39" s="20">
        <v>2.8</v>
      </c>
      <c r="H39" s="20">
        <v>0.8</v>
      </c>
      <c r="I39" s="20">
        <v>7.5</v>
      </c>
      <c r="J39" s="20">
        <v>14.7</v>
      </c>
      <c r="K39" s="20">
        <v>9.9</v>
      </c>
      <c r="L39" s="21">
        <v>2</v>
      </c>
      <c r="M39" s="21">
        <v>2.1</v>
      </c>
      <c r="N39" s="21">
        <v>0.2</v>
      </c>
      <c r="O39" s="21">
        <v>11.7</v>
      </c>
      <c r="P39" s="21">
        <v>2.4</v>
      </c>
      <c r="Q39" s="21">
        <v>2.1</v>
      </c>
      <c r="R39" s="21">
        <v>6.7</v>
      </c>
      <c r="S39" s="21">
        <v>3.1</v>
      </c>
      <c r="T39" s="21">
        <v>4.4000000000000004</v>
      </c>
      <c r="U39" s="21">
        <v>1.2</v>
      </c>
      <c r="V39" s="21">
        <v>0.7</v>
      </c>
      <c r="W39" s="21">
        <v>0</v>
      </c>
    </row>
    <row r="40" spans="1:23" x14ac:dyDescent="0.35">
      <c r="A40" s="13" t="str">
        <f>INDEX('2009'!A:A,MATCH(B40,'2009'!B:B,0))</f>
        <v>Республика Адыгея (Адыгея)</v>
      </c>
      <c r="B40" s="4" t="s">
        <v>38</v>
      </c>
      <c r="C40" s="22">
        <v>99.999999999999986</v>
      </c>
      <c r="D40" s="23">
        <v>13.6</v>
      </c>
      <c r="E40" s="24">
        <v>1.2</v>
      </c>
      <c r="F40" s="24">
        <v>15</v>
      </c>
      <c r="G40" s="24">
        <v>1.5</v>
      </c>
      <c r="H40" s="24">
        <v>0.7</v>
      </c>
      <c r="I40" s="24">
        <v>5.5</v>
      </c>
      <c r="J40" s="24">
        <v>14.1</v>
      </c>
      <c r="K40" s="24">
        <v>3.8</v>
      </c>
      <c r="L40" s="24">
        <v>1.6</v>
      </c>
      <c r="M40" s="24">
        <v>2.2000000000000002</v>
      </c>
      <c r="N40" s="24">
        <v>0</v>
      </c>
      <c r="O40" s="24">
        <v>16.7</v>
      </c>
      <c r="P40" s="24">
        <v>1.5</v>
      </c>
      <c r="Q40" s="24">
        <v>2.2999999999999998</v>
      </c>
      <c r="R40" s="24">
        <v>8.6</v>
      </c>
      <c r="S40" s="24">
        <v>4.8</v>
      </c>
      <c r="T40" s="24">
        <v>5.0999999999999996</v>
      </c>
      <c r="U40" s="24">
        <v>1.5</v>
      </c>
      <c r="V40" s="24">
        <v>0.3</v>
      </c>
      <c r="W40" s="25">
        <v>0</v>
      </c>
    </row>
    <row r="41" spans="1:23" x14ac:dyDescent="0.35">
      <c r="A41" s="13" t="str">
        <f>INDEX('2009'!A:A,MATCH(B41,'2009'!B:B,0))</f>
        <v>Республика Калмыкия</v>
      </c>
      <c r="B41" s="4" t="s">
        <v>37</v>
      </c>
      <c r="C41" s="20">
        <v>99.999999999999972</v>
      </c>
      <c r="D41" s="26">
        <v>25.1</v>
      </c>
      <c r="E41" s="27">
        <v>1</v>
      </c>
      <c r="F41" s="27">
        <v>0.7</v>
      </c>
      <c r="G41" s="27">
        <v>0.7</v>
      </c>
      <c r="H41" s="27">
        <v>0.3</v>
      </c>
      <c r="I41" s="27">
        <v>6</v>
      </c>
      <c r="J41" s="27">
        <v>4.8</v>
      </c>
      <c r="K41" s="27">
        <v>25.4</v>
      </c>
      <c r="L41" s="27">
        <v>0.2</v>
      </c>
      <c r="M41" s="27">
        <v>1.6</v>
      </c>
      <c r="N41" s="27">
        <v>0.1</v>
      </c>
      <c r="O41" s="27">
        <v>6.4</v>
      </c>
      <c r="P41" s="27">
        <v>1</v>
      </c>
      <c r="Q41" s="27">
        <v>0.8</v>
      </c>
      <c r="R41" s="27">
        <v>15.8</v>
      </c>
      <c r="S41" s="27">
        <v>4.7</v>
      </c>
      <c r="T41" s="27">
        <v>4.3</v>
      </c>
      <c r="U41" s="27">
        <v>1</v>
      </c>
      <c r="V41" s="27">
        <v>0.1</v>
      </c>
      <c r="W41" s="28">
        <v>0</v>
      </c>
    </row>
    <row r="42" spans="1:23" x14ac:dyDescent="0.35">
      <c r="A42" s="13" t="str">
        <f>INDEX('2009'!A:A,MATCH(B42,'2009'!B:B,0))</f>
        <v>Республика Крым</v>
      </c>
      <c r="B42" s="4" t="s">
        <v>10</v>
      </c>
      <c r="C42" s="20">
        <v>100.00000000000001</v>
      </c>
      <c r="D42" s="26">
        <v>7.4</v>
      </c>
      <c r="E42" s="27">
        <v>2.2999999999999998</v>
      </c>
      <c r="F42" s="27">
        <v>7.1</v>
      </c>
      <c r="G42" s="27">
        <v>4.3</v>
      </c>
      <c r="H42" s="27">
        <v>1.1000000000000001</v>
      </c>
      <c r="I42" s="27">
        <v>7.9</v>
      </c>
      <c r="J42" s="27">
        <v>16.3</v>
      </c>
      <c r="K42" s="27">
        <v>4.7</v>
      </c>
      <c r="L42" s="27">
        <v>2.6</v>
      </c>
      <c r="M42" s="27">
        <v>2.2000000000000002</v>
      </c>
      <c r="N42" s="27">
        <v>0.1</v>
      </c>
      <c r="O42" s="27">
        <v>15.799999999999999</v>
      </c>
      <c r="P42" s="27">
        <v>2.2999999999999998</v>
      </c>
      <c r="Q42" s="27">
        <v>1.7</v>
      </c>
      <c r="R42" s="27">
        <v>10.3</v>
      </c>
      <c r="S42" s="27">
        <v>4</v>
      </c>
      <c r="T42" s="27">
        <v>7.5</v>
      </c>
      <c r="U42" s="27">
        <v>1.4</v>
      </c>
      <c r="V42" s="27">
        <v>1</v>
      </c>
      <c r="W42" s="28">
        <v>0</v>
      </c>
    </row>
    <row r="43" spans="1:23" x14ac:dyDescent="0.35">
      <c r="A43" s="13" t="str">
        <f>INDEX('2009'!A:A,MATCH(B43,'2009'!B:B,0))</f>
        <v>Краснодарский край</v>
      </c>
      <c r="B43" s="4" t="s">
        <v>36</v>
      </c>
      <c r="C43" s="20">
        <v>99.999999999999986</v>
      </c>
      <c r="D43" s="26">
        <v>9.6</v>
      </c>
      <c r="E43" s="27">
        <v>0.9</v>
      </c>
      <c r="F43" s="27">
        <v>11.3</v>
      </c>
      <c r="G43" s="27">
        <v>2.2000000000000002</v>
      </c>
      <c r="H43" s="27">
        <v>0.7</v>
      </c>
      <c r="I43" s="27">
        <v>7.2</v>
      </c>
      <c r="J43" s="27">
        <v>16.100000000000001</v>
      </c>
      <c r="K43" s="27">
        <v>14.6</v>
      </c>
      <c r="L43" s="27">
        <v>3</v>
      </c>
      <c r="M43" s="27">
        <v>2.2999999999999998</v>
      </c>
      <c r="N43" s="27">
        <v>0.2</v>
      </c>
      <c r="O43" s="27">
        <v>11.7</v>
      </c>
      <c r="P43" s="27">
        <v>2.5</v>
      </c>
      <c r="Q43" s="27">
        <v>2.6</v>
      </c>
      <c r="R43" s="27">
        <v>5.3</v>
      </c>
      <c r="S43" s="27">
        <v>2.9</v>
      </c>
      <c r="T43" s="27">
        <v>4.3</v>
      </c>
      <c r="U43" s="27">
        <v>1.8</v>
      </c>
      <c r="V43" s="27">
        <v>0.8</v>
      </c>
      <c r="W43" s="28">
        <v>0</v>
      </c>
    </row>
    <row r="44" spans="1:23" x14ac:dyDescent="0.35">
      <c r="A44" s="13" t="str">
        <f>INDEX('2009'!A:A,MATCH(B44,'2009'!B:B,0))</f>
        <v>Астраханская область</v>
      </c>
      <c r="B44" s="5" t="s">
        <v>148</v>
      </c>
      <c r="C44" s="20">
        <v>99.999999999999972</v>
      </c>
      <c r="D44" s="26">
        <v>5.9</v>
      </c>
      <c r="E44" s="27">
        <v>35.700000000000003</v>
      </c>
      <c r="F44" s="27">
        <v>3.3</v>
      </c>
      <c r="G44" s="27">
        <v>2.4</v>
      </c>
      <c r="H44" s="27">
        <v>0.5</v>
      </c>
      <c r="I44" s="27">
        <v>9.3000000000000007</v>
      </c>
      <c r="J44" s="27">
        <v>8.1999999999999993</v>
      </c>
      <c r="K44" s="27">
        <v>7.6</v>
      </c>
      <c r="L44" s="27">
        <v>1.1000000000000001</v>
      </c>
      <c r="M44" s="27">
        <v>1.1000000000000001</v>
      </c>
      <c r="N44" s="27">
        <v>0.2</v>
      </c>
      <c r="O44" s="27">
        <v>6.7</v>
      </c>
      <c r="P44" s="27">
        <v>1.1000000000000001</v>
      </c>
      <c r="Q44" s="27">
        <v>2.2000000000000002</v>
      </c>
      <c r="R44" s="27">
        <v>7.8</v>
      </c>
      <c r="S44" s="27">
        <v>2.4</v>
      </c>
      <c r="T44" s="27">
        <v>3.6</v>
      </c>
      <c r="U44" s="27">
        <v>0.6</v>
      </c>
      <c r="V44" s="27">
        <v>0.3</v>
      </c>
      <c r="W44" s="28">
        <v>0</v>
      </c>
    </row>
    <row r="45" spans="1:23" x14ac:dyDescent="0.35">
      <c r="A45" s="13" t="str">
        <f>INDEX('2009'!A:A,MATCH(B45,'2009'!B:B,0))</f>
        <v>Волгоградская область</v>
      </c>
      <c r="B45" s="4" t="s">
        <v>35</v>
      </c>
      <c r="C45" s="20">
        <v>100.00000000000001</v>
      </c>
      <c r="D45" s="26">
        <v>11.2</v>
      </c>
      <c r="E45" s="27">
        <v>4.4000000000000004</v>
      </c>
      <c r="F45" s="27">
        <v>22.3</v>
      </c>
      <c r="G45" s="27">
        <v>2.1</v>
      </c>
      <c r="H45" s="27">
        <v>0.7</v>
      </c>
      <c r="I45" s="27">
        <v>8.6</v>
      </c>
      <c r="J45" s="27">
        <v>11.8</v>
      </c>
      <c r="K45" s="27">
        <v>5.5</v>
      </c>
      <c r="L45" s="27">
        <v>0.7</v>
      </c>
      <c r="M45" s="27">
        <v>1.9</v>
      </c>
      <c r="N45" s="27">
        <v>0.2</v>
      </c>
      <c r="O45" s="27">
        <v>10</v>
      </c>
      <c r="P45" s="27">
        <v>3.1</v>
      </c>
      <c r="Q45" s="27">
        <v>1.5</v>
      </c>
      <c r="R45" s="27">
        <v>7.6</v>
      </c>
      <c r="S45" s="27">
        <v>3.2</v>
      </c>
      <c r="T45" s="27">
        <v>3.9</v>
      </c>
      <c r="U45" s="27">
        <v>0.6</v>
      </c>
      <c r="V45" s="27">
        <v>0.7</v>
      </c>
      <c r="W45" s="28">
        <v>0</v>
      </c>
    </row>
    <row r="46" spans="1:23" x14ac:dyDescent="0.35">
      <c r="A46" s="13" t="str">
        <f>INDEX('2009'!A:A,MATCH(B46,'2009'!B:B,0))</f>
        <v>Ростовская область</v>
      </c>
      <c r="B46" s="5" t="s">
        <v>149</v>
      </c>
      <c r="C46" s="20">
        <v>99.999999999999986</v>
      </c>
      <c r="D46" s="26">
        <v>10</v>
      </c>
      <c r="E46" s="27">
        <v>1.1000000000000001</v>
      </c>
      <c r="F46" s="27">
        <v>19.2</v>
      </c>
      <c r="G46" s="27">
        <v>4.0999999999999996</v>
      </c>
      <c r="H46" s="27">
        <v>0.8</v>
      </c>
      <c r="I46" s="27">
        <v>7.3</v>
      </c>
      <c r="J46" s="27">
        <v>16.7</v>
      </c>
      <c r="K46" s="27">
        <v>6.7</v>
      </c>
      <c r="L46" s="27">
        <v>1.2</v>
      </c>
      <c r="M46" s="27">
        <v>2</v>
      </c>
      <c r="N46" s="27">
        <v>0.2</v>
      </c>
      <c r="O46" s="27">
        <v>12.2</v>
      </c>
      <c r="P46" s="27">
        <v>2.6</v>
      </c>
      <c r="Q46" s="27">
        <v>1.5</v>
      </c>
      <c r="R46" s="27">
        <v>5.8</v>
      </c>
      <c r="S46" s="27">
        <v>3.2</v>
      </c>
      <c r="T46" s="27">
        <v>4.3</v>
      </c>
      <c r="U46" s="27">
        <v>0.6</v>
      </c>
      <c r="V46" s="27">
        <v>0.5</v>
      </c>
      <c r="W46" s="28">
        <v>0</v>
      </c>
    </row>
    <row r="47" spans="1:23" x14ac:dyDescent="0.35">
      <c r="A47" s="13" t="str">
        <f>INDEX('2009'!A:A,MATCH(B47,'2009'!B:B,0))</f>
        <v>Город федерального значения Севастополь</v>
      </c>
      <c r="B47" s="4" t="s">
        <v>11</v>
      </c>
      <c r="C47" s="29">
        <v>100.00000000000001</v>
      </c>
      <c r="D47" s="30">
        <v>2.9</v>
      </c>
      <c r="E47" s="31">
        <v>1</v>
      </c>
      <c r="F47" s="31">
        <v>6.7</v>
      </c>
      <c r="G47" s="31">
        <v>2.8</v>
      </c>
      <c r="H47" s="31">
        <v>1.3</v>
      </c>
      <c r="I47" s="31">
        <v>5.6</v>
      </c>
      <c r="J47" s="31">
        <v>11.4</v>
      </c>
      <c r="K47" s="31">
        <v>2.8</v>
      </c>
      <c r="L47" s="31">
        <v>3.3</v>
      </c>
      <c r="M47" s="31">
        <v>1.9</v>
      </c>
      <c r="N47" s="31">
        <v>0</v>
      </c>
      <c r="O47" s="31">
        <v>27.200000000000003</v>
      </c>
      <c r="P47" s="31">
        <v>2.4</v>
      </c>
      <c r="Q47" s="31">
        <v>1.9</v>
      </c>
      <c r="R47" s="31">
        <v>18.7</v>
      </c>
      <c r="S47" s="31">
        <v>2.9</v>
      </c>
      <c r="T47" s="31">
        <v>5.2</v>
      </c>
      <c r="U47" s="31">
        <v>1.5</v>
      </c>
      <c r="V47" s="31">
        <v>0.5</v>
      </c>
      <c r="W47" s="32">
        <v>0</v>
      </c>
    </row>
    <row r="48" spans="1:23" s="10" customFormat="1" ht="30.5" x14ac:dyDescent="0.35">
      <c r="A48" s="13" t="e">
        <f>INDEX('2009'!A:A,MATCH(B48,'2009'!B:B,0))</f>
        <v>#N/A</v>
      </c>
      <c r="B48" s="5" t="s">
        <v>8</v>
      </c>
      <c r="C48" s="20">
        <v>100</v>
      </c>
      <c r="D48" s="20">
        <v>13.9</v>
      </c>
      <c r="E48" s="20">
        <v>0.6</v>
      </c>
      <c r="F48" s="20">
        <v>8.4</v>
      </c>
      <c r="G48" s="20">
        <v>2.8</v>
      </c>
      <c r="H48" s="20">
        <v>0.5</v>
      </c>
      <c r="I48" s="20">
        <v>10.199999999999999</v>
      </c>
      <c r="J48" s="20">
        <v>17.200000000000003</v>
      </c>
      <c r="K48" s="20">
        <v>5.2</v>
      </c>
      <c r="L48" s="21">
        <v>3</v>
      </c>
      <c r="M48" s="21">
        <v>1.8</v>
      </c>
      <c r="N48" s="21">
        <v>0.1</v>
      </c>
      <c r="O48" s="21">
        <v>10</v>
      </c>
      <c r="P48" s="21">
        <v>1.1000000000000001</v>
      </c>
      <c r="Q48" s="21">
        <v>0.9</v>
      </c>
      <c r="R48" s="21">
        <v>11</v>
      </c>
      <c r="S48" s="21">
        <v>5.5</v>
      </c>
      <c r="T48" s="21">
        <v>6.2</v>
      </c>
      <c r="U48" s="21">
        <v>1</v>
      </c>
      <c r="V48" s="21">
        <v>0.6</v>
      </c>
      <c r="W48" s="21">
        <v>0</v>
      </c>
    </row>
    <row r="49" spans="1:23" x14ac:dyDescent="0.35">
      <c r="A49" s="13" t="str">
        <f>INDEX('2009'!A:A,MATCH(B49,'2009'!B:B,0))</f>
        <v>Республика Дагестан</v>
      </c>
      <c r="B49" s="4" t="s">
        <v>34</v>
      </c>
      <c r="C49" s="22">
        <v>100</v>
      </c>
      <c r="D49" s="23">
        <v>16.5</v>
      </c>
      <c r="E49" s="24">
        <v>0.4</v>
      </c>
      <c r="F49" s="24">
        <v>4.7</v>
      </c>
      <c r="G49" s="24">
        <v>1.2</v>
      </c>
      <c r="H49" s="24">
        <v>0.1</v>
      </c>
      <c r="I49" s="24">
        <v>14.8</v>
      </c>
      <c r="J49" s="24">
        <v>24</v>
      </c>
      <c r="K49" s="24">
        <v>5.4</v>
      </c>
      <c r="L49" s="24">
        <v>5.4</v>
      </c>
      <c r="M49" s="24">
        <v>1</v>
      </c>
      <c r="N49" s="24">
        <v>0</v>
      </c>
      <c r="O49" s="24">
        <v>7.4</v>
      </c>
      <c r="P49" s="24">
        <v>0.5</v>
      </c>
      <c r="Q49" s="24">
        <v>0.8</v>
      </c>
      <c r="R49" s="24">
        <v>6.6</v>
      </c>
      <c r="S49" s="24">
        <v>5.0999999999999996</v>
      </c>
      <c r="T49" s="24">
        <v>4.5</v>
      </c>
      <c r="U49" s="24">
        <v>0.8</v>
      </c>
      <c r="V49" s="24">
        <v>0.8</v>
      </c>
      <c r="W49" s="25">
        <v>0</v>
      </c>
    </row>
    <row r="50" spans="1:23" x14ac:dyDescent="0.35">
      <c r="A50" s="13" t="str">
        <f>INDEX('2009'!A:A,MATCH(B50,'2009'!B:B,0))</f>
        <v>Республика Ингушетия</v>
      </c>
      <c r="B50" s="5" t="s">
        <v>150</v>
      </c>
      <c r="C50" s="20">
        <v>100</v>
      </c>
      <c r="D50" s="26">
        <v>8.9</v>
      </c>
      <c r="E50" s="27">
        <v>1.5</v>
      </c>
      <c r="F50" s="27">
        <v>7.5</v>
      </c>
      <c r="G50" s="27">
        <v>2.7</v>
      </c>
      <c r="H50" s="27">
        <v>1.2</v>
      </c>
      <c r="I50" s="27">
        <v>9.6</v>
      </c>
      <c r="J50" s="27">
        <v>8.6</v>
      </c>
      <c r="K50" s="27">
        <v>2.4</v>
      </c>
      <c r="L50" s="27">
        <v>0.3</v>
      </c>
      <c r="M50" s="27">
        <v>4.5999999999999996</v>
      </c>
      <c r="N50" s="27">
        <v>0</v>
      </c>
      <c r="O50" s="27">
        <v>8.1</v>
      </c>
      <c r="P50" s="27">
        <v>0.2</v>
      </c>
      <c r="Q50" s="27">
        <v>0.5</v>
      </c>
      <c r="R50" s="27">
        <v>24.6</v>
      </c>
      <c r="S50" s="27">
        <v>9.4</v>
      </c>
      <c r="T50" s="27">
        <v>7.1</v>
      </c>
      <c r="U50" s="27">
        <v>2.7</v>
      </c>
      <c r="V50" s="27">
        <v>0.1</v>
      </c>
      <c r="W50" s="28">
        <v>0</v>
      </c>
    </row>
    <row r="51" spans="1:23" x14ac:dyDescent="0.35">
      <c r="A51" s="13" t="str">
        <f>INDEX('2009'!A:A,MATCH(B51,'2009'!B:B,0))</f>
        <v>Кабардино-Балкарская Республика</v>
      </c>
      <c r="B51" s="4" t="s">
        <v>84</v>
      </c>
      <c r="C51" s="20">
        <v>99.999999999999986</v>
      </c>
      <c r="D51" s="26">
        <v>16.600000000000001</v>
      </c>
      <c r="E51" s="27">
        <v>0.2</v>
      </c>
      <c r="F51" s="27">
        <v>10.1</v>
      </c>
      <c r="G51" s="27">
        <v>3.7</v>
      </c>
      <c r="H51" s="27">
        <v>0.4</v>
      </c>
      <c r="I51" s="27">
        <v>10.5</v>
      </c>
      <c r="J51" s="27">
        <v>15</v>
      </c>
      <c r="K51" s="27">
        <v>2.6</v>
      </c>
      <c r="L51" s="27">
        <v>1.4</v>
      </c>
      <c r="M51" s="27">
        <v>2</v>
      </c>
      <c r="N51" s="27">
        <v>0</v>
      </c>
      <c r="O51" s="27">
        <v>9.6</v>
      </c>
      <c r="P51" s="27">
        <v>1.6</v>
      </c>
      <c r="Q51" s="27">
        <v>0.9</v>
      </c>
      <c r="R51" s="27">
        <v>11.7</v>
      </c>
      <c r="S51" s="27">
        <v>6.5</v>
      </c>
      <c r="T51" s="27">
        <v>5.8</v>
      </c>
      <c r="U51" s="27">
        <v>1.1000000000000001</v>
      </c>
      <c r="V51" s="27">
        <v>0.3</v>
      </c>
      <c r="W51" s="28">
        <v>0</v>
      </c>
    </row>
    <row r="52" spans="1:23" x14ac:dyDescent="0.35">
      <c r="A52" s="13" t="str">
        <f>INDEX('2009'!A:A,MATCH(B52,'2009'!B:B,0))</f>
        <v>Карачаево-Черкесская Республика</v>
      </c>
      <c r="B52" s="4" t="s">
        <v>83</v>
      </c>
      <c r="C52" s="20">
        <v>100</v>
      </c>
      <c r="D52" s="26">
        <v>16.599999999999998</v>
      </c>
      <c r="E52" s="27">
        <v>1.9</v>
      </c>
      <c r="F52" s="27">
        <v>13.1</v>
      </c>
      <c r="G52" s="27">
        <v>5.4</v>
      </c>
      <c r="H52" s="27">
        <v>0.5</v>
      </c>
      <c r="I52" s="27">
        <v>8.6</v>
      </c>
      <c r="J52" s="27">
        <v>8.8000000000000007</v>
      </c>
      <c r="K52" s="27">
        <v>2.2999999999999998</v>
      </c>
      <c r="L52" s="27">
        <v>0.7</v>
      </c>
      <c r="M52" s="27">
        <v>1.6</v>
      </c>
      <c r="N52" s="27">
        <v>0</v>
      </c>
      <c r="O52" s="27">
        <v>8.6</v>
      </c>
      <c r="P52" s="27">
        <v>1.5</v>
      </c>
      <c r="Q52" s="27">
        <v>1.7</v>
      </c>
      <c r="R52" s="27">
        <v>14.7</v>
      </c>
      <c r="S52" s="27">
        <v>5.9</v>
      </c>
      <c r="T52" s="27">
        <v>5.6</v>
      </c>
      <c r="U52" s="27">
        <v>1.8</v>
      </c>
      <c r="V52" s="27">
        <v>0.7</v>
      </c>
      <c r="W52" s="28">
        <v>0</v>
      </c>
    </row>
    <row r="53" spans="1:23" x14ac:dyDescent="0.35">
      <c r="A53" s="13" t="str">
        <f>INDEX('2009'!A:A,MATCH(B53,'2009'!B:B,0))</f>
        <v>Республика Северная Осетия-Алания</v>
      </c>
      <c r="B53" s="4" t="s">
        <v>82</v>
      </c>
      <c r="C53" s="20">
        <v>100.00000000000001</v>
      </c>
      <c r="D53" s="26">
        <v>10.1</v>
      </c>
      <c r="E53" s="27">
        <v>0.3</v>
      </c>
      <c r="F53" s="27">
        <v>9.9</v>
      </c>
      <c r="G53" s="27">
        <v>1.4</v>
      </c>
      <c r="H53" s="27">
        <v>0.7</v>
      </c>
      <c r="I53" s="27">
        <v>6.8</v>
      </c>
      <c r="J53" s="27">
        <v>14.5</v>
      </c>
      <c r="K53" s="27">
        <v>3.7</v>
      </c>
      <c r="L53" s="27">
        <v>1.3</v>
      </c>
      <c r="M53" s="27">
        <v>2.6</v>
      </c>
      <c r="N53" s="27">
        <v>0</v>
      </c>
      <c r="O53" s="27">
        <v>15.3</v>
      </c>
      <c r="P53" s="27">
        <v>0.7</v>
      </c>
      <c r="Q53" s="27">
        <v>0.7</v>
      </c>
      <c r="R53" s="27">
        <v>16.599999999999998</v>
      </c>
      <c r="S53" s="27">
        <v>6.8</v>
      </c>
      <c r="T53" s="27">
        <v>6.5</v>
      </c>
      <c r="U53" s="27">
        <v>1.4</v>
      </c>
      <c r="V53" s="27">
        <v>0.7</v>
      </c>
      <c r="W53" s="28">
        <v>0</v>
      </c>
    </row>
    <row r="54" spans="1:23" x14ac:dyDescent="0.35">
      <c r="A54" s="13" t="str">
        <f>INDEX('2009'!A:A,MATCH(B54,'2009'!B:B,0))</f>
        <v>Чеченская Республика</v>
      </c>
      <c r="B54" s="4" t="s">
        <v>33</v>
      </c>
      <c r="C54" s="20">
        <v>100.00000000000001</v>
      </c>
      <c r="D54" s="26">
        <v>9.1</v>
      </c>
      <c r="E54" s="27">
        <v>1.2</v>
      </c>
      <c r="F54" s="27">
        <v>2.2999999999999998</v>
      </c>
      <c r="G54" s="27">
        <v>2.1</v>
      </c>
      <c r="H54" s="27">
        <v>0.2</v>
      </c>
      <c r="I54" s="27">
        <v>13.200000000000001</v>
      </c>
      <c r="J54" s="27">
        <v>13.4</v>
      </c>
      <c r="K54" s="27">
        <v>3.3</v>
      </c>
      <c r="L54" s="27">
        <v>3</v>
      </c>
      <c r="M54" s="27">
        <v>1.4</v>
      </c>
      <c r="N54" s="27">
        <v>0.1</v>
      </c>
      <c r="O54" s="27">
        <v>11</v>
      </c>
      <c r="P54" s="27">
        <v>0.7</v>
      </c>
      <c r="Q54" s="27">
        <v>0.5</v>
      </c>
      <c r="R54" s="27">
        <v>20</v>
      </c>
      <c r="S54" s="27">
        <v>9.9</v>
      </c>
      <c r="T54" s="27">
        <v>6.9</v>
      </c>
      <c r="U54" s="27">
        <v>1.4</v>
      </c>
      <c r="V54" s="27">
        <v>0.3</v>
      </c>
      <c r="W54" s="28">
        <v>0</v>
      </c>
    </row>
    <row r="55" spans="1:23" x14ac:dyDescent="0.35">
      <c r="A55" s="13" t="str">
        <f>INDEX('2009'!A:A,MATCH(B55,'2009'!B:B,0))</f>
        <v>Ставропольский край</v>
      </c>
      <c r="B55" s="5" t="s">
        <v>151</v>
      </c>
      <c r="C55" s="29">
        <v>100</v>
      </c>
      <c r="D55" s="30">
        <v>13.4</v>
      </c>
      <c r="E55" s="31">
        <v>0.5</v>
      </c>
      <c r="F55" s="31">
        <v>12.3</v>
      </c>
      <c r="G55" s="31">
        <v>4.3</v>
      </c>
      <c r="H55" s="31">
        <v>0.8</v>
      </c>
      <c r="I55" s="31">
        <v>6.2</v>
      </c>
      <c r="J55" s="31">
        <v>14.9</v>
      </c>
      <c r="K55" s="31">
        <v>6.9</v>
      </c>
      <c r="L55" s="31">
        <v>2.1</v>
      </c>
      <c r="M55" s="31">
        <v>2.2000000000000002</v>
      </c>
      <c r="N55" s="31">
        <v>0.2</v>
      </c>
      <c r="O55" s="31">
        <v>11.3</v>
      </c>
      <c r="P55" s="31">
        <v>1.8</v>
      </c>
      <c r="Q55" s="31">
        <v>1.2</v>
      </c>
      <c r="R55" s="31">
        <v>9.3000000000000007</v>
      </c>
      <c r="S55" s="31">
        <v>3.8</v>
      </c>
      <c r="T55" s="31">
        <v>7.4</v>
      </c>
      <c r="U55" s="31">
        <v>0.8</v>
      </c>
      <c r="V55" s="31">
        <v>0.6</v>
      </c>
      <c r="W55" s="32">
        <v>0</v>
      </c>
    </row>
    <row r="56" spans="1:23" s="10" customFormat="1" ht="30.5" x14ac:dyDescent="0.35">
      <c r="A56" s="13" t="e">
        <f>INDEX('2009'!A:A,MATCH(B56,'2009'!B:B,0))</f>
        <v>#N/A</v>
      </c>
      <c r="B56" s="5" t="s">
        <v>3</v>
      </c>
      <c r="C56" s="20">
        <v>100.00000000000001</v>
      </c>
      <c r="D56" s="20">
        <v>6.3</v>
      </c>
      <c r="E56" s="20">
        <v>12.6</v>
      </c>
      <c r="F56" s="20">
        <v>22.5</v>
      </c>
      <c r="G56" s="20">
        <v>3.1</v>
      </c>
      <c r="H56" s="20">
        <v>0.7</v>
      </c>
      <c r="I56" s="20">
        <v>6.2</v>
      </c>
      <c r="J56" s="20">
        <v>11.6</v>
      </c>
      <c r="K56" s="20">
        <v>5.9</v>
      </c>
      <c r="L56" s="21">
        <v>1</v>
      </c>
      <c r="M56" s="21">
        <v>2.2000000000000002</v>
      </c>
      <c r="N56" s="21">
        <v>0.3</v>
      </c>
      <c r="O56" s="21">
        <v>9.5</v>
      </c>
      <c r="P56" s="21">
        <v>3.3</v>
      </c>
      <c r="Q56" s="21">
        <v>1.9</v>
      </c>
      <c r="R56" s="21">
        <v>5</v>
      </c>
      <c r="S56" s="21">
        <v>3.1</v>
      </c>
      <c r="T56" s="21">
        <v>3.7</v>
      </c>
      <c r="U56" s="21">
        <v>0.7</v>
      </c>
      <c r="V56" s="21">
        <v>0.4</v>
      </c>
      <c r="W56" s="21">
        <v>0</v>
      </c>
    </row>
    <row r="57" spans="1:23" x14ac:dyDescent="0.35">
      <c r="A57" s="13" t="str">
        <f>INDEX('2009'!A:A,MATCH(B57,'2009'!B:B,0))</f>
        <v>Республика Башкортостан</v>
      </c>
      <c r="B57" s="5" t="s">
        <v>152</v>
      </c>
      <c r="C57" s="22">
        <v>99.999999999999986</v>
      </c>
      <c r="D57" s="23">
        <v>6.5</v>
      </c>
      <c r="E57" s="24">
        <v>3.3</v>
      </c>
      <c r="F57" s="24">
        <v>28.3</v>
      </c>
      <c r="G57" s="24">
        <v>2.7</v>
      </c>
      <c r="H57" s="24">
        <v>0.8</v>
      </c>
      <c r="I57" s="24">
        <v>6.8</v>
      </c>
      <c r="J57" s="24">
        <v>14.5</v>
      </c>
      <c r="K57" s="24">
        <v>6.7</v>
      </c>
      <c r="L57" s="24">
        <v>1.1000000000000001</v>
      </c>
      <c r="M57" s="24">
        <v>2.5</v>
      </c>
      <c r="N57" s="24">
        <v>0.2</v>
      </c>
      <c r="O57" s="24">
        <v>7.8</v>
      </c>
      <c r="P57" s="24">
        <v>3.4</v>
      </c>
      <c r="Q57" s="24">
        <v>1.8</v>
      </c>
      <c r="R57" s="24">
        <v>4.3</v>
      </c>
      <c r="S57" s="24">
        <v>4</v>
      </c>
      <c r="T57" s="24">
        <v>4.2</v>
      </c>
      <c r="U57" s="24">
        <v>0.6</v>
      </c>
      <c r="V57" s="24">
        <v>0.5</v>
      </c>
      <c r="W57" s="25">
        <v>0</v>
      </c>
    </row>
    <row r="58" spans="1:23" x14ac:dyDescent="0.35">
      <c r="A58" s="13" t="str">
        <f>INDEX('2009'!A:A,MATCH(B58,'2009'!B:B,0))</f>
        <v>Республика Марий Эл</v>
      </c>
      <c r="B58" s="4" t="s">
        <v>32</v>
      </c>
      <c r="C58" s="20">
        <v>100</v>
      </c>
      <c r="D58" s="26">
        <v>13.4</v>
      </c>
      <c r="E58" s="27">
        <v>0.1</v>
      </c>
      <c r="F58" s="27">
        <v>31.3</v>
      </c>
      <c r="G58" s="27">
        <v>2.9</v>
      </c>
      <c r="H58" s="27">
        <v>1.1000000000000001</v>
      </c>
      <c r="I58" s="27">
        <v>3.5</v>
      </c>
      <c r="J58" s="27">
        <v>9.1999999999999993</v>
      </c>
      <c r="K58" s="27">
        <v>4.2</v>
      </c>
      <c r="L58" s="27">
        <v>1.1000000000000001</v>
      </c>
      <c r="M58" s="27">
        <v>2.8</v>
      </c>
      <c r="N58" s="27">
        <v>0.3</v>
      </c>
      <c r="O58" s="27">
        <v>10.6</v>
      </c>
      <c r="P58" s="27">
        <v>1.8</v>
      </c>
      <c r="Q58" s="27">
        <v>1.4</v>
      </c>
      <c r="R58" s="27">
        <v>7.2</v>
      </c>
      <c r="S58" s="27">
        <v>3.5</v>
      </c>
      <c r="T58" s="27">
        <v>4</v>
      </c>
      <c r="U58" s="27">
        <v>1.2</v>
      </c>
      <c r="V58" s="27">
        <v>0.4</v>
      </c>
      <c r="W58" s="28">
        <v>0</v>
      </c>
    </row>
    <row r="59" spans="1:23" x14ac:dyDescent="0.35">
      <c r="A59" s="13" t="str">
        <f>INDEX('2009'!A:A,MATCH(B59,'2009'!B:B,0))</f>
        <v>Республика Мордовия</v>
      </c>
      <c r="B59" s="4" t="s">
        <v>31</v>
      </c>
      <c r="C59" s="20">
        <v>99.999999999999986</v>
      </c>
      <c r="D59" s="26">
        <v>12</v>
      </c>
      <c r="E59" s="27">
        <v>0</v>
      </c>
      <c r="F59" s="27">
        <v>23.099999999999998</v>
      </c>
      <c r="G59" s="27">
        <v>3.8</v>
      </c>
      <c r="H59" s="27">
        <v>0.4</v>
      </c>
      <c r="I59" s="27">
        <v>10.5</v>
      </c>
      <c r="J59" s="27">
        <v>9.1999999999999993</v>
      </c>
      <c r="K59" s="27">
        <v>5.5</v>
      </c>
      <c r="L59" s="27">
        <v>1</v>
      </c>
      <c r="M59" s="27">
        <v>2.1</v>
      </c>
      <c r="N59" s="27">
        <v>0.2</v>
      </c>
      <c r="O59" s="27">
        <v>11</v>
      </c>
      <c r="P59" s="27">
        <v>1.7</v>
      </c>
      <c r="Q59" s="27">
        <v>1.6</v>
      </c>
      <c r="R59" s="27">
        <v>8.3000000000000007</v>
      </c>
      <c r="S59" s="27">
        <v>3.8</v>
      </c>
      <c r="T59" s="27">
        <v>4.5</v>
      </c>
      <c r="U59" s="27">
        <v>0.9</v>
      </c>
      <c r="V59" s="27">
        <v>0.4</v>
      </c>
      <c r="W59" s="28">
        <v>0</v>
      </c>
    </row>
    <row r="60" spans="1:23" x14ac:dyDescent="0.35">
      <c r="A60" s="13" t="str">
        <f>INDEX('2009'!A:A,MATCH(B60,'2009'!B:B,0))</f>
        <v>Республика Татарстан (Татарстан)</v>
      </c>
      <c r="B60" s="4" t="s">
        <v>30</v>
      </c>
      <c r="C60" s="20">
        <v>99.999999999999972</v>
      </c>
      <c r="D60" s="26">
        <v>6.6</v>
      </c>
      <c r="E60" s="27">
        <v>23.700000000000003</v>
      </c>
      <c r="F60" s="27">
        <v>16.100000000000001</v>
      </c>
      <c r="G60" s="27">
        <v>2</v>
      </c>
      <c r="H60" s="27">
        <v>0.4</v>
      </c>
      <c r="I60" s="27">
        <v>8.6999999999999993</v>
      </c>
      <c r="J60" s="27">
        <v>11.6</v>
      </c>
      <c r="K60" s="27">
        <v>5.0999999999999996</v>
      </c>
      <c r="L60" s="27">
        <v>1.1000000000000001</v>
      </c>
      <c r="M60" s="27">
        <v>2.1</v>
      </c>
      <c r="N60" s="27">
        <v>0.3</v>
      </c>
      <c r="O60" s="27">
        <v>8</v>
      </c>
      <c r="P60" s="27">
        <v>3.3</v>
      </c>
      <c r="Q60" s="27">
        <v>1.5</v>
      </c>
      <c r="R60" s="27">
        <v>3.5</v>
      </c>
      <c r="S60" s="27">
        <v>2.6</v>
      </c>
      <c r="T60" s="27">
        <v>2.1</v>
      </c>
      <c r="U60" s="27">
        <v>0.9</v>
      </c>
      <c r="V60" s="27">
        <v>0.4</v>
      </c>
      <c r="W60" s="28">
        <v>0</v>
      </c>
    </row>
    <row r="61" spans="1:23" x14ac:dyDescent="0.35">
      <c r="A61" s="13" t="str">
        <f>INDEX('2009'!A:A,MATCH(B61,'2009'!B:B,0))</f>
        <v>Удмуртская Республика</v>
      </c>
      <c r="B61" s="4" t="s">
        <v>29</v>
      </c>
      <c r="C61" s="20">
        <v>99.999999999999986</v>
      </c>
      <c r="D61" s="26">
        <v>6.7</v>
      </c>
      <c r="E61" s="27">
        <v>22.8</v>
      </c>
      <c r="F61" s="27">
        <v>18.899999999999999</v>
      </c>
      <c r="G61" s="27">
        <v>2.2000000000000002</v>
      </c>
      <c r="H61" s="27">
        <v>0.5</v>
      </c>
      <c r="I61" s="27">
        <v>4.0999999999999996</v>
      </c>
      <c r="J61" s="27">
        <v>8.9</v>
      </c>
      <c r="K61" s="27">
        <v>5.4</v>
      </c>
      <c r="L61" s="27">
        <v>0.8</v>
      </c>
      <c r="M61" s="27">
        <v>1.6</v>
      </c>
      <c r="N61" s="27">
        <v>0.3</v>
      </c>
      <c r="O61" s="27">
        <v>9.6</v>
      </c>
      <c r="P61" s="27">
        <v>2.6</v>
      </c>
      <c r="Q61" s="27">
        <v>1.4</v>
      </c>
      <c r="R61" s="27">
        <v>5.0999999999999996</v>
      </c>
      <c r="S61" s="27">
        <v>3.3</v>
      </c>
      <c r="T61" s="27">
        <v>4.5999999999999996</v>
      </c>
      <c r="U61" s="27">
        <v>0.8</v>
      </c>
      <c r="V61" s="27">
        <v>0.4</v>
      </c>
      <c r="W61" s="28">
        <v>0</v>
      </c>
    </row>
    <row r="62" spans="1:23" x14ac:dyDescent="0.35">
      <c r="A62" s="13" t="str">
        <f>INDEX('2009'!A:A,MATCH(B62,'2009'!B:B,0))</f>
        <v>Чувашская Республика - Чувашия</v>
      </c>
      <c r="B62" s="4" t="s">
        <v>28</v>
      </c>
      <c r="C62" s="20">
        <v>100.00000000000003</v>
      </c>
      <c r="D62" s="26">
        <v>8.1</v>
      </c>
      <c r="E62" s="27">
        <v>0.1</v>
      </c>
      <c r="F62" s="27">
        <v>25.299999999999997</v>
      </c>
      <c r="G62" s="27">
        <v>4.2</v>
      </c>
      <c r="H62" s="27">
        <v>0.7</v>
      </c>
      <c r="I62" s="27">
        <v>5.4</v>
      </c>
      <c r="J62" s="27">
        <v>12.5</v>
      </c>
      <c r="K62" s="27">
        <v>5.3</v>
      </c>
      <c r="L62" s="27">
        <v>1.5</v>
      </c>
      <c r="M62" s="27">
        <v>2.4</v>
      </c>
      <c r="N62" s="27">
        <v>0.4</v>
      </c>
      <c r="O62" s="27">
        <v>13.5</v>
      </c>
      <c r="P62" s="27">
        <v>2.9</v>
      </c>
      <c r="Q62" s="27">
        <v>1</v>
      </c>
      <c r="R62" s="27">
        <v>6.4</v>
      </c>
      <c r="S62" s="27">
        <v>4</v>
      </c>
      <c r="T62" s="27">
        <v>4.9000000000000004</v>
      </c>
      <c r="U62" s="27">
        <v>1</v>
      </c>
      <c r="V62" s="27">
        <v>0.4</v>
      </c>
      <c r="W62" s="28">
        <v>0</v>
      </c>
    </row>
    <row r="63" spans="1:23" x14ac:dyDescent="0.35">
      <c r="A63" s="13" t="str">
        <f>INDEX('2009'!A:A,MATCH(B63,'2009'!B:B,0))</f>
        <v>Пермский край</v>
      </c>
      <c r="B63" s="4" t="s">
        <v>27</v>
      </c>
      <c r="C63" s="20">
        <v>100</v>
      </c>
      <c r="D63" s="26">
        <v>2.2000000000000002</v>
      </c>
      <c r="E63" s="27">
        <v>17.899999999999999</v>
      </c>
      <c r="F63" s="27">
        <v>29.799999999999997</v>
      </c>
      <c r="G63" s="27">
        <v>2.7</v>
      </c>
      <c r="H63" s="27">
        <v>0.8</v>
      </c>
      <c r="I63" s="27">
        <v>4.4000000000000004</v>
      </c>
      <c r="J63" s="27">
        <v>9.9</v>
      </c>
      <c r="K63" s="27">
        <v>4.5999999999999996</v>
      </c>
      <c r="L63" s="27">
        <v>0.9</v>
      </c>
      <c r="M63" s="27">
        <v>2.2000000000000002</v>
      </c>
      <c r="N63" s="27">
        <v>0.3</v>
      </c>
      <c r="O63" s="27">
        <v>7.7</v>
      </c>
      <c r="P63" s="27">
        <v>2.4</v>
      </c>
      <c r="Q63" s="27">
        <v>2.4</v>
      </c>
      <c r="R63" s="27">
        <v>4.5999999999999996</v>
      </c>
      <c r="S63" s="27">
        <v>2.8</v>
      </c>
      <c r="T63" s="27">
        <v>3.4</v>
      </c>
      <c r="U63" s="27">
        <v>0.6</v>
      </c>
      <c r="V63" s="27">
        <v>0.4</v>
      </c>
      <c r="W63" s="28">
        <v>0</v>
      </c>
    </row>
    <row r="64" spans="1:23" x14ac:dyDescent="0.35">
      <c r="A64" s="13" t="str">
        <f>INDEX('2009'!A:A,MATCH(B64,'2009'!B:B,0))</f>
        <v>Кировская область</v>
      </c>
      <c r="B64" s="5" t="s">
        <v>153</v>
      </c>
      <c r="C64" s="20">
        <v>100</v>
      </c>
      <c r="D64" s="26">
        <v>7.4</v>
      </c>
      <c r="E64" s="27">
        <v>0.2</v>
      </c>
      <c r="F64" s="27">
        <v>26.8</v>
      </c>
      <c r="G64" s="27">
        <v>3.4</v>
      </c>
      <c r="H64" s="27">
        <v>0.8</v>
      </c>
      <c r="I64" s="27">
        <v>3.8</v>
      </c>
      <c r="J64" s="27">
        <v>12.7</v>
      </c>
      <c r="K64" s="27">
        <v>6.3</v>
      </c>
      <c r="L64" s="27">
        <v>1.3</v>
      </c>
      <c r="M64" s="27">
        <v>1.9</v>
      </c>
      <c r="N64" s="27">
        <v>0.3</v>
      </c>
      <c r="O64" s="27">
        <v>11.7</v>
      </c>
      <c r="P64" s="27">
        <v>1.8</v>
      </c>
      <c r="Q64" s="27">
        <v>2</v>
      </c>
      <c r="R64" s="27">
        <v>8.1</v>
      </c>
      <c r="S64" s="27">
        <v>4.2</v>
      </c>
      <c r="T64" s="27">
        <v>5.7</v>
      </c>
      <c r="U64" s="27">
        <v>0.9</v>
      </c>
      <c r="V64" s="27">
        <v>0.7</v>
      </c>
      <c r="W64" s="28">
        <v>0</v>
      </c>
    </row>
    <row r="65" spans="1:23" x14ac:dyDescent="0.35">
      <c r="A65" s="13" t="str">
        <f>INDEX('2009'!A:A,MATCH(B65,'2009'!B:B,0))</f>
        <v>Нижегородская область</v>
      </c>
      <c r="B65" s="5" t="s">
        <v>154</v>
      </c>
      <c r="C65" s="20">
        <v>100.00000000000001</v>
      </c>
      <c r="D65" s="26">
        <v>2.7</v>
      </c>
      <c r="E65" s="27">
        <v>0.1</v>
      </c>
      <c r="F65" s="27">
        <v>28.1</v>
      </c>
      <c r="G65" s="27">
        <v>3.1</v>
      </c>
      <c r="H65" s="27">
        <v>0.8</v>
      </c>
      <c r="I65" s="27">
        <v>5.0999999999999996</v>
      </c>
      <c r="J65" s="27">
        <v>15.8</v>
      </c>
      <c r="K65" s="27">
        <v>6.1</v>
      </c>
      <c r="L65" s="27">
        <v>0.9</v>
      </c>
      <c r="M65" s="27">
        <v>3.3</v>
      </c>
      <c r="N65" s="27">
        <v>0.2</v>
      </c>
      <c r="O65" s="27">
        <v>12.1</v>
      </c>
      <c r="P65" s="27">
        <v>6.4</v>
      </c>
      <c r="Q65" s="27">
        <v>2.4</v>
      </c>
      <c r="R65" s="27">
        <v>4.7</v>
      </c>
      <c r="S65" s="27">
        <v>3</v>
      </c>
      <c r="T65" s="27">
        <v>3.9</v>
      </c>
      <c r="U65" s="27">
        <v>0.8</v>
      </c>
      <c r="V65" s="27">
        <v>0.5</v>
      </c>
      <c r="W65" s="28">
        <v>0</v>
      </c>
    </row>
    <row r="66" spans="1:23" x14ac:dyDescent="0.35">
      <c r="A66" s="13" t="str">
        <f>INDEX('2009'!A:A,MATCH(B66,'2009'!B:B,0))</f>
        <v>Оренбургская область</v>
      </c>
      <c r="B66" s="5" t="s">
        <v>155</v>
      </c>
      <c r="C66" s="20">
        <v>100</v>
      </c>
      <c r="D66" s="26">
        <v>8.8000000000000007</v>
      </c>
      <c r="E66" s="27">
        <v>33.9</v>
      </c>
      <c r="F66" s="27">
        <v>12.700000000000001</v>
      </c>
      <c r="G66" s="27">
        <v>3.3</v>
      </c>
      <c r="H66" s="27">
        <v>0.5</v>
      </c>
      <c r="I66" s="27">
        <v>6.7</v>
      </c>
      <c r="J66" s="27">
        <v>6.2</v>
      </c>
      <c r="K66" s="27">
        <v>4.5</v>
      </c>
      <c r="L66" s="27">
        <v>1</v>
      </c>
      <c r="M66" s="27">
        <v>1.3</v>
      </c>
      <c r="N66" s="27">
        <v>0.1</v>
      </c>
      <c r="O66" s="27">
        <v>6.4</v>
      </c>
      <c r="P66" s="27">
        <v>1.8</v>
      </c>
      <c r="Q66" s="27">
        <v>0.9</v>
      </c>
      <c r="R66" s="27">
        <v>4.8</v>
      </c>
      <c r="S66" s="27">
        <v>2.8</v>
      </c>
      <c r="T66" s="27">
        <v>3.5</v>
      </c>
      <c r="U66" s="27">
        <v>0.5</v>
      </c>
      <c r="V66" s="27">
        <v>0.3</v>
      </c>
      <c r="W66" s="28">
        <v>0</v>
      </c>
    </row>
    <row r="67" spans="1:23" x14ac:dyDescent="0.35">
      <c r="A67" s="13" t="str">
        <f>INDEX('2009'!A:A,MATCH(B67,'2009'!B:B,0))</f>
        <v>Пензенская область</v>
      </c>
      <c r="B67" s="4" t="s">
        <v>26</v>
      </c>
      <c r="C67" s="20">
        <v>100</v>
      </c>
      <c r="D67" s="26">
        <v>12.7</v>
      </c>
      <c r="E67" s="27">
        <v>0.1</v>
      </c>
      <c r="F67" s="27">
        <v>19.900000000000002</v>
      </c>
      <c r="G67" s="27">
        <v>2.2000000000000002</v>
      </c>
      <c r="H67" s="27">
        <v>0.6</v>
      </c>
      <c r="I67" s="27">
        <v>6.6</v>
      </c>
      <c r="J67" s="27">
        <v>13.8</v>
      </c>
      <c r="K67" s="27">
        <v>6.8</v>
      </c>
      <c r="L67" s="27">
        <v>1.4</v>
      </c>
      <c r="M67" s="27">
        <v>2.7</v>
      </c>
      <c r="N67" s="27">
        <v>0.3</v>
      </c>
      <c r="O67" s="27">
        <v>10.9</v>
      </c>
      <c r="P67" s="27">
        <v>3.1</v>
      </c>
      <c r="Q67" s="27">
        <v>1.9</v>
      </c>
      <c r="R67" s="27">
        <v>6.3</v>
      </c>
      <c r="S67" s="27">
        <v>3.6</v>
      </c>
      <c r="T67" s="27">
        <v>5.6</v>
      </c>
      <c r="U67" s="27">
        <v>1.1000000000000001</v>
      </c>
      <c r="V67" s="27">
        <v>0.4</v>
      </c>
      <c r="W67" s="28">
        <v>0</v>
      </c>
    </row>
    <row r="68" spans="1:23" x14ac:dyDescent="0.35">
      <c r="A68" s="13" t="str">
        <f>INDEX('2009'!A:A,MATCH(B68,'2009'!B:B,0))</f>
        <v>Самарская область</v>
      </c>
      <c r="B68" s="4" t="s">
        <v>25</v>
      </c>
      <c r="C68" s="20">
        <v>100</v>
      </c>
      <c r="D68" s="26">
        <v>4.0999999999999996</v>
      </c>
      <c r="E68" s="27">
        <v>15.3</v>
      </c>
      <c r="F68" s="27">
        <v>20.799999999999997</v>
      </c>
      <c r="G68" s="27">
        <v>3.4</v>
      </c>
      <c r="H68" s="27">
        <v>1.2</v>
      </c>
      <c r="I68" s="27">
        <v>5.2</v>
      </c>
      <c r="J68" s="27">
        <v>10.199999999999999</v>
      </c>
      <c r="K68" s="27">
        <v>7.1</v>
      </c>
      <c r="L68" s="27">
        <v>0.8</v>
      </c>
      <c r="M68" s="27">
        <v>2.1</v>
      </c>
      <c r="N68" s="27">
        <v>0.4</v>
      </c>
      <c r="O68" s="27">
        <v>11.7</v>
      </c>
      <c r="P68" s="27">
        <v>3.6</v>
      </c>
      <c r="Q68" s="27">
        <v>2.9</v>
      </c>
      <c r="R68" s="27">
        <v>4.4000000000000004</v>
      </c>
      <c r="S68" s="27">
        <v>2.7</v>
      </c>
      <c r="T68" s="27">
        <v>3.3</v>
      </c>
      <c r="U68" s="27">
        <v>0.5</v>
      </c>
      <c r="V68" s="27">
        <v>0.3</v>
      </c>
      <c r="W68" s="28">
        <v>0</v>
      </c>
    </row>
    <row r="69" spans="1:23" x14ac:dyDescent="0.35">
      <c r="A69" s="13" t="str">
        <f>INDEX('2009'!A:A,MATCH(B69,'2009'!B:B,0))</f>
        <v>Саратовская область</v>
      </c>
      <c r="B69" s="8" t="s">
        <v>24</v>
      </c>
      <c r="C69" s="20">
        <v>100.00000000000001</v>
      </c>
      <c r="D69" s="26">
        <v>11.2</v>
      </c>
      <c r="E69" s="27">
        <v>2.5</v>
      </c>
      <c r="F69" s="27">
        <v>18.899999999999999</v>
      </c>
      <c r="G69" s="27">
        <v>9</v>
      </c>
      <c r="H69" s="27">
        <v>0.7</v>
      </c>
      <c r="I69" s="27">
        <v>5.4</v>
      </c>
      <c r="J69" s="27">
        <v>10.8</v>
      </c>
      <c r="K69" s="27">
        <v>7.5</v>
      </c>
      <c r="L69" s="27">
        <v>1</v>
      </c>
      <c r="M69" s="27">
        <v>1.8</v>
      </c>
      <c r="N69" s="27">
        <v>0.2</v>
      </c>
      <c r="O69" s="27">
        <v>10.7</v>
      </c>
      <c r="P69" s="27">
        <v>2.4</v>
      </c>
      <c r="Q69" s="27">
        <v>1.4</v>
      </c>
      <c r="R69" s="27">
        <v>6.8</v>
      </c>
      <c r="S69" s="27">
        <v>3.5</v>
      </c>
      <c r="T69" s="27">
        <v>5.2</v>
      </c>
      <c r="U69" s="27">
        <v>0.6</v>
      </c>
      <c r="V69" s="27">
        <v>0.4</v>
      </c>
      <c r="W69" s="28">
        <v>0</v>
      </c>
    </row>
    <row r="70" spans="1:23" x14ac:dyDescent="0.35">
      <c r="A70" s="13" t="str">
        <f>INDEX('2009'!A:A,MATCH(B70,'2009'!B:B,0))</f>
        <v>Ульяновская область</v>
      </c>
      <c r="B70" s="8" t="s">
        <v>23</v>
      </c>
      <c r="C70" s="29">
        <v>99.999999999999986</v>
      </c>
      <c r="D70" s="30">
        <v>6.7</v>
      </c>
      <c r="E70" s="31">
        <v>1</v>
      </c>
      <c r="F70" s="31">
        <v>25</v>
      </c>
      <c r="G70" s="31">
        <v>2.2000000000000002</v>
      </c>
      <c r="H70" s="31">
        <v>0.8</v>
      </c>
      <c r="I70" s="31">
        <v>6.4</v>
      </c>
      <c r="J70" s="31">
        <v>11.6</v>
      </c>
      <c r="K70" s="31">
        <v>5.9</v>
      </c>
      <c r="L70" s="31">
        <v>0.8</v>
      </c>
      <c r="M70" s="31">
        <v>2.2000000000000002</v>
      </c>
      <c r="N70" s="31">
        <v>0.2</v>
      </c>
      <c r="O70" s="31">
        <v>10.9</v>
      </c>
      <c r="P70" s="31">
        <v>3.8</v>
      </c>
      <c r="Q70" s="31">
        <v>1.6</v>
      </c>
      <c r="R70" s="31">
        <v>10.8</v>
      </c>
      <c r="S70" s="31">
        <v>4.2</v>
      </c>
      <c r="T70" s="31">
        <v>4.5</v>
      </c>
      <c r="U70" s="31">
        <v>0.8</v>
      </c>
      <c r="V70" s="31">
        <v>0.6</v>
      </c>
      <c r="W70" s="32">
        <v>0</v>
      </c>
    </row>
    <row r="71" spans="1:23" s="10" customFormat="1" ht="30.5" x14ac:dyDescent="0.35">
      <c r="A71" s="13" t="e">
        <f>INDEX('2009'!A:A,MATCH(B71,'2009'!B:B,0))</f>
        <v>#N/A</v>
      </c>
      <c r="B71" s="5" t="s">
        <v>4</v>
      </c>
      <c r="C71" s="20">
        <v>100</v>
      </c>
      <c r="D71" s="20">
        <v>1.9</v>
      </c>
      <c r="E71" s="20">
        <v>37.1</v>
      </c>
      <c r="F71" s="20">
        <v>13.6</v>
      </c>
      <c r="G71" s="20">
        <v>2.9</v>
      </c>
      <c r="H71" s="20">
        <v>0.5</v>
      </c>
      <c r="I71" s="20">
        <v>7.7</v>
      </c>
      <c r="J71" s="20">
        <v>8.5</v>
      </c>
      <c r="K71" s="20">
        <v>6.7</v>
      </c>
      <c r="L71" s="21">
        <v>0.6</v>
      </c>
      <c r="M71" s="21">
        <v>1.2</v>
      </c>
      <c r="N71" s="21">
        <v>0.2</v>
      </c>
      <c r="O71" s="21">
        <v>5.5</v>
      </c>
      <c r="P71" s="21">
        <v>2.5</v>
      </c>
      <c r="Q71" s="21">
        <v>2.4</v>
      </c>
      <c r="R71" s="21">
        <v>3.3</v>
      </c>
      <c r="S71" s="21">
        <v>2</v>
      </c>
      <c r="T71" s="21">
        <v>2.6</v>
      </c>
      <c r="U71" s="21">
        <v>0.5</v>
      </c>
      <c r="V71" s="21">
        <v>0.3</v>
      </c>
      <c r="W71" s="21">
        <v>0</v>
      </c>
    </row>
    <row r="72" spans="1:23" x14ac:dyDescent="0.35">
      <c r="A72" s="13" t="str">
        <f>INDEX('2009'!A:A,MATCH(B72,'2009'!B:B,0))</f>
        <v>Курганская область</v>
      </c>
      <c r="B72" s="6" t="s">
        <v>156</v>
      </c>
      <c r="C72" s="22">
        <v>100.00000000000001</v>
      </c>
      <c r="D72" s="23">
        <v>10.199999999999999</v>
      </c>
      <c r="E72" s="24">
        <v>0.8</v>
      </c>
      <c r="F72" s="24">
        <v>20.8</v>
      </c>
      <c r="G72" s="24">
        <v>7.1</v>
      </c>
      <c r="H72" s="24">
        <v>0.8</v>
      </c>
      <c r="I72" s="24">
        <v>3.7</v>
      </c>
      <c r="J72" s="24">
        <v>9.6</v>
      </c>
      <c r="K72" s="24">
        <v>10</v>
      </c>
      <c r="L72" s="24">
        <v>0.9</v>
      </c>
      <c r="M72" s="24">
        <v>2.7</v>
      </c>
      <c r="N72" s="24">
        <v>0.2</v>
      </c>
      <c r="O72" s="24">
        <v>8.1999999999999993</v>
      </c>
      <c r="P72" s="24">
        <v>1.4</v>
      </c>
      <c r="Q72" s="24">
        <v>1.2</v>
      </c>
      <c r="R72" s="24">
        <v>9.4</v>
      </c>
      <c r="S72" s="24">
        <v>4.7</v>
      </c>
      <c r="T72" s="24">
        <v>6.8</v>
      </c>
      <c r="U72" s="24">
        <v>1.1000000000000001</v>
      </c>
      <c r="V72" s="24">
        <v>0.4</v>
      </c>
      <c r="W72" s="25">
        <v>0</v>
      </c>
    </row>
    <row r="73" spans="1:23" x14ac:dyDescent="0.35">
      <c r="A73" s="13" t="str">
        <f>INDEX('2009'!A:A,MATCH(B73,'2009'!B:B,0))</f>
        <v>Свердловская область</v>
      </c>
      <c r="B73" s="7" t="s">
        <v>22</v>
      </c>
      <c r="C73" s="20">
        <v>100</v>
      </c>
      <c r="D73" s="26">
        <v>2.2000000000000002</v>
      </c>
      <c r="E73" s="27">
        <v>1.5</v>
      </c>
      <c r="F73" s="27">
        <v>29.2</v>
      </c>
      <c r="G73" s="27">
        <v>4.2</v>
      </c>
      <c r="H73" s="27">
        <v>0.9</v>
      </c>
      <c r="I73" s="27">
        <v>4</v>
      </c>
      <c r="J73" s="27">
        <v>16.2</v>
      </c>
      <c r="K73" s="27">
        <v>8.1999999999999993</v>
      </c>
      <c r="L73" s="27">
        <v>1.1000000000000001</v>
      </c>
      <c r="M73" s="27">
        <v>2.4</v>
      </c>
      <c r="N73" s="27">
        <v>0.3</v>
      </c>
      <c r="O73" s="27">
        <v>10.3</v>
      </c>
      <c r="P73" s="27">
        <v>3.7</v>
      </c>
      <c r="Q73" s="27">
        <v>2.4</v>
      </c>
      <c r="R73" s="27">
        <v>5.6</v>
      </c>
      <c r="S73" s="27">
        <v>2.9</v>
      </c>
      <c r="T73" s="27">
        <v>3.6</v>
      </c>
      <c r="U73" s="27">
        <v>0.7</v>
      </c>
      <c r="V73" s="27">
        <v>0.6</v>
      </c>
      <c r="W73" s="28">
        <v>0</v>
      </c>
    </row>
    <row r="74" spans="1:23" x14ac:dyDescent="0.35">
      <c r="A74" s="13" t="str">
        <f>INDEX('2009'!A:A,MATCH(B74,'2009'!B:B,0))</f>
        <v>Тюменская область</v>
      </c>
      <c r="B74" s="6" t="s">
        <v>157</v>
      </c>
      <c r="C74" s="20">
        <v>100</v>
      </c>
      <c r="D74" s="26">
        <v>0.7</v>
      </c>
      <c r="E74" s="27">
        <v>56.7</v>
      </c>
      <c r="F74" s="27">
        <v>4.3</v>
      </c>
      <c r="G74" s="27">
        <v>2.2000000000000002</v>
      </c>
      <c r="H74" s="27">
        <v>0.2</v>
      </c>
      <c r="I74" s="27">
        <v>9.6999999999999993</v>
      </c>
      <c r="J74" s="27">
        <v>5.4</v>
      </c>
      <c r="K74" s="27">
        <v>6.1999999999999993</v>
      </c>
      <c r="L74" s="27">
        <v>0.5</v>
      </c>
      <c r="M74" s="27">
        <v>0.6</v>
      </c>
      <c r="N74" s="27">
        <v>0.1</v>
      </c>
      <c r="O74" s="27">
        <v>3.1</v>
      </c>
      <c r="P74" s="27">
        <v>2</v>
      </c>
      <c r="Q74" s="27">
        <v>2.6</v>
      </c>
      <c r="R74" s="27">
        <v>2.2000000000000002</v>
      </c>
      <c r="S74" s="27">
        <v>1.4</v>
      </c>
      <c r="T74" s="27">
        <v>1.7</v>
      </c>
      <c r="U74" s="27">
        <v>0.3</v>
      </c>
      <c r="V74" s="27">
        <v>0.1</v>
      </c>
      <c r="W74" s="28">
        <v>0</v>
      </c>
    </row>
    <row r="75" spans="1:23" ht="31" x14ac:dyDescent="0.35">
      <c r="A75" s="13" t="str">
        <f>INDEX('2009'!A:A,MATCH(B75,'2009'!B:B,0))</f>
        <v>Ханты-Мансийский автономный округ - Югра (Тюменская область)</v>
      </c>
      <c r="B75" s="4" t="s">
        <v>86</v>
      </c>
      <c r="C75" s="20">
        <v>99.999999999999986</v>
      </c>
      <c r="D75" s="26">
        <v>0.2</v>
      </c>
      <c r="E75" s="27">
        <v>66.3</v>
      </c>
      <c r="F75" s="27">
        <v>2.6</v>
      </c>
      <c r="G75" s="27">
        <v>2.6</v>
      </c>
      <c r="H75" s="27">
        <v>0.2</v>
      </c>
      <c r="I75" s="27">
        <v>6.2</v>
      </c>
      <c r="J75" s="27">
        <v>2.7</v>
      </c>
      <c r="K75" s="27">
        <v>6</v>
      </c>
      <c r="L75" s="27">
        <v>0.5</v>
      </c>
      <c r="M75" s="27">
        <v>0.6</v>
      </c>
      <c r="N75" s="27">
        <v>0.1</v>
      </c>
      <c r="O75" s="27">
        <v>3.1</v>
      </c>
      <c r="P75" s="27">
        <v>0.8</v>
      </c>
      <c r="Q75" s="27">
        <v>2.5</v>
      </c>
      <c r="R75" s="27">
        <v>1.9</v>
      </c>
      <c r="S75" s="27">
        <v>1.4</v>
      </c>
      <c r="T75" s="27">
        <v>1.9</v>
      </c>
      <c r="U75" s="27">
        <v>0.3</v>
      </c>
      <c r="V75" s="27">
        <v>0.1</v>
      </c>
      <c r="W75" s="28">
        <v>0</v>
      </c>
    </row>
    <row r="76" spans="1:23" ht="31" x14ac:dyDescent="0.35">
      <c r="A76" s="13" t="str">
        <f>INDEX('2009'!A:A,MATCH(B76,'2009'!B:B,0))</f>
        <v>Ямало-Ненецкий автономный округ (Тюменская область)</v>
      </c>
      <c r="B76" s="4" t="s">
        <v>21</v>
      </c>
      <c r="C76" s="20">
        <v>100.00000000000001</v>
      </c>
      <c r="D76" s="26">
        <v>0.1</v>
      </c>
      <c r="E76" s="27">
        <v>61.1</v>
      </c>
      <c r="F76" s="27">
        <v>1.7</v>
      </c>
      <c r="G76" s="27">
        <v>1.5</v>
      </c>
      <c r="H76" s="27">
        <v>0.1</v>
      </c>
      <c r="I76" s="27">
        <v>15.5</v>
      </c>
      <c r="J76" s="27">
        <v>6.2</v>
      </c>
      <c r="K76" s="27">
        <v>4.7</v>
      </c>
      <c r="L76" s="27">
        <v>0.3</v>
      </c>
      <c r="M76" s="27">
        <v>0.4</v>
      </c>
      <c r="N76" s="27">
        <v>0</v>
      </c>
      <c r="O76" s="27">
        <v>1</v>
      </c>
      <c r="P76" s="27">
        <v>0.4</v>
      </c>
      <c r="Q76" s="27">
        <v>3.2</v>
      </c>
      <c r="R76" s="27">
        <v>1.6</v>
      </c>
      <c r="S76" s="27">
        <v>0.8</v>
      </c>
      <c r="T76" s="27">
        <v>1.2</v>
      </c>
      <c r="U76" s="27">
        <v>0.2</v>
      </c>
      <c r="V76" s="27">
        <v>0</v>
      </c>
      <c r="W76" s="28">
        <v>0</v>
      </c>
    </row>
    <row r="77" spans="1:23" ht="62" x14ac:dyDescent="0.35">
      <c r="A77" s="13" t="str">
        <f>INDEX('2009'!A:A,MATCH(B77,'2009'!B:B,0))</f>
        <v>Тюменская область (кроме Ханты-Мансийского автономного округа-Югры и Ямало-Ненецкого автономного округа)</v>
      </c>
      <c r="B77" s="4" t="s">
        <v>9</v>
      </c>
      <c r="C77" s="20">
        <v>100</v>
      </c>
      <c r="D77" s="26">
        <v>3.5</v>
      </c>
      <c r="E77" s="27">
        <v>14.4</v>
      </c>
      <c r="F77" s="27">
        <v>16</v>
      </c>
      <c r="G77" s="27">
        <v>2.5</v>
      </c>
      <c r="H77" s="27">
        <v>0.3</v>
      </c>
      <c r="I77" s="27">
        <v>7.6</v>
      </c>
      <c r="J77" s="27">
        <v>12.7</v>
      </c>
      <c r="K77" s="27">
        <v>9.8000000000000007</v>
      </c>
      <c r="L77" s="27">
        <v>1.1000000000000001</v>
      </c>
      <c r="M77" s="27">
        <v>1.4</v>
      </c>
      <c r="N77" s="27">
        <v>0.4</v>
      </c>
      <c r="O77" s="27">
        <v>7.9</v>
      </c>
      <c r="P77" s="27">
        <v>9.8000000000000007</v>
      </c>
      <c r="Q77" s="27">
        <v>2</v>
      </c>
      <c r="R77" s="27">
        <v>4.5</v>
      </c>
      <c r="S77" s="27">
        <v>2.8</v>
      </c>
      <c r="T77" s="27">
        <v>2.4</v>
      </c>
      <c r="U77" s="27">
        <v>0.6</v>
      </c>
      <c r="V77" s="27">
        <v>0.3</v>
      </c>
      <c r="W77" s="28">
        <v>0</v>
      </c>
    </row>
    <row r="78" spans="1:23" x14ac:dyDescent="0.35">
      <c r="A78" s="13" t="str">
        <f>INDEX('2009'!A:A,MATCH(B78,'2009'!B:B,0))</f>
        <v>Челябинская область</v>
      </c>
      <c r="B78" s="6" t="s">
        <v>158</v>
      </c>
      <c r="C78" s="29">
        <v>100.00000000000001</v>
      </c>
      <c r="D78" s="30">
        <v>5.8</v>
      </c>
      <c r="E78" s="31">
        <v>2.1</v>
      </c>
      <c r="F78" s="31">
        <v>33.9</v>
      </c>
      <c r="G78" s="31">
        <v>3.9</v>
      </c>
      <c r="H78" s="31">
        <v>1</v>
      </c>
      <c r="I78" s="31">
        <v>5</v>
      </c>
      <c r="J78" s="31">
        <v>11.1</v>
      </c>
      <c r="K78" s="31">
        <v>6.7</v>
      </c>
      <c r="L78" s="31">
        <v>0.6</v>
      </c>
      <c r="M78" s="31">
        <v>1.9</v>
      </c>
      <c r="N78" s="31">
        <v>0.3</v>
      </c>
      <c r="O78" s="31">
        <v>9.5</v>
      </c>
      <c r="P78" s="31">
        <v>3.5</v>
      </c>
      <c r="Q78" s="31">
        <v>1.4</v>
      </c>
      <c r="R78" s="31">
        <v>4.7</v>
      </c>
      <c r="S78" s="31">
        <v>3.2</v>
      </c>
      <c r="T78" s="31">
        <v>4.4000000000000004</v>
      </c>
      <c r="U78" s="31">
        <v>0.6</v>
      </c>
      <c r="V78" s="31">
        <v>0.4</v>
      </c>
      <c r="W78" s="32">
        <v>0</v>
      </c>
    </row>
    <row r="79" spans="1:23" s="10" customFormat="1" ht="30.5" x14ac:dyDescent="0.35">
      <c r="A79" s="13" t="e">
        <f>INDEX('2009'!A:A,MATCH(B79,'2009'!B:B,0))</f>
        <v>#N/A</v>
      </c>
      <c r="B79" s="16" t="s">
        <v>5</v>
      </c>
      <c r="C79" s="20">
        <v>100.00000000000003</v>
      </c>
      <c r="D79" s="20">
        <v>4.5</v>
      </c>
      <c r="E79" s="20">
        <v>17.5</v>
      </c>
      <c r="F79" s="20">
        <v>19.3</v>
      </c>
      <c r="G79" s="20">
        <v>4</v>
      </c>
      <c r="H79" s="20">
        <v>0.6</v>
      </c>
      <c r="I79" s="20">
        <v>5</v>
      </c>
      <c r="J79" s="20">
        <v>9.8000000000000007</v>
      </c>
      <c r="K79" s="20">
        <v>8.1999999999999993</v>
      </c>
      <c r="L79" s="21">
        <v>0.8</v>
      </c>
      <c r="M79" s="21">
        <v>2</v>
      </c>
      <c r="N79" s="21">
        <v>0.2</v>
      </c>
      <c r="O79" s="21">
        <v>8.4</v>
      </c>
      <c r="P79" s="21">
        <v>2.8</v>
      </c>
      <c r="Q79" s="21">
        <v>2.4</v>
      </c>
      <c r="R79" s="21">
        <v>5.9</v>
      </c>
      <c r="S79" s="21">
        <v>3.4</v>
      </c>
      <c r="T79" s="21">
        <v>4.0999999999999996</v>
      </c>
      <c r="U79" s="21">
        <v>0.7</v>
      </c>
      <c r="V79" s="21">
        <v>0.4</v>
      </c>
      <c r="W79" s="21">
        <v>0</v>
      </c>
    </row>
    <row r="80" spans="1:23" x14ac:dyDescent="0.35">
      <c r="A80" s="13" t="str">
        <f>INDEX('2009'!A:A,MATCH(B80,'2009'!B:B,0))</f>
        <v>Республика Алтай</v>
      </c>
      <c r="B80" s="7" t="s">
        <v>20</v>
      </c>
      <c r="C80" s="22">
        <v>100</v>
      </c>
      <c r="D80" s="23">
        <v>12</v>
      </c>
      <c r="E80" s="24">
        <v>1.1000000000000001</v>
      </c>
      <c r="F80" s="24">
        <v>4.5</v>
      </c>
      <c r="G80" s="24">
        <v>3.7</v>
      </c>
      <c r="H80" s="24">
        <v>0.6</v>
      </c>
      <c r="I80" s="24">
        <v>6.9</v>
      </c>
      <c r="J80" s="24">
        <v>15.3</v>
      </c>
      <c r="K80" s="24">
        <v>4.8</v>
      </c>
      <c r="L80" s="24">
        <v>1.5</v>
      </c>
      <c r="M80" s="24">
        <v>1.7</v>
      </c>
      <c r="N80" s="24">
        <v>0.2</v>
      </c>
      <c r="O80" s="24">
        <v>9.9</v>
      </c>
      <c r="P80" s="24">
        <v>1.4</v>
      </c>
      <c r="Q80" s="24">
        <v>1.3</v>
      </c>
      <c r="R80" s="24">
        <v>17.5</v>
      </c>
      <c r="S80" s="24">
        <v>9.1</v>
      </c>
      <c r="T80" s="24">
        <v>6.3</v>
      </c>
      <c r="U80" s="24">
        <v>2</v>
      </c>
      <c r="V80" s="24">
        <v>0.2</v>
      </c>
      <c r="W80" s="25">
        <v>0</v>
      </c>
    </row>
    <row r="81" spans="1:23" x14ac:dyDescent="0.35">
      <c r="A81" s="13" t="str">
        <f>INDEX('2009'!A:A,MATCH(B81,'2009'!B:B,0))</f>
        <v>Республика Тыва</v>
      </c>
      <c r="B81" s="7" t="s">
        <v>19</v>
      </c>
      <c r="C81" s="20">
        <v>100.00000000000001</v>
      </c>
      <c r="D81" s="26">
        <v>5.3</v>
      </c>
      <c r="E81" s="27">
        <v>22</v>
      </c>
      <c r="F81" s="27">
        <v>0.8</v>
      </c>
      <c r="G81" s="27">
        <v>2.2000000000000002</v>
      </c>
      <c r="H81" s="27">
        <v>0.2</v>
      </c>
      <c r="I81" s="27">
        <v>5.5</v>
      </c>
      <c r="J81" s="27">
        <v>7.7</v>
      </c>
      <c r="K81" s="27">
        <v>1.8</v>
      </c>
      <c r="L81" s="27">
        <v>0.7</v>
      </c>
      <c r="M81" s="27">
        <v>1.7</v>
      </c>
      <c r="N81" s="27">
        <v>0.1</v>
      </c>
      <c r="O81" s="27">
        <v>8.3000000000000007</v>
      </c>
      <c r="P81" s="27">
        <v>0.9</v>
      </c>
      <c r="Q81" s="27">
        <v>0.7</v>
      </c>
      <c r="R81" s="27">
        <v>19.100000000000001</v>
      </c>
      <c r="S81" s="27">
        <v>10.8</v>
      </c>
      <c r="T81" s="27">
        <v>10.1</v>
      </c>
      <c r="U81" s="27">
        <v>1.9</v>
      </c>
      <c r="V81" s="27">
        <v>0.2</v>
      </c>
      <c r="W81" s="28">
        <v>0</v>
      </c>
    </row>
    <row r="82" spans="1:23" x14ac:dyDescent="0.35">
      <c r="A82" s="13" t="str">
        <f>INDEX('2009'!A:A,MATCH(B82,'2009'!B:B,0))</f>
        <v>Республика Хакасия</v>
      </c>
      <c r="B82" s="7" t="s">
        <v>18</v>
      </c>
      <c r="C82" s="20">
        <v>99.999999999999986</v>
      </c>
      <c r="D82" s="26">
        <v>3.4</v>
      </c>
      <c r="E82" s="27">
        <v>11.9</v>
      </c>
      <c r="F82" s="27">
        <v>19.2</v>
      </c>
      <c r="G82" s="27">
        <v>13.8</v>
      </c>
      <c r="H82" s="27">
        <v>0.4</v>
      </c>
      <c r="I82" s="27">
        <v>3.3</v>
      </c>
      <c r="J82" s="27">
        <v>11.8</v>
      </c>
      <c r="K82" s="27">
        <v>5.4</v>
      </c>
      <c r="L82" s="27">
        <v>1.6</v>
      </c>
      <c r="M82" s="27">
        <v>1.8</v>
      </c>
      <c r="N82" s="27">
        <v>0.1</v>
      </c>
      <c r="O82" s="27">
        <v>7.2</v>
      </c>
      <c r="P82" s="27">
        <v>1.7</v>
      </c>
      <c r="Q82" s="27">
        <v>1.3</v>
      </c>
      <c r="R82" s="27">
        <v>7.8</v>
      </c>
      <c r="S82" s="27">
        <v>3.5</v>
      </c>
      <c r="T82" s="27">
        <v>4.8</v>
      </c>
      <c r="U82" s="27">
        <v>0.8</v>
      </c>
      <c r="V82" s="27">
        <v>0.2</v>
      </c>
      <c r="W82" s="28">
        <v>0</v>
      </c>
    </row>
    <row r="83" spans="1:23" x14ac:dyDescent="0.35">
      <c r="A83" s="13" t="str">
        <f>INDEX('2009'!A:A,MATCH(B83,'2009'!B:B,0))</f>
        <v>Алтайский край</v>
      </c>
      <c r="B83" s="6" t="s">
        <v>159</v>
      </c>
      <c r="C83" s="20">
        <v>100.00000000000003</v>
      </c>
      <c r="D83" s="26">
        <v>12.8</v>
      </c>
      <c r="E83" s="27">
        <v>0.9</v>
      </c>
      <c r="F83" s="27">
        <v>18.299999999999997</v>
      </c>
      <c r="G83" s="27">
        <v>2.5</v>
      </c>
      <c r="H83" s="27">
        <v>0.7</v>
      </c>
      <c r="I83" s="27">
        <v>5.6</v>
      </c>
      <c r="J83" s="27">
        <v>14</v>
      </c>
      <c r="K83" s="27">
        <v>5.3</v>
      </c>
      <c r="L83" s="27">
        <v>1.1000000000000001</v>
      </c>
      <c r="M83" s="27">
        <v>2.9</v>
      </c>
      <c r="N83" s="27">
        <v>0.2</v>
      </c>
      <c r="O83" s="27">
        <v>14.2</v>
      </c>
      <c r="P83" s="27">
        <v>1.9</v>
      </c>
      <c r="Q83" s="27">
        <v>1.4</v>
      </c>
      <c r="R83" s="27">
        <v>7.3</v>
      </c>
      <c r="S83" s="27">
        <v>4.2</v>
      </c>
      <c r="T83" s="27">
        <v>5.3</v>
      </c>
      <c r="U83" s="27">
        <v>0.7</v>
      </c>
      <c r="V83" s="27">
        <v>0.7</v>
      </c>
      <c r="W83" s="28">
        <v>0</v>
      </c>
    </row>
    <row r="84" spans="1:23" x14ac:dyDescent="0.35">
      <c r="A84" s="13" t="str">
        <f>INDEX('2009'!A:A,MATCH(B84,'2009'!B:B,0))</f>
        <v>Красноярский край</v>
      </c>
      <c r="B84" s="6" t="s">
        <v>160</v>
      </c>
      <c r="C84" s="20">
        <v>100.00000000000001</v>
      </c>
      <c r="D84" s="26">
        <v>2.4</v>
      </c>
      <c r="E84" s="27">
        <v>20.3</v>
      </c>
      <c r="F84" s="27">
        <v>29.599999999999998</v>
      </c>
      <c r="G84" s="27">
        <v>4.0999999999999996</v>
      </c>
      <c r="H84" s="27">
        <v>0.7</v>
      </c>
      <c r="I84" s="27">
        <v>6.1</v>
      </c>
      <c r="J84" s="27">
        <v>6.4</v>
      </c>
      <c r="K84" s="27">
        <v>6.6</v>
      </c>
      <c r="L84" s="27">
        <v>0.6</v>
      </c>
      <c r="M84" s="27">
        <v>1.2</v>
      </c>
      <c r="N84" s="27">
        <v>0.2</v>
      </c>
      <c r="O84" s="27">
        <v>5.9</v>
      </c>
      <c r="P84" s="27">
        <v>2.2999999999999998</v>
      </c>
      <c r="Q84" s="27">
        <v>1.7</v>
      </c>
      <c r="R84" s="27">
        <v>4.5999999999999996</v>
      </c>
      <c r="S84" s="27">
        <v>2.8</v>
      </c>
      <c r="T84" s="27">
        <v>3.4</v>
      </c>
      <c r="U84" s="27">
        <v>0.7</v>
      </c>
      <c r="V84" s="27">
        <v>0.4</v>
      </c>
      <c r="W84" s="28">
        <v>0</v>
      </c>
    </row>
    <row r="85" spans="1:23" x14ac:dyDescent="0.35">
      <c r="A85" s="13" t="str">
        <f>INDEX('2009'!A:A,MATCH(B85,'2009'!B:B,0))</f>
        <v>Иркутская область</v>
      </c>
      <c r="B85" s="6" t="s">
        <v>161</v>
      </c>
      <c r="C85" s="20">
        <v>100</v>
      </c>
      <c r="D85" s="26">
        <v>4.9000000000000004</v>
      </c>
      <c r="E85" s="27">
        <v>25.7</v>
      </c>
      <c r="F85" s="27">
        <v>11.5</v>
      </c>
      <c r="G85" s="27">
        <v>5.5</v>
      </c>
      <c r="H85" s="27">
        <v>0.5</v>
      </c>
      <c r="I85" s="27">
        <v>6.1</v>
      </c>
      <c r="J85" s="27">
        <v>8.4</v>
      </c>
      <c r="K85" s="27">
        <v>10</v>
      </c>
      <c r="L85" s="27">
        <v>0.7</v>
      </c>
      <c r="M85" s="27">
        <v>1.4</v>
      </c>
      <c r="N85" s="27">
        <v>0.2</v>
      </c>
      <c r="O85" s="27">
        <v>6.1</v>
      </c>
      <c r="P85" s="27">
        <v>2.2000000000000002</v>
      </c>
      <c r="Q85" s="27">
        <v>1.9</v>
      </c>
      <c r="R85" s="27">
        <v>6.8</v>
      </c>
      <c r="S85" s="27">
        <v>3.1</v>
      </c>
      <c r="T85" s="27">
        <v>4.2</v>
      </c>
      <c r="U85" s="27">
        <v>0.5</v>
      </c>
      <c r="V85" s="27">
        <v>0.3</v>
      </c>
      <c r="W85" s="28">
        <v>0</v>
      </c>
    </row>
    <row r="86" spans="1:23" x14ac:dyDescent="0.35">
      <c r="A86" s="13" t="str">
        <f>INDEX('2009'!A:A,MATCH(B86,'2009'!B:B,0))</f>
        <v>Кемеровская область - Кузбасс</v>
      </c>
      <c r="B86" s="39" t="s">
        <v>168</v>
      </c>
      <c r="C86" s="20">
        <v>100.00000000000001</v>
      </c>
      <c r="D86" s="26">
        <v>2.2000000000000002</v>
      </c>
      <c r="E86" s="27">
        <v>35.200000000000003</v>
      </c>
      <c r="F86" s="27">
        <v>13.9</v>
      </c>
      <c r="G86" s="27">
        <v>4.5999999999999996</v>
      </c>
      <c r="H86" s="27">
        <v>0.8</v>
      </c>
      <c r="I86" s="27">
        <v>3.3</v>
      </c>
      <c r="J86" s="27">
        <v>8.6999999999999993</v>
      </c>
      <c r="K86" s="27">
        <v>6.1</v>
      </c>
      <c r="L86" s="27">
        <v>0.8</v>
      </c>
      <c r="M86" s="27">
        <v>1.2</v>
      </c>
      <c r="N86" s="27">
        <v>0.2</v>
      </c>
      <c r="O86" s="27">
        <v>6.4</v>
      </c>
      <c r="P86" s="27">
        <v>1.9</v>
      </c>
      <c r="Q86" s="27">
        <v>2</v>
      </c>
      <c r="R86" s="27">
        <v>4.8</v>
      </c>
      <c r="S86" s="27">
        <v>3</v>
      </c>
      <c r="T86" s="27">
        <v>4.0999999999999996</v>
      </c>
      <c r="U86" s="27">
        <v>0.4</v>
      </c>
      <c r="V86" s="27">
        <v>0.4</v>
      </c>
      <c r="W86" s="28">
        <v>0</v>
      </c>
    </row>
    <row r="87" spans="1:23" x14ac:dyDescent="0.35">
      <c r="A87" s="13" t="str">
        <f>INDEX('2009'!A:A,MATCH(B87,'2009'!B:B,0))</f>
        <v>Новосибирская область</v>
      </c>
      <c r="B87" s="6" t="s">
        <v>162</v>
      </c>
      <c r="C87" s="20">
        <v>100.00000000000003</v>
      </c>
      <c r="D87" s="26">
        <v>4.0999999999999996</v>
      </c>
      <c r="E87" s="27">
        <v>2.5</v>
      </c>
      <c r="F87" s="27">
        <v>13</v>
      </c>
      <c r="G87" s="27">
        <v>2.6</v>
      </c>
      <c r="H87" s="27">
        <v>0.6</v>
      </c>
      <c r="I87" s="27">
        <v>3.7</v>
      </c>
      <c r="J87" s="27">
        <v>15.4</v>
      </c>
      <c r="K87" s="27">
        <v>14.3</v>
      </c>
      <c r="L87" s="27">
        <v>0.9</v>
      </c>
      <c r="M87" s="27">
        <v>4</v>
      </c>
      <c r="N87" s="27">
        <v>0.3</v>
      </c>
      <c r="O87" s="27">
        <v>13</v>
      </c>
      <c r="P87" s="27">
        <v>4.8</v>
      </c>
      <c r="Q87" s="27">
        <v>5.9</v>
      </c>
      <c r="R87" s="27">
        <v>5.4</v>
      </c>
      <c r="S87" s="27">
        <v>3.9</v>
      </c>
      <c r="T87" s="27">
        <v>4.2</v>
      </c>
      <c r="U87" s="27">
        <v>0.9</v>
      </c>
      <c r="V87" s="27">
        <v>0.5</v>
      </c>
      <c r="W87" s="28">
        <v>0</v>
      </c>
    </row>
    <row r="88" spans="1:23" x14ac:dyDescent="0.35">
      <c r="A88" s="13" t="str">
        <f>INDEX('2009'!A:A,MATCH(B88,'2009'!B:B,0))</f>
        <v>Омская область</v>
      </c>
      <c r="B88" s="7" t="s">
        <v>17</v>
      </c>
      <c r="C88" s="20">
        <v>100.00000000000001</v>
      </c>
      <c r="D88" s="26">
        <v>7.9</v>
      </c>
      <c r="E88" s="27">
        <v>0.3</v>
      </c>
      <c r="F88" s="27">
        <v>34.1</v>
      </c>
      <c r="G88" s="27">
        <v>2.2000000000000002</v>
      </c>
      <c r="H88" s="27">
        <v>0.6</v>
      </c>
      <c r="I88" s="27">
        <v>3.8</v>
      </c>
      <c r="J88" s="27">
        <v>11.5</v>
      </c>
      <c r="K88" s="27">
        <v>6.7</v>
      </c>
      <c r="L88" s="27">
        <v>0.8</v>
      </c>
      <c r="M88" s="27">
        <v>2</v>
      </c>
      <c r="N88" s="27">
        <v>0.3</v>
      </c>
      <c r="O88" s="27">
        <v>10</v>
      </c>
      <c r="P88" s="27">
        <v>3.2</v>
      </c>
      <c r="Q88" s="27">
        <v>1.7</v>
      </c>
      <c r="R88" s="27">
        <v>5.9</v>
      </c>
      <c r="S88" s="27">
        <v>3.8</v>
      </c>
      <c r="T88" s="27">
        <v>4</v>
      </c>
      <c r="U88" s="27">
        <v>0.7</v>
      </c>
      <c r="V88" s="27">
        <v>0.5</v>
      </c>
      <c r="W88" s="28">
        <v>0</v>
      </c>
    </row>
    <row r="89" spans="1:23" x14ac:dyDescent="0.35">
      <c r="A89" s="13" t="str">
        <f>INDEX('2009'!A:A,MATCH(B89,'2009'!B:B,0))</f>
        <v>Томская область</v>
      </c>
      <c r="B89" s="7" t="s">
        <v>16</v>
      </c>
      <c r="C89" s="29">
        <v>100.00000000000001</v>
      </c>
      <c r="D89" s="30">
        <v>3.3</v>
      </c>
      <c r="E89" s="31">
        <v>26.2</v>
      </c>
      <c r="F89" s="31">
        <v>9.5</v>
      </c>
      <c r="G89" s="31">
        <v>2.5</v>
      </c>
      <c r="H89" s="31">
        <v>0.6</v>
      </c>
      <c r="I89" s="31">
        <v>5.9</v>
      </c>
      <c r="J89" s="31">
        <v>7.9</v>
      </c>
      <c r="K89" s="31">
        <v>8.4</v>
      </c>
      <c r="L89" s="31">
        <v>0.9</v>
      </c>
      <c r="M89" s="31">
        <v>2.1</v>
      </c>
      <c r="N89" s="31">
        <v>0.2</v>
      </c>
      <c r="O89" s="31">
        <v>9.9</v>
      </c>
      <c r="P89" s="31">
        <v>4.5999999999999996</v>
      </c>
      <c r="Q89" s="31">
        <v>2.4</v>
      </c>
      <c r="R89" s="31">
        <v>6.8</v>
      </c>
      <c r="S89" s="31">
        <v>3.9</v>
      </c>
      <c r="T89" s="31">
        <v>3.8</v>
      </c>
      <c r="U89" s="31">
        <v>0.7</v>
      </c>
      <c r="V89" s="31">
        <v>0.4</v>
      </c>
      <c r="W89" s="32">
        <v>0</v>
      </c>
    </row>
    <row r="90" spans="1:23" s="10" customFormat="1" ht="30.5" x14ac:dyDescent="0.35">
      <c r="A90" s="13" t="e">
        <f>INDEX('2009'!A:A,MATCH(B90,'2009'!B:B,0))</f>
        <v>#N/A</v>
      </c>
      <c r="B90" s="16" t="s">
        <v>6</v>
      </c>
      <c r="C90" s="20">
        <v>99.999999999999986</v>
      </c>
      <c r="D90" s="20">
        <v>5.5</v>
      </c>
      <c r="E90" s="20">
        <v>24.4</v>
      </c>
      <c r="F90" s="20">
        <v>5.3</v>
      </c>
      <c r="G90" s="20">
        <v>3.5</v>
      </c>
      <c r="H90" s="20">
        <v>0.5</v>
      </c>
      <c r="I90" s="20">
        <v>6.5</v>
      </c>
      <c r="J90" s="20">
        <v>10</v>
      </c>
      <c r="K90" s="20">
        <v>12</v>
      </c>
      <c r="L90" s="21">
        <v>1</v>
      </c>
      <c r="M90" s="21">
        <v>1.6</v>
      </c>
      <c r="N90" s="21">
        <v>0.2</v>
      </c>
      <c r="O90" s="21">
        <v>6.6</v>
      </c>
      <c r="P90" s="21">
        <v>1.8</v>
      </c>
      <c r="Q90" s="21">
        <v>1.7</v>
      </c>
      <c r="R90" s="21">
        <v>9.6999999999999993</v>
      </c>
      <c r="S90" s="21">
        <v>3.8</v>
      </c>
      <c r="T90" s="21">
        <v>4.5</v>
      </c>
      <c r="U90" s="21">
        <v>1</v>
      </c>
      <c r="V90" s="21">
        <v>0.4</v>
      </c>
      <c r="W90" s="21">
        <v>0</v>
      </c>
    </row>
    <row r="91" spans="1:23" x14ac:dyDescent="0.35">
      <c r="A91" s="13" t="str">
        <f>INDEX('2009'!A:A,MATCH(B91,'2009'!B:B,0))</f>
        <v>Республика Бурятия</v>
      </c>
      <c r="B91" s="6" t="s">
        <v>163</v>
      </c>
      <c r="C91" s="22">
        <v>100</v>
      </c>
      <c r="D91" s="23">
        <v>3.5</v>
      </c>
      <c r="E91" s="24">
        <v>4.5999999999999996</v>
      </c>
      <c r="F91" s="24">
        <v>9.8000000000000007</v>
      </c>
      <c r="G91" s="24">
        <v>4.9000000000000004</v>
      </c>
      <c r="H91" s="24">
        <v>0.6</v>
      </c>
      <c r="I91" s="24">
        <v>6.7</v>
      </c>
      <c r="J91" s="24">
        <v>13.7</v>
      </c>
      <c r="K91" s="24">
        <v>11.2</v>
      </c>
      <c r="L91" s="24">
        <v>2.1</v>
      </c>
      <c r="M91" s="24">
        <v>2.4</v>
      </c>
      <c r="N91" s="24">
        <v>0.2</v>
      </c>
      <c r="O91" s="24">
        <v>9</v>
      </c>
      <c r="P91" s="24">
        <v>2</v>
      </c>
      <c r="Q91" s="24">
        <v>1.6</v>
      </c>
      <c r="R91" s="24">
        <v>12.4</v>
      </c>
      <c r="S91" s="24">
        <v>6.5</v>
      </c>
      <c r="T91" s="24">
        <v>6.6</v>
      </c>
      <c r="U91" s="24">
        <v>1.4</v>
      </c>
      <c r="V91" s="24">
        <v>0.8</v>
      </c>
      <c r="W91" s="25">
        <v>0</v>
      </c>
    </row>
    <row r="92" spans="1:23" x14ac:dyDescent="0.35">
      <c r="A92" s="13" t="str">
        <f>INDEX('2009'!A:A,MATCH(B92,'2009'!B:B,0))</f>
        <v>Республика Саха (Якутия)</v>
      </c>
      <c r="B92" s="6" t="s">
        <v>164</v>
      </c>
      <c r="C92" s="20">
        <v>100</v>
      </c>
      <c r="D92" s="26">
        <v>1.7</v>
      </c>
      <c r="E92" s="27">
        <v>47</v>
      </c>
      <c r="F92" s="27">
        <v>1.1000000000000001</v>
      </c>
      <c r="G92" s="27">
        <v>4.3</v>
      </c>
      <c r="H92" s="27">
        <v>0.5</v>
      </c>
      <c r="I92" s="27">
        <v>10.4</v>
      </c>
      <c r="J92" s="27">
        <v>5.8</v>
      </c>
      <c r="K92" s="27">
        <v>7.4</v>
      </c>
      <c r="L92" s="27">
        <v>0.7</v>
      </c>
      <c r="M92" s="27">
        <v>1.1000000000000001</v>
      </c>
      <c r="N92" s="27">
        <v>0.1</v>
      </c>
      <c r="O92" s="27">
        <v>3.5</v>
      </c>
      <c r="P92" s="27">
        <v>1</v>
      </c>
      <c r="Q92" s="27">
        <v>0.7</v>
      </c>
      <c r="R92" s="27">
        <v>5.7</v>
      </c>
      <c r="S92" s="27">
        <v>4.0999999999999996</v>
      </c>
      <c r="T92" s="27">
        <v>3.7</v>
      </c>
      <c r="U92" s="27">
        <v>1</v>
      </c>
      <c r="V92" s="27">
        <v>0.2</v>
      </c>
      <c r="W92" s="28">
        <v>0</v>
      </c>
    </row>
    <row r="93" spans="1:23" x14ac:dyDescent="0.35">
      <c r="A93" s="13" t="str">
        <f>INDEX('2009'!A:A,MATCH(B93,'2009'!B:B,0))</f>
        <v>Забайкальский край</v>
      </c>
      <c r="B93" s="7" t="s">
        <v>7</v>
      </c>
      <c r="C93" s="20">
        <v>99.999999999999986</v>
      </c>
      <c r="D93" s="26">
        <v>4.5999999999999996</v>
      </c>
      <c r="E93" s="27">
        <v>14</v>
      </c>
      <c r="F93" s="27">
        <v>3.2</v>
      </c>
      <c r="G93" s="27">
        <v>4</v>
      </c>
      <c r="H93" s="27">
        <v>0.4</v>
      </c>
      <c r="I93" s="27">
        <v>8.4</v>
      </c>
      <c r="J93" s="27">
        <v>8.9</v>
      </c>
      <c r="K93" s="27">
        <v>19.5</v>
      </c>
      <c r="L93" s="27">
        <v>1.1000000000000001</v>
      </c>
      <c r="M93" s="27">
        <v>2.1</v>
      </c>
      <c r="N93" s="27">
        <v>0.2</v>
      </c>
      <c r="O93" s="27">
        <v>6.2</v>
      </c>
      <c r="P93" s="27">
        <v>2.2999999999999998</v>
      </c>
      <c r="Q93" s="27">
        <v>1.2</v>
      </c>
      <c r="R93" s="27">
        <v>11.1</v>
      </c>
      <c r="S93" s="27">
        <v>5.6</v>
      </c>
      <c r="T93" s="27">
        <v>6.1</v>
      </c>
      <c r="U93" s="27">
        <v>0.9</v>
      </c>
      <c r="V93" s="27">
        <v>0.2</v>
      </c>
      <c r="W93" s="28">
        <v>0</v>
      </c>
    </row>
    <row r="94" spans="1:23" x14ac:dyDescent="0.35">
      <c r="A94" s="13" t="str">
        <f>INDEX('2009'!A:A,MATCH(B94,'2009'!B:B,0))</f>
        <v>Камчатский край</v>
      </c>
      <c r="B94" s="7" t="s">
        <v>15</v>
      </c>
      <c r="C94" s="20">
        <v>100</v>
      </c>
      <c r="D94" s="26">
        <v>17.8</v>
      </c>
      <c r="E94" s="27">
        <v>5.5</v>
      </c>
      <c r="F94" s="27">
        <v>9.4</v>
      </c>
      <c r="G94" s="27">
        <v>5.5</v>
      </c>
      <c r="H94" s="27">
        <v>0.6</v>
      </c>
      <c r="I94" s="27">
        <v>4.3</v>
      </c>
      <c r="J94" s="27">
        <v>7.1</v>
      </c>
      <c r="K94" s="27">
        <v>4.5999999999999996</v>
      </c>
      <c r="L94" s="27">
        <v>1.2</v>
      </c>
      <c r="M94" s="27">
        <v>1.5</v>
      </c>
      <c r="N94" s="27">
        <v>0.2</v>
      </c>
      <c r="O94" s="27">
        <v>5.7</v>
      </c>
      <c r="P94" s="27">
        <v>1.9</v>
      </c>
      <c r="Q94" s="27">
        <v>3.1</v>
      </c>
      <c r="R94" s="27">
        <v>18.700000000000003</v>
      </c>
      <c r="S94" s="27">
        <v>4.5999999999999996</v>
      </c>
      <c r="T94" s="27">
        <v>6.8</v>
      </c>
      <c r="U94" s="27">
        <v>1.3</v>
      </c>
      <c r="V94" s="27">
        <v>0.2</v>
      </c>
      <c r="W94" s="28">
        <v>0</v>
      </c>
    </row>
    <row r="95" spans="1:23" x14ac:dyDescent="0.35">
      <c r="A95" s="13" t="str">
        <f>INDEX('2009'!A:A,MATCH(B95,'2009'!B:B,0))</f>
        <v>Приморский край</v>
      </c>
      <c r="B95" s="6" t="s">
        <v>165</v>
      </c>
      <c r="C95" s="20">
        <v>99.999999999999986</v>
      </c>
      <c r="D95" s="26">
        <v>7.4</v>
      </c>
      <c r="E95" s="27">
        <v>0.9</v>
      </c>
      <c r="F95" s="27">
        <v>8.6999999999999993</v>
      </c>
      <c r="G95" s="27">
        <v>2.2999999999999998</v>
      </c>
      <c r="H95" s="27">
        <v>0.8</v>
      </c>
      <c r="I95" s="27">
        <v>4.4000000000000004</v>
      </c>
      <c r="J95" s="27">
        <v>16.3</v>
      </c>
      <c r="K95" s="27">
        <v>18.200000000000003</v>
      </c>
      <c r="L95" s="27">
        <v>1.3</v>
      </c>
      <c r="M95" s="27">
        <v>2.1</v>
      </c>
      <c r="N95" s="27">
        <v>0.2</v>
      </c>
      <c r="O95" s="27">
        <v>10.5</v>
      </c>
      <c r="P95" s="27">
        <v>2.2999999999999998</v>
      </c>
      <c r="Q95" s="27">
        <v>2.2000000000000002</v>
      </c>
      <c r="R95" s="27">
        <v>13.3</v>
      </c>
      <c r="S95" s="27">
        <v>3</v>
      </c>
      <c r="T95" s="27">
        <v>4.3</v>
      </c>
      <c r="U95" s="27">
        <v>1.3</v>
      </c>
      <c r="V95" s="27">
        <v>0.5</v>
      </c>
      <c r="W95" s="28">
        <v>0</v>
      </c>
    </row>
    <row r="96" spans="1:23" x14ac:dyDescent="0.35">
      <c r="A96" s="13" t="str">
        <f>INDEX('2009'!A:A,MATCH(B96,'2009'!B:B,0))</f>
        <v>Хабаровский край</v>
      </c>
      <c r="B96" s="7" t="s">
        <v>14</v>
      </c>
      <c r="C96" s="20">
        <v>100</v>
      </c>
      <c r="D96" s="26">
        <v>6.2</v>
      </c>
      <c r="E96" s="27">
        <v>5.7</v>
      </c>
      <c r="F96" s="27">
        <v>8.8000000000000007</v>
      </c>
      <c r="G96" s="27">
        <v>2.8</v>
      </c>
      <c r="H96" s="27">
        <v>0.6</v>
      </c>
      <c r="I96" s="27">
        <v>5.0999999999999996</v>
      </c>
      <c r="J96" s="27">
        <v>14.3</v>
      </c>
      <c r="K96" s="27">
        <v>19.600000000000001</v>
      </c>
      <c r="L96" s="27">
        <v>1.2</v>
      </c>
      <c r="M96" s="27">
        <v>2.6</v>
      </c>
      <c r="N96" s="27">
        <v>0.4</v>
      </c>
      <c r="O96" s="27">
        <v>8.6999999999999993</v>
      </c>
      <c r="P96" s="27">
        <v>1.5</v>
      </c>
      <c r="Q96" s="27">
        <v>2.2000000000000002</v>
      </c>
      <c r="R96" s="27">
        <v>10.199999999999999</v>
      </c>
      <c r="S96" s="27">
        <v>4</v>
      </c>
      <c r="T96" s="27">
        <v>4.8</v>
      </c>
      <c r="U96" s="27">
        <v>0.8</v>
      </c>
      <c r="V96" s="27">
        <v>0.5</v>
      </c>
      <c r="W96" s="28">
        <v>0</v>
      </c>
    </row>
    <row r="97" spans="1:23" x14ac:dyDescent="0.35">
      <c r="A97" s="13" t="str">
        <f>INDEX('2009'!A:A,MATCH(B97,'2009'!B:B,0))</f>
        <v>Амурская область</v>
      </c>
      <c r="B97" s="7" t="s">
        <v>13</v>
      </c>
      <c r="C97" s="20">
        <v>100</v>
      </c>
      <c r="D97" s="26">
        <v>5.3</v>
      </c>
      <c r="E97" s="27">
        <v>10.6</v>
      </c>
      <c r="F97" s="27">
        <v>4.3</v>
      </c>
      <c r="G97" s="27">
        <v>6</v>
      </c>
      <c r="H97" s="27">
        <v>0.2</v>
      </c>
      <c r="I97" s="27">
        <v>11</v>
      </c>
      <c r="J97" s="27">
        <v>11.6</v>
      </c>
      <c r="K97" s="27">
        <v>14.8</v>
      </c>
      <c r="L97" s="27">
        <v>0.9</v>
      </c>
      <c r="M97" s="27">
        <v>1.6</v>
      </c>
      <c r="N97" s="27">
        <v>0.2</v>
      </c>
      <c r="O97" s="27">
        <v>10.199999999999999</v>
      </c>
      <c r="P97" s="27">
        <v>1.9</v>
      </c>
      <c r="Q97" s="27">
        <v>1.6</v>
      </c>
      <c r="R97" s="27">
        <v>8.9</v>
      </c>
      <c r="S97" s="27">
        <v>4.5</v>
      </c>
      <c r="T97" s="27">
        <v>5.3</v>
      </c>
      <c r="U97" s="27">
        <v>0.8</v>
      </c>
      <c r="V97" s="27">
        <v>0.3</v>
      </c>
      <c r="W97" s="28">
        <v>0</v>
      </c>
    </row>
    <row r="98" spans="1:23" x14ac:dyDescent="0.35">
      <c r="A98" s="13" t="str">
        <f>INDEX('2009'!A:A,MATCH(B98,'2009'!B:B,0))</f>
        <v>Магаданская область</v>
      </c>
      <c r="B98" s="6" t="s">
        <v>166</v>
      </c>
      <c r="C98" s="20">
        <v>100</v>
      </c>
      <c r="D98" s="26">
        <v>6.9</v>
      </c>
      <c r="E98" s="27">
        <v>37.1</v>
      </c>
      <c r="F98" s="27">
        <v>1.6</v>
      </c>
      <c r="G98" s="27">
        <v>6.1</v>
      </c>
      <c r="H98" s="27">
        <v>0.3</v>
      </c>
      <c r="I98" s="27">
        <v>5.5</v>
      </c>
      <c r="J98" s="27">
        <v>7.4</v>
      </c>
      <c r="K98" s="27">
        <v>5.7</v>
      </c>
      <c r="L98" s="27">
        <v>0.8</v>
      </c>
      <c r="M98" s="27">
        <v>1</v>
      </c>
      <c r="N98" s="27">
        <v>0.1</v>
      </c>
      <c r="O98" s="27">
        <v>2.6</v>
      </c>
      <c r="P98" s="27">
        <v>2</v>
      </c>
      <c r="Q98" s="27">
        <v>1.8</v>
      </c>
      <c r="R98" s="27">
        <v>10.6</v>
      </c>
      <c r="S98" s="27">
        <v>3.7</v>
      </c>
      <c r="T98" s="27">
        <v>5.4</v>
      </c>
      <c r="U98" s="27">
        <v>1.2</v>
      </c>
      <c r="V98" s="27">
        <v>0.2</v>
      </c>
      <c r="W98" s="28">
        <v>0</v>
      </c>
    </row>
    <row r="99" spans="1:23" x14ac:dyDescent="0.35">
      <c r="A99" s="13" t="str">
        <f>INDEX('2009'!A:A,MATCH(B99,'2009'!B:B,0))</f>
        <v>Сахалинская область</v>
      </c>
      <c r="B99" s="6" t="s">
        <v>167</v>
      </c>
      <c r="C99" s="20">
        <v>99.999999999999986</v>
      </c>
      <c r="D99" s="26">
        <v>4.2</v>
      </c>
      <c r="E99" s="27">
        <v>58.9</v>
      </c>
      <c r="F99" s="27">
        <v>3</v>
      </c>
      <c r="G99" s="27">
        <v>1.5</v>
      </c>
      <c r="H99" s="27">
        <v>0.2</v>
      </c>
      <c r="I99" s="27">
        <v>3.6</v>
      </c>
      <c r="J99" s="27">
        <v>5.2</v>
      </c>
      <c r="K99" s="27">
        <v>4.3</v>
      </c>
      <c r="L99" s="27">
        <v>0.6</v>
      </c>
      <c r="M99" s="27">
        <v>0.5</v>
      </c>
      <c r="N99" s="27">
        <v>0.1</v>
      </c>
      <c r="O99" s="27">
        <v>3.4</v>
      </c>
      <c r="P99" s="27">
        <v>2.1</v>
      </c>
      <c r="Q99" s="27">
        <v>1.7</v>
      </c>
      <c r="R99" s="27">
        <v>5</v>
      </c>
      <c r="S99" s="27">
        <v>1.9</v>
      </c>
      <c r="T99" s="27">
        <v>3</v>
      </c>
      <c r="U99" s="27">
        <v>0.6</v>
      </c>
      <c r="V99" s="27">
        <v>0.2</v>
      </c>
      <c r="W99" s="28">
        <v>0</v>
      </c>
    </row>
    <row r="100" spans="1:23" x14ac:dyDescent="0.35">
      <c r="A100" s="13" t="str">
        <f>INDEX('2009'!A:A,MATCH(B100,'2009'!B:B,0))</f>
        <v>Еврейская автономная область</v>
      </c>
      <c r="B100" s="7" t="s">
        <v>85</v>
      </c>
      <c r="C100" s="20">
        <v>99.999999999999986</v>
      </c>
      <c r="D100" s="26">
        <v>7.6</v>
      </c>
      <c r="E100" s="27">
        <v>8.4</v>
      </c>
      <c r="F100" s="27">
        <v>7.7</v>
      </c>
      <c r="G100" s="27">
        <v>4.9000000000000004</v>
      </c>
      <c r="H100" s="27">
        <v>0.9</v>
      </c>
      <c r="I100" s="27">
        <v>8.4</v>
      </c>
      <c r="J100" s="27">
        <v>7.5</v>
      </c>
      <c r="K100" s="27">
        <v>14.6</v>
      </c>
      <c r="L100" s="27">
        <v>0.8</v>
      </c>
      <c r="M100" s="27">
        <v>1.7</v>
      </c>
      <c r="N100" s="27">
        <v>0.2</v>
      </c>
      <c r="O100" s="27">
        <v>6.2</v>
      </c>
      <c r="P100" s="27">
        <v>2.1</v>
      </c>
      <c r="Q100" s="27">
        <v>0.6</v>
      </c>
      <c r="R100" s="27">
        <v>15.3</v>
      </c>
      <c r="S100" s="27">
        <v>4.0999999999999996</v>
      </c>
      <c r="T100" s="27">
        <v>7.2</v>
      </c>
      <c r="U100" s="27">
        <v>1.2</v>
      </c>
      <c r="V100" s="27">
        <v>0.6</v>
      </c>
      <c r="W100" s="28">
        <v>0</v>
      </c>
    </row>
    <row r="101" spans="1:23" x14ac:dyDescent="0.35">
      <c r="A101" s="13" t="str">
        <f>INDEX('2009'!A:A,MATCH(B101,'2009'!B:B,0))</f>
        <v>Чукотский автономный округ</v>
      </c>
      <c r="B101" s="7" t="s">
        <v>12</v>
      </c>
      <c r="C101" s="20">
        <v>99.999999999999986</v>
      </c>
      <c r="D101" s="33">
        <v>2.8</v>
      </c>
      <c r="E101" s="34">
        <v>40.799999999999997</v>
      </c>
      <c r="F101" s="34">
        <v>0.4</v>
      </c>
      <c r="G101" s="34">
        <v>9.6999999999999993</v>
      </c>
      <c r="H101" s="34">
        <v>0.9</v>
      </c>
      <c r="I101" s="34">
        <v>5</v>
      </c>
      <c r="J101" s="34">
        <v>6</v>
      </c>
      <c r="K101" s="34">
        <v>4.8</v>
      </c>
      <c r="L101" s="34">
        <v>0.3</v>
      </c>
      <c r="M101" s="34">
        <v>0.5</v>
      </c>
      <c r="N101" s="34">
        <v>0.1</v>
      </c>
      <c r="O101" s="34">
        <v>1.2</v>
      </c>
      <c r="P101" s="34">
        <v>0.3</v>
      </c>
      <c r="Q101" s="34">
        <v>0.4</v>
      </c>
      <c r="R101" s="34">
        <v>15.3</v>
      </c>
      <c r="S101" s="34">
        <v>4.5999999999999996</v>
      </c>
      <c r="T101" s="34">
        <v>5.4</v>
      </c>
      <c r="U101" s="34">
        <v>1.1000000000000001</v>
      </c>
      <c r="V101" s="34">
        <v>0.4</v>
      </c>
      <c r="W101" s="35">
        <v>0</v>
      </c>
    </row>
    <row r="102" spans="1:23" x14ac:dyDescent="0.35">
      <c r="B102" s="140"/>
      <c r="C102" s="140"/>
      <c r="D102" s="140"/>
      <c r="E102" s="140"/>
      <c r="F102" s="140"/>
    </row>
    <row r="103" spans="1:23" s="45" customFormat="1" ht="52.5" customHeight="1" x14ac:dyDescent="0.25">
      <c r="B103" s="136" t="s">
        <v>178</v>
      </c>
      <c r="C103" s="136"/>
      <c r="D103" s="136"/>
      <c r="E103" s="136"/>
      <c r="F103" s="136"/>
    </row>
    <row r="104" spans="1:23" x14ac:dyDescent="0.35">
      <c r="B104" s="12"/>
      <c r="C104" s="12"/>
      <c r="D104" s="12"/>
      <c r="E104" s="12"/>
      <c r="F104" s="12"/>
    </row>
    <row r="105" spans="1:23" x14ac:dyDescent="0.35">
      <c r="D105" s="9"/>
    </row>
    <row r="106" spans="1:23" x14ac:dyDescent="0.35">
      <c r="D106" s="9"/>
    </row>
    <row r="107" spans="1:23" x14ac:dyDescent="0.35">
      <c r="D107" s="9"/>
    </row>
    <row r="108" spans="1:23" x14ac:dyDescent="0.35">
      <c r="D108" s="9"/>
    </row>
    <row r="109" spans="1:23" x14ac:dyDescent="0.35">
      <c r="D109" s="9"/>
    </row>
    <row r="110" spans="1:23" x14ac:dyDescent="0.35">
      <c r="D110" s="9"/>
    </row>
    <row r="111" spans="1:23" x14ac:dyDescent="0.35">
      <c r="D111" s="9"/>
    </row>
    <row r="112" spans="1:23" x14ac:dyDescent="0.35">
      <c r="D112" s="9"/>
    </row>
    <row r="113" spans="4:4" x14ac:dyDescent="0.35">
      <c r="D113" s="9"/>
    </row>
    <row r="114" spans="4:4" x14ac:dyDescent="0.35">
      <c r="D114" s="9"/>
    </row>
    <row r="115" spans="4:4" x14ac:dyDescent="0.35">
      <c r="D115" s="9"/>
    </row>
    <row r="116" spans="4:4" x14ac:dyDescent="0.35">
      <c r="D116" s="9"/>
    </row>
    <row r="117" spans="4:4" x14ac:dyDescent="0.35">
      <c r="D117" s="9"/>
    </row>
    <row r="118" spans="4:4" x14ac:dyDescent="0.35">
      <c r="D118" s="9"/>
    </row>
    <row r="119" spans="4:4" x14ac:dyDescent="0.35">
      <c r="D119" s="9"/>
    </row>
    <row r="120" spans="4:4" x14ac:dyDescent="0.35">
      <c r="D120" s="9"/>
    </row>
    <row r="121" spans="4:4" x14ac:dyDescent="0.35">
      <c r="D121" s="9"/>
    </row>
    <row r="122" spans="4:4" x14ac:dyDescent="0.35">
      <c r="D122" s="9"/>
    </row>
    <row r="123" spans="4:4" x14ac:dyDescent="0.35">
      <c r="D123" s="9"/>
    </row>
    <row r="124" spans="4:4" x14ac:dyDescent="0.35">
      <c r="D124" s="9"/>
    </row>
    <row r="125" spans="4:4" x14ac:dyDescent="0.35">
      <c r="D125" s="9"/>
    </row>
    <row r="126" spans="4:4" x14ac:dyDescent="0.35">
      <c r="D126" s="9"/>
    </row>
    <row r="127" spans="4:4" x14ac:dyDescent="0.35">
      <c r="D127" s="9"/>
    </row>
    <row r="128" spans="4:4" x14ac:dyDescent="0.35">
      <c r="D128" s="9"/>
    </row>
    <row r="129" spans="4:4" x14ac:dyDescent="0.35">
      <c r="D129" s="9"/>
    </row>
    <row r="130" spans="4:4" x14ac:dyDescent="0.35">
      <c r="D130" s="9"/>
    </row>
  </sheetData>
  <mergeCells count="7">
    <mergeCell ref="B103:F103"/>
    <mergeCell ref="S3:W3"/>
    <mergeCell ref="B102:F102"/>
    <mergeCell ref="B2:F2"/>
    <mergeCell ref="B3:B5"/>
    <mergeCell ref="C3:C5"/>
    <mergeCell ref="D3:R3"/>
  </mergeCells>
  <conditionalFormatting sqref="B7:B101">
    <cfRule type="cellIs" dxfId="7" priority="1" stopIfTrue="1" operator="lessThan">
      <formula>0</formula>
    </cfRule>
  </conditionalFormatting>
  <hyperlinks>
    <hyperlink ref="B1" location="Содержание!A1" display="          К содержанию" xr:uid="{00000000-0004-0000-0F00-000000000000}"/>
  </hyperlinks>
  <printOptions gridLines="1"/>
  <pageMargins left="0" right="0" top="0" bottom="0" header="0" footer="0"/>
  <pageSetup paperSize="9" scale="6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10</vt:i4>
      </vt:variant>
    </vt:vector>
  </HeadingPairs>
  <TitlesOfParts>
    <vt:vector size="26" baseType="lpstr"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'2009'!Заголовки_для_печати</vt:lpstr>
      <vt:lpstr>'2010'!Заголовки_для_печати</vt:lpstr>
      <vt:lpstr>'2011'!Заголовки_для_печати</vt:lpstr>
      <vt:lpstr>'2012'!Заголовки_для_печати</vt:lpstr>
      <vt:lpstr>'2013'!Заголовки_для_печати</vt:lpstr>
      <vt:lpstr>'2014'!Заголовки_для_печати</vt:lpstr>
      <vt:lpstr>'2015'!Заголовки_для_печати</vt:lpstr>
      <vt:lpstr>'2016'!Заголовки_для_печати</vt:lpstr>
      <vt:lpstr>'2017'!Заголовки_для_печати</vt:lpstr>
      <vt:lpstr>'2018'!Заголовки_для_печати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Глухова</dc:creator>
  <cp:lastModifiedBy>Гуленков Илья Васильевич</cp:lastModifiedBy>
  <cp:lastPrinted>2021-02-26T07:08:54Z</cp:lastPrinted>
  <dcterms:created xsi:type="dcterms:W3CDTF">2003-04-03T08:38:11Z</dcterms:created>
  <dcterms:modified xsi:type="dcterms:W3CDTF">2025-01-09T17:39:30Z</dcterms:modified>
</cp:coreProperties>
</file>