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RRQNAP01\home\Northwestern MSDS\MSDS 460 (Decision Analytics)\Extras\"/>
    </mc:Choice>
  </mc:AlternateContent>
  <xr:revisionPtr revIDLastSave="0" documentId="13_ncr:1_{D9471D7D-27A7-4C4C-B75B-5FCA3CC3A953}" xr6:coauthVersionLast="47" xr6:coauthVersionMax="47" xr10:uidLastSave="{00000000-0000-0000-0000-000000000000}"/>
  <bookViews>
    <workbookView xWindow="-120" yWindow="-120" windowWidth="29040" windowHeight="15990" xr2:uid="{942EF3DA-A3C1-4FB2-A2EF-866453224C28}"/>
  </bookViews>
  <sheets>
    <sheet name="Max Profit - Soft Drinks" sheetId="1" r:id="rId1"/>
    <sheet name="Max Profit - Hot Tub" sheetId="3" r:id="rId2"/>
    <sheet name="Min - Cost Diet" sheetId="5" r:id="rId3"/>
    <sheet name="Max Profit - Food startup" sheetId="7" r:id="rId4"/>
  </sheets>
  <definedNames>
    <definedName name="solver_adj" localSheetId="3" hidden="1">'Max Profit - Food startup'!$Q$4:$S$4</definedName>
    <definedName name="solver_adj" localSheetId="1" hidden="1">'Max Profit - Hot Tub'!$C$4:$D$4</definedName>
    <definedName name="solver_adj" localSheetId="0" hidden="1">'Max Profit - Soft Drinks'!$E$18:$F$18</definedName>
    <definedName name="solver_adj" localSheetId="2" hidden="1">'Min - Cost Diet'!$N$4:$Q$4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3" hidden="1">'Max Profit - Food startup'!$T$11:$T$16</definedName>
    <definedName name="solver_lhs1" localSheetId="1" hidden="1">'Max Profit - Hot Tub'!$E$9:$E$11</definedName>
    <definedName name="solver_lhs1" localSheetId="0" hidden="1">'Max Profit - Soft Drinks'!$G$25:$G$27</definedName>
    <definedName name="solver_lhs1" localSheetId="2" hidden="1">'Min - Cost Diet'!$R$11:$R$14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1</definedName>
    <definedName name="solver_num" localSheetId="1" hidden="1">1</definedName>
    <definedName name="solver_num" localSheetId="0" hidden="1">1</definedName>
    <definedName name="solver_num" localSheetId="2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'Max Profit - Food startup'!$V$7</definedName>
    <definedName name="solver_opt" localSheetId="1" hidden="1">'Max Profit - Hot Tub'!$G$6</definedName>
    <definedName name="solver_opt" localSheetId="0" hidden="1">'Max Profit - Soft Drinks'!$I$21</definedName>
    <definedName name="solver_opt" localSheetId="2" hidden="1">'Min - Cost Diet'!$T$7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3</definedName>
    <definedName name="solver_rhs1" localSheetId="3" hidden="1">'Max Profit - Food startup'!$V$11:$V$16</definedName>
    <definedName name="solver_rhs1" localSheetId="1" hidden="1">'Max Profit - Hot Tub'!$G$9:$G$11</definedName>
    <definedName name="solver_rhs1" localSheetId="0" hidden="1">'Max Profit - Soft Drinks'!$I$25:$I$27</definedName>
    <definedName name="solver_rhs1" localSheetId="2" hidden="1">'Min - Cost Diet'!$T$11:$T$14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7" l="1"/>
  <c r="T12" i="7"/>
  <c r="T13" i="7"/>
  <c r="T14" i="7"/>
  <c r="T15" i="7"/>
  <c r="T16" i="7"/>
  <c r="T11" i="7"/>
  <c r="T7" i="5"/>
  <c r="R12" i="5"/>
  <c r="R13" i="5"/>
  <c r="R14" i="5"/>
  <c r="R11" i="5"/>
  <c r="G6" i="3"/>
  <c r="E10" i="3"/>
  <c r="E11" i="3"/>
  <c r="E9" i="3"/>
  <c r="I21" i="1"/>
  <c r="G26" i="1"/>
  <c r="G27" i="1"/>
  <c r="G25" i="1"/>
</calcChain>
</file>

<file path=xl/sharedStrings.xml><?xml version="1.0" encoding="utf-8"?>
<sst xmlns="http://schemas.openxmlformats.org/spreadsheetml/2006/main" count="238" uniqueCount="109">
  <si>
    <t>Decision Variables</t>
  </si>
  <si>
    <t>Var Name</t>
  </si>
  <si>
    <t>Premium Drink</t>
  </si>
  <si>
    <t>Regular Drink</t>
  </si>
  <si>
    <t>Objective</t>
  </si>
  <si>
    <t>Objective Function</t>
  </si>
  <si>
    <t>Max</t>
  </si>
  <si>
    <t>Constraints</t>
  </si>
  <si>
    <t>C1</t>
  </si>
  <si>
    <t>C2</t>
  </si>
  <si>
    <t>LHS</t>
  </si>
  <si>
    <t>Sign</t>
  </si>
  <si>
    <t>RHS</t>
  </si>
  <si>
    <t>&lt;=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</si>
  <si>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</si>
  <si>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</si>
  <si>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</si>
  <si>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</si>
  <si>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</si>
  <si>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</si>
  <si>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</si>
  <si>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</si>
  <si>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</si>
  <si>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</si>
  <si>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</si>
  <si>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</si>
  <si>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</si>
  <si>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</si>
  <si>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</si>
  <si>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$E$18</t>
  </si>
  <si>
    <t>Var Value Premium Drink</t>
  </si>
  <si>
    <t>$F$18</t>
  </si>
  <si>
    <t>Var Value Regular Drink</t>
  </si>
  <si>
    <t>$G$25</t>
  </si>
  <si>
    <t>C1 LHS</t>
  </si>
  <si>
    <t>$G$26</t>
  </si>
  <si>
    <t>C2 LHS</t>
  </si>
  <si>
    <t>$G$27</t>
  </si>
  <si>
    <t>Var Names</t>
  </si>
  <si>
    <t>Constraing</t>
  </si>
  <si>
    <t>X1 (Aqua-Spa)</t>
  </si>
  <si>
    <t>X2 (Hydro-Lux)</t>
  </si>
  <si>
    <t>C1: Pumps</t>
  </si>
  <si>
    <t>C2: Tubing</t>
  </si>
  <si>
    <t>C3: Hours of Labor</t>
  </si>
  <si>
    <t>$C$4</t>
  </si>
  <si>
    <t>Var Values X1 (Aqua-Spa)</t>
  </si>
  <si>
    <t>$D$4</t>
  </si>
  <si>
    <t>Var Values X2 (Hydro-Lux)</t>
  </si>
  <si>
    <t>$E$9</t>
  </si>
  <si>
    <t>C1: Pumps LHS</t>
  </si>
  <si>
    <t>$E$10</t>
  </si>
  <si>
    <t>C2: Tubing LHS</t>
  </si>
  <si>
    <t>$E$11</t>
  </si>
  <si>
    <t>C3: Hours of Labor LHS</t>
  </si>
  <si>
    <t>Var Value (Changing Cells)</t>
  </si>
  <si>
    <t>Var Values (Changing Cells)</t>
  </si>
  <si>
    <t>Decion Variables</t>
  </si>
  <si>
    <t>Var Value (Changing Values)</t>
  </si>
  <si>
    <t>C1: Calories</t>
  </si>
  <si>
    <t>C2: g of Chocolate</t>
  </si>
  <si>
    <t>C3: g of Sugar</t>
  </si>
  <si>
    <t>C4: g of Fat</t>
  </si>
  <si>
    <t>X2 (Ice Cream)</t>
  </si>
  <si>
    <t>X3 (Cola0</t>
  </si>
  <si>
    <t>X4 (Cheese Cake)</t>
  </si>
  <si>
    <t xml:space="preserve">&gt;= </t>
  </si>
  <si>
    <t>&gt;=</t>
  </si>
  <si>
    <t>X1 (Brownies)</t>
  </si>
  <si>
    <t>Min Cost</t>
  </si>
  <si>
    <t>$P$4</t>
  </si>
  <si>
    <t>Var Value (Changing Values) X1 (Brownies)</t>
  </si>
  <si>
    <t>$Q$4</t>
  </si>
  <si>
    <t>Var Value (Changing Values) X2 (Ice Cream)</t>
  </si>
  <si>
    <t>$R$4</t>
  </si>
  <si>
    <t>Var Value (Changing Values) X3 (Cola0</t>
  </si>
  <si>
    <t>$S$4</t>
  </si>
  <si>
    <t>Var Value (Changing Values) X4 (Cheese Cake)</t>
  </si>
  <si>
    <t>$T$11</t>
  </si>
  <si>
    <t>C1: Calories LHS</t>
  </si>
  <si>
    <t>$T$12</t>
  </si>
  <si>
    <t>C2: g of Chocolate LHS</t>
  </si>
  <si>
    <t>$T$13</t>
  </si>
  <si>
    <t>C3: g of Sugar LHS</t>
  </si>
  <si>
    <t>$T$14</t>
  </si>
  <si>
    <t>C4: g of Fat LHS</t>
  </si>
  <si>
    <t>Var Value (Changing Variables)</t>
  </si>
  <si>
    <t>Humus</t>
  </si>
  <si>
    <t>Mousasaka</t>
  </si>
  <si>
    <t>Tabouleh</t>
  </si>
  <si>
    <t>C1: Cooking Hours</t>
  </si>
  <si>
    <t>C2: Packing Hours</t>
  </si>
  <si>
    <t>C3: Delivery Hours</t>
  </si>
  <si>
    <t>C4: Demand for Humus</t>
  </si>
  <si>
    <t>C5: Demand for Mousakka</t>
  </si>
  <si>
    <t>C6: Demand for Tabouleh</t>
  </si>
  <si>
    <t xml:space="preserve">&lt;= </t>
  </si>
  <si>
    <t>Var Value (Changing Variables) Humus</t>
  </si>
  <si>
    <t>Var Value (Changing Variables) Mousasaka</t>
  </si>
  <si>
    <t>Var Value (Changing Variables) Tabouleh</t>
  </si>
  <si>
    <t>C1: Cooking Hours LHS</t>
  </si>
  <si>
    <t>C2: Packing Hours LHS</t>
  </si>
  <si>
    <t>C3: Delivery Hours LHS</t>
  </si>
  <si>
    <t>C4: Demand for Humus LHS</t>
  </si>
  <si>
    <t>$T$15</t>
  </si>
  <si>
    <t>C5: Demand for Mousakka LHS</t>
  </si>
  <si>
    <t>$T$16</t>
  </si>
  <si>
    <t>C6: Demand for Tabouleh LHS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</si>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</sst>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8</xdr:col>
      <xdr:colOff>200877</xdr:colOff>
      <xdr:row>11</xdr:row>
      <xdr:rowOff>105058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187B16-D425-4E2F-A0BC-39457BA5A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6106377" cy="2029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142876</xdr:rowOff>
    </xdr:from>
    <xdr:to>
      <xdr:col>10</xdr:col>
      <xdr:colOff>520065</xdr:colOff>
      <xdr:row>24</xdr:row>
      <xdr:rowOff>141366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638F1-213A-405C-86BE-86CABAF32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42876"/>
          <a:ext cx="6492240" cy="458001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12</xdr:col>
      <xdr:colOff>343956</xdr:colOff>
      <xdr:row>23</xdr:row>
      <xdr:rowOff>86338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82F29-2D9F-45A9-9C6B-76B34A116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6200"/>
          <a:ext cx="7563906" cy="4391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A3E0-BFCA-4EC3-9902-E09C77364B10}">
  <dimension ref="C16:R27"/>
  <sheetViews>
    <sheetView tabSelected="1" workbookViewId="0">
      <selection activeCell="D19" sqref="D19"/>
    </sheetView>
  </sheetViews>
  <sheetFormatPr defaultRowHeight="15" x14ac:dyDescent="0.25"/>
  <cols>
    <col min="3" max="3" width="18" bestFit="1" customWidth="1"/>
    <col min="4" max="4" width="24.7109375" bestFit="1" customWidth="1"/>
    <col min="5" max="5" width="14.42578125" bestFit="1" customWidth="1"/>
    <col min="6" max="6" width="12.85546875" bestFit="1" customWidth="1"/>
    <col min="7" max="7" width="4.140625" bestFit="1" customWidth="1"/>
    <col min="8" max="8" width="4.7109375" bestFit="1" customWidth="1"/>
    <col min="9" max="9" width="12" bestFit="1" customWidth="1"/>
    <col min="11" max="11" width="13.28515625" bestFit="1" customWidth="1"/>
    <col min="12" max="12" width="6.28515625" bestFit="1" customWidth="1"/>
    <col min="13" max="13" width="23.7109375" bestFit="1" customWidth="1"/>
    <col min="14" max="14" width="12" bestFit="1" customWidth="1"/>
    <col min="15" max="15" width="12.7109375" bestFit="1" customWidth="1"/>
    <col min="16" max="16" width="10.85546875" bestFit="1" customWidth="1"/>
    <col min="17" max="17" width="12" bestFit="1" customWidth="1"/>
    <col min="18" max="18" width="10" bestFit="1" customWidth="1"/>
  </cols>
  <sheetData>
    <row r="16" spans="11:11" ht="15.75" thickBot="1" x14ac:dyDescent="0.3">
      <c r="K16" t="s">
        <v>14</v>
      </c>
    </row>
    <row r="17" spans="3:18" x14ac:dyDescent="0.25">
      <c r="C17" s="1" t="s">
        <v>0</v>
      </c>
      <c r="D17" s="1" t="s">
        <v>1</v>
      </c>
      <c r="E17" s="1" t="s">
        <v>2</v>
      </c>
      <c r="F17" s="1" t="s">
        <v>3</v>
      </c>
      <c r="L17" s="8"/>
      <c r="M17" s="8"/>
      <c r="N17" s="8" t="s">
        <v>17</v>
      </c>
      <c r="O17" s="8" t="s">
        <v>19</v>
      </c>
      <c r="P17" s="8" t="s">
        <v>4</v>
      </c>
      <c r="Q17" s="8" t="s">
        <v>22</v>
      </c>
      <c r="R17" s="8" t="s">
        <v>22</v>
      </c>
    </row>
    <row r="18" spans="3:18" ht="15.75" thickBot="1" x14ac:dyDescent="0.3">
      <c r="C18" s="1"/>
      <c r="D18" s="1" t="s">
        <v>55</v>
      </c>
      <c r="E18" s="1">
        <v>18.333333333333336</v>
      </c>
      <c r="F18" s="1">
        <v>0</v>
      </c>
      <c r="L18" s="9" t="s">
        <v>15</v>
      </c>
      <c r="M18" s="9" t="s">
        <v>16</v>
      </c>
      <c r="N18" s="9" t="s">
        <v>18</v>
      </c>
      <c r="O18" s="9" t="s">
        <v>20</v>
      </c>
      <c r="P18" s="9" t="s">
        <v>21</v>
      </c>
      <c r="Q18" s="9" t="s">
        <v>23</v>
      </c>
      <c r="R18" s="9" t="s">
        <v>24</v>
      </c>
    </row>
    <row r="19" spans="3:18" x14ac:dyDescent="0.25">
      <c r="L19" s="6" t="s">
        <v>29</v>
      </c>
      <c r="M19" s="6" t="s">
        <v>30</v>
      </c>
      <c r="N19" s="6">
        <v>18.333333333333336</v>
      </c>
      <c r="O19" s="6">
        <v>0</v>
      </c>
      <c r="P19" s="6">
        <v>20</v>
      </c>
      <c r="Q19" s="6">
        <v>1E+30</v>
      </c>
      <c r="R19" s="6">
        <v>6.2000000000000011</v>
      </c>
    </row>
    <row r="20" spans="3:18" ht="15.75" thickBot="1" x14ac:dyDescent="0.3">
      <c r="L20" s="7" t="s">
        <v>31</v>
      </c>
      <c r="M20" s="7" t="s">
        <v>32</v>
      </c>
      <c r="N20" s="7">
        <v>0</v>
      </c>
      <c r="O20" s="7">
        <v>-10.333333333333336</v>
      </c>
      <c r="P20" s="7">
        <v>23</v>
      </c>
      <c r="Q20" s="7">
        <v>10.333333333333336</v>
      </c>
      <c r="R20" s="7">
        <v>1E+30</v>
      </c>
    </row>
    <row r="21" spans="3:18" x14ac:dyDescent="0.25">
      <c r="C21" s="2" t="s">
        <v>5</v>
      </c>
      <c r="E21" s="2">
        <v>20</v>
      </c>
      <c r="F21" s="2">
        <v>23</v>
      </c>
      <c r="H21" s="3" t="s">
        <v>6</v>
      </c>
      <c r="I21" s="3">
        <f>SUMPRODUCT(E18:F18,E21:F21)</f>
        <v>366.66666666666674</v>
      </c>
    </row>
    <row r="22" spans="3:18" ht="15.75" thickBot="1" x14ac:dyDescent="0.3">
      <c r="K22" t="s">
        <v>7</v>
      </c>
    </row>
    <row r="23" spans="3:18" x14ac:dyDescent="0.25">
      <c r="L23" s="8"/>
      <c r="M23" s="8"/>
      <c r="N23" s="8" t="s">
        <v>17</v>
      </c>
      <c r="O23" s="8" t="s">
        <v>25</v>
      </c>
      <c r="P23" s="8" t="s">
        <v>27</v>
      </c>
      <c r="Q23" s="8" t="s">
        <v>22</v>
      </c>
      <c r="R23" s="8" t="s">
        <v>22</v>
      </c>
    </row>
    <row r="24" spans="3:18" ht="15.75" thickBot="1" x14ac:dyDescent="0.3">
      <c r="C24" t="s">
        <v>7</v>
      </c>
      <c r="G24" s="4" t="s">
        <v>10</v>
      </c>
      <c r="H24" s="4" t="s">
        <v>11</v>
      </c>
      <c r="I24" s="4" t="s">
        <v>12</v>
      </c>
      <c r="L24" s="9" t="s">
        <v>15</v>
      </c>
      <c r="M24" s="9" t="s">
        <v>16</v>
      </c>
      <c r="N24" s="9" t="s">
        <v>18</v>
      </c>
      <c r="O24" s="9" t="s">
        <v>26</v>
      </c>
      <c r="P24" s="9" t="s">
        <v>28</v>
      </c>
      <c r="Q24" s="9" t="s">
        <v>23</v>
      </c>
      <c r="R24" s="9" t="s">
        <v>24</v>
      </c>
    </row>
    <row r="25" spans="3:18" x14ac:dyDescent="0.25">
      <c r="D25" t="s">
        <v>8</v>
      </c>
      <c r="E25">
        <v>30</v>
      </c>
      <c r="F25">
        <v>20</v>
      </c>
      <c r="G25" s="4">
        <f>SUMPRODUCT(E$18:F$18,E25:F25)</f>
        <v>550.00000000000011</v>
      </c>
      <c r="H25" s="5" t="s">
        <v>13</v>
      </c>
      <c r="I25" s="4">
        <v>600</v>
      </c>
      <c r="L25" s="6" t="s">
        <v>33</v>
      </c>
      <c r="M25" s="6" t="s">
        <v>34</v>
      </c>
      <c r="N25" s="6">
        <v>550.00000000000011</v>
      </c>
      <c r="O25" s="6">
        <v>0</v>
      </c>
      <c r="P25" s="6">
        <v>600</v>
      </c>
      <c r="Q25" s="6">
        <v>1E+30</v>
      </c>
      <c r="R25" s="6">
        <v>49.999999999999943</v>
      </c>
    </row>
    <row r="26" spans="3:18" x14ac:dyDescent="0.25">
      <c r="D26" t="s">
        <v>9</v>
      </c>
      <c r="E26">
        <v>15</v>
      </c>
      <c r="F26">
        <v>25</v>
      </c>
      <c r="G26" s="4">
        <f t="shared" ref="G26:G27" si="0">SUMPRODUCT(E$18:F$18,E26:F26)</f>
        <v>275.00000000000006</v>
      </c>
      <c r="H26" s="5" t="s">
        <v>13</v>
      </c>
      <c r="I26" s="4">
        <v>275</v>
      </c>
      <c r="L26" s="6" t="s">
        <v>35</v>
      </c>
      <c r="M26" s="6" t="s">
        <v>36</v>
      </c>
      <c r="N26" s="6">
        <v>275.00000000000006</v>
      </c>
      <c r="O26" s="6">
        <v>1.3333333333333335</v>
      </c>
      <c r="P26" s="6">
        <v>275</v>
      </c>
      <c r="Q26" s="6">
        <v>24.999999999999972</v>
      </c>
      <c r="R26" s="6">
        <v>275.00000000000006</v>
      </c>
    </row>
    <row r="27" spans="3:18" ht="15.75" thickBot="1" x14ac:dyDescent="0.3">
      <c r="D27" t="s">
        <v>9</v>
      </c>
      <c r="E27">
        <v>12</v>
      </c>
      <c r="F27">
        <v>50</v>
      </c>
      <c r="G27" s="4">
        <f t="shared" si="0"/>
        <v>220.00000000000003</v>
      </c>
      <c r="H27" s="5" t="s">
        <v>13</v>
      </c>
      <c r="I27" s="4">
        <v>600</v>
      </c>
      <c r="L27" s="7" t="s">
        <v>37</v>
      </c>
      <c r="M27" s="7" t="s">
        <v>36</v>
      </c>
      <c r="N27" s="7">
        <v>220.00000000000003</v>
      </c>
      <c r="O27" s="7">
        <v>0</v>
      </c>
      <c r="P27" s="7">
        <v>600</v>
      </c>
      <c r="Q27" s="7">
        <v>1E+30</v>
      </c>
      <c r="R27" s="7">
        <v>380.00000000000006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4E52-0F97-453B-ACFC-A02604A71AB9}">
  <dimension ref="A3:P15"/>
  <sheetViews>
    <sheetView workbookViewId="0">
      <selection activeCell="D16" sqref="D16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3.5703125" bestFit="1" customWidth="1"/>
    <col min="4" max="4" width="14.140625" bestFit="1" customWidth="1"/>
    <col min="5" max="5" width="5" bestFit="1" customWidth="1"/>
    <col min="6" max="6" width="4.7109375" bestFit="1" customWidth="1"/>
    <col min="7" max="7" width="6" bestFit="1" customWidth="1"/>
    <col min="9" max="9" width="13.28515625" bestFit="1" customWidth="1"/>
    <col min="10" max="10" width="6" bestFit="1" customWidth="1"/>
    <col min="11" max="11" width="24.28515625" bestFit="1" customWidth="1"/>
    <col min="12" max="12" width="6.140625" bestFit="1" customWidth="1"/>
    <col min="13" max="13" width="12" bestFit="1" customWidth="1"/>
    <col min="14" max="14" width="10.85546875" bestFit="1" customWidth="1"/>
    <col min="15" max="15" width="10" bestFit="1" customWidth="1"/>
    <col min="16" max="16" width="12" bestFit="1" customWidth="1"/>
  </cols>
  <sheetData>
    <row r="3" spans="1:16" x14ac:dyDescent="0.25">
      <c r="A3" s="10" t="s">
        <v>0</v>
      </c>
      <c r="B3" s="10" t="s">
        <v>38</v>
      </c>
      <c r="C3" s="10" t="s">
        <v>40</v>
      </c>
      <c r="D3" s="10" t="s">
        <v>41</v>
      </c>
    </row>
    <row r="4" spans="1:16" ht="15.75" thickBot="1" x14ac:dyDescent="0.3">
      <c r="A4" s="10"/>
      <c r="B4" s="10" t="s">
        <v>56</v>
      </c>
      <c r="C4" s="1">
        <v>122.00000000000001</v>
      </c>
      <c r="D4" s="1">
        <v>77.999999999999986</v>
      </c>
      <c r="I4" t="s">
        <v>14</v>
      </c>
    </row>
    <row r="5" spans="1:16" x14ac:dyDescent="0.25">
      <c r="J5" s="8"/>
      <c r="K5" s="8"/>
      <c r="L5" s="8" t="s">
        <v>17</v>
      </c>
      <c r="M5" s="8" t="s">
        <v>19</v>
      </c>
      <c r="N5" s="8" t="s">
        <v>4</v>
      </c>
      <c r="O5" s="8" t="s">
        <v>22</v>
      </c>
      <c r="P5" s="8" t="s">
        <v>22</v>
      </c>
    </row>
    <row r="6" spans="1:16" ht="15.75" thickBot="1" x14ac:dyDescent="0.3">
      <c r="A6" t="s">
        <v>5</v>
      </c>
      <c r="C6" s="2">
        <v>350</v>
      </c>
      <c r="D6" s="2">
        <v>300</v>
      </c>
      <c r="F6" s="3" t="s">
        <v>6</v>
      </c>
      <c r="G6" s="3">
        <f>SUMPRODUCT(C4:D4,C6:D6)</f>
        <v>66100</v>
      </c>
      <c r="J6" s="9" t="s">
        <v>15</v>
      </c>
      <c r="K6" s="9" t="s">
        <v>16</v>
      </c>
      <c r="L6" s="9" t="s">
        <v>18</v>
      </c>
      <c r="M6" s="9" t="s">
        <v>20</v>
      </c>
      <c r="N6" s="9" t="s">
        <v>21</v>
      </c>
      <c r="O6" s="9" t="s">
        <v>23</v>
      </c>
      <c r="P6" s="9" t="s">
        <v>24</v>
      </c>
    </row>
    <row r="7" spans="1:16" x14ac:dyDescent="0.25">
      <c r="J7" s="6" t="s">
        <v>45</v>
      </c>
      <c r="K7" s="6" t="s">
        <v>46</v>
      </c>
      <c r="L7" s="6">
        <v>122.00000000000001</v>
      </c>
      <c r="M7" s="6">
        <v>0</v>
      </c>
      <c r="N7" s="6">
        <v>350</v>
      </c>
      <c r="O7" s="6">
        <v>100.00000000000004</v>
      </c>
      <c r="P7" s="6">
        <v>49.999999999999993</v>
      </c>
    </row>
    <row r="8" spans="1:16" ht="15.75" thickBot="1" x14ac:dyDescent="0.3">
      <c r="A8" t="s">
        <v>39</v>
      </c>
      <c r="E8" t="s">
        <v>10</v>
      </c>
      <c r="F8" t="s">
        <v>11</v>
      </c>
      <c r="G8" t="s">
        <v>12</v>
      </c>
      <c r="J8" s="7" t="s">
        <v>47</v>
      </c>
      <c r="K8" s="7" t="s">
        <v>48</v>
      </c>
      <c r="L8" s="7">
        <v>77.999999999999986</v>
      </c>
      <c r="M8" s="7">
        <v>0</v>
      </c>
      <c r="N8" s="7">
        <v>300</v>
      </c>
      <c r="O8" s="7">
        <v>49.999999999999993</v>
      </c>
      <c r="P8" s="7">
        <v>66.666666666666686</v>
      </c>
    </row>
    <row r="9" spans="1:16" x14ac:dyDescent="0.25">
      <c r="B9" t="s">
        <v>42</v>
      </c>
      <c r="C9">
        <v>1</v>
      </c>
      <c r="D9">
        <v>1</v>
      </c>
      <c r="E9">
        <f>SUMPRODUCT(C$4:D$4,C9:D9)</f>
        <v>200</v>
      </c>
      <c r="F9" t="s">
        <v>13</v>
      </c>
      <c r="G9">
        <v>200</v>
      </c>
    </row>
    <row r="10" spans="1:16" ht="15.75" thickBot="1" x14ac:dyDescent="0.3">
      <c r="B10" t="s">
        <v>43</v>
      </c>
      <c r="C10">
        <v>12</v>
      </c>
      <c r="D10">
        <v>16</v>
      </c>
      <c r="E10">
        <f t="shared" ref="E10:E11" si="0">SUMPRODUCT(C$4:D$4,C10:D10)</f>
        <v>2712</v>
      </c>
      <c r="F10" t="s">
        <v>13</v>
      </c>
      <c r="G10">
        <v>2880</v>
      </c>
      <c r="I10" t="s">
        <v>7</v>
      </c>
    </row>
    <row r="11" spans="1:16" x14ac:dyDescent="0.25">
      <c r="B11" t="s">
        <v>44</v>
      </c>
      <c r="C11">
        <v>9</v>
      </c>
      <c r="D11">
        <v>6</v>
      </c>
      <c r="E11">
        <f t="shared" si="0"/>
        <v>1566</v>
      </c>
      <c r="F11" t="s">
        <v>13</v>
      </c>
      <c r="G11">
        <v>1566</v>
      </c>
      <c r="J11" s="8"/>
      <c r="K11" s="8"/>
      <c r="L11" s="8" t="s">
        <v>17</v>
      </c>
      <c r="M11" s="8" t="s">
        <v>25</v>
      </c>
      <c r="N11" s="8" t="s">
        <v>27</v>
      </c>
      <c r="O11" s="8" t="s">
        <v>22</v>
      </c>
      <c r="P11" s="8" t="s">
        <v>22</v>
      </c>
    </row>
    <row r="12" spans="1:16" ht="15.75" thickBot="1" x14ac:dyDescent="0.3">
      <c r="J12" s="9" t="s">
        <v>15</v>
      </c>
      <c r="K12" s="9" t="s">
        <v>16</v>
      </c>
      <c r="L12" s="9" t="s">
        <v>18</v>
      </c>
      <c r="M12" s="9" t="s">
        <v>26</v>
      </c>
      <c r="N12" s="9" t="s">
        <v>28</v>
      </c>
      <c r="O12" s="9" t="s">
        <v>23</v>
      </c>
      <c r="P12" s="9" t="s">
        <v>24</v>
      </c>
    </row>
    <row r="13" spans="1:16" x14ac:dyDescent="0.25">
      <c r="J13" s="6" t="s">
        <v>49</v>
      </c>
      <c r="K13" s="6" t="s">
        <v>50</v>
      </c>
      <c r="L13" s="6">
        <v>200</v>
      </c>
      <c r="M13" s="6">
        <v>200.00000000000003</v>
      </c>
      <c r="N13" s="6">
        <v>200</v>
      </c>
      <c r="O13" s="6">
        <v>7.0000000000000062</v>
      </c>
      <c r="P13" s="6">
        <v>26</v>
      </c>
    </row>
    <row r="14" spans="1:16" x14ac:dyDescent="0.25">
      <c r="J14" s="6" t="s">
        <v>51</v>
      </c>
      <c r="K14" s="6" t="s">
        <v>52</v>
      </c>
      <c r="L14" s="6">
        <v>2712</v>
      </c>
      <c r="M14" s="6">
        <v>0</v>
      </c>
      <c r="N14" s="6">
        <v>2880</v>
      </c>
      <c r="O14" s="6">
        <v>1E+30</v>
      </c>
      <c r="P14" s="6">
        <v>168.00000000000011</v>
      </c>
    </row>
    <row r="15" spans="1:16" ht="15.75" thickBot="1" x14ac:dyDescent="0.3">
      <c r="J15" s="7" t="s">
        <v>53</v>
      </c>
      <c r="K15" s="7" t="s">
        <v>54</v>
      </c>
      <c r="L15" s="7">
        <v>1566</v>
      </c>
      <c r="M15" s="7">
        <v>16.666666666666661</v>
      </c>
      <c r="N15" s="7">
        <v>1566</v>
      </c>
      <c r="O15" s="7">
        <v>234</v>
      </c>
      <c r="P15" s="7">
        <v>126.00000000000013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5B21-0A68-4A68-9A25-D1EA706A4FF7}">
  <dimension ref="L3:T37"/>
  <sheetViews>
    <sheetView workbookViewId="0">
      <selection activeCell="G30" sqref="G30"/>
    </sheetView>
  </sheetViews>
  <sheetFormatPr defaultRowHeight="15" x14ac:dyDescent="0.25"/>
  <cols>
    <col min="12" max="12" width="18" bestFit="1" customWidth="1"/>
    <col min="13" max="13" width="26.5703125" bestFit="1" customWidth="1"/>
    <col min="14" max="14" width="42.85546875" bestFit="1" customWidth="1"/>
    <col min="15" max="15" width="13.85546875" bestFit="1" customWidth="1"/>
    <col min="17" max="17" width="16.42578125" bestFit="1" customWidth="1"/>
    <col min="18" max="19" width="12" bestFit="1" customWidth="1"/>
    <col min="20" max="20" width="4.42578125" bestFit="1" customWidth="1"/>
  </cols>
  <sheetData>
    <row r="3" spans="12:20" x14ac:dyDescent="0.25">
      <c r="L3" s="1" t="s">
        <v>57</v>
      </c>
      <c r="M3" s="1" t="s">
        <v>1</v>
      </c>
      <c r="N3" s="1" t="s">
        <v>68</v>
      </c>
      <c r="O3" s="1" t="s">
        <v>63</v>
      </c>
      <c r="P3" s="1" t="s">
        <v>64</v>
      </c>
      <c r="Q3" s="1" t="s">
        <v>65</v>
      </c>
    </row>
    <row r="4" spans="12:20" x14ac:dyDescent="0.25">
      <c r="L4" s="1"/>
      <c r="M4" s="1" t="s">
        <v>58</v>
      </c>
      <c r="N4" s="1">
        <v>0</v>
      </c>
      <c r="O4" s="1">
        <v>3</v>
      </c>
      <c r="P4" s="1">
        <v>1</v>
      </c>
      <c r="Q4" s="1">
        <v>0</v>
      </c>
    </row>
    <row r="7" spans="12:20" x14ac:dyDescent="0.25">
      <c r="L7" t="s">
        <v>5</v>
      </c>
      <c r="N7" s="2">
        <v>0.5</v>
      </c>
      <c r="O7" s="2">
        <v>0.2</v>
      </c>
      <c r="P7" s="2">
        <v>0.3</v>
      </c>
      <c r="Q7" s="2">
        <v>0.8</v>
      </c>
      <c r="S7" s="3" t="s">
        <v>69</v>
      </c>
      <c r="T7" s="3">
        <f>SUMPRODUCT(N4:Q4,N7:Q7)</f>
        <v>0.90000000000000013</v>
      </c>
    </row>
    <row r="10" spans="12:20" x14ac:dyDescent="0.25">
      <c r="L10" t="s">
        <v>7</v>
      </c>
      <c r="R10" t="s">
        <v>10</v>
      </c>
      <c r="S10" t="s">
        <v>11</v>
      </c>
      <c r="T10" t="s">
        <v>12</v>
      </c>
    </row>
    <row r="11" spans="12:20" x14ac:dyDescent="0.25">
      <c r="M11" t="s">
        <v>59</v>
      </c>
      <c r="N11">
        <v>400</v>
      </c>
      <c r="O11">
        <v>200</v>
      </c>
      <c r="P11">
        <v>150</v>
      </c>
      <c r="Q11">
        <v>500</v>
      </c>
      <c r="R11" s="11">
        <f>SUMPRODUCT(N$4:Q$4,N11:Q11)</f>
        <v>750</v>
      </c>
      <c r="S11" s="12" t="s">
        <v>66</v>
      </c>
      <c r="T11" s="11">
        <v>500</v>
      </c>
    </row>
    <row r="12" spans="12:20" x14ac:dyDescent="0.25">
      <c r="M12" t="s">
        <v>60</v>
      </c>
      <c r="N12">
        <v>3</v>
      </c>
      <c r="O12">
        <v>2</v>
      </c>
      <c r="P12">
        <v>0</v>
      </c>
      <c r="Q12">
        <v>0</v>
      </c>
      <c r="R12" s="11">
        <f t="shared" ref="R12:R14" si="0">SUMPRODUCT(N$4:Q$4,N12:Q12)</f>
        <v>6</v>
      </c>
      <c r="S12" s="12" t="s">
        <v>66</v>
      </c>
      <c r="T12" s="11">
        <v>6</v>
      </c>
    </row>
    <row r="13" spans="12:20" x14ac:dyDescent="0.25">
      <c r="M13" t="s">
        <v>61</v>
      </c>
      <c r="N13">
        <v>2</v>
      </c>
      <c r="O13">
        <v>2</v>
      </c>
      <c r="P13">
        <v>4</v>
      </c>
      <c r="Q13">
        <v>4</v>
      </c>
      <c r="R13" s="11">
        <f t="shared" si="0"/>
        <v>10</v>
      </c>
      <c r="S13" s="12" t="s">
        <v>66</v>
      </c>
      <c r="T13" s="11">
        <v>10</v>
      </c>
    </row>
    <row r="14" spans="12:20" x14ac:dyDescent="0.25">
      <c r="M14" t="s">
        <v>62</v>
      </c>
      <c r="N14">
        <v>2</v>
      </c>
      <c r="O14">
        <v>4</v>
      </c>
      <c r="P14">
        <v>1</v>
      </c>
      <c r="Q14">
        <v>5</v>
      </c>
      <c r="R14" s="11">
        <f t="shared" si="0"/>
        <v>13</v>
      </c>
      <c r="S14" s="12" t="s">
        <v>67</v>
      </c>
      <c r="T14" s="11">
        <v>8</v>
      </c>
    </row>
    <row r="23" spans="12:19" ht="15.75" thickBot="1" x14ac:dyDescent="0.3">
      <c r="L23" t="s">
        <v>14</v>
      </c>
    </row>
    <row r="24" spans="12:19" x14ac:dyDescent="0.25">
      <c r="M24" s="8"/>
      <c r="N24" s="8"/>
      <c r="O24" s="8" t="s">
        <v>17</v>
      </c>
      <c r="P24" s="8" t="s">
        <v>19</v>
      </c>
      <c r="Q24" s="8" t="s">
        <v>4</v>
      </c>
      <c r="R24" s="8" t="s">
        <v>22</v>
      </c>
      <c r="S24" s="8" t="s">
        <v>22</v>
      </c>
    </row>
    <row r="25" spans="12:19" ht="15.75" thickBot="1" x14ac:dyDescent="0.3">
      <c r="M25" s="9" t="s">
        <v>15</v>
      </c>
      <c r="N25" s="9" t="s">
        <v>16</v>
      </c>
      <c r="O25" s="9" t="s">
        <v>18</v>
      </c>
      <c r="P25" s="9" t="s">
        <v>20</v>
      </c>
      <c r="Q25" s="9" t="s">
        <v>21</v>
      </c>
      <c r="R25" s="9" t="s">
        <v>23</v>
      </c>
      <c r="S25" s="9" t="s">
        <v>24</v>
      </c>
    </row>
    <row r="26" spans="12:19" x14ac:dyDescent="0.25">
      <c r="M26" s="6" t="s">
        <v>70</v>
      </c>
      <c r="N26" s="6" t="s">
        <v>71</v>
      </c>
      <c r="O26" s="6">
        <v>0</v>
      </c>
      <c r="P26" s="6">
        <v>0.27500000000000008</v>
      </c>
      <c r="Q26" s="6">
        <v>0.5</v>
      </c>
      <c r="R26" s="6">
        <v>1E+30</v>
      </c>
      <c r="S26" s="6">
        <v>0.27500000000000008</v>
      </c>
    </row>
    <row r="27" spans="12:19" x14ac:dyDescent="0.25">
      <c r="M27" s="6" t="s">
        <v>72</v>
      </c>
      <c r="N27" s="6" t="s">
        <v>73</v>
      </c>
      <c r="O27" s="6">
        <v>3</v>
      </c>
      <c r="P27" s="6">
        <v>0</v>
      </c>
      <c r="Q27" s="6">
        <v>0.19999999999999996</v>
      </c>
      <c r="R27" s="6">
        <v>0.1833333333333334</v>
      </c>
      <c r="S27" s="6">
        <v>5.0000000000000058E-2</v>
      </c>
    </row>
    <row r="28" spans="12:19" x14ac:dyDescent="0.25">
      <c r="M28" s="6" t="s">
        <v>74</v>
      </c>
      <c r="N28" s="6" t="s">
        <v>75</v>
      </c>
      <c r="O28" s="6">
        <v>1</v>
      </c>
      <c r="P28" s="6">
        <v>0</v>
      </c>
      <c r="Q28" s="6">
        <v>0.30000000000000004</v>
      </c>
      <c r="R28" s="6">
        <v>0.10000000000000012</v>
      </c>
      <c r="S28" s="6">
        <v>0.30000000000000004</v>
      </c>
    </row>
    <row r="29" spans="12:19" ht="15.75" thickBot="1" x14ac:dyDescent="0.3">
      <c r="M29" s="7" t="s">
        <v>76</v>
      </c>
      <c r="N29" s="7" t="s">
        <v>77</v>
      </c>
      <c r="O29" s="7">
        <v>0</v>
      </c>
      <c r="P29" s="7">
        <v>0.50000000000000022</v>
      </c>
      <c r="Q29" s="7">
        <v>0.8</v>
      </c>
      <c r="R29" s="7">
        <v>1E+30</v>
      </c>
      <c r="S29" s="7">
        <v>0.50000000000000022</v>
      </c>
    </row>
    <row r="31" spans="12:19" ht="15.75" thickBot="1" x14ac:dyDescent="0.3">
      <c r="L31" t="s">
        <v>7</v>
      </c>
    </row>
    <row r="32" spans="12:19" x14ac:dyDescent="0.25">
      <c r="M32" s="8"/>
      <c r="N32" s="8"/>
      <c r="O32" s="8" t="s">
        <v>17</v>
      </c>
      <c r="P32" s="8" t="s">
        <v>25</v>
      </c>
      <c r="Q32" s="8" t="s">
        <v>27</v>
      </c>
      <c r="R32" s="8" t="s">
        <v>22</v>
      </c>
      <c r="S32" s="8" t="s">
        <v>22</v>
      </c>
    </row>
    <row r="33" spans="13:19" ht="15.75" thickBot="1" x14ac:dyDescent="0.3">
      <c r="M33" s="9" t="s">
        <v>15</v>
      </c>
      <c r="N33" s="9" t="s">
        <v>16</v>
      </c>
      <c r="O33" s="9" t="s">
        <v>18</v>
      </c>
      <c r="P33" s="9" t="s">
        <v>26</v>
      </c>
      <c r="Q33" s="9" t="s">
        <v>28</v>
      </c>
      <c r="R33" s="9" t="s">
        <v>23</v>
      </c>
      <c r="S33" s="9" t="s">
        <v>24</v>
      </c>
    </row>
    <row r="34" spans="13:19" x14ac:dyDescent="0.25">
      <c r="M34" s="6" t="s">
        <v>78</v>
      </c>
      <c r="N34" s="6" t="s">
        <v>79</v>
      </c>
      <c r="O34" s="6">
        <v>750</v>
      </c>
      <c r="P34" s="6">
        <v>0</v>
      </c>
      <c r="Q34" s="6">
        <v>500</v>
      </c>
      <c r="R34" s="6">
        <v>250.00000000000006</v>
      </c>
      <c r="S34" s="6">
        <v>1E+30</v>
      </c>
    </row>
    <row r="35" spans="13:19" x14ac:dyDescent="0.25">
      <c r="M35" s="6" t="s">
        <v>80</v>
      </c>
      <c r="N35" s="6" t="s">
        <v>81</v>
      </c>
      <c r="O35" s="6">
        <v>6</v>
      </c>
      <c r="P35" s="6">
        <v>2.5000000000000022E-2</v>
      </c>
      <c r="Q35" s="6">
        <v>6</v>
      </c>
      <c r="R35" s="6">
        <v>4.0000000000000009</v>
      </c>
      <c r="S35" s="6">
        <v>2.8571428571428577</v>
      </c>
    </row>
    <row r="36" spans="13:19" x14ac:dyDescent="0.25">
      <c r="M36" s="6" t="s">
        <v>82</v>
      </c>
      <c r="N36" s="6" t="s">
        <v>83</v>
      </c>
      <c r="O36" s="6">
        <v>10</v>
      </c>
      <c r="P36" s="6">
        <v>7.5000000000000011E-2</v>
      </c>
      <c r="Q36" s="6">
        <v>10</v>
      </c>
      <c r="R36" s="6">
        <v>1E+30</v>
      </c>
      <c r="S36" s="6">
        <v>4</v>
      </c>
    </row>
    <row r="37" spans="13:19" ht="15.75" thickBot="1" x14ac:dyDescent="0.3">
      <c r="M37" s="7" t="s">
        <v>84</v>
      </c>
      <c r="N37" s="7" t="s">
        <v>85</v>
      </c>
      <c r="O37" s="7">
        <v>13</v>
      </c>
      <c r="P37" s="7">
        <v>0</v>
      </c>
      <c r="Q37" s="7">
        <v>8</v>
      </c>
      <c r="R37" s="7">
        <v>5</v>
      </c>
      <c r="S37" s="7">
        <v>1E+30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C024-D2F0-47AB-9D00-8587CB84FF8A}">
  <dimension ref="N3:V39"/>
  <sheetViews>
    <sheetView workbookViewId="0">
      <selection activeCell="Q13" sqref="Q13"/>
    </sheetView>
  </sheetViews>
  <sheetFormatPr defaultRowHeight="15" x14ac:dyDescent="0.25"/>
  <cols>
    <col min="14" max="14" width="13.28515625" bestFit="1" customWidth="1"/>
    <col min="15" max="15" width="18" bestFit="1" customWidth="1"/>
    <col min="16" max="16" width="39.42578125" bestFit="1" customWidth="1"/>
    <col min="17" max="17" width="12" bestFit="1" customWidth="1"/>
    <col min="18" max="18" width="12.7109375" bestFit="1" customWidth="1"/>
    <col min="19" max="22" width="12" bestFit="1" customWidth="1"/>
  </cols>
  <sheetData>
    <row r="3" spans="15:22" x14ac:dyDescent="0.25">
      <c r="O3" s="1" t="s">
        <v>0</v>
      </c>
      <c r="P3" s="1" t="s">
        <v>1</v>
      </c>
      <c r="Q3" s="1" t="s">
        <v>87</v>
      </c>
      <c r="R3" s="1" t="s">
        <v>88</v>
      </c>
      <c r="S3" s="1" t="s">
        <v>89</v>
      </c>
    </row>
    <row r="4" spans="15:22" x14ac:dyDescent="0.25">
      <c r="O4" s="1"/>
      <c r="P4" s="1" t="s">
        <v>86</v>
      </c>
      <c r="Q4" s="1">
        <v>0</v>
      </c>
      <c r="R4" s="1">
        <v>7.4052976360011309</v>
      </c>
      <c r="S4" s="1">
        <v>37.596126459698112</v>
      </c>
    </row>
    <row r="7" spans="15:22" x14ac:dyDescent="0.25">
      <c r="O7" t="s">
        <v>5</v>
      </c>
      <c r="Q7" s="2">
        <v>6</v>
      </c>
      <c r="R7" s="2">
        <v>10</v>
      </c>
      <c r="S7" s="2">
        <v>4.5</v>
      </c>
      <c r="U7" s="13" t="s">
        <v>6</v>
      </c>
      <c r="V7" s="13">
        <f>SUMPRODUCT(Q4:S4,Q7:S7)</f>
        <v>243.23554542865281</v>
      </c>
    </row>
    <row r="10" spans="15:22" x14ac:dyDescent="0.25">
      <c r="O10" t="s">
        <v>7</v>
      </c>
      <c r="T10" s="4" t="s">
        <v>10</v>
      </c>
      <c r="U10" s="4" t="s">
        <v>11</v>
      </c>
      <c r="V10" s="4" t="s">
        <v>12</v>
      </c>
    </row>
    <row r="11" spans="15:22" x14ac:dyDescent="0.25">
      <c r="P11" t="s">
        <v>90</v>
      </c>
      <c r="Q11">
        <v>0.1</v>
      </c>
      <c r="R11">
        <v>0.2</v>
      </c>
      <c r="S11">
        <v>6.7000000000000004E-2</v>
      </c>
      <c r="T11" s="4">
        <f>SUMPRODUCT(Q$4:S$4,Q11:S11)</f>
        <v>4</v>
      </c>
      <c r="U11" s="4" t="s">
        <v>13</v>
      </c>
      <c r="V11" s="4">
        <v>4</v>
      </c>
    </row>
    <row r="12" spans="15:22" x14ac:dyDescent="0.25">
      <c r="P12" t="s">
        <v>91</v>
      </c>
      <c r="Q12">
        <v>0.05</v>
      </c>
      <c r="R12">
        <v>6.7000000000000004E-2</v>
      </c>
      <c r="S12">
        <v>0.04</v>
      </c>
      <c r="T12" s="4">
        <f t="shared" ref="T12:T16" si="0">SUMPRODUCT(Q$4:S$4,Q12:S12)</f>
        <v>2.0000000000000004</v>
      </c>
      <c r="U12" s="4" t="s">
        <v>13</v>
      </c>
      <c r="V12" s="4">
        <v>2</v>
      </c>
    </row>
    <row r="13" spans="15:22" x14ac:dyDescent="0.25">
      <c r="P13" t="s">
        <v>92</v>
      </c>
      <c r="Q13" t="s">
        <v>108</v>
      </c>
      <c r="R13">
        <v>6.7000000000000004E-2</v>
      </c>
      <c r="S13">
        <v>3.3000000000000002E-2</v>
      </c>
      <c r="T13" s="4">
        <f t="shared" si="0"/>
        <v>1.7368271147821137</v>
      </c>
      <c r="U13" s="4" t="s">
        <v>13</v>
      </c>
      <c r="V13" s="4">
        <v>2</v>
      </c>
    </row>
    <row r="14" spans="15:22" x14ac:dyDescent="0.25">
      <c r="P14" t="s">
        <v>93</v>
      </c>
      <c r="T14" s="4">
        <f t="shared" si="0"/>
        <v>0</v>
      </c>
      <c r="U14" s="4" t="s">
        <v>13</v>
      </c>
      <c r="V14" s="4">
        <v>20</v>
      </c>
    </row>
    <row r="15" spans="15:22" x14ac:dyDescent="0.25">
      <c r="P15" t="s">
        <v>94</v>
      </c>
      <c r="T15" s="4">
        <f t="shared" si="0"/>
        <v>0</v>
      </c>
      <c r="U15" s="4" t="s">
        <v>13</v>
      </c>
      <c r="V15" s="4">
        <v>10</v>
      </c>
    </row>
    <row r="16" spans="15:22" x14ac:dyDescent="0.25">
      <c r="P16" t="s">
        <v>95</v>
      </c>
      <c r="T16" s="4">
        <f t="shared" si="0"/>
        <v>0</v>
      </c>
      <c r="U16" s="4" t="s">
        <v>96</v>
      </c>
      <c r="V16" s="4">
        <v>30</v>
      </c>
    </row>
    <row r="24" spans="14:21" ht="15.75" thickBot="1" x14ac:dyDescent="0.3">
      <c r="N24" t="s">
        <v>14</v>
      </c>
    </row>
    <row r="25" spans="14:21" x14ac:dyDescent="0.25">
      <c r="O25" s="8"/>
      <c r="P25" s="8"/>
      <c r="Q25" s="8" t="s">
        <v>17</v>
      </c>
      <c r="R25" s="8" t="s">
        <v>19</v>
      </c>
      <c r="S25" s="8" t="s">
        <v>4</v>
      </c>
      <c r="T25" s="8" t="s">
        <v>22</v>
      </c>
      <c r="U25" s="8" t="s">
        <v>22</v>
      </c>
    </row>
    <row r="26" spans="14:21" ht="15.75" thickBot="1" x14ac:dyDescent="0.3">
      <c r="O26" s="9" t="s">
        <v>15</v>
      </c>
      <c r="P26" s="9" t="s">
        <v>16</v>
      </c>
      <c r="Q26" s="9" t="s">
        <v>18</v>
      </c>
      <c r="R26" s="9" t="s">
        <v>20</v>
      </c>
      <c r="S26" s="9" t="s">
        <v>21</v>
      </c>
      <c r="T26" s="9" t="s">
        <v>23</v>
      </c>
      <c r="U26" s="9" t="s">
        <v>24</v>
      </c>
    </row>
    <row r="27" spans="14:21" x14ac:dyDescent="0.25">
      <c r="O27" s="6" t="s">
        <v>72</v>
      </c>
      <c r="P27" s="6" t="s">
        <v>97</v>
      </c>
      <c r="Q27" s="6">
        <v>0</v>
      </c>
      <c r="R27" s="6">
        <v>-8.0888635716320392E-2</v>
      </c>
      <c r="S27" s="6">
        <v>6</v>
      </c>
      <c r="T27" s="6">
        <v>8.0888635716320392E-2</v>
      </c>
      <c r="U27" s="6">
        <v>1E+30</v>
      </c>
    </row>
    <row r="28" spans="14:21" x14ac:dyDescent="0.25">
      <c r="O28" s="6" t="s">
        <v>74</v>
      </c>
      <c r="P28" s="6" t="s">
        <v>98</v>
      </c>
      <c r="Q28" s="6">
        <v>7.4052976360011309</v>
      </c>
      <c r="R28" s="6">
        <v>0</v>
      </c>
      <c r="S28" s="6">
        <v>10</v>
      </c>
      <c r="T28" s="6">
        <v>3.4328358208955261</v>
      </c>
      <c r="U28" s="6">
        <v>0.43692307692307875</v>
      </c>
    </row>
    <row r="29" spans="14:21" ht="15.75" thickBot="1" x14ac:dyDescent="0.3">
      <c r="O29" s="7" t="s">
        <v>76</v>
      </c>
      <c r="P29" s="7" t="s">
        <v>99</v>
      </c>
      <c r="Q29" s="7">
        <v>37.596126459698112</v>
      </c>
      <c r="R29" s="7">
        <v>0</v>
      </c>
      <c r="S29" s="7">
        <v>4.5</v>
      </c>
      <c r="T29" s="7">
        <v>1.470149253731341</v>
      </c>
      <c r="U29" s="7">
        <v>8.6060606060606282E-2</v>
      </c>
    </row>
    <row r="31" spans="14:21" ht="15.75" thickBot="1" x14ac:dyDescent="0.3">
      <c r="N31" t="s">
        <v>7</v>
      </c>
    </row>
    <row r="32" spans="14:21" x14ac:dyDescent="0.25">
      <c r="O32" s="8"/>
      <c r="P32" s="8"/>
      <c r="Q32" s="8" t="s">
        <v>17</v>
      </c>
      <c r="R32" s="8" t="s">
        <v>25</v>
      </c>
      <c r="S32" s="8" t="s">
        <v>27</v>
      </c>
      <c r="T32" s="8" t="s">
        <v>22</v>
      </c>
      <c r="U32" s="8" t="s">
        <v>22</v>
      </c>
    </row>
    <row r="33" spans="15:21" ht="15.75" thickBot="1" x14ac:dyDescent="0.3">
      <c r="O33" s="9" t="s">
        <v>15</v>
      </c>
      <c r="P33" s="9" t="s">
        <v>16</v>
      </c>
      <c r="Q33" s="9" t="s">
        <v>18</v>
      </c>
      <c r="R33" s="9" t="s">
        <v>26</v>
      </c>
      <c r="S33" s="9" t="s">
        <v>28</v>
      </c>
      <c r="T33" s="9" t="s">
        <v>23</v>
      </c>
      <c r="U33" s="9" t="s">
        <v>24</v>
      </c>
    </row>
    <row r="34" spans="15:21" x14ac:dyDescent="0.25">
      <c r="O34" s="6" t="s">
        <v>78</v>
      </c>
      <c r="P34" s="6" t="s">
        <v>100</v>
      </c>
      <c r="Q34" s="6">
        <v>4</v>
      </c>
      <c r="R34" s="6">
        <v>28.054685274850439</v>
      </c>
      <c r="S34" s="6">
        <v>4</v>
      </c>
      <c r="T34" s="6">
        <v>1.9701492537313434</v>
      </c>
      <c r="U34" s="6">
        <v>0.64999999999999936</v>
      </c>
    </row>
    <row r="35" spans="15:21" x14ac:dyDescent="0.25">
      <c r="O35" s="6" t="s">
        <v>80</v>
      </c>
      <c r="P35" s="6" t="s">
        <v>101</v>
      </c>
      <c r="Q35" s="6">
        <v>2.0000000000000004</v>
      </c>
      <c r="R35" s="6">
        <v>65.508402164625537</v>
      </c>
      <c r="S35" s="6">
        <v>2</v>
      </c>
      <c r="T35" s="6">
        <v>0.38805970149253682</v>
      </c>
      <c r="U35" s="6">
        <v>0.66</v>
      </c>
    </row>
    <row r="36" spans="15:21" x14ac:dyDescent="0.25">
      <c r="O36" s="6" t="s">
        <v>82</v>
      </c>
      <c r="P36" s="6" t="s">
        <v>102</v>
      </c>
      <c r="Q36" s="6">
        <v>1.7368271147821137</v>
      </c>
      <c r="R36" s="6">
        <v>0</v>
      </c>
      <c r="S36" s="6">
        <v>2</v>
      </c>
      <c r="T36" s="6">
        <v>1E+30</v>
      </c>
      <c r="U36" s="6">
        <v>0.2631728852178864</v>
      </c>
    </row>
    <row r="37" spans="15:21" x14ac:dyDescent="0.25">
      <c r="O37" s="6" t="s">
        <v>84</v>
      </c>
      <c r="P37" s="6" t="s">
        <v>103</v>
      </c>
      <c r="Q37" s="6">
        <v>0</v>
      </c>
      <c r="R37" s="6">
        <v>0</v>
      </c>
      <c r="S37" s="6">
        <v>20</v>
      </c>
      <c r="T37" s="6">
        <v>1E+30</v>
      </c>
      <c r="U37" s="6">
        <v>20</v>
      </c>
    </row>
    <row r="38" spans="15:21" x14ac:dyDescent="0.25">
      <c r="O38" s="6" t="s">
        <v>104</v>
      </c>
      <c r="P38" s="6" t="s">
        <v>105</v>
      </c>
      <c r="Q38" s="6">
        <v>0</v>
      </c>
      <c r="R38" s="6">
        <v>0</v>
      </c>
      <c r="S38" s="6">
        <v>10</v>
      </c>
      <c r="T38" s="6">
        <v>1E+30</v>
      </c>
      <c r="U38" s="6">
        <v>10</v>
      </c>
    </row>
    <row r="39" spans="15:21" ht="15.75" thickBot="1" x14ac:dyDescent="0.3">
      <c r="O39" s="7" t="s">
        <v>106</v>
      </c>
      <c r="P39" s="7" t="s">
        <v>107</v>
      </c>
      <c r="Q39" s="7">
        <v>0</v>
      </c>
      <c r="R39" s="7">
        <v>0</v>
      </c>
      <c r="S39" s="7">
        <v>30</v>
      </c>
      <c r="T39" s="7">
        <v>1E+30</v>
      </c>
      <c r="U39" s="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Profit - Soft Drinks</vt:lpstr>
      <vt:lpstr>Max Profit - Hot Tub</vt:lpstr>
      <vt:lpstr>Min - Cost Diet</vt:lpstr>
      <vt:lpstr>Max Profit - Food startup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Barr</dc:creator>
  <cp:lastModifiedBy>Robert Barr</cp:lastModifiedBy>
  <dcterms:created xsi:type="dcterms:W3CDTF">2021-07-11T18:23:17Z</dcterms:created>
  <dcterms:modified xsi:type="dcterms:W3CDTF">2021-07-12T23:41:31Z</dcterms:modified>
</cp:coreProperties>
</file>