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evries/Documents/GIT/boot/"/>
    </mc:Choice>
  </mc:AlternateContent>
  <bookViews>
    <workbookView xWindow="14400" yWindow="460" windowWidth="14400" windowHeight="16600" xr2:uid="{CF921ADB-1844-4C46-B7BE-6D88418AFD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N25" i="1"/>
  <c r="N28" i="1"/>
  <c r="N26" i="1"/>
  <c r="N68" i="1"/>
  <c r="N21" i="1"/>
  <c r="N15" i="1"/>
  <c r="N8" i="1"/>
  <c r="N7" i="1"/>
  <c r="N1" i="1"/>
</calcChain>
</file>

<file path=xl/sharedStrings.xml><?xml version="1.0" encoding="utf-8"?>
<sst xmlns="http://schemas.openxmlformats.org/spreadsheetml/2006/main" count="71" uniqueCount="66">
  <si>
    <t>-terras privé</t>
  </si>
  <si>
    <t>13m</t>
  </si>
  <si>
    <t>2-schot terras voor schuifpui privé + montagekader</t>
  </si>
  <si>
    <t xml:space="preserve">3-bestaand schot openmaken voor schuifpui </t>
  </si>
  <si>
    <t xml:space="preserve">   Werkruim + montagekader</t>
  </si>
  <si>
    <t>4-pompput +afvoer hemelwater terras</t>
  </si>
  <si>
    <t>5-terrasdak werkruim 10 m</t>
  </si>
  <si>
    <t>6-beloopbaarglas  +montagekader vast</t>
  </si>
  <si>
    <t>7-inkomcontainer cortenstaal 7 x 5,8 m</t>
  </si>
  <si>
    <t xml:space="preserve">(afbraak dennneboord, opbouw gestraalde profielen en dakplaat, </t>
  </si>
  <si>
    <t>Wanden in geprofileerd cortenstaal)</t>
  </si>
  <si>
    <t>8-tussenplateau  (containervloer, inkom)</t>
  </si>
  <si>
    <t>9-inkomtrap buiten terras-container</t>
  </si>
  <si>
    <t>traanplaat gestraald</t>
  </si>
  <si>
    <t>10-waterdichte gekeurde deur  naar vooronder , geplaatst met flens</t>
  </si>
  <si>
    <t>11-trap container/werkruim combinatie staal/hout</t>
  </si>
  <si>
    <t>12 -raamkader voor ramen container (afh.grootte, model)</t>
  </si>
  <si>
    <t xml:space="preserve"> </t>
  </si>
  <si>
    <t>2-BUITENSCHRIJNWERK/ISOLATIE</t>
  </si>
  <si>
    <t>1-vastraam RAFA 1300 x 1300 mm</t>
  </si>
  <si>
    <t>(container)</t>
  </si>
  <si>
    <t xml:space="preserve">2-schuifpui alu (volgens offerte windoor) </t>
  </si>
  <si>
    <t>3-patrijspoort dia 500 mm dubbelglas geplaatst</t>
  </si>
  <si>
    <t>4-Patrijspoort dia 400 mm dubbelglas geplaatst</t>
  </si>
  <si>
    <t>5-vastraam (scheepsraam met lasflens) 800 x 800 mm + plaatsing</t>
  </si>
  <si>
    <t>646 € + 350 €</t>
  </si>
  <si>
    <t xml:space="preserve">  -vastraam</t>
  </si>
  <si>
    <t xml:space="preserve">    900 x 900 mm</t>
  </si>
  <si>
    <t xml:space="preserve">6-openend </t>
  </si>
  <si>
    <t xml:space="preserve">    800 x 800</t>
  </si>
  <si>
    <t xml:space="preserve">  -openend </t>
  </si>
  <si>
    <t xml:space="preserve">    900 x 900 </t>
  </si>
  <si>
    <t xml:space="preserve">    700 x 470</t>
  </si>
  <si>
    <t>Alle maten zijn mogelijk op aanvraag</t>
  </si>
  <si>
    <t>7-uitlatten werkruim +vooronder +container</t>
  </si>
  <si>
    <t>8-isolatie rhinox onder de waterlijn (zelfplaatsing)</t>
  </si>
  <si>
    <t>9-isolatie PUR gespoten wanden, plafonds, container</t>
  </si>
  <si>
    <t>10-optie na-isolatie rockwool 10 cm</t>
  </si>
  <si>
    <t>(zelfplaatsing)</t>
  </si>
  <si>
    <t>Vloeropbouw:</t>
  </si>
  <si>
    <t>11-betonplex vooronder, containervloer op geluidsdemping 70 m²</t>
  </si>
  <si>
    <t>(geplaatst)</t>
  </si>
  <si>
    <t>12-nivelleringskorrels  fermacell (ruimvloer) 3000 liter</t>
  </si>
  <si>
    <t>13-PUR vloerisolatie 8 cm (platen)  190 m²</t>
  </si>
  <si>
    <t>14-vloerverwarming droog systeem 190 m²</t>
  </si>
  <si>
    <t>zie verder</t>
  </si>
  <si>
    <t>15-fermacell estrich 2x12 mm 190 m²</t>
  </si>
  <si>
    <t>Plaatsing van het geheel</t>
  </si>
  <si>
    <t>3-TECHNIEKEN</t>
  </si>
  <si>
    <t>1-elektriciteit (leidingen, borden , walaansluiting)</t>
  </si>
  <si>
    <t>2-sanitair-(leidingen ww/kw afvoeren,inbouwsystemen)</t>
  </si>
  <si>
    <t xml:space="preserve">  Opvoerpomp naar riolering SFA </t>
  </si>
  <si>
    <t>Of  opvoerpomp HOMA</t>
  </si>
  <si>
    <t>3-vloerverwarming 50€/m² x190 m²</t>
  </si>
  <si>
    <t>zelfplaatsing</t>
  </si>
  <si>
    <t>(droogsysteem)</t>
  </si>
  <si>
    <t>4-warmtepomp   water/water (uw installateur)</t>
  </si>
  <si>
    <t>4-AFWERKING (werkruim, vooronder, container)</t>
  </si>
  <si>
    <t>Fermacell op ondergrond wbp of osb</t>
  </si>
  <si>
    <t>1-plafonds 170 m²</t>
  </si>
  <si>
    <t>2-buitenwand 180 m²</t>
  </si>
  <si>
    <t>3-zeeg 42 m²</t>
  </si>
  <si>
    <t>4-binnenwand 70 m²</t>
  </si>
  <si>
    <t>/m²</t>
  </si>
  <si>
    <t>/stuk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</si>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</sst>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F842-AB4F-A64A-80E6-A00CF0984A4B}">
  <dimension ref="A1:N68"/>
  <sheetViews>
    <sheetView tabSelected="1" topLeftCell="D1" workbookViewId="0">
      <selection activeCell="N7" sqref="N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K1" s="3">
        <v>15600</v>
      </c>
      <c r="N1" s="2">
        <f>SUM(K1:K6)</f>
        <v>30500</v>
      </c>
    </row>
    <row r="2" spans="1:14" x14ac:dyDescent="0.2">
      <c r="A2" s="1" t="s">
        <v>2</v>
      </c>
      <c r="K2" s="3">
        <v>1600</v>
      </c>
    </row>
    <row r="3" spans="1:14" x14ac:dyDescent="0.2">
      <c r="A3" s="1" t="s">
        <v>3</v>
      </c>
    </row>
    <row r="4" spans="1:14" x14ac:dyDescent="0.2">
      <c r="A4" s="1" t="s">
        <v>4</v>
      </c>
      <c r="K4" s="3">
        <v>900</v>
      </c>
    </row>
    <row r="5" spans="1:14" x14ac:dyDescent="0.2">
      <c r="A5" s="1" t="s">
        <v>5</v>
      </c>
      <c r="K5" s="3">
        <v>400</v>
      </c>
    </row>
    <row r="6" spans="1:14" x14ac:dyDescent="0.2">
      <c r="A6" s="1" t="s">
        <v>6</v>
      </c>
      <c r="K6" s="3">
        <v>12000</v>
      </c>
    </row>
    <row r="7" spans="1:14" x14ac:dyDescent="0.2">
      <c r="A7" s="1" t="s">
        <v>7</v>
      </c>
      <c r="K7" s="3">
        <v>900</v>
      </c>
      <c r="L7" t="s">
        <v>63</v>
      </c>
      <c r="N7">
        <f>K7*5</f>
        <v>4500</v>
      </c>
    </row>
    <row r="8" spans="1:14" x14ac:dyDescent="0.2">
      <c r="A8" s="1" t="s">
        <v>8</v>
      </c>
      <c r="K8" s="3">
        <v>16400</v>
      </c>
      <c r="N8" s="2">
        <f>SUM(K8:K14)</f>
        <v>27250</v>
      </c>
    </row>
    <row r="9" spans="1:14" x14ac:dyDescent="0.2">
      <c r="A9" s="1" t="s">
        <v>9</v>
      </c>
    </row>
    <row r="10" spans="1:14" x14ac:dyDescent="0.2">
      <c r="A10" s="1" t="s">
        <v>10</v>
      </c>
    </row>
    <row r="11" spans="1:14" x14ac:dyDescent="0.2">
      <c r="A11" s="1" t="s">
        <v>11</v>
      </c>
      <c r="K11" s="3">
        <v>3950</v>
      </c>
    </row>
    <row r="12" spans="1:14" x14ac:dyDescent="0.2">
      <c r="A12" s="1" t="s">
        <v>12</v>
      </c>
      <c r="B12" s="1" t="s">
        <v>13</v>
      </c>
      <c r="K12" s="3">
        <v>750</v>
      </c>
    </row>
    <row r="13" spans="1:14" x14ac:dyDescent="0.2">
      <c r="A13" s="1" t="s">
        <v>14</v>
      </c>
      <c r="K13" s="3">
        <v>3150</v>
      </c>
    </row>
    <row r="14" spans="1:14" x14ac:dyDescent="0.2">
      <c r="A14" s="1" t="s">
        <v>15</v>
      </c>
      <c r="K14" s="3">
        <v>3000</v>
      </c>
    </row>
    <row r="15" spans="1:14" x14ac:dyDescent="0.2">
      <c r="A15" s="1" t="s">
        <v>16</v>
      </c>
      <c r="K15" s="3">
        <v>400</v>
      </c>
      <c r="L15" t="s">
        <v>64</v>
      </c>
      <c r="N15" s="2">
        <f>5*K15</f>
        <v>2000</v>
      </c>
    </row>
    <row r="16" spans="1:14" x14ac:dyDescent="0.2">
      <c r="A16" s="1"/>
    </row>
    <row r="17" spans="1:14" x14ac:dyDescent="0.2">
      <c r="A17" s="1"/>
    </row>
    <row r="18" spans="1:14" x14ac:dyDescent="0.2">
      <c r="A18" s="1" t="s">
        <v>17</v>
      </c>
    </row>
    <row r="19" spans="1:14" x14ac:dyDescent="0.2">
      <c r="A19" s="1" t="s">
        <v>18</v>
      </c>
    </row>
    <row r="20" spans="1:14" x14ac:dyDescent="0.2">
      <c r="A20" s="1"/>
    </row>
    <row r="21" spans="1:14" x14ac:dyDescent="0.2">
      <c r="A21" s="1" t="s">
        <v>19</v>
      </c>
      <c r="B21" s="1" t="s">
        <v>20</v>
      </c>
      <c r="K21" s="3">
        <v>1015</v>
      </c>
      <c r="L21" t="s">
        <v>64</v>
      </c>
      <c r="N21">
        <f>K21*5</f>
        <v>5075</v>
      </c>
    </row>
    <row r="22" spans="1:14" x14ac:dyDescent="0.2">
      <c r="A22" s="1" t="s">
        <v>21</v>
      </c>
      <c r="K22" s="1">
        <v>5000</v>
      </c>
      <c r="L22" t="s">
        <v>64</v>
      </c>
    </row>
    <row r="23" spans="1:14" x14ac:dyDescent="0.2">
      <c r="A23" s="1" t="s">
        <v>22</v>
      </c>
      <c r="K23" s="3">
        <v>977</v>
      </c>
      <c r="L23" t="s">
        <v>64</v>
      </c>
      <c r="N23" s="2">
        <f>8*K23</f>
        <v>7816</v>
      </c>
    </row>
    <row r="24" spans="1:14" x14ac:dyDescent="0.2">
      <c r="A24" s="1" t="s">
        <v>23</v>
      </c>
      <c r="K24" s="3">
        <v>850</v>
      </c>
      <c r="L24" t="s">
        <v>64</v>
      </c>
    </row>
    <row r="25" spans="1:14" x14ac:dyDescent="0.2">
      <c r="A25" s="1" t="s">
        <v>24</v>
      </c>
      <c r="K25" s="1" t="s">
        <v>25</v>
      </c>
      <c r="N25" s="2">
        <f>8*K24</f>
        <v>6800</v>
      </c>
    </row>
    <row r="26" spans="1:14" x14ac:dyDescent="0.2">
      <c r="A26" s="1" t="s">
        <v>26</v>
      </c>
      <c r="E26" s="1" t="s">
        <v>27</v>
      </c>
      <c r="K26" s="3">
        <v>705</v>
      </c>
      <c r="N26" s="2">
        <f>SUM(K26:K64)</f>
        <v>92693</v>
      </c>
    </row>
    <row r="27" spans="1:14" x14ac:dyDescent="0.2">
      <c r="A27" s="1" t="s">
        <v>28</v>
      </c>
      <c r="E27" s="1" t="s">
        <v>29</v>
      </c>
      <c r="K27" s="3">
        <v>906</v>
      </c>
    </row>
    <row r="28" spans="1:14" x14ac:dyDescent="0.2">
      <c r="A28" s="1" t="s">
        <v>30</v>
      </c>
      <c r="E28" s="1" t="s">
        <v>31</v>
      </c>
      <c r="K28" s="3">
        <v>997</v>
      </c>
      <c r="N28" s="2">
        <f>8*K28</f>
        <v>7976</v>
      </c>
    </row>
    <row r="29" spans="1:14" x14ac:dyDescent="0.2">
      <c r="A29" s="1" t="s">
        <v>30</v>
      </c>
      <c r="E29" s="1" t="s">
        <v>32</v>
      </c>
      <c r="K29" s="3">
        <v>815</v>
      </c>
    </row>
    <row r="30" spans="1:14" x14ac:dyDescent="0.2">
      <c r="A30" s="1" t="s">
        <v>33</v>
      </c>
    </row>
    <row r="31" spans="1:14" x14ac:dyDescent="0.2">
      <c r="A31" s="1" t="s">
        <v>34</v>
      </c>
      <c r="K31" s="3">
        <v>4800</v>
      </c>
    </row>
    <row r="32" spans="1:14" x14ac:dyDescent="0.2">
      <c r="A32" s="1" t="s">
        <v>35</v>
      </c>
      <c r="K32" s="3">
        <v>1035</v>
      </c>
    </row>
    <row r="33" spans="1:11" x14ac:dyDescent="0.2">
      <c r="A33" s="1" t="s">
        <v>36</v>
      </c>
      <c r="K33" s="3">
        <v>9450</v>
      </c>
    </row>
    <row r="34" spans="1:11" x14ac:dyDescent="0.2">
      <c r="A34" s="1" t="s">
        <v>37</v>
      </c>
      <c r="B34" s="1" t="s">
        <v>38</v>
      </c>
      <c r="K34" s="3">
        <v>2590</v>
      </c>
    </row>
    <row r="35" spans="1:11" x14ac:dyDescent="0.2">
      <c r="A35" s="1" t="s">
        <v>39</v>
      </c>
    </row>
    <row r="36" spans="1:11" x14ac:dyDescent="0.2">
      <c r="A36" s="1" t="s">
        <v>40</v>
      </c>
      <c r="B36" s="1" t="s">
        <v>41</v>
      </c>
      <c r="K36" s="3">
        <v>1960</v>
      </c>
    </row>
    <row r="37" spans="1:11" x14ac:dyDescent="0.2">
      <c r="A37" s="1" t="s">
        <v>42</v>
      </c>
      <c r="K37" s="3">
        <v>805</v>
      </c>
    </row>
    <row r="38" spans="1:11" x14ac:dyDescent="0.2">
      <c r="A38" s="1" t="s">
        <v>43</v>
      </c>
      <c r="K38" s="3">
        <v>4025</v>
      </c>
    </row>
    <row r="39" spans="1:11" x14ac:dyDescent="0.2">
      <c r="A39" s="1" t="s">
        <v>44</v>
      </c>
      <c r="C39" s="1" t="s">
        <v>45</v>
      </c>
    </row>
    <row r="40" spans="1:11" x14ac:dyDescent="0.2">
      <c r="A40" s="1" t="s">
        <v>46</v>
      </c>
      <c r="K40" s="3">
        <v>3655</v>
      </c>
    </row>
    <row r="41" spans="1:11" x14ac:dyDescent="0.2">
      <c r="B41" s="1" t="s">
        <v>47</v>
      </c>
      <c r="K41" s="3">
        <v>3200</v>
      </c>
    </row>
    <row r="42" spans="1:11" x14ac:dyDescent="0.2">
      <c r="A42" s="1"/>
    </row>
    <row r="43" spans="1:11" x14ac:dyDescent="0.2">
      <c r="A43" s="1" t="s">
        <v>48</v>
      </c>
    </row>
    <row r="44" spans="1:11" x14ac:dyDescent="0.2">
      <c r="A44" s="1"/>
    </row>
    <row r="45" spans="1:11" x14ac:dyDescent="0.2">
      <c r="A45" s="1" t="s">
        <v>49</v>
      </c>
      <c r="K45" s="3">
        <v>6000</v>
      </c>
    </row>
    <row r="46" spans="1:11" x14ac:dyDescent="0.2">
      <c r="A46" s="1" t="s">
        <v>50</v>
      </c>
      <c r="K46" s="3">
        <v>7000</v>
      </c>
    </row>
    <row r="47" spans="1:11" x14ac:dyDescent="0.2">
      <c r="A47" s="1" t="s">
        <v>51</v>
      </c>
      <c r="K47" s="3">
        <v>2500</v>
      </c>
    </row>
    <row r="48" spans="1:11" x14ac:dyDescent="0.2">
      <c r="A48" s="1" t="s">
        <v>52</v>
      </c>
      <c r="K48" s="3">
        <v>5000</v>
      </c>
    </row>
    <row r="49" spans="1:11" x14ac:dyDescent="0.2">
      <c r="A49" s="1" t="s">
        <v>53</v>
      </c>
      <c r="C49" s="1" t="s">
        <v>54</v>
      </c>
      <c r="K49" s="3">
        <v>9500</v>
      </c>
    </row>
    <row r="50" spans="1:11" x14ac:dyDescent="0.2">
      <c r="A50" s="1" t="s">
        <v>55</v>
      </c>
    </row>
    <row r="51" spans="1:11" x14ac:dyDescent="0.2">
      <c r="A51" s="1" t="s">
        <v>56</v>
      </c>
      <c r="K51" s="3">
        <v>10000</v>
      </c>
    </row>
    <row r="52" spans="1:11" x14ac:dyDescent="0.2">
      <c r="A52" s="1"/>
    </row>
    <row r="53" spans="1:11" x14ac:dyDescent="0.2">
      <c r="A53" s="1"/>
    </row>
    <row r="54" spans="1:11" x14ac:dyDescent="0.2">
      <c r="A54" s="1"/>
    </row>
    <row r="55" spans="1:11" x14ac:dyDescent="0.2">
      <c r="A55" s="1"/>
    </row>
    <row r="56" spans="1:11" x14ac:dyDescent="0.2">
      <c r="A56" s="1"/>
    </row>
    <row r="57" spans="1:11" x14ac:dyDescent="0.2">
      <c r="A57" s="1"/>
    </row>
    <row r="58" spans="1:11" x14ac:dyDescent="0.2">
      <c r="A58" s="1" t="s">
        <v>57</v>
      </c>
    </row>
    <row r="59" spans="1:11" x14ac:dyDescent="0.2">
      <c r="A59" s="1"/>
    </row>
    <row r="60" spans="1:11" x14ac:dyDescent="0.2">
      <c r="A60" s="1" t="s">
        <v>58</v>
      </c>
    </row>
    <row r="61" spans="1:11" x14ac:dyDescent="0.2">
      <c r="A61" s="1" t="s">
        <v>59</v>
      </c>
      <c r="K61" s="3">
        <v>5100</v>
      </c>
    </row>
    <row r="62" spans="1:11" x14ac:dyDescent="0.2">
      <c r="A62" s="1" t="s">
        <v>60</v>
      </c>
      <c r="K62" s="3">
        <v>8100</v>
      </c>
    </row>
    <row r="63" spans="1:11" x14ac:dyDescent="0.2">
      <c r="A63" s="1" t="s">
        <v>61</v>
      </c>
      <c r="K63" s="3">
        <v>2100</v>
      </c>
    </row>
    <row r="64" spans="1:11" x14ac:dyDescent="0.2">
      <c r="A64" s="1" t="s">
        <v>62</v>
      </c>
      <c r="K64" s="3">
        <v>2450</v>
      </c>
    </row>
    <row r="68" spans="13:14" x14ac:dyDescent="0.2">
      <c r="M68" t="s">
        <v>65</v>
      </c>
      <c r="N68" s="2">
        <f>SUM(N1:N65)</f>
        <v>184610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Devriese (imec)</dc:creator>
  <cp:lastModifiedBy>Wouter Devriese (imec)</cp:lastModifiedBy>
  <dcterms:created xsi:type="dcterms:W3CDTF">2018-02-07T08:03:45Z</dcterms:created>
  <dcterms:modified xsi:type="dcterms:W3CDTF">2018-02-07T13:37:32Z</dcterms:modified>
</cp:coreProperties>
</file>