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loud\gdrive\dev\Git Repo\SenacRS\SenacRS-Organizacao-Computadores\Class\"/>
    </mc:Choice>
  </mc:AlternateContent>
  <xr:revisionPtr revIDLastSave="0" documentId="8_{2110FA69-1E51-424F-8468-43CA4C5995BA}" xr6:coauthVersionLast="45" xr6:coauthVersionMax="45" xr10:uidLastSave="{00000000-0000-0000-0000-000000000000}"/>
  <bookViews>
    <workbookView xWindow="5115" yWindow="3195" windowWidth="15375" windowHeight="8325" xr2:uid="{00000000-000D-0000-FFFF-FFFF00000000}"/>
  </bookViews>
  <sheets>
    <sheet name="Tabela Verdade" sheetId="1" r:id="rId1"/>
    <sheet name="Karnaugh Maps " sheetId="2" r:id="rId2"/>
    <sheet name="Simplificacao Algebrica" sheetId="3" r:id="rId3"/>
  </sheets>
  <definedNames>
    <definedName name="_xlnm._FilterDatabase" localSheetId="1" hidden="1">'Karnaugh Maps '!$A$3:$F$19</definedName>
    <definedName name="_xlnm._FilterDatabase" localSheetId="2" hidden="1">'Simplificacao Algebrica'!#REF!</definedName>
    <definedName name="_xlnm._FilterDatabase" localSheetId="0" hidden="1">'Tabela Verdade'!$A$4:$F$20</definedName>
  </definedNames>
  <calcPr calcId="191029" refMode="R1C1"/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5" i="1"/>
  <c r="O6" i="1" a="1"/>
  <c r="O6" i="1" s="1"/>
  <c r="B1" i="3" l="1"/>
  <c r="I1" i="2"/>
  <c r="K5" i="2" a="1"/>
  <c r="K5" i="2" s="1"/>
  <c r="K13" i="2" s="1"/>
  <c r="K21" i="2" s="1"/>
  <c r="K29" i="2" s="1"/>
  <c r="L5" i="2" a="1"/>
  <c r="L5" i="2" s="1"/>
  <c r="L13" i="2" s="1"/>
  <c r="L21" i="2" s="1"/>
  <c r="L29" i="2" s="1"/>
  <c r="M5" i="2" a="1"/>
  <c r="M5" i="2" s="1"/>
  <c r="M13" i="2" s="1"/>
  <c r="M21" i="2" s="1"/>
  <c r="M29" i="2" s="1"/>
  <c r="K6" i="2" a="1"/>
  <c r="K6" i="2" s="1"/>
  <c r="K14" i="2" s="1"/>
  <c r="K22" i="2" s="1"/>
  <c r="K30" i="2" s="1"/>
  <c r="L6" i="2" a="1"/>
  <c r="L6" i="2" s="1"/>
  <c r="L14" i="2" s="1"/>
  <c r="L22" i="2" s="1"/>
  <c r="L30" i="2" s="1"/>
  <c r="M6" i="2" a="1"/>
  <c r="M6" i="2" s="1"/>
  <c r="M14" i="2" s="1"/>
  <c r="M22" i="2" s="1"/>
  <c r="M30" i="2" s="1"/>
  <c r="K7" i="2" a="1"/>
  <c r="K7" i="2" s="1"/>
  <c r="K15" i="2" s="1"/>
  <c r="K23" i="2" s="1"/>
  <c r="K31" i="2" s="1"/>
  <c r="L7" i="2" a="1"/>
  <c r="L7" i="2" s="1"/>
  <c r="L15" i="2" s="1"/>
  <c r="L23" i="2" s="1"/>
  <c r="L31" i="2" s="1"/>
  <c r="M7" i="2" a="1"/>
  <c r="M7" i="2" s="1"/>
  <c r="M15" i="2" s="1"/>
  <c r="M23" i="2" s="1"/>
  <c r="M31" i="2" s="1"/>
  <c r="K8" i="2" a="1"/>
  <c r="K8" i="2"/>
  <c r="K16" i="2" s="1"/>
  <c r="K24" i="2" s="1"/>
  <c r="K32" i="2" s="1"/>
  <c r="L8" i="2" a="1"/>
  <c r="L8" i="2" s="1"/>
  <c r="L16" i="2" s="1"/>
  <c r="L24" i="2" s="1"/>
  <c r="L32" i="2" s="1"/>
  <c r="M8" i="2" a="1"/>
  <c r="M8" i="2" s="1"/>
  <c r="M16" i="2" s="1"/>
  <c r="M24" i="2" s="1"/>
  <c r="M32" i="2" s="1"/>
  <c r="J6" i="2" a="1"/>
  <c r="J6" i="2" s="1"/>
  <c r="J14" i="2" s="1"/>
  <c r="J22" i="2" s="1"/>
  <c r="J30" i="2" s="1"/>
  <c r="J7" i="2" a="1"/>
  <c r="J7" i="2" s="1"/>
  <c r="J15" i="2" s="1"/>
  <c r="J23" i="2" s="1"/>
  <c r="J31" i="2" s="1"/>
  <c r="J8" i="2" a="1"/>
  <c r="J8" i="2" s="1"/>
  <c r="J16" i="2" s="1"/>
  <c r="J24" i="2" s="1"/>
  <c r="J32" i="2" s="1"/>
  <c r="J5" i="2" a="1"/>
  <c r="J5" i="2" s="1"/>
  <c r="J13" i="2" s="1"/>
  <c r="J21" i="2" s="1"/>
  <c r="J29" i="2" s="1"/>
  <c r="I5" i="1" l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C1" i="1"/>
  <c r="D1" i="1"/>
  <c r="E1" i="1"/>
  <c r="C2" i="1"/>
  <c r="D2" i="1"/>
  <c r="E2" i="1"/>
  <c r="B2" i="1"/>
  <c r="B1" i="1"/>
  <c r="H20" i="1"/>
  <c r="O7" i="1" l="1" a="1"/>
  <c r="O7" i="1" s="1"/>
</calcChain>
</file>

<file path=xl/sharedStrings.xml><?xml version="1.0" encoding="utf-8"?>
<sst xmlns="http://schemas.openxmlformats.org/spreadsheetml/2006/main" count="34" uniqueCount="16">
  <si>
    <t>num</t>
  </si>
  <si>
    <t>D</t>
  </si>
  <si>
    <t xml:space="preserve"> V</t>
  </si>
  <si>
    <t xml:space="preserve"> T</t>
  </si>
  <si>
    <t xml:space="preserve"> S</t>
  </si>
  <si>
    <t xml:space="preserve"> L</t>
  </si>
  <si>
    <t>Soma de Produto</t>
  </si>
  <si>
    <t>Produto de Soma</t>
  </si>
  <si>
    <t>D.V</t>
  </si>
  <si>
    <t>V\S</t>
  </si>
  <si>
    <t>T</t>
  </si>
  <si>
    <t>Resultado:</t>
  </si>
  <si>
    <t>D.V'</t>
  </si>
  <si>
    <t>T.S</t>
  </si>
  <si>
    <t>D.(V + V') + (T.S)</t>
  </si>
  <si>
    <t>D + (T.S)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</si>
</sst>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49" fontId="0" fillId="0" borderId="0" xfId="0" applyNumberFormat="1"/>
    <xf numFmtId="0" fontId="0" fillId="0" borderId="0" xfId="0" applyNumberFormat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0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NumberFormat="1" applyBorder="1"/>
    <xf numFmtId="0" fontId="0" fillId="35" borderId="0" xfId="0" applyNumberFormat="1" applyFill="1" applyBorder="1"/>
    <xf numFmtId="0" fontId="0" fillId="35" borderId="14" xfId="0" applyNumberFormat="1" applyFill="1" applyBorder="1"/>
    <xf numFmtId="0" fontId="0" fillId="35" borderId="16" xfId="0" applyNumberFormat="1" applyFill="1" applyBorder="1"/>
    <xf numFmtId="0" fontId="0" fillId="35" borderId="17" xfId="0" applyNumberFormat="1" applyFill="1" applyBorder="1"/>
    <xf numFmtId="0" fontId="0" fillId="35" borderId="15" xfId="0" applyNumberFormat="1" applyFill="1" applyBorder="1"/>
    <xf numFmtId="0" fontId="0" fillId="0" borderId="14" xfId="0" applyNumberFormat="1" applyFill="1" applyBorder="1"/>
    <xf numFmtId="0" fontId="0" fillId="0" borderId="17" xfId="0" applyNumberFormat="1" applyFill="1" applyBorder="1"/>
    <xf numFmtId="0" fontId="0" fillId="0" borderId="13" xfId="0" applyNumberFormat="1" applyFill="1" applyBorder="1"/>
    <xf numFmtId="0" fontId="0" fillId="0" borderId="0" xfId="0" applyNumberFormat="1" applyFill="1" applyBorder="1"/>
    <xf numFmtId="0" fontId="0" fillId="0" borderId="15" xfId="0" applyNumberFormat="1" applyFill="1" applyBorder="1"/>
    <xf numFmtId="0" fontId="0" fillId="0" borderId="16" xfId="0" applyNumberFormat="1" applyFill="1" applyBorder="1"/>
    <xf numFmtId="49" fontId="0" fillId="0" borderId="0" xfId="0" applyNumberFormat="1" applyFill="1"/>
    <xf numFmtId="0" fontId="0" fillId="0" borderId="0" xfId="0" applyNumberFormat="1" applyFill="1"/>
    <xf numFmtId="0" fontId="0" fillId="0" borderId="10" xfId="0" applyNumberFormat="1" applyFill="1" applyBorder="1"/>
    <xf numFmtId="0" fontId="0" fillId="0" borderId="11" xfId="0" applyNumberFormat="1" applyFill="1" applyBorder="1"/>
    <xf numFmtId="0" fontId="0" fillId="0" borderId="12" xfId="0" applyNumberFormat="1" applyFill="1" applyBorder="1"/>
    <xf numFmtId="0" fontId="0" fillId="0" borderId="0" xfId="0" applyAlignme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1</xdr:row>
      <xdr:rowOff>19050</xdr:rowOff>
    </xdr:from>
    <xdr:to>
      <xdr:col>14</xdr:col>
      <xdr:colOff>1076325</xdr:colOff>
      <xdr:row>4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64B7B5-FAAB-41F6-8ECC-0E12D8051539}"/>
            </a:ext>
          </a:extLst>
        </xdr:cNvPr>
        <xdr:cNvSpPr txBox="1"/>
      </xdr:nvSpPr>
      <xdr:spPr>
        <a:xfrm>
          <a:off x="8096250" y="209550"/>
          <a:ext cx="21526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Por convensao</a:t>
          </a:r>
          <a:r>
            <a:rPr lang="en-CA" sz="1100" baseline="0"/>
            <a:t> vamos utilizar</a:t>
          </a:r>
        </a:p>
        <a:p>
          <a:r>
            <a:rPr lang="en-CA" sz="1100" baseline="0"/>
            <a:t>Soma de produto: resultado True</a:t>
          </a:r>
        </a:p>
        <a:p>
          <a:r>
            <a:rPr lang="en-CA" sz="1100" baseline="0"/>
            <a:t>Produto de soma: resultado False</a:t>
          </a:r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600075</xdr:colOff>
      <xdr:row>2</xdr:row>
      <xdr:rowOff>0</xdr:rowOff>
    </xdr:from>
    <xdr:to>
      <xdr:col>20</xdr:col>
      <xdr:colOff>47625</xdr:colOff>
      <xdr:row>9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72FCDD5-3979-49FF-86EF-FFCF15BBB344}"/>
            </a:ext>
          </a:extLst>
        </xdr:cNvPr>
        <xdr:cNvSpPr txBox="1"/>
      </xdr:nvSpPr>
      <xdr:spPr>
        <a:xfrm>
          <a:off x="8524875" y="0"/>
          <a:ext cx="3714750" cy="148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Regras</a:t>
          </a:r>
          <a:r>
            <a:rPr lang="en-CA" sz="1100" baseline="0"/>
            <a:t> do k-Map:</a:t>
          </a:r>
        </a:p>
        <a:p>
          <a:r>
            <a:rPr lang="en-CA" sz="1100" baseline="0"/>
            <a:t>- Agrupar os blocos com valor 1</a:t>
          </a:r>
        </a:p>
        <a:p>
          <a:r>
            <a:rPr lang="en-CA" sz="1100" baseline="0"/>
            <a:t>- Quanto maior o bloco melhor</a:t>
          </a:r>
        </a:p>
        <a:p>
          <a:r>
            <a:rPr lang="en-CA" sz="1100" baseline="0"/>
            <a:t>- Os grupos precisam ser multiplos de 2, ou seja, [1,2,4,8,...]</a:t>
          </a:r>
        </a:p>
        <a:p>
          <a:r>
            <a:rPr lang="en-CA" sz="1100" baseline="0"/>
            <a:t>- Se uma das entradas muda de estado (muda de 0 para 1) dentro do grupo ela nao entra na funcao</a:t>
          </a:r>
        </a:p>
        <a:p>
          <a:r>
            <a:rPr lang="en-CA" sz="1100" baseline="0"/>
            <a:t>- Se a entrada nao muda de estado ela entra para a funcao</a:t>
          </a:r>
          <a:endParaRPr lang="en-CA" sz="1100"/>
        </a:p>
      </xdr:txBody>
    </xdr:sp>
    <xdr:clientData/>
  </xdr:twoCellAnchor>
  <xdr:oneCellAnchor>
    <xdr:from>
      <xdr:col>14</xdr:col>
      <xdr:colOff>19050</xdr:colOff>
      <xdr:row>11</xdr:row>
      <xdr:rowOff>9524</xdr:rowOff>
    </xdr:from>
    <xdr:ext cx="2133600" cy="11256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8CB1604-06F9-4E44-891D-520FA273A730}"/>
            </a:ext>
          </a:extLst>
        </xdr:cNvPr>
        <xdr:cNvSpPr txBox="1"/>
      </xdr:nvSpPr>
      <xdr:spPr>
        <a:xfrm>
          <a:off x="8553450" y="1743074"/>
          <a:ext cx="2133600" cy="1125693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100"/>
            <a:t>Grupo 1</a:t>
          </a:r>
        </a:p>
        <a:p>
          <a:r>
            <a:rPr lang="en-CA" sz="1100"/>
            <a:t>- D e V permanecem no mesmo estado</a:t>
          </a:r>
        </a:p>
        <a:p>
          <a:r>
            <a:rPr lang="en-CA" sz="1100"/>
            <a:t>- T e S mudam</a:t>
          </a:r>
        </a:p>
        <a:p>
          <a:endParaRPr lang="en-CA" sz="1100"/>
        </a:p>
        <a:p>
          <a:r>
            <a:rPr lang="en-CA" sz="1100"/>
            <a:t>Resultado: DV</a:t>
          </a:r>
        </a:p>
      </xdr:txBody>
    </xdr:sp>
    <xdr:clientData/>
  </xdr:oneCellAnchor>
  <xdr:oneCellAnchor>
    <xdr:from>
      <xdr:col>13</xdr:col>
      <xdr:colOff>609599</xdr:colOff>
      <xdr:row>18</xdr:row>
      <xdr:rowOff>9525</xdr:rowOff>
    </xdr:from>
    <xdr:ext cx="3724275" cy="112569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7989CA9-1219-47AC-9403-9EDA0399FAAF}"/>
            </a:ext>
          </a:extLst>
        </xdr:cNvPr>
        <xdr:cNvSpPr txBox="1"/>
      </xdr:nvSpPr>
      <xdr:spPr>
        <a:xfrm>
          <a:off x="8534399" y="3095625"/>
          <a:ext cx="3724275" cy="1125693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100"/>
            <a:t>Grupo 2</a:t>
          </a:r>
        </a:p>
        <a:p>
          <a:r>
            <a:rPr lang="en-CA" sz="1100"/>
            <a:t>- D e V permanecem </a:t>
          </a:r>
          <a:r>
            <a:rPr lang="en-CA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 mesmo estado</a:t>
          </a:r>
        </a:p>
        <a:p>
          <a:r>
            <a:rPr lang="en-CA" sz="1100"/>
            <a:t>- T e S mudam</a:t>
          </a:r>
        </a:p>
        <a:p>
          <a:r>
            <a:rPr lang="en-CA" sz="1100"/>
            <a:t>- Como</a:t>
          </a:r>
          <a:r>
            <a:rPr lang="en-CA" sz="1100" baseline="0"/>
            <a:t> o estado de V é 0, colocamos o simbolo de inverso V'</a:t>
          </a:r>
        </a:p>
        <a:p>
          <a:endParaRPr lang="en-CA" sz="1100"/>
        </a:p>
        <a:p>
          <a:r>
            <a:rPr lang="en-CA" sz="1100"/>
            <a:t>Resultado: DV'</a:t>
          </a:r>
        </a:p>
      </xdr:txBody>
    </xdr:sp>
    <xdr:clientData/>
  </xdr:oneCellAnchor>
  <xdr:oneCellAnchor>
    <xdr:from>
      <xdr:col>14</xdr:col>
      <xdr:colOff>19049</xdr:colOff>
      <xdr:row>25</xdr:row>
      <xdr:rowOff>180975</xdr:rowOff>
    </xdr:from>
    <xdr:ext cx="3838575" cy="95346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BEC6870-1037-4D5C-AD0F-DB2149E702CB}"/>
            </a:ext>
          </a:extLst>
        </xdr:cNvPr>
        <xdr:cNvSpPr txBox="1"/>
      </xdr:nvSpPr>
      <xdr:spPr>
        <a:xfrm>
          <a:off x="8553449" y="4619625"/>
          <a:ext cx="3838575" cy="953466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100"/>
            <a:t>Grupo 3</a:t>
          </a:r>
        </a:p>
        <a:p>
          <a:r>
            <a:rPr lang="en-CA" sz="1100"/>
            <a:t>- D e V </a:t>
          </a:r>
          <a:r>
            <a:rPr lang="en-CA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mudam</a:t>
          </a:r>
        </a:p>
        <a:p>
          <a:r>
            <a:rPr lang="en-CA" sz="1100"/>
            <a:t>- T e S </a:t>
          </a:r>
          <a:r>
            <a:rPr lang="en-CA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permanecem no mesmo estado</a:t>
          </a:r>
          <a:endParaRPr lang="en-CA" sz="1100"/>
        </a:p>
        <a:p>
          <a:endParaRPr lang="en-CA" sz="1100"/>
        </a:p>
        <a:p>
          <a:r>
            <a:rPr lang="en-CA" sz="1100"/>
            <a:t>Resultado: TS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1</xdr:row>
      <xdr:rowOff>19050</xdr:rowOff>
    </xdr:from>
    <xdr:ext cx="3323987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903C416-D53E-4581-BCCF-EAC983B751E8}"/>
            </a:ext>
          </a:extLst>
        </xdr:cNvPr>
        <xdr:cNvSpPr txBox="1"/>
      </xdr:nvSpPr>
      <xdr:spPr>
        <a:xfrm>
          <a:off x="2028825" y="400050"/>
          <a:ext cx="3323987" cy="609013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/>
            <a:t>Regra de Algebra</a:t>
          </a:r>
        </a:p>
        <a:p>
          <a:r>
            <a:rPr lang="en-CA" sz="1100"/>
            <a:t>-</a:t>
          </a:r>
          <a:r>
            <a:rPr lang="en-CA" sz="1100" baseline="0"/>
            <a:t> A + A' = 1</a:t>
          </a:r>
        </a:p>
        <a:p>
          <a:r>
            <a:rPr lang="en-CA" sz="1100" baseline="0"/>
            <a:t>- A uniao de um conjunto com o seu reverso é igual a 1</a:t>
          </a:r>
          <a:endParaRPr lang="en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H1" workbookViewId="0">
      <selection activeCell="O6" sqref="O6"/>
    </sheetView>
  </sheetViews>
  <sheetFormatPr defaultRowHeight="15" x14ac:dyDescent="0.25"/>
  <cols>
    <col min="12" max="12" width="11.5703125" bestFit="1" customWidth="1"/>
    <col min="14" max="14" width="16.28515625" bestFit="1" customWidth="1"/>
    <col min="15" max="15" width="106" bestFit="1" customWidth="1"/>
  </cols>
  <sheetData>
    <row r="1" spans="1:15" x14ac:dyDescent="0.25">
      <c r="A1" s="3" t="b">
        <v>1</v>
      </c>
      <c r="B1" s="3" t="str">
        <f>B4</f>
        <v>D</v>
      </c>
      <c r="C1" s="3" t="str">
        <f>C4</f>
        <v xml:space="preserve"> V</v>
      </c>
      <c r="D1" s="3" t="str">
        <f>D4</f>
        <v xml:space="preserve"> T</v>
      </c>
      <c r="E1" s="3" t="str">
        <f>E4</f>
        <v xml:space="preserve"> S</v>
      </c>
    </row>
    <row r="2" spans="1:15" x14ac:dyDescent="0.25">
      <c r="A2" s="3" t="b">
        <v>0</v>
      </c>
      <c r="B2" s="3" t="str">
        <f>B4&amp;"'"</f>
        <v>D'</v>
      </c>
      <c r="C2" s="3" t="str">
        <f>C4&amp;"'"</f>
        <v xml:space="preserve"> V'</v>
      </c>
      <c r="D2" s="3" t="str">
        <f>D4&amp;"'"</f>
        <v xml:space="preserve"> T'</v>
      </c>
      <c r="E2" s="3" t="str">
        <f>E4&amp;"'"</f>
        <v xml:space="preserve"> S'</v>
      </c>
    </row>
    <row r="4" spans="1:1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15" x14ac:dyDescent="0.2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H5" s="3" t="str">
        <f t="shared" ref="H5:H19" si="0">IF(B5=1,B$4,B$4&amp;"'")</f>
        <v>D'</v>
      </c>
      <c r="I5" s="3" t="str">
        <f t="shared" ref="I5:I20" si="1">IF(C5=1,C$4,C$4&amp;"'")</f>
        <v xml:space="preserve"> V'</v>
      </c>
      <c r="J5" s="3" t="str">
        <f t="shared" ref="J5:J20" si="2">IF(D5=1,D$4,D$4&amp;"'")</f>
        <v xml:space="preserve"> T'</v>
      </c>
      <c r="K5" s="3" t="str">
        <f t="shared" ref="K5:K20" si="3">IF(E5=1,E$4,E$4&amp;"'")</f>
        <v xml:space="preserve"> S'</v>
      </c>
      <c r="L5" s="3" t="str">
        <f>IF(F5=0,_xlfn.CONCAT(H5,"+",I5,"+",J5,"+",K5),_xlfn.CONCAT(H5,".",I5,".",J5,".",K5))</f>
        <v>D'+ V'+ T'+ S'</v>
      </c>
    </row>
    <row r="6" spans="1:15" x14ac:dyDescent="0.25">
      <c r="A6" s="1">
        <v>2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H6" s="3" t="str">
        <f t="shared" si="0"/>
        <v>D'</v>
      </c>
      <c r="I6" s="3" t="str">
        <f t="shared" si="1"/>
        <v xml:space="preserve"> V'</v>
      </c>
      <c r="J6" s="3" t="str">
        <f t="shared" si="2"/>
        <v xml:space="preserve"> T</v>
      </c>
      <c r="K6" s="3" t="str">
        <f t="shared" si="3"/>
        <v xml:space="preserve"> S'</v>
      </c>
      <c r="L6" s="3" t="str">
        <f t="shared" ref="L6:L20" si="4">IF(F6=0,_xlfn.CONCAT(H6,"+",I6,"+",J6,"+",K6),_xlfn.CONCAT(H6,".",I6,".",J6,".",K6))</f>
        <v>D'+ V'+ T+ S'</v>
      </c>
      <c r="N6" s="2" t="s">
        <v>6</v>
      </c>
      <c r="O6" t="str">
        <f t="array" ref="O6">_xlfn.CONCAT("(",_xlfn.TEXTJOIN(") + (",TRUE,IF(F5:F20=1,L5:L20,"")),")")</f>
        <v>(D'. V. T. S) + (D. V'. T. S') + (D. V'. T'. S) + (D. V'. T. S) + (D. V. T'. S') + (D. V. T. S') + (D. V. T'. S) + (D. V. T. S)</v>
      </c>
    </row>
    <row r="7" spans="1:15" x14ac:dyDescent="0.25">
      <c r="A7" s="1">
        <v>3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H7" s="3" t="str">
        <f t="shared" si="0"/>
        <v>D'</v>
      </c>
      <c r="I7" s="3" t="str">
        <f t="shared" si="1"/>
        <v xml:space="preserve"> V'</v>
      </c>
      <c r="J7" s="3" t="str">
        <f t="shared" si="2"/>
        <v xml:space="preserve"> T'</v>
      </c>
      <c r="K7" s="3" t="str">
        <f t="shared" si="3"/>
        <v xml:space="preserve"> S</v>
      </c>
      <c r="L7" s="3" t="str">
        <f t="shared" si="4"/>
        <v>D'+ V'+ T'+ S</v>
      </c>
      <c r="N7" s="2" t="s">
        <v>7</v>
      </c>
      <c r="O7" t="str">
        <f t="array" ref="O7">_xlfn.CONCAT("(",_xlfn.TEXTJOIN(") . (",TRUE,IF(F5:F20=0,L5:L20,"")),")")</f>
        <v>(D'+ V'+ T'+ S') . (D'+ V'+ T+ S') . (D'+ V'+ T'+ S) . (D'+ V'+ T+ S) . (D'+ V+ T'+ S') . (D'+ V+ T+ S') . (D'+ V+ T'+ S) . (D+ V'+ T'+ S')</v>
      </c>
    </row>
    <row r="8" spans="1:15" x14ac:dyDescent="0.25">
      <c r="A8" s="1">
        <v>4</v>
      </c>
      <c r="B8" s="1">
        <v>0</v>
      </c>
      <c r="C8" s="1">
        <v>0</v>
      </c>
      <c r="D8" s="1">
        <v>1</v>
      </c>
      <c r="E8" s="1">
        <v>1</v>
      </c>
      <c r="F8" s="1">
        <v>0</v>
      </c>
      <c r="H8" s="3" t="str">
        <f t="shared" si="0"/>
        <v>D'</v>
      </c>
      <c r="I8" s="3" t="str">
        <f t="shared" si="1"/>
        <v xml:space="preserve"> V'</v>
      </c>
      <c r="J8" s="3" t="str">
        <f t="shared" si="2"/>
        <v xml:space="preserve"> T</v>
      </c>
      <c r="K8" s="3" t="str">
        <f t="shared" si="3"/>
        <v xml:space="preserve"> S</v>
      </c>
      <c r="L8" s="3" t="str">
        <f t="shared" si="4"/>
        <v>D'+ V'+ T+ S</v>
      </c>
    </row>
    <row r="9" spans="1:15" x14ac:dyDescent="0.25">
      <c r="A9" s="1">
        <v>5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H9" s="3" t="str">
        <f t="shared" si="0"/>
        <v>D'</v>
      </c>
      <c r="I9" s="3" t="str">
        <f t="shared" si="1"/>
        <v xml:space="preserve"> V</v>
      </c>
      <c r="J9" s="3" t="str">
        <f t="shared" si="2"/>
        <v xml:space="preserve"> T'</v>
      </c>
      <c r="K9" s="3" t="str">
        <f t="shared" si="3"/>
        <v xml:space="preserve"> S'</v>
      </c>
      <c r="L9" s="3" t="str">
        <f t="shared" si="4"/>
        <v>D'+ V+ T'+ S'</v>
      </c>
    </row>
    <row r="10" spans="1:15" x14ac:dyDescent="0.25">
      <c r="A10" s="1">
        <v>6</v>
      </c>
      <c r="B10" s="1">
        <v>0</v>
      </c>
      <c r="C10" s="1">
        <v>1</v>
      </c>
      <c r="D10" s="1">
        <v>1</v>
      </c>
      <c r="E10" s="1">
        <v>0</v>
      </c>
      <c r="F10" s="1">
        <v>0</v>
      </c>
      <c r="H10" s="3" t="str">
        <f t="shared" si="0"/>
        <v>D'</v>
      </c>
      <c r="I10" s="3" t="str">
        <f t="shared" si="1"/>
        <v xml:space="preserve"> V</v>
      </c>
      <c r="J10" s="3" t="str">
        <f t="shared" si="2"/>
        <v xml:space="preserve"> T</v>
      </c>
      <c r="K10" s="3" t="str">
        <f t="shared" si="3"/>
        <v xml:space="preserve"> S'</v>
      </c>
      <c r="L10" s="3" t="str">
        <f t="shared" si="4"/>
        <v>D'+ V+ T+ S'</v>
      </c>
    </row>
    <row r="11" spans="1:15" x14ac:dyDescent="0.25">
      <c r="A11" s="1">
        <v>7</v>
      </c>
      <c r="B11" s="1">
        <v>0</v>
      </c>
      <c r="C11" s="1">
        <v>1</v>
      </c>
      <c r="D11" s="1">
        <v>0</v>
      </c>
      <c r="E11" s="1">
        <v>1</v>
      </c>
      <c r="F11" s="1">
        <v>0</v>
      </c>
      <c r="H11" s="3" t="str">
        <f t="shared" si="0"/>
        <v>D'</v>
      </c>
      <c r="I11" s="3" t="str">
        <f t="shared" si="1"/>
        <v xml:space="preserve"> V</v>
      </c>
      <c r="J11" s="3" t="str">
        <f t="shared" si="2"/>
        <v xml:space="preserve"> T'</v>
      </c>
      <c r="K11" s="3" t="str">
        <f t="shared" si="3"/>
        <v xml:space="preserve"> S</v>
      </c>
      <c r="L11" s="3" t="str">
        <f t="shared" si="4"/>
        <v>D'+ V+ T'+ S</v>
      </c>
    </row>
    <row r="12" spans="1:15" x14ac:dyDescent="0.25">
      <c r="A12" s="1">
        <v>8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H12" s="3" t="str">
        <f t="shared" si="0"/>
        <v>D'</v>
      </c>
      <c r="I12" s="3" t="str">
        <f t="shared" si="1"/>
        <v xml:space="preserve"> V</v>
      </c>
      <c r="J12" s="3" t="str">
        <f t="shared" si="2"/>
        <v xml:space="preserve"> T</v>
      </c>
      <c r="K12" s="3" t="str">
        <f t="shared" si="3"/>
        <v xml:space="preserve"> S</v>
      </c>
      <c r="L12" s="3" t="str">
        <f t="shared" si="4"/>
        <v>D'. V. T. S</v>
      </c>
    </row>
    <row r="13" spans="1:15" x14ac:dyDescent="0.25">
      <c r="A13" s="1">
        <v>9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H13" s="3" t="str">
        <f t="shared" si="0"/>
        <v>D</v>
      </c>
      <c r="I13" s="3" t="str">
        <f t="shared" si="1"/>
        <v xml:space="preserve"> V'</v>
      </c>
      <c r="J13" s="3" t="str">
        <f t="shared" si="2"/>
        <v xml:space="preserve"> T'</v>
      </c>
      <c r="K13" s="3" t="str">
        <f t="shared" si="3"/>
        <v xml:space="preserve"> S'</v>
      </c>
      <c r="L13" s="3" t="str">
        <f t="shared" si="4"/>
        <v>D+ V'+ T'+ S'</v>
      </c>
    </row>
    <row r="14" spans="1:15" x14ac:dyDescent="0.25">
      <c r="A14" s="1">
        <v>10</v>
      </c>
      <c r="B14" s="1">
        <v>1</v>
      </c>
      <c r="C14" s="1">
        <v>0</v>
      </c>
      <c r="D14" s="1">
        <v>1</v>
      </c>
      <c r="E14" s="1">
        <v>0</v>
      </c>
      <c r="F14" s="1">
        <v>1</v>
      </c>
      <c r="H14" s="3" t="str">
        <f t="shared" si="0"/>
        <v>D</v>
      </c>
      <c r="I14" s="3" t="str">
        <f t="shared" si="1"/>
        <v xml:space="preserve"> V'</v>
      </c>
      <c r="J14" s="3" t="str">
        <f t="shared" si="2"/>
        <v xml:space="preserve"> T</v>
      </c>
      <c r="K14" s="3" t="str">
        <f t="shared" si="3"/>
        <v xml:space="preserve"> S'</v>
      </c>
      <c r="L14" s="3" t="str">
        <f t="shared" si="4"/>
        <v>D. V'. T. S'</v>
      </c>
    </row>
    <row r="15" spans="1:15" x14ac:dyDescent="0.25">
      <c r="A15" s="1">
        <v>11</v>
      </c>
      <c r="B15" s="1">
        <v>1</v>
      </c>
      <c r="C15" s="1">
        <v>0</v>
      </c>
      <c r="D15" s="1">
        <v>0</v>
      </c>
      <c r="E15" s="1">
        <v>1</v>
      </c>
      <c r="F15" s="1">
        <v>1</v>
      </c>
      <c r="H15" s="3" t="str">
        <f t="shared" si="0"/>
        <v>D</v>
      </c>
      <c r="I15" s="3" t="str">
        <f t="shared" si="1"/>
        <v xml:space="preserve"> V'</v>
      </c>
      <c r="J15" s="3" t="str">
        <f t="shared" si="2"/>
        <v xml:space="preserve"> T'</v>
      </c>
      <c r="K15" s="3" t="str">
        <f t="shared" si="3"/>
        <v xml:space="preserve"> S</v>
      </c>
      <c r="L15" s="3" t="str">
        <f t="shared" si="4"/>
        <v>D. V'. T'. S</v>
      </c>
    </row>
    <row r="16" spans="1:15" x14ac:dyDescent="0.25">
      <c r="A16" s="1">
        <v>12</v>
      </c>
      <c r="B16" s="1">
        <v>1</v>
      </c>
      <c r="C16" s="1">
        <v>0</v>
      </c>
      <c r="D16" s="1">
        <v>1</v>
      </c>
      <c r="E16" s="1">
        <v>1</v>
      </c>
      <c r="F16" s="1">
        <v>1</v>
      </c>
      <c r="H16" s="3" t="str">
        <f t="shared" si="0"/>
        <v>D</v>
      </c>
      <c r="I16" s="3" t="str">
        <f t="shared" si="1"/>
        <v xml:space="preserve"> V'</v>
      </c>
      <c r="J16" s="3" t="str">
        <f t="shared" si="2"/>
        <v xml:space="preserve"> T</v>
      </c>
      <c r="K16" s="3" t="str">
        <f t="shared" si="3"/>
        <v xml:space="preserve"> S</v>
      </c>
      <c r="L16" s="3" t="str">
        <f t="shared" si="4"/>
        <v>D. V'. T. S</v>
      </c>
    </row>
    <row r="17" spans="1:12" x14ac:dyDescent="0.25">
      <c r="A17" s="1">
        <v>13</v>
      </c>
      <c r="B17" s="1">
        <v>1</v>
      </c>
      <c r="C17" s="1">
        <v>1</v>
      </c>
      <c r="D17" s="1">
        <v>0</v>
      </c>
      <c r="E17" s="1">
        <v>0</v>
      </c>
      <c r="F17" s="1">
        <v>1</v>
      </c>
      <c r="H17" s="3" t="str">
        <f t="shared" si="0"/>
        <v>D</v>
      </c>
      <c r="I17" s="3" t="str">
        <f t="shared" si="1"/>
        <v xml:space="preserve"> V</v>
      </c>
      <c r="J17" s="3" t="str">
        <f t="shared" si="2"/>
        <v xml:space="preserve"> T'</v>
      </c>
      <c r="K17" s="3" t="str">
        <f t="shared" si="3"/>
        <v xml:space="preserve"> S'</v>
      </c>
      <c r="L17" s="3" t="str">
        <f t="shared" si="4"/>
        <v>D. V. T'. S'</v>
      </c>
    </row>
    <row r="18" spans="1:12" x14ac:dyDescent="0.25">
      <c r="A18" s="1">
        <v>14</v>
      </c>
      <c r="B18" s="1">
        <v>1</v>
      </c>
      <c r="C18" s="1">
        <v>1</v>
      </c>
      <c r="D18" s="1">
        <v>1</v>
      </c>
      <c r="E18" s="1">
        <v>0</v>
      </c>
      <c r="F18" s="1">
        <v>1</v>
      </c>
      <c r="H18" s="3" t="str">
        <f t="shared" si="0"/>
        <v>D</v>
      </c>
      <c r="I18" s="3" t="str">
        <f t="shared" si="1"/>
        <v xml:space="preserve"> V</v>
      </c>
      <c r="J18" s="3" t="str">
        <f t="shared" si="2"/>
        <v xml:space="preserve"> T</v>
      </c>
      <c r="K18" s="3" t="str">
        <f t="shared" si="3"/>
        <v xml:space="preserve"> S'</v>
      </c>
      <c r="L18" s="3" t="str">
        <f t="shared" si="4"/>
        <v>D. V. T. S'</v>
      </c>
    </row>
    <row r="19" spans="1:12" x14ac:dyDescent="0.25">
      <c r="A19" s="1">
        <v>15</v>
      </c>
      <c r="B19" s="1">
        <v>1</v>
      </c>
      <c r="C19" s="1">
        <v>1</v>
      </c>
      <c r="D19" s="1">
        <v>0</v>
      </c>
      <c r="E19" s="1">
        <v>1</v>
      </c>
      <c r="F19" s="1">
        <v>1</v>
      </c>
      <c r="H19" s="3" t="str">
        <f t="shared" si="0"/>
        <v>D</v>
      </c>
      <c r="I19" s="3" t="str">
        <f t="shared" si="1"/>
        <v xml:space="preserve"> V</v>
      </c>
      <c r="J19" s="3" t="str">
        <f t="shared" si="2"/>
        <v xml:space="preserve"> T'</v>
      </c>
      <c r="K19" s="3" t="str">
        <f t="shared" si="3"/>
        <v xml:space="preserve"> S</v>
      </c>
      <c r="L19" s="3" t="str">
        <f t="shared" si="4"/>
        <v>D. V. T'. S</v>
      </c>
    </row>
    <row r="20" spans="1:12" x14ac:dyDescent="0.25">
      <c r="A20" s="1">
        <v>16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H20" s="3" t="str">
        <f>IF(B20=1,B$4,B$4&amp;"'")</f>
        <v>D</v>
      </c>
      <c r="I20" s="3" t="str">
        <f t="shared" si="1"/>
        <v xml:space="preserve"> V</v>
      </c>
      <c r="J20" s="3" t="str">
        <f t="shared" si="2"/>
        <v xml:space="preserve"> T</v>
      </c>
      <c r="K20" s="3" t="str">
        <f t="shared" si="3"/>
        <v xml:space="preserve"> S</v>
      </c>
      <c r="L20" s="3" t="str">
        <f t="shared" si="4"/>
        <v>D. V. T. S</v>
      </c>
    </row>
  </sheetData>
  <autoFilter ref="A4:F20" xr:uid="{00000000-0009-0000-0000-000000000000}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465C-CA8A-4A07-A2DF-D67F8AA1FFF5}">
  <dimension ref="A1:P32"/>
  <sheetViews>
    <sheetView workbookViewId="0">
      <selection activeCell="I10" sqref="I10"/>
    </sheetView>
  </sheetViews>
  <sheetFormatPr defaultRowHeight="15" x14ac:dyDescent="0.25"/>
  <cols>
    <col min="8" max="8" width="10.42578125" bestFit="1" customWidth="1"/>
  </cols>
  <sheetData>
    <row r="1" spans="1:16" x14ac:dyDescent="0.25">
      <c r="H1" t="s">
        <v>11</v>
      </c>
      <c r="I1" s="31" t="str">
        <f>_xlfn.CONCAT("(",_xlfn.TEXTJOIN(") + (",TRUE,J10,J18,J26),")")</f>
        <v>(D.V) + (D.V') + (T.S)</v>
      </c>
      <c r="J1" s="31"/>
      <c r="K1" s="31"/>
      <c r="L1" s="31"/>
      <c r="M1" s="31"/>
    </row>
    <row r="3" spans="1:1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5"/>
      <c r="I3" s="5" t="s">
        <v>10</v>
      </c>
      <c r="J3" s="5">
        <v>0</v>
      </c>
      <c r="K3" s="5">
        <v>0</v>
      </c>
      <c r="L3" s="5">
        <v>1</v>
      </c>
      <c r="M3" s="5">
        <v>1</v>
      </c>
    </row>
    <row r="4" spans="1:16" ht="15.75" thickBot="1" x14ac:dyDescent="0.3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H4" t="s">
        <v>1</v>
      </c>
      <c r="I4" t="s">
        <v>9</v>
      </c>
      <c r="J4" s="5">
        <v>0</v>
      </c>
      <c r="K4" s="5">
        <v>1</v>
      </c>
      <c r="L4" s="5">
        <v>0</v>
      </c>
      <c r="M4" s="5">
        <v>1</v>
      </c>
    </row>
    <row r="5" spans="1:16" x14ac:dyDescent="0.25">
      <c r="A5" s="1">
        <v>2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H5" s="5">
        <v>0</v>
      </c>
      <c r="I5" s="5">
        <v>0</v>
      </c>
      <c r="J5" s="6">
        <f t="array" ref="J5">INDEX($F$4:$F$19,MATCH(1,($H5=$B$4:$B$19)*($I5=$C$4:$C$19)*(J$3=$D$4:$D$19)*(J$4=$E$4:$E$19),0))</f>
        <v>0</v>
      </c>
      <c r="K5" s="7">
        <f t="array" ref="K5">INDEX($F$4:$F$19,MATCH(1,($H5=$B$4:$B$19)*($I5=$C$4:$C$19)*(K$3=$D$4:$D$19)*(K$4=$E$4:$E$19),0))</f>
        <v>0</v>
      </c>
      <c r="L5" s="7">
        <f t="array" ref="L5">INDEX($F$4:$F$19,MATCH(1,($H5=$B$4:$B$19)*($I5=$C$4:$C$19)*(L$3=$D$4:$D$19)*(L$4=$E$4:$E$19),0))</f>
        <v>0</v>
      </c>
      <c r="M5" s="8">
        <f t="array" ref="M5">INDEX($F$4:$F$19,MATCH(1,($H5=$B$4:$B$19)*($I5=$C$4:$C$19)*(M$3=$D$4:$D$19)*(M$4=$E$4:$E$19),0))</f>
        <v>0</v>
      </c>
    </row>
    <row r="6" spans="1:16" x14ac:dyDescent="0.25">
      <c r="A6" s="1">
        <v>3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H6" s="5">
        <v>0</v>
      </c>
      <c r="I6" s="5">
        <v>1</v>
      </c>
      <c r="J6" s="9">
        <f t="array" ref="J6">INDEX($F$4:$F$19,MATCH(1,($H6=$B$4:$B$19)*($I6=$C$4:$C$19)*(J$3=$D$4:$D$19)*(J$4=$E$4:$E$19),0))</f>
        <v>0</v>
      </c>
      <c r="K6" s="10">
        <f t="array" ref="K6">INDEX($F$4:$F$19,MATCH(1,($H6=$B$4:$B$19)*($I6=$C$4:$C$19)*(K$3=$D$4:$D$19)*(K$4=$E$4:$E$19),0))</f>
        <v>0</v>
      </c>
      <c r="L6" s="10">
        <f t="array" ref="L6">INDEX($F$4:$F$19,MATCH(1,($H6=$B$4:$B$19)*($I6=$C$4:$C$19)*(L$3=$D$4:$D$19)*(L$4=$E$4:$E$19),0))</f>
        <v>0</v>
      </c>
      <c r="M6" s="11">
        <f t="array" ref="M6">INDEX($F$4:$F$19,MATCH(1,($H6=$B$4:$B$19)*($I6=$C$4:$C$19)*(M$3=$D$4:$D$19)*(M$4=$E$4:$E$19),0))</f>
        <v>1</v>
      </c>
    </row>
    <row r="7" spans="1:16" x14ac:dyDescent="0.25">
      <c r="A7" s="1">
        <v>4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H7" s="5">
        <v>1</v>
      </c>
      <c r="I7" s="5">
        <v>0</v>
      </c>
      <c r="J7" s="9">
        <f t="array" ref="J7">INDEX($F$4:$F$19,MATCH(1,($H7=$B$4:$B$19)*($I7=$C$4:$C$19)*(J$3=$D$4:$D$19)*(J$4=$E$4:$E$19),0))</f>
        <v>0</v>
      </c>
      <c r="K7" s="10">
        <f t="array" ref="K7">INDEX($F$4:$F$19,MATCH(1,($H7=$B$4:$B$19)*($I7=$C$4:$C$19)*(K$3=$D$4:$D$19)*(K$4=$E$4:$E$19),0))</f>
        <v>1</v>
      </c>
      <c r="L7" s="10">
        <f t="array" ref="L7">INDEX($F$4:$F$19,MATCH(1,($H7=$B$4:$B$19)*($I7=$C$4:$C$19)*(L$3=$D$4:$D$19)*(L$4=$E$4:$E$19),0))</f>
        <v>1</v>
      </c>
      <c r="M7" s="11">
        <f t="array" ref="M7">INDEX($F$4:$F$19,MATCH(1,($H7=$B$4:$B$19)*($I7=$C$4:$C$19)*(M$3=$D$4:$D$19)*(M$4=$E$4:$E$19),0))</f>
        <v>1</v>
      </c>
    </row>
    <row r="8" spans="1:16" ht="15.75" thickBot="1" x14ac:dyDescent="0.3">
      <c r="A8" s="1">
        <v>5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H8" s="5">
        <v>1</v>
      </c>
      <c r="I8" s="5">
        <v>1</v>
      </c>
      <c r="J8" s="12">
        <f t="array" ref="J8">INDEX($F$4:$F$19,MATCH(1,($H8=$B$4:$B$19)*($I8=$C$4:$C$19)*(J$3=$D$4:$D$19)*(J$4=$E$4:$E$19),0))</f>
        <v>1</v>
      </c>
      <c r="K8" s="13">
        <f t="array" ref="K8">INDEX($F$4:$F$19,MATCH(1,($H8=$B$4:$B$19)*($I8=$C$4:$C$19)*(K$3=$D$4:$D$19)*(K$4=$E$4:$E$19),0))</f>
        <v>1</v>
      </c>
      <c r="L8" s="13">
        <f t="array" ref="L8">INDEX($F$4:$F$19,MATCH(1,($H8=$B$4:$B$19)*($I8=$C$4:$C$19)*(L$3=$D$4:$D$19)*(L$4=$E$4:$E$19),0))</f>
        <v>1</v>
      </c>
      <c r="M8" s="14">
        <f t="array" ref="M8">INDEX($F$4:$F$19,MATCH(1,($H8=$B$4:$B$19)*($I8=$C$4:$C$19)*(M$3=$D$4:$D$19)*(M$4=$E$4:$E$19),0))</f>
        <v>1</v>
      </c>
    </row>
    <row r="9" spans="1:16" x14ac:dyDescent="0.25">
      <c r="A9" s="1">
        <v>6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M9" s="4"/>
      <c r="N9" s="4"/>
      <c r="O9" s="4"/>
      <c r="P9" s="4"/>
    </row>
    <row r="10" spans="1:16" x14ac:dyDescent="0.25">
      <c r="A10" s="1">
        <v>7</v>
      </c>
      <c r="B10" s="1">
        <v>0</v>
      </c>
      <c r="C10" s="1">
        <v>1</v>
      </c>
      <c r="D10" s="1">
        <v>0</v>
      </c>
      <c r="E10" s="1">
        <v>1</v>
      </c>
      <c r="F10" s="1">
        <v>0</v>
      </c>
      <c r="J10" s="32" t="s">
        <v>8</v>
      </c>
      <c r="K10" s="32"/>
      <c r="L10" s="32"/>
      <c r="M10" s="32"/>
      <c r="N10" s="4"/>
      <c r="O10" s="4"/>
      <c r="P10" s="4"/>
    </row>
    <row r="11" spans="1:16" x14ac:dyDescent="0.25">
      <c r="A11" s="1">
        <v>8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H11" s="5"/>
      <c r="I11" s="5" t="s">
        <v>10</v>
      </c>
      <c r="J11" s="5">
        <v>0</v>
      </c>
      <c r="K11" s="5">
        <v>0</v>
      </c>
      <c r="L11" s="5">
        <v>1</v>
      </c>
      <c r="M11" s="5">
        <v>1</v>
      </c>
      <c r="N11" s="4"/>
      <c r="O11" s="4"/>
      <c r="P11" s="4"/>
    </row>
    <row r="12" spans="1:16" ht="15.75" thickBot="1" x14ac:dyDescent="0.3">
      <c r="A12" s="1">
        <v>9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H12" t="s">
        <v>1</v>
      </c>
      <c r="I12" t="s">
        <v>9</v>
      </c>
      <c r="J12" s="5">
        <v>0</v>
      </c>
      <c r="K12" s="5">
        <v>1</v>
      </c>
      <c r="L12" s="5">
        <v>0</v>
      </c>
      <c r="M12" s="5">
        <v>1</v>
      </c>
      <c r="N12" s="4"/>
      <c r="O12" s="4"/>
      <c r="P12" s="4"/>
    </row>
    <row r="13" spans="1:16" x14ac:dyDescent="0.25">
      <c r="A13" s="1">
        <v>10</v>
      </c>
      <c r="B13" s="1">
        <v>1</v>
      </c>
      <c r="C13" s="1">
        <v>0</v>
      </c>
      <c r="D13" s="1">
        <v>1</v>
      </c>
      <c r="E13" s="1">
        <v>0</v>
      </c>
      <c r="F13" s="1">
        <v>1</v>
      </c>
      <c r="H13" s="5">
        <v>0</v>
      </c>
      <c r="I13" s="5">
        <v>0</v>
      </c>
      <c r="J13" s="6">
        <f t="shared" ref="J13:M16" si="0">J5</f>
        <v>0</v>
      </c>
      <c r="K13" s="7">
        <f t="shared" si="0"/>
        <v>0</v>
      </c>
      <c r="L13" s="7">
        <f t="shared" si="0"/>
        <v>0</v>
      </c>
      <c r="M13" s="8">
        <f t="shared" si="0"/>
        <v>0</v>
      </c>
      <c r="N13" s="4"/>
      <c r="O13" s="4"/>
      <c r="P13" s="4"/>
    </row>
    <row r="14" spans="1:16" x14ac:dyDescent="0.25">
      <c r="A14" s="1">
        <v>11</v>
      </c>
      <c r="B14" s="1">
        <v>1</v>
      </c>
      <c r="C14" s="1">
        <v>0</v>
      </c>
      <c r="D14" s="1">
        <v>0</v>
      </c>
      <c r="E14" s="1">
        <v>1</v>
      </c>
      <c r="F14" s="1">
        <v>1</v>
      </c>
      <c r="H14" s="5">
        <v>0</v>
      </c>
      <c r="I14" s="5">
        <v>1</v>
      </c>
      <c r="J14" s="22">
        <f t="shared" si="0"/>
        <v>0</v>
      </c>
      <c r="K14" s="23">
        <f t="shared" si="0"/>
        <v>0</v>
      </c>
      <c r="L14" s="23">
        <f t="shared" si="0"/>
        <v>0</v>
      </c>
      <c r="M14" s="20">
        <f t="shared" si="0"/>
        <v>1</v>
      </c>
      <c r="N14" s="4"/>
      <c r="O14" s="4"/>
      <c r="P14" s="4"/>
    </row>
    <row r="15" spans="1:16" x14ac:dyDescent="0.25">
      <c r="A15" s="1">
        <v>12</v>
      </c>
      <c r="B15" s="1">
        <v>1</v>
      </c>
      <c r="C15" s="1">
        <v>0</v>
      </c>
      <c r="D15" s="1">
        <v>1</v>
      </c>
      <c r="E15" s="1">
        <v>1</v>
      </c>
      <c r="F15" s="1">
        <v>1</v>
      </c>
      <c r="H15" s="5">
        <v>1</v>
      </c>
      <c r="I15" s="5">
        <v>0</v>
      </c>
      <c r="J15" s="22">
        <f t="shared" si="0"/>
        <v>0</v>
      </c>
      <c r="K15" s="23">
        <f t="shared" si="0"/>
        <v>1</v>
      </c>
      <c r="L15" s="23">
        <f t="shared" si="0"/>
        <v>1</v>
      </c>
      <c r="M15" s="20">
        <f t="shared" si="0"/>
        <v>1</v>
      </c>
      <c r="N15" s="4"/>
      <c r="O15" s="4"/>
      <c r="P15" s="4"/>
    </row>
    <row r="16" spans="1:16" ht="15.75" thickBot="1" x14ac:dyDescent="0.3">
      <c r="A16" s="1">
        <v>13</v>
      </c>
      <c r="B16" s="1">
        <v>1</v>
      </c>
      <c r="C16" s="1">
        <v>1</v>
      </c>
      <c r="D16" s="1">
        <v>0</v>
      </c>
      <c r="E16" s="1">
        <v>0</v>
      </c>
      <c r="F16" s="1">
        <v>1</v>
      </c>
      <c r="H16" s="5">
        <v>1</v>
      </c>
      <c r="I16" s="5">
        <v>1</v>
      </c>
      <c r="J16" s="19">
        <f t="shared" si="0"/>
        <v>1</v>
      </c>
      <c r="K16" s="17">
        <f t="shared" si="0"/>
        <v>1</v>
      </c>
      <c r="L16" s="17">
        <f t="shared" si="0"/>
        <v>1</v>
      </c>
      <c r="M16" s="18">
        <f t="shared" si="0"/>
        <v>1</v>
      </c>
      <c r="N16" s="4"/>
      <c r="O16" s="4"/>
      <c r="P16" s="4"/>
    </row>
    <row r="17" spans="1:16" x14ac:dyDescent="0.25">
      <c r="A17" s="1">
        <v>14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H17" s="4"/>
      <c r="I17" s="4"/>
      <c r="J17" s="26"/>
      <c r="K17" s="26"/>
      <c r="L17" s="26"/>
      <c r="M17" s="26"/>
      <c r="N17" s="4"/>
      <c r="O17" s="4"/>
      <c r="P17" s="4"/>
    </row>
    <row r="18" spans="1:16" x14ac:dyDescent="0.25">
      <c r="A18" s="1">
        <v>15</v>
      </c>
      <c r="B18" s="1">
        <v>1</v>
      </c>
      <c r="C18" s="1">
        <v>1</v>
      </c>
      <c r="D18" s="1">
        <v>0</v>
      </c>
      <c r="E18" s="1">
        <v>1</v>
      </c>
      <c r="F18" s="1">
        <v>1</v>
      </c>
      <c r="J18" s="32" t="s">
        <v>12</v>
      </c>
      <c r="K18" s="32"/>
      <c r="L18" s="32"/>
      <c r="M18" s="32"/>
      <c r="N18" s="4"/>
      <c r="O18" s="4"/>
      <c r="P18" s="4"/>
    </row>
    <row r="19" spans="1:16" x14ac:dyDescent="0.25">
      <c r="A19" s="1">
        <v>16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H19" s="5"/>
      <c r="I19" s="5" t="s">
        <v>10</v>
      </c>
      <c r="J19" s="27">
        <v>0</v>
      </c>
      <c r="K19" s="27">
        <v>0</v>
      </c>
      <c r="L19" s="27">
        <v>1</v>
      </c>
      <c r="M19" s="27">
        <v>1</v>
      </c>
      <c r="N19" s="4"/>
      <c r="O19" s="4"/>
      <c r="P19" s="4"/>
    </row>
    <row r="20" spans="1:16" ht="15.75" thickBot="1" x14ac:dyDescent="0.3">
      <c r="H20" t="s">
        <v>1</v>
      </c>
      <c r="I20" t="s">
        <v>9</v>
      </c>
      <c r="J20" s="27">
        <v>0</v>
      </c>
      <c r="K20" s="27">
        <v>1</v>
      </c>
      <c r="L20" s="27">
        <v>0</v>
      </c>
      <c r="M20" s="27">
        <v>1</v>
      </c>
      <c r="N20" s="4"/>
      <c r="O20" s="4"/>
      <c r="P20" s="4"/>
    </row>
    <row r="21" spans="1:16" x14ac:dyDescent="0.25">
      <c r="H21" s="5">
        <v>0</v>
      </c>
      <c r="I21" s="5">
        <v>0</v>
      </c>
      <c r="J21" s="28">
        <f t="shared" ref="J21:M24" si="1">J13</f>
        <v>0</v>
      </c>
      <c r="K21" s="29">
        <f t="shared" si="1"/>
        <v>0</v>
      </c>
      <c r="L21" s="29">
        <f t="shared" si="1"/>
        <v>0</v>
      </c>
      <c r="M21" s="30">
        <f t="shared" si="1"/>
        <v>0</v>
      </c>
      <c r="N21" s="4"/>
      <c r="O21" s="4"/>
      <c r="P21" s="4"/>
    </row>
    <row r="22" spans="1:16" x14ac:dyDescent="0.25">
      <c r="H22" s="5">
        <v>0</v>
      </c>
      <c r="I22" s="5">
        <v>1</v>
      </c>
      <c r="J22" s="22">
        <f t="shared" si="1"/>
        <v>0</v>
      </c>
      <c r="K22" s="23">
        <f t="shared" si="1"/>
        <v>0</v>
      </c>
      <c r="L22" s="23">
        <f t="shared" si="1"/>
        <v>0</v>
      </c>
      <c r="M22" s="20">
        <f t="shared" si="1"/>
        <v>1</v>
      </c>
      <c r="N22" s="4"/>
      <c r="O22" s="4"/>
      <c r="P22" s="4"/>
    </row>
    <row r="23" spans="1:16" x14ac:dyDescent="0.25">
      <c r="H23" s="5">
        <v>1</v>
      </c>
      <c r="I23" s="5">
        <v>0</v>
      </c>
      <c r="J23" s="22">
        <f t="shared" si="1"/>
        <v>0</v>
      </c>
      <c r="K23" s="15">
        <f t="shared" si="1"/>
        <v>1</v>
      </c>
      <c r="L23" s="15">
        <f t="shared" si="1"/>
        <v>1</v>
      </c>
      <c r="M23" s="20">
        <f t="shared" si="1"/>
        <v>1</v>
      </c>
      <c r="N23" s="4"/>
      <c r="O23" s="4"/>
      <c r="P23" s="4"/>
    </row>
    <row r="24" spans="1:16" ht="15.75" thickBot="1" x14ac:dyDescent="0.3">
      <c r="H24" s="5">
        <v>1</v>
      </c>
      <c r="I24" s="5">
        <v>1</v>
      </c>
      <c r="J24" s="24">
        <f t="shared" si="1"/>
        <v>1</v>
      </c>
      <c r="K24" s="25">
        <f t="shared" si="1"/>
        <v>1</v>
      </c>
      <c r="L24" s="25">
        <f t="shared" si="1"/>
        <v>1</v>
      </c>
      <c r="M24" s="21">
        <f t="shared" si="1"/>
        <v>1</v>
      </c>
      <c r="N24" s="4"/>
      <c r="O24" s="4"/>
      <c r="P24" s="4"/>
    </row>
    <row r="25" spans="1:16" x14ac:dyDescent="0.25">
      <c r="H25" s="4"/>
      <c r="I25" s="4"/>
      <c r="J25" s="26"/>
      <c r="K25" s="26"/>
      <c r="L25" s="26"/>
      <c r="M25" s="26"/>
      <c r="N25" s="4"/>
      <c r="O25" s="4"/>
      <c r="P25" s="4"/>
    </row>
    <row r="26" spans="1:16" x14ac:dyDescent="0.25">
      <c r="J26" s="32" t="s">
        <v>13</v>
      </c>
      <c r="K26" s="32"/>
      <c r="L26" s="32"/>
      <c r="M26" s="32"/>
    </row>
    <row r="27" spans="1:16" x14ac:dyDescent="0.25">
      <c r="H27" s="5"/>
      <c r="I27" s="5" t="s">
        <v>10</v>
      </c>
      <c r="J27" s="27">
        <v>0</v>
      </c>
      <c r="K27" s="27">
        <v>0</v>
      </c>
      <c r="L27" s="27">
        <v>1</v>
      </c>
      <c r="M27" s="27">
        <v>1</v>
      </c>
    </row>
    <row r="28" spans="1:16" ht="15.75" thickBot="1" x14ac:dyDescent="0.3">
      <c r="H28" t="s">
        <v>1</v>
      </c>
      <c r="I28" t="s">
        <v>9</v>
      </c>
      <c r="J28" s="27">
        <v>0</v>
      </c>
      <c r="K28" s="27">
        <v>1</v>
      </c>
      <c r="L28" s="27">
        <v>0</v>
      </c>
      <c r="M28" s="27">
        <v>1</v>
      </c>
    </row>
    <row r="29" spans="1:16" x14ac:dyDescent="0.25">
      <c r="H29" s="5">
        <v>0</v>
      </c>
      <c r="I29" s="5">
        <v>0</v>
      </c>
      <c r="J29" s="28">
        <f t="shared" ref="J29:M32" si="2">J21</f>
        <v>0</v>
      </c>
      <c r="K29" s="29">
        <f t="shared" si="2"/>
        <v>0</v>
      </c>
      <c r="L29" s="29">
        <f t="shared" si="2"/>
        <v>0</v>
      </c>
      <c r="M29" s="30">
        <f t="shared" si="2"/>
        <v>0</v>
      </c>
    </row>
    <row r="30" spans="1:16" x14ac:dyDescent="0.25">
      <c r="H30" s="5">
        <v>0</v>
      </c>
      <c r="I30" s="5">
        <v>1</v>
      </c>
      <c r="J30" s="22">
        <f t="shared" si="2"/>
        <v>0</v>
      </c>
      <c r="K30" s="23">
        <f t="shared" si="2"/>
        <v>0</v>
      </c>
      <c r="L30" s="23">
        <f t="shared" si="2"/>
        <v>0</v>
      </c>
      <c r="M30" s="16">
        <f t="shared" si="2"/>
        <v>1</v>
      </c>
    </row>
    <row r="31" spans="1:16" x14ac:dyDescent="0.25">
      <c r="H31" s="5">
        <v>1</v>
      </c>
      <c r="I31" s="5">
        <v>0</v>
      </c>
      <c r="J31" s="22">
        <f t="shared" si="2"/>
        <v>0</v>
      </c>
      <c r="K31" s="23">
        <f t="shared" si="2"/>
        <v>1</v>
      </c>
      <c r="L31" s="23">
        <f t="shared" si="2"/>
        <v>1</v>
      </c>
      <c r="M31" s="16">
        <f t="shared" si="2"/>
        <v>1</v>
      </c>
    </row>
    <row r="32" spans="1:16" ht="15.75" thickBot="1" x14ac:dyDescent="0.3">
      <c r="H32" s="5">
        <v>1</v>
      </c>
      <c r="I32" s="5">
        <v>1</v>
      </c>
      <c r="J32" s="24">
        <f t="shared" si="2"/>
        <v>1</v>
      </c>
      <c r="K32" s="25">
        <f t="shared" si="2"/>
        <v>1</v>
      </c>
      <c r="L32" s="25">
        <f t="shared" si="2"/>
        <v>1</v>
      </c>
      <c r="M32" s="21">
        <f t="shared" si="2"/>
        <v>1</v>
      </c>
    </row>
  </sheetData>
  <mergeCells count="3">
    <mergeCell ref="J10:M10"/>
    <mergeCell ref="J18:M18"/>
    <mergeCell ref="J26:M26"/>
  </mergeCells>
  <conditionalFormatting sqref="J5:M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E746-371E-4923-9EC1-600722BD3F64}">
  <dimension ref="A1:F3"/>
  <sheetViews>
    <sheetView workbookViewId="0">
      <selection activeCell="B4" sqref="B4"/>
    </sheetView>
  </sheetViews>
  <sheetFormatPr defaultRowHeight="15" x14ac:dyDescent="0.25"/>
  <cols>
    <col min="1" max="1" width="10.42578125" bestFit="1" customWidth="1"/>
    <col min="2" max="2" width="18.5703125" bestFit="1" customWidth="1"/>
  </cols>
  <sheetData>
    <row r="1" spans="1:6" x14ac:dyDescent="0.25">
      <c r="A1" t="s">
        <v>11</v>
      </c>
      <c r="B1" s="31" t="str">
        <f>'Karnaugh Maps '!I1</f>
        <v>(D.V) + (D.V') + (T.S)</v>
      </c>
      <c r="C1" s="31"/>
      <c r="D1" s="31"/>
      <c r="E1" s="31"/>
      <c r="F1" s="31"/>
    </row>
    <row r="2" spans="1:6" x14ac:dyDescent="0.25">
      <c r="B2" t="s">
        <v>14</v>
      </c>
    </row>
    <row r="3" spans="1:6" x14ac:dyDescent="0.25">
      <c r="A3" t="s">
        <v>11</v>
      </c>
      <c r="B3" t="s">
        <v>15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Verdade</vt:lpstr>
      <vt:lpstr>Karnaugh Maps </vt:lpstr>
      <vt:lpstr>Simplificacao Algebrica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Scheffer</dc:creator>
  <cp:lastModifiedBy>Lenovo</cp:lastModifiedBy>
  <dcterms:created xsi:type="dcterms:W3CDTF">2020-09-04T22:53:06Z</dcterms:created>
  <dcterms:modified xsi:type="dcterms:W3CDTF">2020-10-03T00:29:45Z</dcterms:modified>
</cp:coreProperties>
</file>