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vsisters\Mars\mars-prototype\patch-data\_GameData\"/>
    </mc:Choice>
  </mc:AlternateContent>
  <bookViews>
    <workbookView xWindow="0" yWindow="0" windowWidth="28770" windowHeight="10860"/>
  </bookViews>
  <sheets>
    <sheet name="DevelopmentLevel" sheetId="5" r:id="rId1"/>
    <sheet name="DroneDelivery" sheetId="9" r:id="rId2"/>
    <sheet name="SpaceDrop" sheetId="10" r:id="rId3"/>
    <sheet name="Festival" sheetId="11" r:id="rId4"/>
    <sheet name="성장밸런싱" sheetId="12" r:id="rId5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62" i="12" l="1"/>
  <c r="M62" i="12"/>
  <c r="K62" i="12"/>
  <c r="J62" i="12"/>
  <c r="K67" i="12"/>
  <c r="K66" i="12"/>
  <c r="J67" i="12"/>
  <c r="J66" i="12"/>
  <c r="K65" i="12"/>
  <c r="J65" i="12"/>
  <c r="Z31" i="12"/>
  <c r="Y31" i="12"/>
  <c r="X31" i="12"/>
  <c r="W31" i="12"/>
  <c r="V31" i="12"/>
  <c r="U31" i="12"/>
  <c r="T31" i="12"/>
  <c r="S31" i="12"/>
  <c r="R31" i="12"/>
  <c r="Z30" i="12"/>
  <c r="Y30" i="12"/>
  <c r="X30" i="12"/>
  <c r="W30" i="12"/>
  <c r="V30" i="12"/>
  <c r="U30" i="12"/>
  <c r="T30" i="12"/>
  <c r="S30" i="12"/>
  <c r="R30" i="12"/>
  <c r="Z29" i="12"/>
  <c r="Y29" i="12"/>
  <c r="X29" i="12"/>
  <c r="W29" i="12"/>
  <c r="V29" i="12"/>
  <c r="U29" i="12"/>
  <c r="T29" i="12"/>
  <c r="S29" i="12"/>
  <c r="R29" i="12"/>
  <c r="Z28" i="12"/>
  <c r="Y28" i="12"/>
  <c r="X28" i="12"/>
  <c r="W28" i="12"/>
  <c r="V28" i="12"/>
  <c r="U28" i="12"/>
  <c r="T28" i="12"/>
  <c r="S28" i="12"/>
  <c r="R28" i="12"/>
  <c r="Z27" i="12"/>
  <c r="Y27" i="12"/>
  <c r="X27" i="12"/>
  <c r="W27" i="12"/>
  <c r="V27" i="12"/>
  <c r="U27" i="12"/>
  <c r="T27" i="12"/>
  <c r="S27" i="12"/>
  <c r="R27" i="12"/>
  <c r="Z26" i="12"/>
  <c r="Y26" i="12"/>
  <c r="X26" i="12"/>
  <c r="W26" i="12"/>
  <c r="V26" i="12"/>
  <c r="U26" i="12"/>
  <c r="T26" i="12"/>
  <c r="S26" i="12"/>
  <c r="R26" i="12"/>
  <c r="Z25" i="12"/>
  <c r="Y25" i="12"/>
  <c r="X25" i="12"/>
  <c r="W25" i="12"/>
  <c r="V25" i="12"/>
  <c r="U25" i="12"/>
  <c r="T25" i="12"/>
  <c r="S25" i="12"/>
  <c r="R25" i="12"/>
  <c r="Z24" i="12"/>
  <c r="Y24" i="12"/>
  <c r="X24" i="12"/>
  <c r="W24" i="12"/>
  <c r="V24" i="12"/>
  <c r="U24" i="12"/>
  <c r="T24" i="12"/>
  <c r="S24" i="12"/>
  <c r="R24" i="12"/>
  <c r="Z23" i="12"/>
  <c r="Y23" i="12"/>
  <c r="X23" i="12"/>
  <c r="W23" i="12"/>
  <c r="V23" i="12"/>
  <c r="U23" i="12"/>
  <c r="T23" i="12"/>
  <c r="S23" i="12"/>
  <c r="R23" i="12"/>
  <c r="Z22" i="12"/>
  <c r="Y22" i="12"/>
  <c r="X22" i="12"/>
  <c r="W22" i="12"/>
  <c r="V22" i="12"/>
  <c r="U22" i="12"/>
  <c r="T22" i="12"/>
  <c r="S22" i="12"/>
  <c r="R22" i="12"/>
  <c r="Z21" i="12"/>
  <c r="Y21" i="12"/>
  <c r="X21" i="12"/>
  <c r="W21" i="12"/>
  <c r="V21" i="12"/>
  <c r="U21" i="12"/>
  <c r="T21" i="12"/>
  <c r="S21" i="12"/>
  <c r="R21" i="12"/>
  <c r="Z20" i="12"/>
  <c r="Y20" i="12"/>
  <c r="X20" i="12"/>
  <c r="W20" i="12"/>
  <c r="V20" i="12"/>
  <c r="U20" i="12"/>
  <c r="T20" i="12"/>
  <c r="S20" i="12"/>
  <c r="R20" i="12"/>
  <c r="Z19" i="12"/>
  <c r="Y19" i="12"/>
  <c r="X19" i="12"/>
  <c r="W19" i="12"/>
  <c r="V19" i="12"/>
  <c r="U19" i="12"/>
  <c r="T19" i="12"/>
  <c r="S19" i="12"/>
  <c r="R19" i="12"/>
  <c r="Z18" i="12"/>
  <c r="Y18" i="12"/>
  <c r="X18" i="12"/>
  <c r="W18" i="12"/>
  <c r="V18" i="12"/>
  <c r="U18" i="12"/>
  <c r="T18" i="12"/>
  <c r="S18" i="12"/>
  <c r="R18" i="12"/>
  <c r="Z17" i="12"/>
  <c r="Y17" i="12"/>
  <c r="X17" i="12"/>
  <c r="W17" i="12"/>
  <c r="V17" i="12"/>
  <c r="U17" i="12"/>
  <c r="T17" i="12"/>
  <c r="S17" i="12"/>
  <c r="R17" i="12"/>
  <c r="Z16" i="12"/>
  <c r="Y16" i="12"/>
  <c r="X16" i="12"/>
  <c r="W16" i="12"/>
  <c r="V16" i="12"/>
  <c r="U16" i="12"/>
  <c r="T16" i="12"/>
  <c r="S16" i="12"/>
  <c r="R16" i="12"/>
  <c r="Z15" i="12"/>
  <c r="Y15" i="12"/>
  <c r="X15" i="12"/>
  <c r="W15" i="12"/>
  <c r="V15" i="12"/>
  <c r="U15" i="12"/>
  <c r="T15" i="12"/>
  <c r="S15" i="12"/>
  <c r="R15" i="12"/>
  <c r="Z14" i="12"/>
  <c r="Y14" i="12"/>
  <c r="X14" i="12"/>
  <c r="W14" i="12"/>
  <c r="V14" i="12"/>
  <c r="U14" i="12"/>
  <c r="T14" i="12"/>
  <c r="S14" i="12"/>
  <c r="R14" i="12"/>
  <c r="Z13" i="12"/>
  <c r="Y13" i="12"/>
  <c r="X13" i="12"/>
  <c r="W13" i="12"/>
  <c r="V13" i="12"/>
  <c r="U13" i="12"/>
  <c r="T13" i="12"/>
  <c r="S13" i="12"/>
  <c r="R13" i="12"/>
  <c r="Z12" i="12"/>
  <c r="Y12" i="12"/>
  <c r="X12" i="12"/>
  <c r="W12" i="12"/>
  <c r="V12" i="12"/>
  <c r="U12" i="12"/>
  <c r="T12" i="12"/>
  <c r="S12" i="12"/>
  <c r="R12" i="12"/>
  <c r="Z11" i="12"/>
  <c r="Y11" i="12"/>
  <c r="X11" i="12"/>
  <c r="W11" i="12"/>
  <c r="V11" i="12"/>
  <c r="U11" i="12"/>
  <c r="T11" i="12"/>
  <c r="S11" i="12"/>
  <c r="R11" i="12"/>
  <c r="Z10" i="12"/>
  <c r="Y10" i="12"/>
  <c r="X10" i="12"/>
  <c r="W10" i="12"/>
  <c r="V10" i="12"/>
  <c r="U10" i="12"/>
  <c r="T10" i="12"/>
  <c r="S10" i="12"/>
  <c r="R10" i="12"/>
  <c r="Z9" i="12"/>
  <c r="Y9" i="12"/>
  <c r="X9" i="12"/>
  <c r="W9" i="12"/>
  <c r="V9" i="12"/>
  <c r="U9" i="12"/>
  <c r="T9" i="12"/>
  <c r="S9" i="12"/>
  <c r="R9" i="12"/>
  <c r="Z8" i="12"/>
  <c r="Y8" i="12"/>
  <c r="X8" i="12"/>
  <c r="W8" i="12"/>
  <c r="V8" i="12"/>
  <c r="U8" i="12"/>
  <c r="T8" i="12"/>
  <c r="S8" i="12"/>
  <c r="R8" i="12"/>
  <c r="Z7" i="12"/>
  <c r="Y7" i="12"/>
  <c r="X7" i="12"/>
  <c r="W7" i="12"/>
  <c r="V7" i="12"/>
  <c r="U7" i="12"/>
  <c r="T7" i="12"/>
  <c r="S7" i="12"/>
  <c r="R7" i="12"/>
  <c r="Z6" i="12"/>
  <c r="Y6" i="12"/>
  <c r="X6" i="12"/>
  <c r="W6" i="12"/>
  <c r="V6" i="12"/>
  <c r="U6" i="12"/>
  <c r="T6" i="12"/>
  <c r="S6" i="12"/>
  <c r="R6" i="12"/>
  <c r="Z5" i="12"/>
  <c r="Y5" i="12"/>
  <c r="X5" i="12"/>
  <c r="W5" i="12"/>
  <c r="V5" i="12"/>
  <c r="U5" i="12"/>
  <c r="T5" i="12"/>
  <c r="S5" i="12"/>
  <c r="R5" i="12"/>
  <c r="Z4" i="12"/>
  <c r="Y4" i="12"/>
  <c r="X4" i="12"/>
  <c r="W4" i="12"/>
  <c r="V4" i="12"/>
  <c r="U4" i="12"/>
  <c r="T4" i="12"/>
  <c r="S4" i="12"/>
  <c r="R4" i="12"/>
  <c r="Z3" i="12"/>
  <c r="Y3" i="12"/>
  <c r="X3" i="12"/>
  <c r="W3" i="12"/>
  <c r="V3" i="12"/>
  <c r="U3" i="12"/>
  <c r="T3" i="12"/>
  <c r="S3" i="12"/>
  <c r="R3" i="12"/>
  <c r="Z2" i="12"/>
  <c r="Y2" i="12"/>
  <c r="X2" i="12"/>
  <c r="W2" i="12"/>
  <c r="V2" i="12"/>
  <c r="U2" i="12"/>
  <c r="T2" i="12"/>
  <c r="S2" i="12"/>
  <c r="R2" i="12"/>
  <c r="M2" i="9"/>
  <c r="L2" i="9"/>
  <c r="K2" i="9"/>
  <c r="J2" i="9"/>
  <c r="I2" i="9"/>
  <c r="H2" i="9"/>
  <c r="G2" i="9"/>
  <c r="F2" i="9"/>
  <c r="E2" i="9"/>
  <c r="D2" i="9"/>
  <c r="C2" i="9"/>
  <c r="B2" i="9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42" i="10"/>
</calcChain>
</file>

<file path=xl/sharedStrings.xml><?xml version="1.0" encoding="utf-8"?>
<sst xmlns="http://schemas.openxmlformats.org/spreadsheetml/2006/main" count="186" uniqueCount="112">
  <si>
    <t>CoinPurchasePerCrystal</t>
    <phoneticPr fontId="2" type="noConversion"/>
  </si>
  <si>
    <t>$Name</t>
    <phoneticPr fontId="2" type="noConversion"/>
  </si>
  <si>
    <t>$Desc</t>
    <phoneticPr fontId="2" type="noConversion"/>
  </si>
  <si>
    <t>이제 주유소와 도서관을 지을 수 있다</t>
    <phoneticPr fontId="2" type="noConversion"/>
  </si>
  <si>
    <t>이제 이발소와 카페를 지을 수 있다</t>
    <phoneticPr fontId="2" type="noConversion"/>
  </si>
  <si>
    <t>Level</t>
    <phoneticPr fontId="2" type="noConversion"/>
  </si>
  <si>
    <t>1회만 지급</t>
    <phoneticPr fontId="2" type="noConversion"/>
  </si>
  <si>
    <t>코인구매</t>
    <phoneticPr fontId="2" type="noConversion"/>
  </si>
  <si>
    <t>pipohouse_cabin, shop_barbershop, shop_gasstation, shop_library, shop_policestation</t>
  </si>
  <si>
    <t>currency_coin, shopicon_barber</t>
  </si>
  <si>
    <t>pipohouse_cabin, pipohouse_cabin</t>
    <phoneticPr fontId="2" type="noConversion"/>
  </si>
  <si>
    <t>shopicon_barber</t>
  </si>
  <si>
    <t>GradeIcon</t>
    <phoneticPr fontId="2" type="noConversion"/>
  </si>
  <si>
    <t>villagegrade_1</t>
  </si>
  <si>
    <t>villagegrade_2</t>
    <phoneticPr fontId="2" type="noConversion"/>
  </si>
  <si>
    <t>villagegrade_3</t>
    <phoneticPr fontId="2" type="noConversion"/>
  </si>
  <si>
    <t>villagegrade_4</t>
    <phoneticPr fontId="2" type="noConversion"/>
  </si>
  <si>
    <t>villagegrade_5</t>
    <phoneticPr fontId="2" type="noConversion"/>
  </si>
  <si>
    <t>MajorLevel</t>
    <phoneticPr fontId="2" type="noConversion"/>
  </si>
  <si>
    <t>currency_coin, currency_crystal</t>
    <phoneticPr fontId="2" type="noConversion"/>
  </si>
  <si>
    <t>currency_coin, material_orange</t>
    <phoneticPr fontId="2" type="noConversion"/>
  </si>
  <si>
    <t>currency_coin, shopicon_barber</t>
    <phoneticPr fontId="2" type="noConversion"/>
  </si>
  <si>
    <t>currency_coin, material_orange</t>
    <phoneticPr fontId="2" type="noConversion"/>
  </si>
  <si>
    <t>currency_coin, material_grapefruit</t>
    <phoneticPr fontId="2" type="noConversion"/>
  </si>
  <si>
    <t>material_grapefruit, shopicon_barber</t>
    <phoneticPr fontId="2" type="noConversion"/>
  </si>
  <si>
    <t>currency_coin, shopicon_barber,temp_7008</t>
    <phoneticPr fontId="2" type="noConversion"/>
  </si>
  <si>
    <t>currency_coin, image_item_coincharge</t>
    <phoneticPr fontId="2" type="noConversion"/>
  </si>
  <si>
    <t>currency_crystal, shopicon_barber</t>
    <phoneticPr fontId="2" type="noConversion"/>
  </si>
  <si>
    <t>currency_coin, shopicon_barber</t>
    <phoneticPr fontId="2" type="noConversion"/>
  </si>
  <si>
    <t>currency_coin, currency_crystal</t>
    <phoneticPr fontId="2" type="noConversion"/>
  </si>
  <si>
    <t>shop_barbershop, shop_gasstation, shop_library, shop_policestation</t>
    <phoneticPr fontId="2" type="noConversion"/>
  </si>
  <si>
    <t>shop_gasstation, shop_library, shop_policestation</t>
    <phoneticPr fontId="2" type="noConversion"/>
  </si>
  <si>
    <t>UI가 다름</t>
    <phoneticPr fontId="2" type="noConversion"/>
  </si>
  <si>
    <t>SpaceDrop.RewardKey</t>
    <phoneticPr fontId="2" type="noConversion"/>
  </si>
  <si>
    <t>DisplayIcons()</t>
    <phoneticPr fontId="2" type="noConversion"/>
  </si>
  <si>
    <t>Reward.[0,RewardKey]</t>
    <phoneticPr fontId="2" type="noConversion"/>
  </si>
  <si>
    <t>Reward.[1,RewardKey]</t>
    <phoneticPr fontId="2" type="noConversion"/>
  </si>
  <si>
    <t>삭제 예정</t>
    <phoneticPr fontId="2" type="noConversion"/>
  </si>
  <si>
    <t>밸런싱 계산 스크립트에서 사용하는 정보</t>
    <phoneticPr fontId="2" type="noConversion"/>
  </si>
  <si>
    <r>
      <rPr>
        <sz val="6"/>
        <color theme="0"/>
        <rFont val="D2Coding"/>
        <family val="3"/>
        <charset val="129"/>
      </rPr>
      <t>BuildingLevel</t>
    </r>
    <r>
      <rPr>
        <sz val="12"/>
        <color theme="0"/>
        <rFont val="D2Coding"/>
        <family val="3"/>
        <charset val="129"/>
      </rPr>
      <t>.Shop</t>
    </r>
    <phoneticPr fontId="2" type="noConversion"/>
  </si>
  <si>
    <r>
      <rPr>
        <sz val="6"/>
        <color theme="0"/>
        <rFont val="D2Coding"/>
        <family val="3"/>
        <charset val="129"/>
      </rPr>
      <t>BuildingLevel</t>
    </r>
    <r>
      <rPr>
        <sz val="12"/>
        <color theme="0"/>
        <rFont val="D2Coding"/>
        <family val="3"/>
        <charset val="129"/>
      </rPr>
      <t>.Residence</t>
    </r>
    <phoneticPr fontId="2" type="noConversion"/>
  </si>
  <si>
    <t>NeedDevelopmentPoint
(GameDataManager에서 결정)</t>
    <phoneticPr fontId="2" type="noConversion"/>
  </si>
  <si>
    <t>Festival.DurationSec</t>
    <phoneticPr fontId="2" type="noConversion"/>
  </si>
  <si>
    <t>Festival.CoinCollectMultiplier</t>
    <phoneticPr fontId="2" type="noConversion"/>
  </si>
  <si>
    <t>Festival.ActivationPriceJoy</t>
    <phoneticPr fontId="2" type="noConversion"/>
  </si>
  <si>
    <t>RewardTier1_Easy</t>
  </si>
  <si>
    <t>RewardTier1_Normal</t>
  </si>
  <si>
    <t>RewardTier1_Hard</t>
  </si>
  <si>
    <t>RewardTier1_Extreme</t>
  </si>
  <si>
    <t>RewardTier2_Easy</t>
  </si>
  <si>
    <t>RewardTier2_Normal</t>
  </si>
  <si>
    <t>RewardTier2_Hard</t>
  </si>
  <si>
    <t>RewardTier2_Extreme</t>
  </si>
  <si>
    <t>RewardTier3_Easy</t>
  </si>
  <si>
    <t>RewardTier3_Normal</t>
  </si>
  <si>
    <t>RewardTier3_Hard</t>
  </si>
  <si>
    <t>RewardTier3_Extreme</t>
  </si>
  <si>
    <t>step</t>
  </si>
  <si>
    <t>level</t>
  </si>
  <si>
    <t>DevelopmentPoint</t>
  </si>
  <si>
    <t>CoinCounterCap</t>
  </si>
  <si>
    <t>ProfitCoin</t>
  </si>
  <si>
    <t>JoyCreation</t>
  </si>
  <si>
    <t>_8001</t>
  </si>
  <si>
    <t>_8002</t>
  </si>
  <si>
    <t>_8003</t>
  </si>
  <si>
    <t>_8101</t>
  </si>
  <si>
    <t>_8102</t>
  </si>
  <si>
    <t>_8103</t>
  </si>
  <si>
    <t>_8201</t>
  </si>
  <si>
    <t>_8202</t>
  </si>
  <si>
    <t>_8203</t>
  </si>
  <si>
    <t>1티어비율</t>
    <phoneticPr fontId="2" type="noConversion"/>
  </si>
  <si>
    <t>2티어비율</t>
    <phoneticPr fontId="2" type="noConversion"/>
  </si>
  <si>
    <t>NewBuildingKey()</t>
    <phoneticPr fontId="2" type="noConversion"/>
  </si>
  <si>
    <t>sIcecream, sHotdogstand, rEcomodern, rMailboxhouse, rRicheville, Home, pEnergyMixLab, pSpaceDrop, pWelcomeCenter, pCityVault, pDeliveryCenter, pWorkSearchOffice, bPark_1x1, bPark_2x2, bPark_2x4, bPark_3x3, bPark_3x4, bPark_4x4, bPark_2x8,sBarber, sCharging, sCafe, rMoneyparty, rHanulche,sWaterstore, sMovietheater, sUnivercity, rWoodenhouse, rVertium,sPotatofarm, sPolice, sElementaryschool, sHallofvillain, rVivaldi,sFashion, sBar, sLibrary, sGrocery, sObservatory,sCampingground, sBakery, sFirestation, sChineserestaurant, rDreamon,sMadhatter, sMexicanrestaurant, sMSWOffice, rView, rLynn,sCapsulehotel, sPlacebodrug, sDiner, sTravelagency, sRadiostation,sYOGA, sJewelry, sMSWMart, rWeevea, rIpark,sSwimmingpool, sArcadegame, sStadium, sHallofhero, rEcomfyworld,sTheoffice, sMuseumofearth, sDiscoclub, rHillstate, rPrugio,sSurfshop, sCandystore, sMuseumofmars, sThemepark, rCastle,sComicbookrent, sHospital, sSpaceshopcenter, rThesharp, rRaemian,sGraveyard, sMSWMall, sBotanicalgarden, sHoloaquarium, rXi</t>
  </si>
  <si>
    <t>삭제 예정</t>
    <phoneticPr fontId="2" type="noConversion"/>
  </si>
  <si>
    <t>계정 레벨 Ⅰ</t>
    <phoneticPr fontId="2" type="noConversion"/>
  </si>
  <si>
    <t>계정 레벨 Ⅱ</t>
    <phoneticPr fontId="2" type="noConversion"/>
  </si>
  <si>
    <t>계정 레벨 Ⅲ</t>
    <phoneticPr fontId="2" type="noConversion"/>
  </si>
  <si>
    <t>계정 레벨 Ⅸ</t>
    <phoneticPr fontId="2" type="noConversion"/>
  </si>
  <si>
    <t>계정 레벨 Ⅹ</t>
    <phoneticPr fontId="2" type="noConversion"/>
  </si>
  <si>
    <t>계정 레벨 XI</t>
    <phoneticPr fontId="2" type="noConversion"/>
  </si>
  <si>
    <t>계정 레벨 XII</t>
    <phoneticPr fontId="2" type="noConversion"/>
  </si>
  <si>
    <t>계정 레벨 XIII</t>
    <phoneticPr fontId="2" type="noConversion"/>
  </si>
  <si>
    <t>계정 레벨 Ⅴ</t>
    <phoneticPr fontId="2" type="noConversion"/>
  </si>
  <si>
    <t>계정 레벨 XⅤ</t>
    <phoneticPr fontId="2" type="noConversion"/>
  </si>
  <si>
    <t>계정 레벨 Ⅵ</t>
    <phoneticPr fontId="2" type="noConversion"/>
  </si>
  <si>
    <t>계정 레벨 XⅥ</t>
    <phoneticPr fontId="2" type="noConversion"/>
  </si>
  <si>
    <t>계정 레벨 Ⅶ</t>
    <phoneticPr fontId="2" type="noConversion"/>
  </si>
  <si>
    <t>계정 레벨 XⅦ</t>
    <phoneticPr fontId="2" type="noConversion"/>
  </si>
  <si>
    <t>계정 레벨 Ⅷ</t>
    <phoneticPr fontId="2" type="noConversion"/>
  </si>
  <si>
    <t>계정 레벨 XⅧ</t>
    <phoneticPr fontId="2" type="noConversion"/>
  </si>
  <si>
    <t>계정 레벨 Ⅳ</t>
    <phoneticPr fontId="2" type="noConversion"/>
  </si>
  <si>
    <t>계정 레벨 XⅣ</t>
    <phoneticPr fontId="2" type="noConversion"/>
  </si>
  <si>
    <t>계정 레벨 XⅨ</t>
    <phoneticPr fontId="2" type="noConversion"/>
  </si>
  <si>
    <t>계정 레벨 XX</t>
    <phoneticPr fontId="2" type="noConversion"/>
  </si>
  <si>
    <t>계정 레벨 XXI</t>
    <phoneticPr fontId="2" type="noConversion"/>
  </si>
  <si>
    <t>계정 레벨 XXII</t>
    <phoneticPr fontId="2" type="noConversion"/>
  </si>
  <si>
    <t>계정 레벨 XXIII</t>
    <phoneticPr fontId="2" type="noConversion"/>
  </si>
  <si>
    <t>계정 레벨 XXⅣ</t>
    <phoneticPr fontId="2" type="noConversion"/>
  </si>
  <si>
    <t>계정 레벨 XXⅤ</t>
    <phoneticPr fontId="2" type="noConversion"/>
  </si>
  <si>
    <t>계정 레벨 XXⅥ</t>
    <phoneticPr fontId="2" type="noConversion"/>
  </si>
  <si>
    <t>계정 레벨 XXⅦ</t>
    <phoneticPr fontId="2" type="noConversion"/>
  </si>
  <si>
    <t>계정 레벨 XXⅧ</t>
    <phoneticPr fontId="2" type="noConversion"/>
  </si>
  <si>
    <t>계정 레벨 XXⅨ</t>
    <phoneticPr fontId="2" type="noConversion"/>
  </si>
  <si>
    <t>계정 레벨 XXX</t>
    <phoneticPr fontId="2" type="noConversion"/>
  </si>
  <si>
    <t>계정 레벨 XXIII</t>
    <phoneticPr fontId="2" type="noConversion"/>
  </si>
  <si>
    <t>계정 레벨 XXⅤ</t>
    <phoneticPr fontId="2" type="noConversion"/>
  </si>
  <si>
    <t>계정 레벨 XXⅥ</t>
    <phoneticPr fontId="2" type="noConversion"/>
  </si>
  <si>
    <t>계정 레벨 XXⅧ</t>
    <phoneticPr fontId="2" type="noConversion"/>
  </si>
  <si>
    <t>계정 레벨 XXⅨ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</si>
</sst>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43" formatCode="_-* #,##0.00_-;\-* #,##0.00_-;_-* &quot;-&quot;??_-;_-@_-"/>
  </numFmts>
  <fonts count="14" x14ac:knownFonts="1">
    <font>
      <sz val="12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2"/>
      <color theme="1"/>
      <name val="맑은 고딕"/>
      <family val="2"/>
      <scheme val="minor"/>
    </font>
    <font>
      <b/>
      <sz val="11"/>
      <color theme="0"/>
      <name val="D2Coding"/>
      <family val="3"/>
      <charset val="129"/>
    </font>
    <font>
      <sz val="11"/>
      <color theme="1"/>
      <name val="D2Coding"/>
      <family val="3"/>
      <charset val="129"/>
    </font>
    <font>
      <sz val="12"/>
      <color theme="1"/>
      <name val="D2Coding"/>
      <family val="3"/>
      <charset val="129"/>
    </font>
    <font>
      <sz val="11"/>
      <color theme="0"/>
      <name val="D2Coding"/>
      <family val="3"/>
      <charset val="129"/>
    </font>
    <font>
      <sz val="10"/>
      <color theme="1"/>
      <name val="D2Coding"/>
      <family val="3"/>
      <charset val="129"/>
    </font>
    <font>
      <sz val="12"/>
      <color theme="0"/>
      <name val="D2Coding"/>
      <family val="3"/>
      <charset val="129"/>
    </font>
    <font>
      <sz val="6"/>
      <color theme="0"/>
      <name val="D2Coding"/>
      <family val="3"/>
      <charset val="129"/>
    </font>
    <font>
      <sz val="10"/>
      <color theme="0"/>
      <name val="D2Coding"/>
      <family val="3"/>
      <charset val="129"/>
    </font>
    <font>
      <sz val="11"/>
      <color rgb="FF000000"/>
      <name val="D2Coding"/>
      <family val="3"/>
      <charset val="129"/>
    </font>
    <font>
      <u/>
      <sz val="12"/>
      <color theme="11"/>
      <name val="맑은 고딕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41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26">
    <xf numFmtId="0" fontId="0" fillId="0" borderId="0" xfId="0"/>
    <xf numFmtId="0" fontId="4" fillId="2" borderId="0" xfId="0" applyFont="1" applyFill="1" applyAlignment="1">
      <alignment horizontal="right" vertical="top"/>
    </xf>
    <xf numFmtId="41" fontId="5" fillId="0" borderId="0" xfId="1" applyFont="1" applyAlignment="1">
      <alignment horizontal="center"/>
    </xf>
    <xf numFmtId="0" fontId="6" fillId="0" borderId="0" xfId="0" applyFont="1"/>
    <xf numFmtId="0" fontId="9" fillId="2" borderId="0" xfId="0" applyFont="1" applyFill="1"/>
    <xf numFmtId="0" fontId="7" fillId="2" borderId="0" xfId="0" applyFont="1" applyFill="1"/>
    <xf numFmtId="0" fontId="7" fillId="2" borderId="0" xfId="0" applyFont="1" applyFill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right"/>
    </xf>
    <xf numFmtId="0" fontId="5" fillId="0" borderId="0" xfId="0" applyFont="1" applyAlignment="1"/>
    <xf numFmtId="0" fontId="8" fillId="0" borderId="0" xfId="0" applyFont="1" applyAlignment="1">
      <alignment horizontal="left"/>
    </xf>
    <xf numFmtId="0" fontId="7" fillId="0" borderId="0" xfId="0" applyFont="1" applyFill="1"/>
    <xf numFmtId="0" fontId="7" fillId="2" borderId="0" xfId="0" applyFont="1" applyFill="1" applyAlignment="1">
      <alignment horizontal="right"/>
    </xf>
    <xf numFmtId="0" fontId="12" fillId="0" borderId="0" xfId="0" applyFont="1" applyFill="1" applyBorder="1"/>
    <xf numFmtId="0" fontId="8" fillId="0" borderId="0" xfId="0" applyFont="1"/>
    <xf numFmtId="0" fontId="11" fillId="3" borderId="0" xfId="0" applyFont="1" applyFill="1" applyAlignment="1">
      <alignment horizontal="right"/>
    </xf>
    <xf numFmtId="0" fontId="6" fillId="0" borderId="0" xfId="0" applyFont="1" applyAlignment="1"/>
    <xf numFmtId="0" fontId="9" fillId="4" borderId="0" xfId="0" applyFont="1" applyFill="1" applyAlignment="1">
      <alignment horizontal="right"/>
    </xf>
    <xf numFmtId="0" fontId="6" fillId="0" borderId="0" xfId="0" applyFont="1" applyAlignment="1">
      <alignment horizontal="center" vertical="top"/>
    </xf>
    <xf numFmtId="0" fontId="6" fillId="0" borderId="0" xfId="0" applyFont="1" applyAlignment="1">
      <alignment vertical="top"/>
    </xf>
    <xf numFmtId="0" fontId="8" fillId="0" borderId="0" xfId="0" applyFont="1" applyAlignment="1">
      <alignment horizontal="left" vertical="top" wrapText="1"/>
    </xf>
    <xf numFmtId="0" fontId="1" fillId="0" borderId="0" xfId="5">
      <alignment vertical="center"/>
    </xf>
    <xf numFmtId="10" fontId="1" fillId="0" borderId="0" xfId="4" applyNumberFormat="1" applyFont="1">
      <alignment vertical="center"/>
    </xf>
    <xf numFmtId="0" fontId="9" fillId="5" borderId="0" xfId="0" applyFont="1" applyFill="1"/>
    <xf numFmtId="0" fontId="6" fillId="0" borderId="0" xfId="0" applyFont="1" applyAlignment="1">
      <alignment horizontal="center" vertical="top"/>
    </xf>
    <xf numFmtId="43" fontId="6" fillId="0" borderId="0" xfId="0" applyNumberFormat="1" applyFont="1"/>
  </cellXfs>
  <cellStyles count="6">
    <cellStyle name="백분율" xfId="4" builtinId="5"/>
    <cellStyle name="쉼표 [0]" xfId="1" builtinId="6"/>
    <cellStyle name="열어 본 하이퍼링크" xfId="2" builtinId="9" hidden="1"/>
    <cellStyle name="열어 본 하이퍼링크" xfId="3" builtinId="9" hidden="1"/>
    <cellStyle name="표준" xfId="0" builtinId="0"/>
    <cellStyle name="표준 2" xf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8"/>
  <sheetViews>
    <sheetView tabSelected="1" topLeftCell="F1" workbookViewId="0">
      <selection activeCell="J29" sqref="J29"/>
    </sheetView>
  </sheetViews>
  <sheetFormatPr defaultColWidth="8.77734375" defaultRowHeight="15.75" x14ac:dyDescent="0.25"/>
  <cols>
    <col min="1" max="1" width="8.77734375" style="3"/>
    <col min="2" max="2" width="8.44140625" style="3" customWidth="1"/>
    <col min="3" max="3" width="18.5546875" style="3" customWidth="1"/>
    <col min="4" max="4" width="24.6640625" style="3" customWidth="1"/>
    <col min="5" max="5" width="25.109375" style="3" customWidth="1"/>
    <col min="6" max="6" width="24.5546875" style="3" customWidth="1"/>
    <col min="7" max="8" width="11.77734375" style="3" customWidth="1"/>
    <col min="9" max="9" width="15.33203125" style="3" customWidth="1"/>
    <col min="10" max="10" width="67.44140625" style="3" customWidth="1"/>
    <col min="11" max="11" width="6.109375" style="3" customWidth="1"/>
    <col min="12" max="13" width="10.77734375" style="3" customWidth="1"/>
    <col min="14" max="16384" width="8.77734375" style="3"/>
  </cols>
  <sheetData>
    <row r="1" spans="1:19" ht="33.75" customHeight="1" x14ac:dyDescent="0.25">
      <c r="B1" s="18" t="s">
        <v>32</v>
      </c>
      <c r="C1" s="19"/>
      <c r="D1" s="19"/>
      <c r="E1" s="19"/>
      <c r="F1" s="20" t="s">
        <v>41</v>
      </c>
      <c r="G1" s="24" t="s">
        <v>6</v>
      </c>
      <c r="H1" s="24"/>
      <c r="I1" s="19" t="s">
        <v>7</v>
      </c>
      <c r="J1" s="19"/>
      <c r="K1" s="19"/>
      <c r="L1" s="19" t="s">
        <v>38</v>
      </c>
      <c r="M1" s="19"/>
      <c r="N1" s="19"/>
      <c r="O1" s="19"/>
      <c r="P1" s="19"/>
      <c r="Q1" s="19"/>
      <c r="R1" s="19"/>
      <c r="S1" s="19"/>
    </row>
    <row r="2" spans="1:19" x14ac:dyDescent="0.25">
      <c r="A2" s="5" t="s">
        <v>5</v>
      </c>
      <c r="B2" s="5" t="s">
        <v>18</v>
      </c>
      <c r="C2" s="5" t="s">
        <v>12</v>
      </c>
      <c r="D2" s="5" t="s">
        <v>1</v>
      </c>
      <c r="E2" s="5" t="s">
        <v>2</v>
      </c>
      <c r="F2" s="15"/>
      <c r="G2" s="6" t="s">
        <v>35</v>
      </c>
      <c r="H2" s="6" t="s">
        <v>36</v>
      </c>
      <c r="I2" s="1" t="s">
        <v>0</v>
      </c>
      <c r="J2" s="5" t="s">
        <v>34</v>
      </c>
      <c r="K2" s="11"/>
      <c r="L2" s="17" t="s">
        <v>39</v>
      </c>
      <c r="M2" s="17" t="s">
        <v>40</v>
      </c>
    </row>
    <row r="3" spans="1:19" x14ac:dyDescent="0.25">
      <c r="A3" s="7">
        <v>1</v>
      </c>
      <c r="B3" s="9" t="b">
        <v>0</v>
      </c>
      <c r="C3" s="9" t="s">
        <v>13</v>
      </c>
      <c r="D3" s="9" t="s">
        <v>77</v>
      </c>
      <c r="E3" s="8"/>
      <c r="F3" s="14">
        <v>4</v>
      </c>
      <c r="G3" s="3">
        <v>-1</v>
      </c>
      <c r="H3" s="3">
        <v>-1</v>
      </c>
      <c r="I3" s="2">
        <v>5</v>
      </c>
      <c r="J3" s="10"/>
      <c r="K3" s="8"/>
      <c r="L3" s="3">
        <v>1</v>
      </c>
      <c r="M3" s="3">
        <v>1</v>
      </c>
    </row>
    <row r="4" spans="1:19" x14ac:dyDescent="0.25">
      <c r="A4" s="7">
        <v>2</v>
      </c>
      <c r="B4" s="9" t="b">
        <v>0</v>
      </c>
      <c r="C4" s="9" t="s">
        <v>13</v>
      </c>
      <c r="D4" s="9" t="s">
        <v>78</v>
      </c>
      <c r="E4" s="8"/>
      <c r="F4" s="14">
        <v>68</v>
      </c>
      <c r="G4" s="3">
        <v>12001</v>
      </c>
      <c r="H4" s="3">
        <v>12002</v>
      </c>
      <c r="I4" s="2">
        <v>5</v>
      </c>
      <c r="J4" s="10" t="s">
        <v>11</v>
      </c>
      <c r="K4" s="8"/>
      <c r="L4" s="3">
        <v>1</v>
      </c>
      <c r="M4" s="3">
        <v>1</v>
      </c>
    </row>
    <row r="5" spans="1:19" x14ac:dyDescent="0.25">
      <c r="A5" s="7">
        <v>3</v>
      </c>
      <c r="B5" s="9" t="b">
        <v>0</v>
      </c>
      <c r="C5" s="9" t="s">
        <v>13</v>
      </c>
      <c r="D5" s="9" t="s">
        <v>79</v>
      </c>
      <c r="E5" s="8"/>
      <c r="F5" s="14">
        <v>216</v>
      </c>
      <c r="G5" s="3">
        <v>12001</v>
      </c>
      <c r="H5" s="3">
        <v>12002</v>
      </c>
      <c r="I5" s="2">
        <v>5</v>
      </c>
      <c r="J5" s="10" t="s">
        <v>10</v>
      </c>
      <c r="K5" s="8"/>
      <c r="L5" s="3">
        <v>2</v>
      </c>
      <c r="M5" s="3">
        <v>2</v>
      </c>
    </row>
    <row r="6" spans="1:19" x14ac:dyDescent="0.25">
      <c r="A6" s="7">
        <v>4</v>
      </c>
      <c r="B6" s="9" t="b">
        <v>1</v>
      </c>
      <c r="C6" s="9" t="s">
        <v>14</v>
      </c>
      <c r="D6" s="9" t="s">
        <v>93</v>
      </c>
      <c r="E6" s="10" t="s">
        <v>4</v>
      </c>
      <c r="F6" s="14">
        <v>448</v>
      </c>
      <c r="G6" s="3">
        <v>12001</v>
      </c>
      <c r="H6" s="3">
        <v>12002</v>
      </c>
      <c r="I6" s="2">
        <v>6</v>
      </c>
      <c r="J6" s="10" t="s">
        <v>20</v>
      </c>
      <c r="K6" s="8"/>
      <c r="L6" s="3">
        <v>3</v>
      </c>
      <c r="M6" s="3">
        <v>2</v>
      </c>
    </row>
    <row r="7" spans="1:19" x14ac:dyDescent="0.25">
      <c r="A7" s="7">
        <v>5</v>
      </c>
      <c r="B7" s="9" t="b">
        <v>0</v>
      </c>
      <c r="C7" s="9" t="s">
        <v>14</v>
      </c>
      <c r="D7" s="9" t="s">
        <v>85</v>
      </c>
      <c r="E7" s="10"/>
      <c r="F7" s="14">
        <v>764</v>
      </c>
      <c r="G7" s="3">
        <v>12001</v>
      </c>
      <c r="H7" s="3">
        <v>12002</v>
      </c>
      <c r="I7" s="2">
        <v>6</v>
      </c>
      <c r="J7" s="10" t="s">
        <v>8</v>
      </c>
      <c r="K7" s="8"/>
      <c r="L7" s="3">
        <v>4</v>
      </c>
      <c r="M7" s="3">
        <v>3</v>
      </c>
    </row>
    <row r="8" spans="1:19" x14ac:dyDescent="0.25">
      <c r="A8" s="7">
        <v>6</v>
      </c>
      <c r="B8" s="9" t="b">
        <v>0</v>
      </c>
      <c r="C8" s="9" t="s">
        <v>14</v>
      </c>
      <c r="D8" s="9" t="s">
        <v>87</v>
      </c>
      <c r="E8" s="10"/>
      <c r="F8" s="14">
        <v>1164</v>
      </c>
      <c r="G8" s="3">
        <v>12001</v>
      </c>
      <c r="H8" s="3">
        <v>12002</v>
      </c>
      <c r="I8" s="2">
        <v>13</v>
      </c>
      <c r="J8" s="10" t="s">
        <v>19</v>
      </c>
      <c r="K8" s="8"/>
      <c r="L8" s="3">
        <v>5</v>
      </c>
      <c r="M8" s="3">
        <v>3</v>
      </c>
    </row>
    <row r="9" spans="1:19" x14ac:dyDescent="0.25">
      <c r="A9" s="7">
        <v>7</v>
      </c>
      <c r="B9" s="9" t="b">
        <v>1</v>
      </c>
      <c r="C9" s="9" t="s">
        <v>15</v>
      </c>
      <c r="D9" s="9" t="s">
        <v>89</v>
      </c>
      <c r="E9" s="10" t="s">
        <v>3</v>
      </c>
      <c r="F9" s="14">
        <v>1648</v>
      </c>
      <c r="G9" s="3">
        <v>12001</v>
      </c>
      <c r="H9" s="3">
        <v>12002</v>
      </c>
      <c r="I9" s="2">
        <v>14</v>
      </c>
      <c r="J9" s="10" t="s">
        <v>21</v>
      </c>
      <c r="K9" s="8"/>
      <c r="L9" s="3">
        <v>5</v>
      </c>
      <c r="M9" s="3">
        <v>3</v>
      </c>
    </row>
    <row r="10" spans="1:19" x14ac:dyDescent="0.25">
      <c r="A10" s="7">
        <v>8</v>
      </c>
      <c r="B10" s="9" t="b">
        <v>0</v>
      </c>
      <c r="C10" s="9" t="s">
        <v>15</v>
      </c>
      <c r="D10" s="9" t="s">
        <v>91</v>
      </c>
      <c r="E10" s="8"/>
      <c r="F10" s="14">
        <v>2216</v>
      </c>
      <c r="G10" s="3">
        <v>12001</v>
      </c>
      <c r="H10" s="3">
        <v>12002</v>
      </c>
      <c r="I10" s="2">
        <v>23</v>
      </c>
      <c r="J10" s="10" t="s">
        <v>8</v>
      </c>
      <c r="K10" s="8"/>
      <c r="L10" s="3">
        <v>6</v>
      </c>
      <c r="M10" s="3">
        <v>4</v>
      </c>
    </row>
    <row r="11" spans="1:19" x14ac:dyDescent="0.25">
      <c r="A11" s="7">
        <v>9</v>
      </c>
      <c r="B11" s="9" t="b">
        <v>0</v>
      </c>
      <c r="C11" s="9" t="s">
        <v>15</v>
      </c>
      <c r="D11" s="9" t="s">
        <v>80</v>
      </c>
      <c r="E11" s="8"/>
      <c r="F11" s="14">
        <v>2868</v>
      </c>
      <c r="G11" s="3">
        <v>12001</v>
      </c>
      <c r="H11" s="3">
        <v>12002</v>
      </c>
      <c r="I11" s="2">
        <v>24</v>
      </c>
      <c r="J11" s="10" t="s">
        <v>9</v>
      </c>
      <c r="K11" s="8"/>
      <c r="L11" s="3">
        <v>6</v>
      </c>
      <c r="M11" s="3">
        <v>4</v>
      </c>
    </row>
    <row r="12" spans="1:19" x14ac:dyDescent="0.25">
      <c r="A12" s="7">
        <v>10</v>
      </c>
      <c r="B12" s="9" t="b">
        <v>1</v>
      </c>
      <c r="C12" s="9" t="s">
        <v>16</v>
      </c>
      <c r="D12" s="9" t="s">
        <v>81</v>
      </c>
      <c r="E12" s="10"/>
      <c r="F12" s="14">
        <v>3604</v>
      </c>
      <c r="G12" s="3">
        <v>12001</v>
      </c>
      <c r="H12" s="3">
        <v>12002</v>
      </c>
      <c r="I12" s="2">
        <v>27</v>
      </c>
      <c r="J12" s="10" t="s">
        <v>22</v>
      </c>
      <c r="K12" s="8"/>
      <c r="L12" s="3">
        <v>7</v>
      </c>
      <c r="M12" s="3">
        <v>4</v>
      </c>
    </row>
    <row r="13" spans="1:19" x14ac:dyDescent="0.25">
      <c r="A13" s="7">
        <v>11</v>
      </c>
      <c r="B13" s="9" t="b">
        <v>0</v>
      </c>
      <c r="C13" s="9" t="s">
        <v>16</v>
      </c>
      <c r="D13" s="9" t="s">
        <v>82</v>
      </c>
      <c r="F13" s="14">
        <v>4424</v>
      </c>
      <c r="G13" s="3">
        <v>12001</v>
      </c>
      <c r="H13" s="3">
        <v>12002</v>
      </c>
      <c r="I13" s="2">
        <v>28</v>
      </c>
      <c r="J13" s="10" t="s">
        <v>8</v>
      </c>
      <c r="L13" s="3">
        <v>7</v>
      </c>
      <c r="M13" s="3">
        <v>4</v>
      </c>
    </row>
    <row r="14" spans="1:19" x14ac:dyDescent="0.25">
      <c r="A14" s="7">
        <v>12</v>
      </c>
      <c r="B14" s="9" t="b">
        <v>0</v>
      </c>
      <c r="C14" s="9" t="s">
        <v>16</v>
      </c>
      <c r="D14" s="9" t="s">
        <v>83</v>
      </c>
      <c r="F14" s="14">
        <v>5328</v>
      </c>
      <c r="G14" s="3">
        <v>12001</v>
      </c>
      <c r="H14" s="3">
        <v>12002</v>
      </c>
      <c r="I14" s="2">
        <v>39</v>
      </c>
      <c r="J14" s="10" t="s">
        <v>9</v>
      </c>
      <c r="L14" s="3">
        <v>7</v>
      </c>
      <c r="M14" s="3">
        <v>4</v>
      </c>
    </row>
    <row r="15" spans="1:19" x14ac:dyDescent="0.25">
      <c r="A15" s="7">
        <v>13</v>
      </c>
      <c r="B15" s="9" t="b">
        <v>1</v>
      </c>
      <c r="C15" s="9" t="s">
        <v>17</v>
      </c>
      <c r="D15" s="9" t="s">
        <v>84</v>
      </c>
      <c r="F15" s="14">
        <v>6316</v>
      </c>
      <c r="G15" s="3">
        <v>12001</v>
      </c>
      <c r="H15" s="3">
        <v>12002</v>
      </c>
      <c r="I15" s="2">
        <v>43</v>
      </c>
      <c r="J15" s="10" t="s">
        <v>9</v>
      </c>
      <c r="L15" s="3">
        <v>8</v>
      </c>
      <c r="M15" s="3">
        <v>5</v>
      </c>
    </row>
    <row r="16" spans="1:19" x14ac:dyDescent="0.25">
      <c r="A16" s="7">
        <v>14</v>
      </c>
      <c r="B16" s="9" t="b">
        <v>0</v>
      </c>
      <c r="C16" s="9" t="s">
        <v>17</v>
      </c>
      <c r="D16" s="9" t="s">
        <v>94</v>
      </c>
      <c r="F16" s="14">
        <v>7388</v>
      </c>
      <c r="G16" s="3">
        <v>12001</v>
      </c>
      <c r="H16" s="3">
        <v>12002</v>
      </c>
      <c r="I16" s="2">
        <v>46</v>
      </c>
      <c r="J16" s="10" t="s">
        <v>30</v>
      </c>
      <c r="L16" s="3">
        <v>8</v>
      </c>
      <c r="M16" s="3">
        <v>5</v>
      </c>
    </row>
    <row r="17" spans="1:13" x14ac:dyDescent="0.25">
      <c r="A17" s="7">
        <v>15</v>
      </c>
      <c r="B17" s="9" t="b">
        <v>0</v>
      </c>
      <c r="C17" s="9" t="s">
        <v>17</v>
      </c>
      <c r="D17" s="9" t="s">
        <v>86</v>
      </c>
      <c r="F17" s="14">
        <v>8544</v>
      </c>
      <c r="G17" s="3">
        <v>12001</v>
      </c>
      <c r="H17" s="3">
        <v>12002</v>
      </c>
      <c r="I17" s="2">
        <v>49</v>
      </c>
      <c r="J17" s="10" t="s">
        <v>23</v>
      </c>
      <c r="L17" s="3">
        <v>8</v>
      </c>
      <c r="M17" s="3">
        <v>5</v>
      </c>
    </row>
    <row r="18" spans="1:13" x14ac:dyDescent="0.25">
      <c r="A18" s="7">
        <v>16</v>
      </c>
      <c r="B18" s="9" t="b">
        <v>1</v>
      </c>
      <c r="C18" s="9" t="s">
        <v>17</v>
      </c>
      <c r="D18" s="9" t="s">
        <v>88</v>
      </c>
      <c r="F18" s="14">
        <v>9784</v>
      </c>
      <c r="G18" s="3">
        <v>12001</v>
      </c>
      <c r="H18" s="3">
        <v>12002</v>
      </c>
      <c r="I18" s="2">
        <v>54</v>
      </c>
      <c r="J18" s="10" t="s">
        <v>9</v>
      </c>
      <c r="L18" s="3">
        <v>9</v>
      </c>
      <c r="M18" s="3">
        <v>5</v>
      </c>
    </row>
    <row r="19" spans="1:13" x14ac:dyDescent="0.25">
      <c r="A19" s="7">
        <v>17</v>
      </c>
      <c r="B19" s="9" t="b">
        <v>0</v>
      </c>
      <c r="C19" s="9" t="s">
        <v>17</v>
      </c>
      <c r="D19" s="9" t="s">
        <v>90</v>
      </c>
      <c r="F19" s="14">
        <v>11108</v>
      </c>
      <c r="G19" s="3">
        <v>12001</v>
      </c>
      <c r="H19" s="3">
        <v>12002</v>
      </c>
      <c r="I19" s="2">
        <v>55</v>
      </c>
      <c r="J19" s="10" t="s">
        <v>31</v>
      </c>
      <c r="L19" s="3">
        <v>9</v>
      </c>
      <c r="M19" s="3">
        <v>5</v>
      </c>
    </row>
    <row r="20" spans="1:13" x14ac:dyDescent="0.25">
      <c r="A20" s="7">
        <v>18</v>
      </c>
      <c r="B20" s="9" t="b">
        <v>0</v>
      </c>
      <c r="C20" s="9" t="s">
        <v>17</v>
      </c>
      <c r="D20" s="9" t="s">
        <v>92</v>
      </c>
      <c r="F20" s="14">
        <v>12516</v>
      </c>
      <c r="G20" s="3">
        <v>12001</v>
      </c>
      <c r="H20" s="3">
        <v>12002</v>
      </c>
      <c r="I20" s="2">
        <v>74</v>
      </c>
      <c r="J20" s="10" t="s">
        <v>24</v>
      </c>
      <c r="L20" s="3">
        <v>9</v>
      </c>
      <c r="M20" s="3">
        <v>5</v>
      </c>
    </row>
    <row r="21" spans="1:13" x14ac:dyDescent="0.25">
      <c r="A21" s="7">
        <v>19</v>
      </c>
      <c r="B21" s="9" t="b">
        <v>1</v>
      </c>
      <c r="C21" s="9" t="s">
        <v>17</v>
      </c>
      <c r="D21" s="9" t="s">
        <v>95</v>
      </c>
      <c r="F21" s="14">
        <v>14008</v>
      </c>
      <c r="G21" s="3">
        <v>12001</v>
      </c>
      <c r="H21" s="3">
        <v>12002</v>
      </c>
      <c r="I21" s="2">
        <v>78</v>
      </c>
      <c r="J21" s="10" t="s">
        <v>9</v>
      </c>
      <c r="L21" s="3">
        <v>9</v>
      </c>
      <c r="M21" s="3">
        <v>5</v>
      </c>
    </row>
    <row r="22" spans="1:13" x14ac:dyDescent="0.25">
      <c r="A22" s="7">
        <v>20</v>
      </c>
      <c r="B22" s="9" t="b">
        <v>0</v>
      </c>
      <c r="C22" s="9" t="s">
        <v>17</v>
      </c>
      <c r="D22" s="9" t="s">
        <v>96</v>
      </c>
      <c r="F22" s="14">
        <v>15584</v>
      </c>
      <c r="G22" s="3">
        <v>12001</v>
      </c>
      <c r="H22" s="3">
        <v>12002</v>
      </c>
      <c r="I22" s="2">
        <v>88</v>
      </c>
      <c r="J22" s="10" t="s">
        <v>8</v>
      </c>
      <c r="L22" s="3">
        <v>10</v>
      </c>
      <c r="M22" s="3">
        <v>5</v>
      </c>
    </row>
    <row r="23" spans="1:13" x14ac:dyDescent="0.25">
      <c r="A23" s="7">
        <v>21</v>
      </c>
      <c r="B23" s="9" t="b">
        <v>0</v>
      </c>
      <c r="C23" s="9" t="s">
        <v>17</v>
      </c>
      <c r="D23" s="9" t="s">
        <v>97</v>
      </c>
      <c r="F23" s="14">
        <v>17244</v>
      </c>
      <c r="G23" s="3">
        <v>12001</v>
      </c>
      <c r="H23" s="3">
        <v>12002</v>
      </c>
      <c r="I23" s="2">
        <v>91</v>
      </c>
      <c r="J23" s="10" t="s">
        <v>9</v>
      </c>
      <c r="L23" s="3">
        <v>10</v>
      </c>
      <c r="M23" s="3">
        <v>5</v>
      </c>
    </row>
    <row r="24" spans="1:13" x14ac:dyDescent="0.25">
      <c r="A24" s="7">
        <v>22</v>
      </c>
      <c r="B24" s="9" t="b">
        <v>1</v>
      </c>
      <c r="C24" s="9" t="s">
        <v>17</v>
      </c>
      <c r="D24" s="9" t="s">
        <v>98</v>
      </c>
      <c r="F24" s="14">
        <v>18988</v>
      </c>
      <c r="G24" s="3">
        <v>12001</v>
      </c>
      <c r="H24" s="3">
        <v>12002</v>
      </c>
      <c r="I24" s="2">
        <v>106</v>
      </c>
      <c r="J24" s="10" t="s">
        <v>9</v>
      </c>
      <c r="L24" s="3">
        <v>10</v>
      </c>
      <c r="M24" s="3">
        <v>5</v>
      </c>
    </row>
    <row r="25" spans="1:13" x14ac:dyDescent="0.25">
      <c r="A25" s="7">
        <v>23</v>
      </c>
      <c r="B25" s="9" t="b">
        <v>0</v>
      </c>
      <c r="C25" s="9" t="s">
        <v>17</v>
      </c>
      <c r="D25" s="9" t="s">
        <v>99</v>
      </c>
      <c r="F25" s="14">
        <v>20816</v>
      </c>
      <c r="G25" s="3">
        <v>12001</v>
      </c>
      <c r="H25" s="3">
        <v>12002</v>
      </c>
      <c r="I25" s="2">
        <v>111</v>
      </c>
      <c r="J25" s="10" t="s">
        <v>8</v>
      </c>
      <c r="L25" s="3">
        <v>10</v>
      </c>
      <c r="M25" s="3">
        <v>5</v>
      </c>
    </row>
    <row r="26" spans="1:13" x14ac:dyDescent="0.25">
      <c r="A26" s="7">
        <v>24</v>
      </c>
      <c r="B26" s="9" t="b">
        <v>0</v>
      </c>
      <c r="C26" s="9" t="s">
        <v>17</v>
      </c>
      <c r="D26" s="9" t="s">
        <v>100</v>
      </c>
      <c r="F26" s="14">
        <v>22728</v>
      </c>
      <c r="G26" s="3">
        <v>12001</v>
      </c>
      <c r="H26" s="3">
        <v>12002</v>
      </c>
      <c r="I26" s="2">
        <v>121</v>
      </c>
      <c r="J26" s="10" t="s">
        <v>27</v>
      </c>
      <c r="L26" s="3">
        <v>10</v>
      </c>
      <c r="M26" s="3">
        <v>5</v>
      </c>
    </row>
    <row r="27" spans="1:13" x14ac:dyDescent="0.25">
      <c r="A27" s="7">
        <v>25</v>
      </c>
      <c r="B27" s="9" t="b">
        <v>1</v>
      </c>
      <c r="C27" s="9" t="s">
        <v>17</v>
      </c>
      <c r="D27" s="9" t="s">
        <v>101</v>
      </c>
      <c r="F27" s="14">
        <v>24724</v>
      </c>
      <c r="G27" s="3">
        <v>12001</v>
      </c>
      <c r="H27" s="3">
        <v>12002</v>
      </c>
      <c r="I27" s="2">
        <v>132</v>
      </c>
      <c r="J27" s="10" t="s">
        <v>28</v>
      </c>
      <c r="L27" s="3">
        <v>10</v>
      </c>
      <c r="M27" s="3">
        <v>5</v>
      </c>
    </row>
    <row r="28" spans="1:13" x14ac:dyDescent="0.25">
      <c r="A28" s="7">
        <v>26</v>
      </c>
      <c r="B28" s="9" t="b">
        <v>0</v>
      </c>
      <c r="C28" s="9" t="s">
        <v>17</v>
      </c>
      <c r="D28" s="9" t="s">
        <v>102</v>
      </c>
      <c r="F28" s="14">
        <v>26804</v>
      </c>
      <c r="G28" s="3">
        <v>12001</v>
      </c>
      <c r="H28" s="3">
        <v>12002</v>
      </c>
      <c r="I28" s="2">
        <v>144</v>
      </c>
      <c r="J28" s="10" t="s">
        <v>8</v>
      </c>
      <c r="L28" s="3">
        <v>10</v>
      </c>
      <c r="M28" s="3">
        <v>5</v>
      </c>
    </row>
    <row r="29" spans="1:13" x14ac:dyDescent="0.25">
      <c r="A29" s="7">
        <v>27</v>
      </c>
      <c r="B29" s="9" t="b">
        <v>0</v>
      </c>
      <c r="C29" s="9" t="s">
        <v>17</v>
      </c>
      <c r="D29" s="9" t="s">
        <v>103</v>
      </c>
      <c r="F29" s="14">
        <v>28968</v>
      </c>
      <c r="G29" s="3">
        <v>12001</v>
      </c>
      <c r="H29" s="3">
        <v>12002</v>
      </c>
      <c r="I29" s="2">
        <v>156</v>
      </c>
      <c r="J29" s="10" t="s">
        <v>9</v>
      </c>
      <c r="L29" s="3">
        <v>10</v>
      </c>
      <c r="M29" s="3">
        <v>5</v>
      </c>
    </row>
    <row r="30" spans="1:13" x14ac:dyDescent="0.25">
      <c r="A30" s="7">
        <v>28</v>
      </c>
      <c r="B30" s="9" t="b">
        <v>1</v>
      </c>
      <c r="C30" s="9" t="s">
        <v>17</v>
      </c>
      <c r="D30" s="9" t="s">
        <v>104</v>
      </c>
      <c r="F30" s="14">
        <v>31216</v>
      </c>
      <c r="G30" s="3">
        <v>12001</v>
      </c>
      <c r="H30" s="3">
        <v>12002</v>
      </c>
      <c r="I30" s="2">
        <v>167</v>
      </c>
      <c r="J30" s="10" t="s">
        <v>24</v>
      </c>
      <c r="L30" s="3">
        <v>10</v>
      </c>
      <c r="M30" s="3">
        <v>5</v>
      </c>
    </row>
    <row r="31" spans="1:13" x14ac:dyDescent="0.25">
      <c r="A31" s="7">
        <v>29</v>
      </c>
      <c r="B31" s="9" t="b">
        <v>0</v>
      </c>
      <c r="C31" s="9" t="s">
        <v>17</v>
      </c>
      <c r="D31" s="9" t="s">
        <v>105</v>
      </c>
      <c r="F31" s="14">
        <v>33548</v>
      </c>
      <c r="G31" s="3">
        <v>12001</v>
      </c>
      <c r="H31" s="3">
        <v>12002</v>
      </c>
      <c r="I31" s="2">
        <v>179</v>
      </c>
      <c r="J31" s="10" t="s">
        <v>8</v>
      </c>
      <c r="L31" s="3">
        <v>10</v>
      </c>
      <c r="M31" s="3">
        <v>5</v>
      </c>
    </row>
    <row r="32" spans="1:13" x14ac:dyDescent="0.25">
      <c r="A32" s="7">
        <v>30</v>
      </c>
      <c r="B32" s="9" t="b">
        <v>0</v>
      </c>
      <c r="C32" s="9" t="s">
        <v>17</v>
      </c>
      <c r="D32" s="9" t="s">
        <v>106</v>
      </c>
      <c r="F32" s="14">
        <v>35964</v>
      </c>
      <c r="G32" s="3">
        <v>12001</v>
      </c>
      <c r="H32" s="3">
        <v>12002</v>
      </c>
      <c r="I32" s="2">
        <v>187</v>
      </c>
      <c r="J32" s="10" t="s">
        <v>9</v>
      </c>
      <c r="L32" s="3">
        <v>10</v>
      </c>
      <c r="M32" s="3">
        <v>5</v>
      </c>
    </row>
    <row r="33" spans="1:13" x14ac:dyDescent="0.25">
      <c r="A33" s="7">
        <v>31</v>
      </c>
      <c r="B33" s="9" t="b">
        <v>1</v>
      </c>
      <c r="C33" s="9" t="s">
        <v>17</v>
      </c>
      <c r="D33" s="9" t="s">
        <v>97</v>
      </c>
      <c r="F33" s="14">
        <v>42695</v>
      </c>
      <c r="G33" s="3">
        <v>12001</v>
      </c>
      <c r="H33" s="3">
        <v>12002</v>
      </c>
      <c r="I33" s="2">
        <v>187</v>
      </c>
      <c r="J33" s="10" t="s">
        <v>26</v>
      </c>
      <c r="L33" s="3">
        <v>10</v>
      </c>
      <c r="M33" s="3">
        <v>5</v>
      </c>
    </row>
    <row r="34" spans="1:13" x14ac:dyDescent="0.25">
      <c r="A34" s="7">
        <v>32</v>
      </c>
      <c r="B34" s="9" t="b">
        <v>0</v>
      </c>
      <c r="C34" s="9" t="s">
        <v>17</v>
      </c>
      <c r="D34" s="9" t="s">
        <v>98</v>
      </c>
      <c r="F34" s="14">
        <v>45563</v>
      </c>
      <c r="G34" s="3">
        <v>12001</v>
      </c>
      <c r="H34" s="3">
        <v>12002</v>
      </c>
      <c r="I34" s="2">
        <v>187</v>
      </c>
      <c r="J34" s="10" t="s">
        <v>8</v>
      </c>
      <c r="L34" s="3">
        <v>10</v>
      </c>
      <c r="M34" s="3">
        <v>5</v>
      </c>
    </row>
    <row r="35" spans="1:13" x14ac:dyDescent="0.25">
      <c r="A35" s="7">
        <v>33</v>
      </c>
      <c r="B35" s="9" t="b">
        <v>0</v>
      </c>
      <c r="C35" s="9" t="s">
        <v>17</v>
      </c>
      <c r="D35" s="9" t="s">
        <v>107</v>
      </c>
      <c r="F35" s="14">
        <v>48524</v>
      </c>
      <c r="G35" s="3">
        <v>12001</v>
      </c>
      <c r="H35" s="3">
        <v>12002</v>
      </c>
      <c r="I35" s="2">
        <v>187</v>
      </c>
      <c r="J35" s="10" t="s">
        <v>25</v>
      </c>
      <c r="L35" s="3">
        <v>10</v>
      </c>
      <c r="M35" s="3">
        <v>5</v>
      </c>
    </row>
    <row r="36" spans="1:13" x14ac:dyDescent="0.25">
      <c r="A36" s="7">
        <v>34</v>
      </c>
      <c r="B36" s="9" t="b">
        <v>1</v>
      </c>
      <c r="C36" s="9" t="s">
        <v>17</v>
      </c>
      <c r="D36" s="9" t="s">
        <v>100</v>
      </c>
      <c r="F36" s="14">
        <v>51579</v>
      </c>
      <c r="G36" s="3">
        <v>12001</v>
      </c>
      <c r="H36" s="3">
        <v>12002</v>
      </c>
      <c r="I36" s="2">
        <v>187</v>
      </c>
      <c r="J36" s="10" t="s">
        <v>29</v>
      </c>
      <c r="L36" s="3">
        <v>10</v>
      </c>
      <c r="M36" s="3">
        <v>5</v>
      </c>
    </row>
    <row r="37" spans="1:13" x14ac:dyDescent="0.25">
      <c r="A37" s="7">
        <v>35</v>
      </c>
      <c r="B37" s="9" t="b">
        <v>0</v>
      </c>
      <c r="C37" s="9" t="s">
        <v>17</v>
      </c>
      <c r="D37" s="9" t="s">
        <v>108</v>
      </c>
      <c r="F37" s="14">
        <v>54727</v>
      </c>
      <c r="G37" s="3">
        <v>12001</v>
      </c>
      <c r="H37" s="3">
        <v>12002</v>
      </c>
      <c r="I37" s="2">
        <v>187</v>
      </c>
      <c r="J37" s="10" t="s">
        <v>8</v>
      </c>
      <c r="L37" s="3">
        <v>10</v>
      </c>
      <c r="M37" s="3">
        <v>5</v>
      </c>
    </row>
    <row r="38" spans="1:13" x14ac:dyDescent="0.25">
      <c r="A38" s="7">
        <v>36</v>
      </c>
      <c r="B38" s="9" t="b">
        <v>0</v>
      </c>
      <c r="C38" s="9" t="s">
        <v>17</v>
      </c>
      <c r="D38" s="9" t="s">
        <v>109</v>
      </c>
      <c r="F38" s="14">
        <v>57968</v>
      </c>
      <c r="G38" s="3">
        <v>12001</v>
      </c>
      <c r="H38" s="3">
        <v>12002</v>
      </c>
      <c r="I38" s="2">
        <v>187</v>
      </c>
      <c r="J38" s="10" t="s">
        <v>9</v>
      </c>
      <c r="L38" s="3">
        <v>10</v>
      </c>
      <c r="M38" s="3">
        <v>5</v>
      </c>
    </row>
    <row r="39" spans="1:13" x14ac:dyDescent="0.25">
      <c r="A39" s="7">
        <v>37</v>
      </c>
      <c r="B39" s="9" t="b">
        <v>1</v>
      </c>
      <c r="C39" s="9" t="s">
        <v>17</v>
      </c>
      <c r="D39" s="9" t="s">
        <v>103</v>
      </c>
      <c r="F39" s="14">
        <v>61303</v>
      </c>
      <c r="G39" s="3">
        <v>12001</v>
      </c>
      <c r="H39" s="3">
        <v>12002</v>
      </c>
      <c r="I39" s="2">
        <v>187</v>
      </c>
      <c r="J39" s="10" t="s">
        <v>22</v>
      </c>
      <c r="L39" s="3">
        <v>10</v>
      </c>
      <c r="M39" s="3">
        <v>5</v>
      </c>
    </row>
    <row r="40" spans="1:13" x14ac:dyDescent="0.25">
      <c r="A40" s="7">
        <v>38</v>
      </c>
      <c r="B40" s="9" t="b">
        <v>0</v>
      </c>
      <c r="C40" s="9" t="s">
        <v>17</v>
      </c>
      <c r="D40" s="9" t="s">
        <v>110</v>
      </c>
      <c r="F40" s="14">
        <v>64730</v>
      </c>
      <c r="G40" s="3">
        <v>12001</v>
      </c>
      <c r="H40" s="3">
        <v>12002</v>
      </c>
      <c r="I40" s="2">
        <v>187</v>
      </c>
      <c r="J40" s="10" t="s">
        <v>8</v>
      </c>
      <c r="L40" s="3">
        <v>10</v>
      </c>
      <c r="M40" s="3">
        <v>5</v>
      </c>
    </row>
    <row r="41" spans="1:13" x14ac:dyDescent="0.25">
      <c r="A41" s="7">
        <v>39</v>
      </c>
      <c r="B41" s="9" t="b">
        <v>0</v>
      </c>
      <c r="C41" s="9" t="s">
        <v>17</v>
      </c>
      <c r="D41" s="9" t="s">
        <v>111</v>
      </c>
      <c r="F41" s="14">
        <v>68251</v>
      </c>
      <c r="G41" s="3">
        <v>12001</v>
      </c>
      <c r="H41" s="3">
        <v>12002</v>
      </c>
      <c r="I41" s="2">
        <v>187</v>
      </c>
      <c r="J41" s="10" t="s">
        <v>9</v>
      </c>
      <c r="L41" s="3">
        <v>10</v>
      </c>
      <c r="M41" s="3">
        <v>5</v>
      </c>
    </row>
    <row r="42" spans="1:13" x14ac:dyDescent="0.25">
      <c r="A42" s="7">
        <v>40</v>
      </c>
      <c r="B42" s="9" t="b">
        <v>1</v>
      </c>
      <c r="C42" s="9" t="s">
        <v>17</v>
      </c>
      <c r="D42" s="9" t="s">
        <v>106</v>
      </c>
      <c r="F42" s="14">
        <v>71865</v>
      </c>
      <c r="G42" s="3">
        <v>12001</v>
      </c>
      <c r="H42" s="3">
        <v>12002</v>
      </c>
      <c r="I42" s="2">
        <v>187</v>
      </c>
      <c r="J42" s="10" t="s">
        <v>9</v>
      </c>
      <c r="L42" s="3">
        <v>10</v>
      </c>
      <c r="M42" s="3">
        <v>5</v>
      </c>
    </row>
    <row r="45" spans="1:13" x14ac:dyDescent="0.25">
      <c r="I45" s="25"/>
    </row>
    <row r="46" spans="1:13" x14ac:dyDescent="0.25">
      <c r="I46" s="25"/>
    </row>
    <row r="47" spans="1:13" x14ac:dyDescent="0.25">
      <c r="I47" s="25"/>
    </row>
    <row r="48" spans="1:13" x14ac:dyDescent="0.25">
      <c r="I48" s="25"/>
    </row>
    <row r="49" spans="9:9" x14ac:dyDescent="0.25">
      <c r="I49" s="25"/>
    </row>
    <row r="50" spans="9:9" x14ac:dyDescent="0.25">
      <c r="I50" s="25"/>
    </row>
    <row r="51" spans="9:9" x14ac:dyDescent="0.25">
      <c r="I51" s="25"/>
    </row>
    <row r="52" spans="9:9" x14ac:dyDescent="0.25">
      <c r="I52" s="25"/>
    </row>
    <row r="53" spans="9:9" x14ac:dyDescent="0.25">
      <c r="I53" s="25"/>
    </row>
    <row r="54" spans="9:9" x14ac:dyDescent="0.25">
      <c r="I54" s="25"/>
    </row>
    <row r="55" spans="9:9" x14ac:dyDescent="0.25">
      <c r="I55" s="25"/>
    </row>
    <row r="56" spans="9:9" x14ac:dyDescent="0.25">
      <c r="I56" s="25"/>
    </row>
    <row r="57" spans="9:9" x14ac:dyDescent="0.25">
      <c r="I57" s="25"/>
    </row>
    <row r="58" spans="9:9" x14ac:dyDescent="0.25">
      <c r="I58" s="25"/>
    </row>
    <row r="59" spans="9:9" x14ac:dyDescent="0.25">
      <c r="I59" s="25"/>
    </row>
    <row r="60" spans="9:9" x14ac:dyDescent="0.25">
      <c r="I60" s="25"/>
    </row>
    <row r="61" spans="9:9" x14ac:dyDescent="0.25">
      <c r="I61" s="25"/>
    </row>
    <row r="62" spans="9:9" x14ac:dyDescent="0.25">
      <c r="I62" s="25"/>
    </row>
    <row r="63" spans="9:9" x14ac:dyDescent="0.25">
      <c r="I63" s="25"/>
    </row>
    <row r="64" spans="9:9" x14ac:dyDescent="0.25">
      <c r="I64" s="25"/>
    </row>
    <row r="65" spans="9:9" x14ac:dyDescent="0.25">
      <c r="I65" s="25"/>
    </row>
    <row r="66" spans="9:9" x14ac:dyDescent="0.25">
      <c r="I66" s="25"/>
    </row>
    <row r="67" spans="9:9" x14ac:dyDescent="0.25">
      <c r="I67" s="25"/>
    </row>
    <row r="68" spans="9:9" x14ac:dyDescent="0.25">
      <c r="I68" s="25"/>
    </row>
    <row r="69" spans="9:9" x14ac:dyDescent="0.25">
      <c r="I69" s="25"/>
    </row>
    <row r="70" spans="9:9" x14ac:dyDescent="0.25">
      <c r="I70" s="25"/>
    </row>
    <row r="71" spans="9:9" x14ac:dyDescent="0.25">
      <c r="I71" s="25"/>
    </row>
    <row r="72" spans="9:9" x14ac:dyDescent="0.25">
      <c r="I72" s="25"/>
    </row>
    <row r="73" spans="9:9" x14ac:dyDescent="0.25">
      <c r="I73" s="25"/>
    </row>
    <row r="74" spans="9:9" x14ac:dyDescent="0.25">
      <c r="I74" s="25"/>
    </row>
    <row r="75" spans="9:9" x14ac:dyDescent="0.25">
      <c r="I75" s="25"/>
    </row>
    <row r="76" spans="9:9" x14ac:dyDescent="0.25">
      <c r="I76" s="25"/>
    </row>
    <row r="77" spans="9:9" x14ac:dyDescent="0.25">
      <c r="I77" s="25"/>
    </row>
    <row r="78" spans="9:9" x14ac:dyDescent="0.25">
      <c r="I78" s="25"/>
    </row>
    <row r="79" spans="9:9" x14ac:dyDescent="0.25">
      <c r="I79" s="25"/>
    </row>
    <row r="80" spans="9:9" x14ac:dyDescent="0.25">
      <c r="I80" s="25"/>
    </row>
    <row r="81" spans="9:9" x14ac:dyDescent="0.25">
      <c r="I81" s="25"/>
    </row>
    <row r="82" spans="9:9" x14ac:dyDescent="0.25">
      <c r="I82" s="25"/>
    </row>
    <row r="83" spans="9:9" x14ac:dyDescent="0.25">
      <c r="I83" s="25"/>
    </row>
    <row r="84" spans="9:9" x14ac:dyDescent="0.25">
      <c r="I84" s="25"/>
    </row>
    <row r="85" spans="9:9" x14ac:dyDescent="0.25">
      <c r="I85" s="25"/>
    </row>
    <row r="86" spans="9:9" x14ac:dyDescent="0.25">
      <c r="I86" s="25"/>
    </row>
    <row r="87" spans="9:9" x14ac:dyDescent="0.25">
      <c r="I87" s="25"/>
    </row>
    <row r="88" spans="9:9" x14ac:dyDescent="0.25">
      <c r="I88" s="25"/>
    </row>
  </sheetData>
  <mergeCells count="1">
    <mergeCell ref="G1:H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workbookViewId="0">
      <selection activeCell="C29" sqref="C29"/>
    </sheetView>
  </sheetViews>
  <sheetFormatPr defaultRowHeight="17.25" x14ac:dyDescent="0.3"/>
  <cols>
    <col min="2" max="13" width="9.77734375" customWidth="1"/>
  </cols>
  <sheetData>
    <row r="1" spans="1:13" x14ac:dyDescent="0.3">
      <c r="A1" t="s">
        <v>37</v>
      </c>
      <c r="B1" s="16" t="s">
        <v>45</v>
      </c>
      <c r="C1" s="16" t="s">
        <v>46</v>
      </c>
      <c r="D1" s="16" t="s">
        <v>47</v>
      </c>
      <c r="E1" s="16" t="s">
        <v>48</v>
      </c>
      <c r="F1" s="16" t="s">
        <v>49</v>
      </c>
      <c r="G1" s="16" t="s">
        <v>50</v>
      </c>
      <c r="H1" s="16" t="s">
        <v>51</v>
      </c>
      <c r="I1" s="3" t="s">
        <v>52</v>
      </c>
      <c r="J1" s="3" t="s">
        <v>53</v>
      </c>
      <c r="K1" s="3" t="s">
        <v>54</v>
      </c>
      <c r="L1" t="s">
        <v>55</v>
      </c>
      <c r="M1" t="s">
        <v>56</v>
      </c>
    </row>
    <row r="2" spans="1:13" x14ac:dyDescent="0.3">
      <c r="A2" s="5" t="s">
        <v>5</v>
      </c>
      <c r="B2" s="12" t="str">
        <f>"DeliveryGroupPool."&amp;B1</f>
        <v>DeliveryGroupPool.RewardTier1_Easy</v>
      </c>
      <c r="C2" s="12" t="str">
        <f t="shared" ref="C2:M2" si="0">"DeliveryGroupPool."&amp;C1</f>
        <v>DeliveryGroupPool.RewardTier1_Normal</v>
      </c>
      <c r="D2" s="12" t="str">
        <f t="shared" si="0"/>
        <v>DeliveryGroupPool.RewardTier1_Hard</v>
      </c>
      <c r="E2" s="12" t="str">
        <f t="shared" si="0"/>
        <v>DeliveryGroupPool.RewardTier1_Extreme</v>
      </c>
      <c r="F2" s="12" t="str">
        <f t="shared" si="0"/>
        <v>DeliveryGroupPool.RewardTier2_Easy</v>
      </c>
      <c r="G2" s="12" t="str">
        <f t="shared" si="0"/>
        <v>DeliveryGroupPool.RewardTier2_Normal</v>
      </c>
      <c r="H2" s="12" t="str">
        <f t="shared" si="0"/>
        <v>DeliveryGroupPool.RewardTier2_Hard</v>
      </c>
      <c r="I2" s="12" t="str">
        <f t="shared" si="0"/>
        <v>DeliveryGroupPool.RewardTier2_Extreme</v>
      </c>
      <c r="J2" s="12" t="str">
        <f t="shared" si="0"/>
        <v>DeliveryGroupPool.RewardTier3_Easy</v>
      </c>
      <c r="K2" s="12" t="str">
        <f t="shared" si="0"/>
        <v>DeliveryGroupPool.RewardTier3_Normal</v>
      </c>
      <c r="L2" s="12" t="str">
        <f t="shared" si="0"/>
        <v>DeliveryGroupPool.RewardTier3_Hard</v>
      </c>
      <c r="M2" s="12" t="str">
        <f t="shared" si="0"/>
        <v>DeliveryGroupPool.RewardTier3_Extreme</v>
      </c>
    </row>
    <row r="3" spans="1:13" x14ac:dyDescent="0.3">
      <c r="A3" s="7">
        <v>1</v>
      </c>
      <c r="B3" s="13">
        <v>0</v>
      </c>
      <c r="C3" s="13">
        <v>0</v>
      </c>
      <c r="D3" s="1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</row>
    <row r="4" spans="1:13" x14ac:dyDescent="0.3">
      <c r="A4" s="7">
        <v>2</v>
      </c>
      <c r="B4" s="13">
        <v>0</v>
      </c>
      <c r="C4" s="13">
        <v>0</v>
      </c>
      <c r="D4" s="1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spans="1:13" x14ac:dyDescent="0.3">
      <c r="A5" s="7">
        <v>3</v>
      </c>
      <c r="B5" s="13">
        <v>0</v>
      </c>
      <c r="C5" s="13">
        <v>0</v>
      </c>
      <c r="D5" s="1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</row>
    <row r="6" spans="1:13" x14ac:dyDescent="0.3">
      <c r="A6" s="7">
        <v>4</v>
      </c>
      <c r="B6" s="13">
        <v>0</v>
      </c>
      <c r="C6" s="13">
        <v>0</v>
      </c>
      <c r="D6" s="1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</row>
    <row r="7" spans="1:13" x14ac:dyDescent="0.3">
      <c r="A7" s="7">
        <v>5</v>
      </c>
      <c r="B7" s="13">
        <v>0</v>
      </c>
      <c r="C7" s="13">
        <v>0</v>
      </c>
      <c r="D7" s="1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</row>
    <row r="8" spans="1:13" x14ac:dyDescent="0.3">
      <c r="A8" s="7">
        <v>6</v>
      </c>
      <c r="B8" s="13">
        <v>3</v>
      </c>
      <c r="C8" s="13">
        <v>3</v>
      </c>
      <c r="D8" s="1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A9" s="7">
        <v>7</v>
      </c>
      <c r="B9" s="13">
        <v>3</v>
      </c>
      <c r="C9" s="13">
        <v>3</v>
      </c>
      <c r="D9" s="1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  <row r="10" spans="1:13" x14ac:dyDescent="0.3">
      <c r="A10" s="7">
        <v>8</v>
      </c>
      <c r="B10" s="13">
        <v>3</v>
      </c>
      <c r="C10" s="13">
        <v>3</v>
      </c>
      <c r="D10" s="1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</row>
    <row r="11" spans="1:13" x14ac:dyDescent="0.3">
      <c r="A11" s="7">
        <v>9</v>
      </c>
      <c r="B11" s="13">
        <v>4</v>
      </c>
      <c r="C11" s="13">
        <v>4</v>
      </c>
      <c r="D11" s="1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1:13" x14ac:dyDescent="0.3">
      <c r="A12" s="7">
        <v>10</v>
      </c>
      <c r="B12" s="13">
        <v>4</v>
      </c>
      <c r="C12" s="13">
        <v>4</v>
      </c>
      <c r="D12" s="13">
        <v>1</v>
      </c>
      <c r="E12" s="3">
        <v>1</v>
      </c>
      <c r="F12" s="3">
        <v>4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1:13" x14ac:dyDescent="0.3">
      <c r="A13" s="7">
        <v>11</v>
      </c>
      <c r="B13" s="13">
        <v>4</v>
      </c>
      <c r="C13" s="13">
        <v>4</v>
      </c>
      <c r="D13" s="13">
        <v>1</v>
      </c>
      <c r="E13" s="3">
        <v>1</v>
      </c>
      <c r="F13" s="3">
        <v>4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A14" s="7">
        <v>12</v>
      </c>
      <c r="B14" s="13">
        <v>5</v>
      </c>
      <c r="C14" s="13">
        <v>5</v>
      </c>
      <c r="D14" s="13">
        <v>10</v>
      </c>
      <c r="E14" s="3">
        <v>10</v>
      </c>
      <c r="F14" s="3">
        <v>4</v>
      </c>
      <c r="G14" s="3">
        <v>2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A15" s="7">
        <v>13</v>
      </c>
      <c r="B15" s="13">
        <v>5</v>
      </c>
      <c r="C15" s="13">
        <v>5</v>
      </c>
      <c r="D15" s="13">
        <v>10</v>
      </c>
      <c r="E15" s="3">
        <v>10</v>
      </c>
      <c r="F15" s="3">
        <v>4</v>
      </c>
      <c r="G15" s="3">
        <v>2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A16" s="7">
        <v>14</v>
      </c>
      <c r="B16" s="13">
        <v>5</v>
      </c>
      <c r="C16" s="13">
        <v>5</v>
      </c>
      <c r="D16" s="13">
        <v>10</v>
      </c>
      <c r="E16" s="3">
        <v>10</v>
      </c>
      <c r="F16" s="3">
        <v>4</v>
      </c>
      <c r="G16" s="3">
        <v>2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</row>
    <row r="17" spans="1:13" x14ac:dyDescent="0.3">
      <c r="A17" s="7">
        <v>15</v>
      </c>
      <c r="B17" s="13">
        <v>8</v>
      </c>
      <c r="C17" s="13">
        <v>8</v>
      </c>
      <c r="D17" s="13">
        <v>20</v>
      </c>
      <c r="E17" s="3">
        <v>20</v>
      </c>
      <c r="F17" s="3">
        <v>6</v>
      </c>
      <c r="G17" s="3">
        <v>4</v>
      </c>
      <c r="H17" s="3">
        <v>4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x14ac:dyDescent="0.3">
      <c r="A18" s="7">
        <v>16</v>
      </c>
      <c r="B18" s="13">
        <v>8</v>
      </c>
      <c r="C18" s="13">
        <v>8</v>
      </c>
      <c r="D18" s="13">
        <v>20</v>
      </c>
      <c r="E18" s="3">
        <v>20</v>
      </c>
      <c r="F18" s="3">
        <v>6</v>
      </c>
      <c r="G18" s="3">
        <v>4</v>
      </c>
      <c r="H18" s="3">
        <v>4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1:13" x14ac:dyDescent="0.3">
      <c r="A19" s="7">
        <v>17</v>
      </c>
      <c r="B19" s="13">
        <v>8</v>
      </c>
      <c r="C19" s="13">
        <v>8</v>
      </c>
      <c r="D19" s="13">
        <v>20</v>
      </c>
      <c r="E19" s="3">
        <v>20</v>
      </c>
      <c r="F19" s="3">
        <v>6</v>
      </c>
      <c r="G19" s="3">
        <v>4</v>
      </c>
      <c r="H19" s="3">
        <v>4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1:13" x14ac:dyDescent="0.3">
      <c r="A20" s="7">
        <v>18</v>
      </c>
      <c r="B20" s="13">
        <v>16</v>
      </c>
      <c r="C20" s="13">
        <v>16</v>
      </c>
      <c r="D20" s="13">
        <v>40</v>
      </c>
      <c r="E20" s="3">
        <v>40</v>
      </c>
      <c r="F20" s="3">
        <v>12</v>
      </c>
      <c r="G20" s="3">
        <v>4</v>
      </c>
      <c r="H20" s="3">
        <v>4</v>
      </c>
      <c r="I20" s="3">
        <v>4</v>
      </c>
      <c r="J20" s="3">
        <v>0</v>
      </c>
      <c r="K20" s="3">
        <v>0</v>
      </c>
      <c r="L20" s="3">
        <v>0</v>
      </c>
      <c r="M20" s="3">
        <v>0</v>
      </c>
    </row>
    <row r="21" spans="1:13" x14ac:dyDescent="0.3">
      <c r="A21" s="7">
        <v>19</v>
      </c>
      <c r="B21" s="13">
        <v>16</v>
      </c>
      <c r="C21" s="13">
        <v>16</v>
      </c>
      <c r="D21" s="13">
        <v>40</v>
      </c>
      <c r="E21" s="3">
        <v>40</v>
      </c>
      <c r="F21" s="3">
        <v>12</v>
      </c>
      <c r="G21" s="3">
        <v>4</v>
      </c>
      <c r="H21" s="3">
        <v>4</v>
      </c>
      <c r="I21" s="3">
        <v>4</v>
      </c>
      <c r="J21" s="3">
        <v>0</v>
      </c>
      <c r="K21" s="3">
        <v>0</v>
      </c>
      <c r="L21" s="3">
        <v>0</v>
      </c>
      <c r="M21" s="3">
        <v>0</v>
      </c>
    </row>
    <row r="22" spans="1:13" x14ac:dyDescent="0.3">
      <c r="A22" s="7">
        <v>20</v>
      </c>
      <c r="B22" s="13">
        <v>16</v>
      </c>
      <c r="C22" s="13">
        <v>16</v>
      </c>
      <c r="D22" s="13">
        <v>40</v>
      </c>
      <c r="E22" s="3">
        <v>40</v>
      </c>
      <c r="F22" s="3">
        <v>12</v>
      </c>
      <c r="G22" s="3">
        <v>4</v>
      </c>
      <c r="H22" s="3">
        <v>4</v>
      </c>
      <c r="I22" s="3">
        <v>4</v>
      </c>
      <c r="J22" s="3">
        <v>0</v>
      </c>
      <c r="K22" s="3">
        <v>0</v>
      </c>
      <c r="L22" s="3">
        <v>0</v>
      </c>
      <c r="M22" s="3">
        <v>0</v>
      </c>
    </row>
    <row r="23" spans="1:13" x14ac:dyDescent="0.3">
      <c r="A23" s="7">
        <v>21</v>
      </c>
      <c r="B23" s="13">
        <v>14</v>
      </c>
      <c r="C23" s="13">
        <v>14</v>
      </c>
      <c r="D23" s="13">
        <v>35</v>
      </c>
      <c r="E23" s="3">
        <v>35</v>
      </c>
      <c r="F23" s="3">
        <v>12</v>
      </c>
      <c r="G23" s="3">
        <v>4</v>
      </c>
      <c r="H23" s="3">
        <v>4</v>
      </c>
      <c r="I23" s="3">
        <v>4</v>
      </c>
      <c r="J23" s="3">
        <v>0</v>
      </c>
      <c r="K23" s="3">
        <v>0</v>
      </c>
      <c r="L23" s="3">
        <v>0</v>
      </c>
      <c r="M23" s="3">
        <v>0</v>
      </c>
    </row>
    <row r="24" spans="1:13" x14ac:dyDescent="0.3">
      <c r="A24" s="7">
        <v>22</v>
      </c>
      <c r="B24" s="13">
        <v>12</v>
      </c>
      <c r="C24" s="13">
        <v>12</v>
      </c>
      <c r="D24" s="13">
        <v>30</v>
      </c>
      <c r="E24" s="3">
        <v>30</v>
      </c>
      <c r="F24" s="3">
        <v>12</v>
      </c>
      <c r="G24" s="3">
        <v>12</v>
      </c>
      <c r="H24" s="3">
        <v>12</v>
      </c>
      <c r="I24" s="3">
        <v>8</v>
      </c>
      <c r="J24" s="3">
        <v>8</v>
      </c>
      <c r="K24" s="3">
        <v>0</v>
      </c>
      <c r="L24" s="3">
        <v>0</v>
      </c>
      <c r="M24" s="3">
        <v>0</v>
      </c>
    </row>
    <row r="25" spans="1:13" x14ac:dyDescent="0.3">
      <c r="A25" s="7">
        <v>23</v>
      </c>
      <c r="B25" s="13">
        <v>12</v>
      </c>
      <c r="C25" s="13">
        <v>12</v>
      </c>
      <c r="D25" s="13">
        <v>30</v>
      </c>
      <c r="E25" s="3">
        <v>30</v>
      </c>
      <c r="F25" s="3">
        <v>12</v>
      </c>
      <c r="G25" s="3">
        <v>12</v>
      </c>
      <c r="H25" s="3">
        <v>12</v>
      </c>
      <c r="I25" s="3">
        <v>8</v>
      </c>
      <c r="J25" s="3">
        <v>0</v>
      </c>
      <c r="K25" s="3">
        <v>0</v>
      </c>
      <c r="L25" s="3">
        <v>0</v>
      </c>
      <c r="M25" s="3">
        <v>0</v>
      </c>
    </row>
    <row r="26" spans="1:13" x14ac:dyDescent="0.3">
      <c r="A26" s="7">
        <v>24</v>
      </c>
      <c r="B26" s="13">
        <v>12</v>
      </c>
      <c r="C26" s="13">
        <v>12</v>
      </c>
      <c r="D26" s="13">
        <v>30</v>
      </c>
      <c r="E26" s="3">
        <v>30</v>
      </c>
      <c r="F26" s="3">
        <v>12</v>
      </c>
      <c r="G26" s="3">
        <v>12</v>
      </c>
      <c r="H26" s="3">
        <v>12</v>
      </c>
      <c r="I26" s="3">
        <v>8</v>
      </c>
      <c r="J26" s="3">
        <v>0</v>
      </c>
      <c r="K26" s="3">
        <v>0</v>
      </c>
      <c r="L26" s="3">
        <v>0</v>
      </c>
      <c r="M26" s="3">
        <v>0</v>
      </c>
    </row>
    <row r="27" spans="1:13" x14ac:dyDescent="0.3">
      <c r="A27" s="7">
        <v>25</v>
      </c>
      <c r="B27" s="13">
        <v>12</v>
      </c>
      <c r="C27" s="13">
        <v>12</v>
      </c>
      <c r="D27" s="13">
        <v>30</v>
      </c>
      <c r="E27" s="3">
        <v>30</v>
      </c>
      <c r="F27" s="3">
        <v>12</v>
      </c>
      <c r="G27" s="3">
        <v>12</v>
      </c>
      <c r="H27" s="3">
        <v>12</v>
      </c>
      <c r="I27" s="3">
        <v>8</v>
      </c>
      <c r="J27" s="3">
        <v>4</v>
      </c>
      <c r="K27" s="3">
        <v>3</v>
      </c>
      <c r="L27" s="3">
        <v>2</v>
      </c>
      <c r="M27" s="3">
        <v>1</v>
      </c>
    </row>
    <row r="28" spans="1:13" x14ac:dyDescent="0.3">
      <c r="A28" s="7">
        <v>26</v>
      </c>
      <c r="B28" s="13">
        <v>12</v>
      </c>
      <c r="C28" s="13">
        <v>12</v>
      </c>
      <c r="D28" s="13">
        <v>30</v>
      </c>
      <c r="E28" s="3">
        <v>30</v>
      </c>
      <c r="F28" s="3">
        <v>14</v>
      </c>
      <c r="G28" s="3">
        <v>14</v>
      </c>
      <c r="H28" s="3">
        <v>14</v>
      </c>
      <c r="I28" s="3">
        <v>10</v>
      </c>
      <c r="J28" s="3">
        <v>4</v>
      </c>
      <c r="K28" s="3">
        <v>3</v>
      </c>
      <c r="L28" s="3">
        <v>2</v>
      </c>
      <c r="M28" s="3">
        <v>1</v>
      </c>
    </row>
    <row r="29" spans="1:13" x14ac:dyDescent="0.3">
      <c r="A29" s="7">
        <v>27</v>
      </c>
      <c r="B29" s="13">
        <v>12</v>
      </c>
      <c r="C29" s="13">
        <v>12</v>
      </c>
      <c r="D29" s="13">
        <v>30</v>
      </c>
      <c r="E29" s="3">
        <v>30</v>
      </c>
      <c r="F29" s="3">
        <v>14</v>
      </c>
      <c r="G29" s="3">
        <v>14</v>
      </c>
      <c r="H29" s="3">
        <v>14</v>
      </c>
      <c r="I29" s="3">
        <v>10</v>
      </c>
      <c r="J29" s="3">
        <v>5</v>
      </c>
      <c r="K29" s="3">
        <v>4</v>
      </c>
      <c r="L29" s="3">
        <v>3</v>
      </c>
      <c r="M29" s="3">
        <v>2</v>
      </c>
    </row>
    <row r="30" spans="1:13" x14ac:dyDescent="0.3">
      <c r="A30" s="7">
        <v>28</v>
      </c>
      <c r="B30" s="13">
        <v>12</v>
      </c>
      <c r="C30" s="13">
        <v>12</v>
      </c>
      <c r="D30" s="13">
        <v>40</v>
      </c>
      <c r="E30" s="3">
        <v>40</v>
      </c>
      <c r="F30" s="3">
        <v>14</v>
      </c>
      <c r="G30" s="3">
        <v>14</v>
      </c>
      <c r="H30" s="3">
        <v>14</v>
      </c>
      <c r="I30" s="3">
        <v>10</v>
      </c>
      <c r="J30" s="3">
        <v>5</v>
      </c>
      <c r="K30" s="3">
        <v>4</v>
      </c>
      <c r="L30" s="3">
        <v>3</v>
      </c>
      <c r="M30" s="3">
        <v>2</v>
      </c>
    </row>
    <row r="31" spans="1:13" x14ac:dyDescent="0.3">
      <c r="A31" s="7">
        <v>29</v>
      </c>
      <c r="B31" s="13">
        <v>12</v>
      </c>
      <c r="C31" s="13">
        <v>12</v>
      </c>
      <c r="D31" s="13">
        <v>45</v>
      </c>
      <c r="E31" s="3">
        <v>45</v>
      </c>
      <c r="F31" s="3">
        <v>14</v>
      </c>
      <c r="G31" s="3">
        <v>14</v>
      </c>
      <c r="H31" s="3">
        <v>14</v>
      </c>
      <c r="I31" s="3">
        <v>10</v>
      </c>
      <c r="J31" s="3">
        <v>5</v>
      </c>
      <c r="K31" s="3">
        <v>4</v>
      </c>
      <c r="L31" s="3">
        <v>3</v>
      </c>
      <c r="M31" s="3">
        <v>2</v>
      </c>
    </row>
    <row r="32" spans="1:13" x14ac:dyDescent="0.3">
      <c r="A32" s="7">
        <v>30</v>
      </c>
      <c r="B32" s="13">
        <v>12</v>
      </c>
      <c r="C32" s="13">
        <v>12</v>
      </c>
      <c r="D32" s="13">
        <v>50</v>
      </c>
      <c r="E32" s="3">
        <v>50</v>
      </c>
      <c r="F32" s="3">
        <v>14</v>
      </c>
      <c r="G32" s="3">
        <v>14</v>
      </c>
      <c r="H32" s="3">
        <v>14</v>
      </c>
      <c r="I32" s="3">
        <v>10</v>
      </c>
      <c r="J32" s="3">
        <v>6</v>
      </c>
      <c r="K32" s="3">
        <v>5</v>
      </c>
      <c r="L32" s="3">
        <v>4</v>
      </c>
      <c r="M32" s="3">
        <v>3</v>
      </c>
    </row>
    <row r="33" spans="1:13" x14ac:dyDescent="0.3">
      <c r="A33" s="7">
        <v>31</v>
      </c>
      <c r="B33" s="13">
        <v>12</v>
      </c>
      <c r="C33" s="13">
        <v>12</v>
      </c>
      <c r="D33" s="13">
        <v>50</v>
      </c>
      <c r="E33" s="3">
        <v>50</v>
      </c>
      <c r="F33" s="3">
        <v>14</v>
      </c>
      <c r="G33" s="3">
        <v>14</v>
      </c>
      <c r="H33" s="3">
        <v>14</v>
      </c>
      <c r="I33" s="3">
        <v>10</v>
      </c>
      <c r="J33" s="3">
        <v>6</v>
      </c>
      <c r="K33" s="3">
        <v>5</v>
      </c>
      <c r="L33" s="3">
        <v>4</v>
      </c>
      <c r="M33" s="3">
        <v>3</v>
      </c>
    </row>
    <row r="34" spans="1:13" x14ac:dyDescent="0.3">
      <c r="A34" s="7">
        <v>32</v>
      </c>
      <c r="B34" s="13">
        <v>12</v>
      </c>
      <c r="C34" s="13">
        <v>12</v>
      </c>
      <c r="D34" s="13">
        <v>50</v>
      </c>
      <c r="E34" s="3">
        <v>50</v>
      </c>
      <c r="F34" s="3">
        <v>14</v>
      </c>
      <c r="G34" s="3">
        <v>14</v>
      </c>
      <c r="H34" s="3">
        <v>14</v>
      </c>
      <c r="I34" s="3">
        <v>10</v>
      </c>
      <c r="J34" s="3">
        <v>6</v>
      </c>
      <c r="K34" s="3">
        <v>5</v>
      </c>
      <c r="L34" s="3">
        <v>4</v>
      </c>
      <c r="M34" s="3">
        <v>3</v>
      </c>
    </row>
    <row r="35" spans="1:13" x14ac:dyDescent="0.3">
      <c r="A35" s="7">
        <v>33</v>
      </c>
      <c r="B35" s="13">
        <v>12</v>
      </c>
      <c r="C35" s="13">
        <v>12</v>
      </c>
      <c r="D35" s="13">
        <v>50</v>
      </c>
      <c r="E35" s="3">
        <v>50</v>
      </c>
      <c r="F35" s="3">
        <v>14</v>
      </c>
      <c r="G35" s="3">
        <v>14</v>
      </c>
      <c r="H35" s="3">
        <v>14</v>
      </c>
      <c r="I35" s="3">
        <v>10</v>
      </c>
      <c r="J35" s="3">
        <v>6</v>
      </c>
      <c r="K35" s="3">
        <v>5</v>
      </c>
      <c r="L35" s="3">
        <v>4</v>
      </c>
      <c r="M35" s="3">
        <v>3</v>
      </c>
    </row>
    <row r="36" spans="1:13" x14ac:dyDescent="0.3">
      <c r="A36" s="7">
        <v>34</v>
      </c>
      <c r="B36" s="13">
        <v>12</v>
      </c>
      <c r="C36" s="13">
        <v>12</v>
      </c>
      <c r="D36" s="13">
        <v>50</v>
      </c>
      <c r="E36" s="3">
        <v>50</v>
      </c>
      <c r="F36" s="3">
        <v>14</v>
      </c>
      <c r="G36" s="3">
        <v>14</v>
      </c>
      <c r="H36" s="3">
        <v>14</v>
      </c>
      <c r="I36" s="3">
        <v>10</v>
      </c>
      <c r="J36" s="3">
        <v>7</v>
      </c>
      <c r="K36" s="3">
        <v>6</v>
      </c>
      <c r="L36" s="3">
        <v>5</v>
      </c>
      <c r="M36" s="3">
        <v>4</v>
      </c>
    </row>
    <row r="37" spans="1:13" x14ac:dyDescent="0.3">
      <c r="A37" s="7">
        <v>35</v>
      </c>
      <c r="B37" s="13">
        <v>12</v>
      </c>
      <c r="C37" s="13">
        <v>12</v>
      </c>
      <c r="D37" s="13">
        <v>50</v>
      </c>
      <c r="E37" s="3">
        <v>50</v>
      </c>
      <c r="F37" s="3">
        <v>14</v>
      </c>
      <c r="G37" s="3">
        <v>14</v>
      </c>
      <c r="H37" s="3">
        <v>14</v>
      </c>
      <c r="I37" s="3">
        <v>10</v>
      </c>
      <c r="J37" s="3">
        <v>7</v>
      </c>
      <c r="K37" s="3">
        <v>6</v>
      </c>
      <c r="L37" s="3">
        <v>5</v>
      </c>
      <c r="M37" s="3">
        <v>4</v>
      </c>
    </row>
    <row r="38" spans="1:13" x14ac:dyDescent="0.3">
      <c r="A38" s="7">
        <v>36</v>
      </c>
      <c r="B38" s="13">
        <v>12</v>
      </c>
      <c r="C38" s="13">
        <v>12</v>
      </c>
      <c r="D38" s="13">
        <v>50</v>
      </c>
      <c r="E38" s="3">
        <v>50</v>
      </c>
      <c r="F38" s="3">
        <v>14</v>
      </c>
      <c r="G38" s="3">
        <v>14</v>
      </c>
      <c r="H38" s="3">
        <v>14</v>
      </c>
      <c r="I38" s="3">
        <v>10</v>
      </c>
      <c r="J38" s="3">
        <v>7</v>
      </c>
      <c r="K38" s="3">
        <v>6</v>
      </c>
      <c r="L38" s="3">
        <v>5</v>
      </c>
      <c r="M38" s="3">
        <v>4</v>
      </c>
    </row>
    <row r="39" spans="1:13" x14ac:dyDescent="0.3">
      <c r="A39" s="7">
        <v>37</v>
      </c>
      <c r="B39" s="13">
        <v>12</v>
      </c>
      <c r="C39" s="13">
        <v>12</v>
      </c>
      <c r="D39" s="13">
        <v>50</v>
      </c>
      <c r="E39" s="3">
        <v>50</v>
      </c>
      <c r="F39" s="3">
        <v>14</v>
      </c>
      <c r="G39" s="3">
        <v>14</v>
      </c>
      <c r="H39" s="3">
        <v>14</v>
      </c>
      <c r="I39" s="3">
        <v>10</v>
      </c>
      <c r="J39" s="3">
        <v>7</v>
      </c>
      <c r="K39" s="3">
        <v>6</v>
      </c>
      <c r="L39" s="3">
        <v>5</v>
      </c>
      <c r="M39" s="3">
        <v>4</v>
      </c>
    </row>
    <row r="40" spans="1:13" x14ac:dyDescent="0.3">
      <c r="A40" s="7">
        <v>38</v>
      </c>
      <c r="B40" s="13">
        <v>12</v>
      </c>
      <c r="C40" s="13">
        <v>12</v>
      </c>
      <c r="D40" s="13">
        <v>50</v>
      </c>
      <c r="E40" s="3">
        <v>50</v>
      </c>
      <c r="F40" s="3">
        <v>14</v>
      </c>
      <c r="G40" s="3">
        <v>14</v>
      </c>
      <c r="H40" s="3">
        <v>14</v>
      </c>
      <c r="I40" s="3">
        <v>10</v>
      </c>
      <c r="J40" s="3">
        <v>8</v>
      </c>
      <c r="K40" s="3">
        <v>7</v>
      </c>
      <c r="L40" s="3">
        <v>6</v>
      </c>
      <c r="M40" s="3">
        <v>5</v>
      </c>
    </row>
    <row r="41" spans="1:13" x14ac:dyDescent="0.3">
      <c r="A41" s="7">
        <v>39</v>
      </c>
      <c r="B41" s="13">
        <v>12</v>
      </c>
      <c r="C41" s="13">
        <v>12</v>
      </c>
      <c r="D41" s="13">
        <v>50</v>
      </c>
      <c r="E41" s="3">
        <v>50</v>
      </c>
      <c r="F41" s="3">
        <v>14</v>
      </c>
      <c r="G41" s="3">
        <v>14</v>
      </c>
      <c r="H41" s="3">
        <v>14</v>
      </c>
      <c r="I41" s="3">
        <v>10</v>
      </c>
      <c r="J41" s="3">
        <v>9</v>
      </c>
      <c r="K41" s="3">
        <v>8</v>
      </c>
      <c r="L41" s="3">
        <v>7</v>
      </c>
      <c r="M41" s="3">
        <v>6</v>
      </c>
    </row>
    <row r="42" spans="1:13" x14ac:dyDescent="0.3">
      <c r="A42" s="7">
        <v>40</v>
      </c>
      <c r="B42" s="13">
        <v>12</v>
      </c>
      <c r="C42" s="13">
        <v>12</v>
      </c>
      <c r="D42" s="13">
        <v>50</v>
      </c>
      <c r="E42" s="3">
        <v>50</v>
      </c>
      <c r="F42" s="3">
        <v>14</v>
      </c>
      <c r="G42" s="3">
        <v>14</v>
      </c>
      <c r="H42" s="3">
        <v>14</v>
      </c>
      <c r="I42" s="3">
        <v>10</v>
      </c>
      <c r="J42" s="3">
        <v>10</v>
      </c>
      <c r="K42" s="3">
        <v>9</v>
      </c>
      <c r="L42" s="3">
        <v>8</v>
      </c>
      <c r="M42" s="3">
        <v>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selection activeCell="C38" sqref="C38"/>
    </sheetView>
  </sheetViews>
  <sheetFormatPr defaultRowHeight="17.25" x14ac:dyDescent="0.3"/>
  <cols>
    <col min="2" max="2" width="20.21875" customWidth="1"/>
    <col min="3" max="3" width="66.109375" customWidth="1"/>
  </cols>
  <sheetData>
    <row r="1" spans="1:3" x14ac:dyDescent="0.3">
      <c r="C1" t="s">
        <v>76</v>
      </c>
    </row>
    <row r="2" spans="1:3" x14ac:dyDescent="0.3">
      <c r="A2" s="5" t="s">
        <v>5</v>
      </c>
      <c r="B2" s="4" t="s">
        <v>33</v>
      </c>
      <c r="C2" s="23" t="s">
        <v>74</v>
      </c>
    </row>
    <row r="3" spans="1:3" x14ac:dyDescent="0.3">
      <c r="A3" s="7">
        <v>1</v>
      </c>
      <c r="B3">
        <v>2001</v>
      </c>
      <c r="C3" t="s">
        <v>75</v>
      </c>
    </row>
    <row r="4" spans="1:3" x14ac:dyDescent="0.3">
      <c r="A4" s="7">
        <v>2</v>
      </c>
      <c r="B4">
        <v>2001</v>
      </c>
    </row>
    <row r="5" spans="1:3" x14ac:dyDescent="0.3">
      <c r="A5" s="7">
        <v>3</v>
      </c>
      <c r="B5">
        <v>2001</v>
      </c>
    </row>
    <row r="6" spans="1:3" x14ac:dyDescent="0.3">
      <c r="A6" s="7">
        <v>4</v>
      </c>
      <c r="B6">
        <f>B5+1</f>
        <v>2002</v>
      </c>
    </row>
    <row r="7" spans="1:3" x14ac:dyDescent="0.3">
      <c r="A7" s="7">
        <v>5</v>
      </c>
      <c r="B7">
        <f>B6</f>
        <v>2002</v>
      </c>
    </row>
    <row r="8" spans="1:3" x14ac:dyDescent="0.3">
      <c r="A8" s="7">
        <v>6</v>
      </c>
      <c r="B8">
        <f>B7</f>
        <v>2002</v>
      </c>
    </row>
    <row r="9" spans="1:3" x14ac:dyDescent="0.3">
      <c r="A9" s="7">
        <v>7</v>
      </c>
      <c r="B9">
        <f>B8+1</f>
        <v>2003</v>
      </c>
    </row>
    <row r="10" spans="1:3" x14ac:dyDescent="0.3">
      <c r="A10" s="7">
        <v>8</v>
      </c>
      <c r="B10">
        <f>B9</f>
        <v>2003</v>
      </c>
    </row>
    <row r="11" spans="1:3" x14ac:dyDescent="0.3">
      <c r="A11" s="7">
        <v>9</v>
      </c>
      <c r="B11">
        <f>B10</f>
        <v>2003</v>
      </c>
    </row>
    <row r="12" spans="1:3" x14ac:dyDescent="0.3">
      <c r="A12" s="7">
        <v>10</v>
      </c>
      <c r="B12">
        <f>B11+1</f>
        <v>2004</v>
      </c>
    </row>
    <row r="13" spans="1:3" x14ac:dyDescent="0.3">
      <c r="A13" s="7">
        <v>11</v>
      </c>
      <c r="B13">
        <f>B12</f>
        <v>2004</v>
      </c>
    </row>
    <row r="14" spans="1:3" x14ac:dyDescent="0.3">
      <c r="A14" s="7">
        <v>12</v>
      </c>
      <c r="B14">
        <f>B13</f>
        <v>2004</v>
      </c>
    </row>
    <row r="15" spans="1:3" x14ac:dyDescent="0.3">
      <c r="A15" s="7">
        <v>13</v>
      </c>
      <c r="B15">
        <f>B14+1</f>
        <v>2005</v>
      </c>
    </row>
    <row r="16" spans="1:3" x14ac:dyDescent="0.3">
      <c r="A16" s="7">
        <v>14</v>
      </c>
      <c r="B16">
        <f>B15</f>
        <v>2005</v>
      </c>
    </row>
    <row r="17" spans="1:2" x14ac:dyDescent="0.3">
      <c r="A17" s="7">
        <v>15</v>
      </c>
      <c r="B17">
        <f>B16</f>
        <v>2005</v>
      </c>
    </row>
    <row r="18" spans="1:2" x14ac:dyDescent="0.3">
      <c r="A18" s="7">
        <v>16</v>
      </c>
      <c r="B18">
        <f>B17+1</f>
        <v>2006</v>
      </c>
    </row>
    <row r="19" spans="1:2" x14ac:dyDescent="0.3">
      <c r="A19" s="7">
        <v>17</v>
      </c>
      <c r="B19">
        <f>B18</f>
        <v>2006</v>
      </c>
    </row>
    <row r="20" spans="1:2" x14ac:dyDescent="0.3">
      <c r="A20" s="7">
        <v>18</v>
      </c>
      <c r="B20">
        <f>B19</f>
        <v>2006</v>
      </c>
    </row>
    <row r="21" spans="1:2" x14ac:dyDescent="0.3">
      <c r="A21" s="7">
        <v>19</v>
      </c>
      <c r="B21">
        <f>B20+1</f>
        <v>2007</v>
      </c>
    </row>
    <row r="22" spans="1:2" x14ac:dyDescent="0.3">
      <c r="A22" s="7">
        <v>20</v>
      </c>
      <c r="B22">
        <f>B21</f>
        <v>2007</v>
      </c>
    </row>
    <row r="23" spans="1:2" x14ac:dyDescent="0.3">
      <c r="A23" s="7">
        <v>21</v>
      </c>
      <c r="B23">
        <f>B22</f>
        <v>2007</v>
      </c>
    </row>
    <row r="24" spans="1:2" x14ac:dyDescent="0.3">
      <c r="A24" s="7">
        <v>22</v>
      </c>
      <c r="B24">
        <f>B23+1</f>
        <v>2008</v>
      </c>
    </row>
    <row r="25" spans="1:2" x14ac:dyDescent="0.3">
      <c r="A25" s="7">
        <v>23</v>
      </c>
      <c r="B25">
        <f>B24</f>
        <v>2008</v>
      </c>
    </row>
    <row r="26" spans="1:2" x14ac:dyDescent="0.3">
      <c r="A26" s="7">
        <v>24</v>
      </c>
      <c r="B26">
        <f>B25</f>
        <v>2008</v>
      </c>
    </row>
    <row r="27" spans="1:2" x14ac:dyDescent="0.3">
      <c r="A27" s="7">
        <v>25</v>
      </c>
      <c r="B27">
        <f>B26+1</f>
        <v>2009</v>
      </c>
    </row>
    <row r="28" spans="1:2" x14ac:dyDescent="0.3">
      <c r="A28" s="7">
        <v>26</v>
      </c>
      <c r="B28">
        <f>B27</f>
        <v>2009</v>
      </c>
    </row>
    <row r="29" spans="1:2" x14ac:dyDescent="0.3">
      <c r="A29" s="7">
        <v>27</v>
      </c>
      <c r="B29">
        <f>B28</f>
        <v>2009</v>
      </c>
    </row>
    <row r="30" spans="1:2" x14ac:dyDescent="0.3">
      <c r="A30" s="7">
        <v>28</v>
      </c>
      <c r="B30">
        <f>B29+1</f>
        <v>2010</v>
      </c>
    </row>
    <row r="31" spans="1:2" x14ac:dyDescent="0.3">
      <c r="A31" s="7">
        <v>29</v>
      </c>
      <c r="B31">
        <f>B30</f>
        <v>2010</v>
      </c>
    </row>
    <row r="32" spans="1:2" x14ac:dyDescent="0.3">
      <c r="A32" s="7">
        <v>30</v>
      </c>
      <c r="B32">
        <f>B31</f>
        <v>2010</v>
      </c>
    </row>
    <row r="33" spans="1:2" x14ac:dyDescent="0.3">
      <c r="A33" s="7">
        <v>31</v>
      </c>
      <c r="B33">
        <f>B32+1</f>
        <v>2011</v>
      </c>
    </row>
    <row r="34" spans="1:2" x14ac:dyDescent="0.3">
      <c r="A34" s="7">
        <v>32</v>
      </c>
      <c r="B34">
        <f>B33</f>
        <v>2011</v>
      </c>
    </row>
    <row r="35" spans="1:2" x14ac:dyDescent="0.3">
      <c r="A35" s="7">
        <v>33</v>
      </c>
      <c r="B35">
        <f>B34</f>
        <v>2011</v>
      </c>
    </row>
    <row r="36" spans="1:2" x14ac:dyDescent="0.3">
      <c r="A36" s="7">
        <v>34</v>
      </c>
      <c r="B36">
        <f>B35+1</f>
        <v>2012</v>
      </c>
    </row>
    <row r="37" spans="1:2" x14ac:dyDescent="0.3">
      <c r="A37" s="7">
        <v>35</v>
      </c>
      <c r="B37">
        <f>B36</f>
        <v>2012</v>
      </c>
    </row>
    <row r="38" spans="1:2" x14ac:dyDescent="0.3">
      <c r="A38" s="7">
        <v>36</v>
      </c>
      <c r="B38">
        <f>B37</f>
        <v>2012</v>
      </c>
    </row>
    <row r="39" spans="1:2" x14ac:dyDescent="0.3">
      <c r="A39" s="7">
        <v>37</v>
      </c>
      <c r="B39">
        <f>B38+1</f>
        <v>2013</v>
      </c>
    </row>
    <row r="40" spans="1:2" x14ac:dyDescent="0.3">
      <c r="A40" s="7">
        <v>38</v>
      </c>
      <c r="B40">
        <f>B39</f>
        <v>2013</v>
      </c>
    </row>
    <row r="41" spans="1:2" x14ac:dyDescent="0.3">
      <c r="A41" s="7">
        <v>39</v>
      </c>
      <c r="B41">
        <f>B40</f>
        <v>2013</v>
      </c>
    </row>
    <row r="42" spans="1:2" x14ac:dyDescent="0.3">
      <c r="A42" s="7">
        <v>40</v>
      </c>
      <c r="B42">
        <f>B41+1</f>
        <v>2014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workbookViewId="0">
      <selection activeCell="D28" sqref="D28"/>
    </sheetView>
  </sheetViews>
  <sheetFormatPr defaultRowHeight="17.25" x14ac:dyDescent="0.3"/>
  <cols>
    <col min="2" max="2" width="29.6640625" customWidth="1"/>
    <col min="3" max="3" width="25.21875" customWidth="1"/>
    <col min="4" max="4" width="18.5546875" customWidth="1"/>
  </cols>
  <sheetData>
    <row r="1" spans="1:4" x14ac:dyDescent="0.3">
      <c r="A1" s="3"/>
      <c r="B1" s="3"/>
      <c r="C1" s="3"/>
      <c r="D1" s="3"/>
    </row>
    <row r="2" spans="1:4" x14ac:dyDescent="0.3">
      <c r="A2" s="5" t="s">
        <v>5</v>
      </c>
      <c r="B2" s="4" t="s">
        <v>44</v>
      </c>
      <c r="C2" s="4" t="s">
        <v>43</v>
      </c>
      <c r="D2" s="4" t="s">
        <v>42</v>
      </c>
    </row>
    <row r="3" spans="1:4" x14ac:dyDescent="0.3">
      <c r="A3" s="7">
        <v>1</v>
      </c>
      <c r="B3" s="3">
        <v>1000</v>
      </c>
      <c r="C3" s="3">
        <v>1</v>
      </c>
      <c r="D3" s="3">
        <v>220</v>
      </c>
    </row>
    <row r="4" spans="1:4" x14ac:dyDescent="0.3">
      <c r="A4" s="7">
        <v>2</v>
      </c>
      <c r="B4" s="3">
        <v>1500</v>
      </c>
      <c r="C4" s="3">
        <v>1</v>
      </c>
      <c r="D4" s="3">
        <v>220</v>
      </c>
    </row>
    <row r="5" spans="1:4" x14ac:dyDescent="0.3">
      <c r="A5" s="7">
        <v>3</v>
      </c>
      <c r="B5" s="3">
        <v>2000</v>
      </c>
      <c r="C5" s="3">
        <v>1</v>
      </c>
      <c r="D5" s="3">
        <v>220</v>
      </c>
    </row>
    <row r="6" spans="1:4" x14ac:dyDescent="0.3">
      <c r="A6" s="7">
        <v>4</v>
      </c>
      <c r="B6" s="3">
        <v>2500</v>
      </c>
      <c r="C6" s="3">
        <v>1</v>
      </c>
      <c r="D6" s="3">
        <v>220</v>
      </c>
    </row>
    <row r="7" spans="1:4" x14ac:dyDescent="0.3">
      <c r="A7" s="7">
        <v>5</v>
      </c>
      <c r="B7" s="3">
        <v>3000</v>
      </c>
      <c r="C7" s="3">
        <v>1</v>
      </c>
      <c r="D7" s="3">
        <v>220</v>
      </c>
    </row>
    <row r="8" spans="1:4" x14ac:dyDescent="0.3">
      <c r="A8" s="7">
        <v>6</v>
      </c>
      <c r="B8" s="3">
        <v>3500</v>
      </c>
      <c r="C8" s="3">
        <v>1</v>
      </c>
      <c r="D8" s="3">
        <v>220</v>
      </c>
    </row>
    <row r="9" spans="1:4" x14ac:dyDescent="0.3">
      <c r="A9" s="7">
        <v>7</v>
      </c>
      <c r="B9" s="3">
        <v>4000</v>
      </c>
      <c r="C9" s="3">
        <v>1</v>
      </c>
      <c r="D9" s="3">
        <v>220</v>
      </c>
    </row>
    <row r="10" spans="1:4" x14ac:dyDescent="0.3">
      <c r="A10" s="7">
        <v>8</v>
      </c>
      <c r="B10" s="3">
        <v>4500</v>
      </c>
      <c r="C10" s="3">
        <v>1</v>
      </c>
      <c r="D10" s="3">
        <v>220</v>
      </c>
    </row>
    <row r="11" spans="1:4" x14ac:dyDescent="0.3">
      <c r="A11" s="7">
        <v>9</v>
      </c>
      <c r="B11" s="3">
        <v>5000</v>
      </c>
      <c r="C11" s="3">
        <v>1</v>
      </c>
      <c r="D11" s="3">
        <v>220</v>
      </c>
    </row>
    <row r="12" spans="1:4" x14ac:dyDescent="0.3">
      <c r="A12" s="7">
        <v>10</v>
      </c>
      <c r="B12" s="3">
        <v>5500</v>
      </c>
      <c r="C12" s="3">
        <v>1</v>
      </c>
      <c r="D12" s="3">
        <v>220</v>
      </c>
    </row>
    <row r="13" spans="1:4" x14ac:dyDescent="0.3">
      <c r="A13" s="7">
        <v>11</v>
      </c>
      <c r="B13" s="3">
        <v>6000</v>
      </c>
      <c r="C13" s="3">
        <v>1</v>
      </c>
      <c r="D13" s="3">
        <v>220</v>
      </c>
    </row>
    <row r="14" spans="1:4" x14ac:dyDescent="0.3">
      <c r="A14" s="7">
        <v>12</v>
      </c>
      <c r="B14" s="3">
        <v>6500</v>
      </c>
      <c r="C14" s="3">
        <v>1</v>
      </c>
      <c r="D14" s="3">
        <v>220</v>
      </c>
    </row>
    <row r="15" spans="1:4" x14ac:dyDescent="0.3">
      <c r="A15" s="7">
        <v>13</v>
      </c>
      <c r="B15" s="3">
        <v>7000</v>
      </c>
      <c r="C15" s="3">
        <v>1</v>
      </c>
      <c r="D15" s="3">
        <v>220</v>
      </c>
    </row>
    <row r="16" spans="1:4" x14ac:dyDescent="0.3">
      <c r="A16" s="7">
        <v>14</v>
      </c>
      <c r="B16" s="3">
        <v>7500</v>
      </c>
      <c r="C16" s="3">
        <v>1</v>
      </c>
      <c r="D16" s="3">
        <v>220</v>
      </c>
    </row>
    <row r="17" spans="1:4" x14ac:dyDescent="0.3">
      <c r="A17" s="7">
        <v>15</v>
      </c>
      <c r="B17" s="3">
        <v>8000</v>
      </c>
      <c r="C17" s="3">
        <v>1</v>
      </c>
      <c r="D17" s="3">
        <v>220</v>
      </c>
    </row>
    <row r="18" spans="1:4" x14ac:dyDescent="0.3">
      <c r="A18" s="7">
        <v>16</v>
      </c>
      <c r="B18" s="3">
        <v>8500</v>
      </c>
      <c r="C18" s="3">
        <v>1</v>
      </c>
      <c r="D18" s="3">
        <v>220</v>
      </c>
    </row>
    <row r="19" spans="1:4" x14ac:dyDescent="0.3">
      <c r="A19" s="7">
        <v>17</v>
      </c>
      <c r="B19" s="3">
        <v>9000</v>
      </c>
      <c r="C19" s="3">
        <v>1</v>
      </c>
      <c r="D19" s="3">
        <v>220</v>
      </c>
    </row>
    <row r="20" spans="1:4" x14ac:dyDescent="0.3">
      <c r="A20" s="7">
        <v>18</v>
      </c>
      <c r="B20" s="3">
        <v>9500</v>
      </c>
      <c r="C20" s="3">
        <v>1</v>
      </c>
      <c r="D20" s="3">
        <v>220</v>
      </c>
    </row>
    <row r="21" spans="1:4" x14ac:dyDescent="0.3">
      <c r="A21" s="7">
        <v>19</v>
      </c>
      <c r="B21" s="3">
        <v>10000</v>
      </c>
      <c r="C21" s="3">
        <v>1</v>
      </c>
      <c r="D21" s="3">
        <v>220</v>
      </c>
    </row>
    <row r="22" spans="1:4" x14ac:dyDescent="0.3">
      <c r="A22" s="7">
        <v>20</v>
      </c>
      <c r="B22" s="3">
        <v>10500</v>
      </c>
      <c r="C22" s="3">
        <v>1</v>
      </c>
      <c r="D22" s="3">
        <v>220</v>
      </c>
    </row>
    <row r="23" spans="1:4" x14ac:dyDescent="0.3">
      <c r="A23" s="7">
        <v>21</v>
      </c>
      <c r="B23" s="3">
        <v>11000</v>
      </c>
      <c r="C23" s="3">
        <v>1</v>
      </c>
      <c r="D23" s="3">
        <v>220</v>
      </c>
    </row>
    <row r="24" spans="1:4" x14ac:dyDescent="0.3">
      <c r="A24" s="7">
        <v>22</v>
      </c>
      <c r="B24" s="3">
        <v>11500</v>
      </c>
      <c r="C24" s="3">
        <v>1</v>
      </c>
      <c r="D24" s="3">
        <v>220</v>
      </c>
    </row>
    <row r="25" spans="1:4" x14ac:dyDescent="0.3">
      <c r="A25" s="7">
        <v>23</v>
      </c>
      <c r="B25" s="3">
        <v>12000</v>
      </c>
      <c r="C25" s="3">
        <v>1</v>
      </c>
      <c r="D25" s="3">
        <v>220</v>
      </c>
    </row>
    <row r="26" spans="1:4" x14ac:dyDescent="0.3">
      <c r="A26" s="7">
        <v>24</v>
      </c>
      <c r="B26" s="3">
        <v>12500</v>
      </c>
      <c r="C26" s="3">
        <v>1</v>
      </c>
      <c r="D26" s="3">
        <v>220</v>
      </c>
    </row>
    <row r="27" spans="1:4" x14ac:dyDescent="0.3">
      <c r="A27" s="7">
        <v>25</v>
      </c>
      <c r="B27" s="3">
        <v>13000</v>
      </c>
      <c r="C27" s="3">
        <v>1</v>
      </c>
      <c r="D27" s="3">
        <v>220</v>
      </c>
    </row>
    <row r="28" spans="1:4" x14ac:dyDescent="0.3">
      <c r="A28" s="7">
        <v>26</v>
      </c>
      <c r="B28" s="3">
        <v>13500</v>
      </c>
      <c r="C28" s="3">
        <v>1</v>
      </c>
      <c r="D28" s="3">
        <v>220</v>
      </c>
    </row>
    <row r="29" spans="1:4" x14ac:dyDescent="0.3">
      <c r="A29" s="7">
        <v>27</v>
      </c>
      <c r="B29" s="3">
        <v>14000</v>
      </c>
      <c r="C29" s="3">
        <v>1</v>
      </c>
      <c r="D29" s="3">
        <v>220</v>
      </c>
    </row>
    <row r="30" spans="1:4" x14ac:dyDescent="0.3">
      <c r="A30" s="7">
        <v>28</v>
      </c>
      <c r="B30" s="3">
        <v>14500</v>
      </c>
      <c r="C30" s="3">
        <v>1</v>
      </c>
      <c r="D30" s="3">
        <v>220</v>
      </c>
    </row>
    <row r="31" spans="1:4" x14ac:dyDescent="0.3">
      <c r="A31" s="7">
        <v>29</v>
      </c>
      <c r="B31" s="3">
        <v>15000</v>
      </c>
      <c r="C31" s="3">
        <v>1</v>
      </c>
      <c r="D31" s="3">
        <v>220</v>
      </c>
    </row>
    <row r="32" spans="1:4" x14ac:dyDescent="0.3">
      <c r="A32" s="7">
        <v>30</v>
      </c>
      <c r="B32" s="3">
        <v>15500</v>
      </c>
      <c r="C32" s="3">
        <v>1</v>
      </c>
      <c r="D32" s="3">
        <v>220</v>
      </c>
    </row>
    <row r="33" spans="1:4" x14ac:dyDescent="0.3">
      <c r="A33" s="7">
        <v>31</v>
      </c>
      <c r="B33" s="3">
        <v>16000</v>
      </c>
      <c r="C33" s="3">
        <v>1</v>
      </c>
      <c r="D33" s="3">
        <v>220</v>
      </c>
    </row>
    <row r="34" spans="1:4" x14ac:dyDescent="0.3">
      <c r="A34" s="7">
        <v>32</v>
      </c>
      <c r="B34" s="3">
        <v>16500</v>
      </c>
      <c r="C34" s="3">
        <v>1</v>
      </c>
      <c r="D34" s="3">
        <v>220</v>
      </c>
    </row>
    <row r="35" spans="1:4" x14ac:dyDescent="0.3">
      <c r="A35" s="7">
        <v>33</v>
      </c>
      <c r="B35" s="3">
        <v>17000</v>
      </c>
      <c r="C35" s="3">
        <v>1</v>
      </c>
      <c r="D35" s="3">
        <v>220</v>
      </c>
    </row>
    <row r="36" spans="1:4" x14ac:dyDescent="0.3">
      <c r="A36" s="7">
        <v>34</v>
      </c>
      <c r="B36" s="3">
        <v>17500</v>
      </c>
      <c r="C36" s="3">
        <v>1</v>
      </c>
      <c r="D36" s="3">
        <v>220</v>
      </c>
    </row>
    <row r="37" spans="1:4" x14ac:dyDescent="0.3">
      <c r="A37" s="7">
        <v>35</v>
      </c>
      <c r="B37" s="3">
        <v>18000</v>
      </c>
      <c r="C37" s="3">
        <v>1</v>
      </c>
      <c r="D37" s="3">
        <v>220</v>
      </c>
    </row>
    <row r="38" spans="1:4" x14ac:dyDescent="0.3">
      <c r="A38" s="7">
        <v>36</v>
      </c>
      <c r="B38" s="3">
        <v>18500</v>
      </c>
      <c r="C38" s="3">
        <v>1</v>
      </c>
      <c r="D38" s="3">
        <v>220</v>
      </c>
    </row>
    <row r="39" spans="1:4" x14ac:dyDescent="0.3">
      <c r="A39" s="7">
        <v>37</v>
      </c>
      <c r="B39" s="3">
        <v>19000</v>
      </c>
      <c r="C39" s="3">
        <v>1</v>
      </c>
      <c r="D39" s="3">
        <v>220</v>
      </c>
    </row>
    <row r="40" spans="1:4" x14ac:dyDescent="0.3">
      <c r="A40" s="7">
        <v>38</v>
      </c>
      <c r="B40" s="3">
        <v>19500</v>
      </c>
      <c r="C40" s="3">
        <v>1</v>
      </c>
      <c r="D40" s="3">
        <v>220</v>
      </c>
    </row>
    <row r="41" spans="1:4" x14ac:dyDescent="0.3">
      <c r="A41" s="7">
        <v>39</v>
      </c>
      <c r="B41" s="3">
        <v>20000</v>
      </c>
      <c r="C41" s="3">
        <v>1</v>
      </c>
      <c r="D41" s="3">
        <v>220</v>
      </c>
    </row>
    <row r="42" spans="1:4" x14ac:dyDescent="0.3">
      <c r="A42" s="7">
        <v>40</v>
      </c>
      <c r="B42" s="3">
        <v>20500</v>
      </c>
      <c r="C42" s="3">
        <v>1</v>
      </c>
      <c r="D42" s="3">
        <v>220</v>
      </c>
    </row>
    <row r="43" spans="1:4" x14ac:dyDescent="0.3">
      <c r="A43" s="3"/>
      <c r="B43" s="3"/>
      <c r="C43" s="3"/>
      <c r="D43" s="3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7"/>
  <sheetViews>
    <sheetView topLeftCell="A13" workbookViewId="0">
      <selection activeCell="E2" sqref="E2:E61"/>
    </sheetView>
  </sheetViews>
  <sheetFormatPr defaultRowHeight="16.5" x14ac:dyDescent="0.3"/>
  <cols>
    <col min="1" max="16384" width="8.88671875" style="21"/>
  </cols>
  <sheetData>
    <row r="1" spans="1:26" x14ac:dyDescent="0.3">
      <c r="A1" s="21" t="s">
        <v>57</v>
      </c>
      <c r="B1" s="21" t="s">
        <v>58</v>
      </c>
      <c r="C1" s="21" t="s">
        <v>59</v>
      </c>
      <c r="D1" s="21" t="s">
        <v>60</v>
      </c>
      <c r="E1" s="21" t="s">
        <v>61</v>
      </c>
      <c r="F1" s="21" t="s">
        <v>62</v>
      </c>
      <c r="G1" s="21" t="s">
        <v>63</v>
      </c>
      <c r="H1" s="21" t="s">
        <v>64</v>
      </c>
      <c r="I1" s="21" t="s">
        <v>65</v>
      </c>
      <c r="J1" s="21" t="s">
        <v>66</v>
      </c>
      <c r="K1" s="21" t="s">
        <v>67</v>
      </c>
      <c r="L1" s="21" t="s">
        <v>68</v>
      </c>
      <c r="M1" s="21" t="s">
        <v>69</v>
      </c>
      <c r="N1" s="21" t="s">
        <v>70</v>
      </c>
      <c r="O1" s="21" t="s">
        <v>71</v>
      </c>
      <c r="R1" s="21" t="s">
        <v>63</v>
      </c>
      <c r="S1" s="21" t="s">
        <v>64</v>
      </c>
      <c r="T1" s="21" t="s">
        <v>65</v>
      </c>
      <c r="U1" s="21" t="s">
        <v>66</v>
      </c>
      <c r="V1" s="21" t="s">
        <v>67</v>
      </c>
      <c r="W1" s="21" t="s">
        <v>68</v>
      </c>
      <c r="X1" s="21" t="s">
        <v>69</v>
      </c>
      <c r="Y1" s="21" t="s">
        <v>70</v>
      </c>
      <c r="Z1" s="21" t="s">
        <v>71</v>
      </c>
    </row>
    <row r="2" spans="1:26" x14ac:dyDescent="0.3">
      <c r="A2" s="21">
        <v>1</v>
      </c>
      <c r="B2" s="21">
        <v>3</v>
      </c>
      <c r="C2" s="21">
        <v>96</v>
      </c>
      <c r="D2" s="21">
        <v>71</v>
      </c>
      <c r="E2" s="21">
        <v>1410</v>
      </c>
      <c r="F2" s="21">
        <v>507</v>
      </c>
      <c r="G2" s="21">
        <v>0</v>
      </c>
      <c r="H2" s="21">
        <v>0</v>
      </c>
      <c r="I2" s="21">
        <v>0</v>
      </c>
      <c r="J2" s="21">
        <v>0</v>
      </c>
      <c r="K2" s="21">
        <v>0</v>
      </c>
      <c r="L2" s="21">
        <v>0</v>
      </c>
      <c r="M2" s="21">
        <v>0</v>
      </c>
      <c r="N2" s="21">
        <v>0</v>
      </c>
      <c r="O2" s="21">
        <v>0</v>
      </c>
      <c r="Q2" s="21">
        <v>1</v>
      </c>
      <c r="R2" s="21">
        <f>SUMIF($B$2:$B$61,$Q2,G$2:G$61)</f>
        <v>0</v>
      </c>
      <c r="S2" s="21">
        <f t="shared" ref="S2:S31" si="0">SUMIF($B$2:$B$61,$Q2,H$2:H$61)</f>
        <v>0</v>
      </c>
      <c r="T2" s="21">
        <f t="shared" ref="T2:T31" si="1">SUMIF($B$2:$B$61,$Q2,I$2:I$61)</f>
        <v>0</v>
      </c>
      <c r="U2" s="21">
        <f t="shared" ref="U2:U31" si="2">SUMIF($B$2:$B$61,$Q2,J$2:J$61)</f>
        <v>0</v>
      </c>
      <c r="V2" s="21">
        <f t="shared" ref="V2:V31" si="3">SUMIF($B$2:$B$61,$Q2,K$2:K$61)</f>
        <v>0</v>
      </c>
      <c r="W2" s="21">
        <f t="shared" ref="W2:W31" si="4">SUMIF($B$2:$B$61,$Q2,L$2:L$61)</f>
        <v>0</v>
      </c>
      <c r="X2" s="21">
        <f t="shared" ref="X2:X31" si="5">SUMIF($B$2:$B$61,$Q2,M$2:M$61)</f>
        <v>0</v>
      </c>
      <c r="Y2" s="21">
        <f t="shared" ref="Y2:Y31" si="6">SUMIF($B$2:$B$61,$Q2,N$2:N$61)</f>
        <v>0</v>
      </c>
      <c r="Z2" s="21">
        <f t="shared" ref="Z2:Z31" si="7">SUMIF($B$2:$B$61,$Q2,O$2:O$61)</f>
        <v>0</v>
      </c>
    </row>
    <row r="3" spans="1:26" x14ac:dyDescent="0.3">
      <c r="A3" s="21">
        <v>2</v>
      </c>
      <c r="B3" s="21">
        <v>3</v>
      </c>
      <c r="C3" s="21">
        <v>104</v>
      </c>
      <c r="D3" s="21">
        <v>77</v>
      </c>
      <c r="E3" s="21">
        <v>1530</v>
      </c>
      <c r="F3" s="21">
        <v>573</v>
      </c>
      <c r="G3" s="21">
        <v>0</v>
      </c>
      <c r="H3" s="21">
        <v>0</v>
      </c>
      <c r="I3" s="21">
        <v>0</v>
      </c>
      <c r="J3" s="21">
        <v>0</v>
      </c>
      <c r="K3" s="21">
        <v>0</v>
      </c>
      <c r="L3" s="21">
        <v>0</v>
      </c>
      <c r="M3" s="21">
        <v>0</v>
      </c>
      <c r="N3" s="21">
        <v>0</v>
      </c>
      <c r="O3" s="21">
        <v>0</v>
      </c>
      <c r="Q3" s="21">
        <v>2</v>
      </c>
      <c r="R3" s="21">
        <f t="shared" ref="R3:R31" si="8">SUMIF($B$2:$B$61,$Q3,G$2:G$61)</f>
        <v>0</v>
      </c>
      <c r="S3" s="21">
        <f t="shared" si="0"/>
        <v>0</v>
      </c>
      <c r="T3" s="21">
        <f t="shared" si="1"/>
        <v>0</v>
      </c>
      <c r="U3" s="21">
        <f t="shared" si="2"/>
        <v>0</v>
      </c>
      <c r="V3" s="21">
        <f t="shared" si="3"/>
        <v>0</v>
      </c>
      <c r="W3" s="21">
        <f t="shared" si="4"/>
        <v>0</v>
      </c>
      <c r="X3" s="21">
        <f t="shared" si="5"/>
        <v>0</v>
      </c>
      <c r="Y3" s="21">
        <f t="shared" si="6"/>
        <v>0</v>
      </c>
      <c r="Z3" s="21">
        <f t="shared" si="7"/>
        <v>0</v>
      </c>
    </row>
    <row r="4" spans="1:26" x14ac:dyDescent="0.3">
      <c r="A4" s="21">
        <v>3</v>
      </c>
      <c r="B4" s="21">
        <v>3</v>
      </c>
      <c r="C4" s="21">
        <v>132</v>
      </c>
      <c r="D4" s="21">
        <v>98</v>
      </c>
      <c r="E4" s="21">
        <v>1950</v>
      </c>
      <c r="F4" s="21">
        <v>687</v>
      </c>
      <c r="G4" s="21">
        <v>0</v>
      </c>
      <c r="H4" s="21">
        <v>0</v>
      </c>
      <c r="I4" s="21">
        <v>0</v>
      </c>
      <c r="J4" s="21">
        <v>0</v>
      </c>
      <c r="K4" s="21">
        <v>0</v>
      </c>
      <c r="L4" s="21">
        <v>0</v>
      </c>
      <c r="M4" s="21">
        <v>0</v>
      </c>
      <c r="N4" s="21">
        <v>0</v>
      </c>
      <c r="O4" s="21">
        <v>0</v>
      </c>
      <c r="Q4" s="21">
        <v>3</v>
      </c>
      <c r="R4" s="21">
        <f t="shared" si="8"/>
        <v>0</v>
      </c>
      <c r="S4" s="21">
        <f t="shared" si="0"/>
        <v>0</v>
      </c>
      <c r="T4" s="21">
        <f t="shared" si="1"/>
        <v>0</v>
      </c>
      <c r="U4" s="21">
        <f t="shared" si="2"/>
        <v>0</v>
      </c>
      <c r="V4" s="21">
        <f t="shared" si="3"/>
        <v>0</v>
      </c>
      <c r="W4" s="21">
        <f t="shared" si="4"/>
        <v>0</v>
      </c>
      <c r="X4" s="21">
        <f t="shared" si="5"/>
        <v>0</v>
      </c>
      <c r="Y4" s="21">
        <f t="shared" si="6"/>
        <v>0</v>
      </c>
      <c r="Z4" s="21">
        <f t="shared" si="7"/>
        <v>0</v>
      </c>
    </row>
    <row r="5" spans="1:26" x14ac:dyDescent="0.3">
      <c r="A5" s="21">
        <v>4</v>
      </c>
      <c r="B5" s="21">
        <v>3</v>
      </c>
      <c r="C5" s="21">
        <v>150</v>
      </c>
      <c r="D5" s="21">
        <v>116</v>
      </c>
      <c r="E5" s="21">
        <v>2310</v>
      </c>
      <c r="F5" s="21">
        <v>777</v>
      </c>
      <c r="G5" s="21">
        <v>0</v>
      </c>
      <c r="H5" s="21">
        <v>0</v>
      </c>
      <c r="I5" s="21">
        <v>0</v>
      </c>
      <c r="J5" s="21">
        <v>0</v>
      </c>
      <c r="K5" s="21">
        <v>0</v>
      </c>
      <c r="L5" s="21">
        <v>0</v>
      </c>
      <c r="M5" s="21">
        <v>0</v>
      </c>
      <c r="N5" s="21">
        <v>0</v>
      </c>
      <c r="O5" s="21">
        <v>0</v>
      </c>
      <c r="Q5" s="21">
        <v>4</v>
      </c>
      <c r="R5" s="21">
        <f t="shared" si="8"/>
        <v>0</v>
      </c>
      <c r="S5" s="21">
        <f t="shared" si="0"/>
        <v>0</v>
      </c>
      <c r="T5" s="21">
        <f t="shared" si="1"/>
        <v>0</v>
      </c>
      <c r="U5" s="21">
        <f t="shared" si="2"/>
        <v>0</v>
      </c>
      <c r="V5" s="21">
        <f t="shared" si="3"/>
        <v>0</v>
      </c>
      <c r="W5" s="21">
        <f t="shared" si="4"/>
        <v>0</v>
      </c>
      <c r="X5" s="21">
        <f t="shared" si="5"/>
        <v>0</v>
      </c>
      <c r="Y5" s="21">
        <f t="shared" si="6"/>
        <v>0</v>
      </c>
      <c r="Z5" s="21">
        <f t="shared" si="7"/>
        <v>0</v>
      </c>
    </row>
    <row r="6" spans="1:26" x14ac:dyDescent="0.3">
      <c r="A6" s="21">
        <v>5</v>
      </c>
      <c r="B6" s="21">
        <v>3</v>
      </c>
      <c r="C6" s="21">
        <v>192</v>
      </c>
      <c r="D6" s="21">
        <v>142</v>
      </c>
      <c r="E6" s="21">
        <v>2820</v>
      </c>
      <c r="F6" s="21">
        <v>1014</v>
      </c>
      <c r="G6" s="21">
        <v>0</v>
      </c>
      <c r="H6" s="21">
        <v>0</v>
      </c>
      <c r="I6" s="21">
        <v>0</v>
      </c>
      <c r="J6" s="21">
        <v>0</v>
      </c>
      <c r="K6" s="21">
        <v>0</v>
      </c>
      <c r="L6" s="21">
        <v>0</v>
      </c>
      <c r="M6" s="21">
        <v>0</v>
      </c>
      <c r="N6" s="21">
        <v>0</v>
      </c>
      <c r="O6" s="21">
        <v>0</v>
      </c>
      <c r="Q6" s="21">
        <v>5</v>
      </c>
      <c r="R6" s="21">
        <f t="shared" si="8"/>
        <v>0</v>
      </c>
      <c r="S6" s="21">
        <f t="shared" si="0"/>
        <v>0</v>
      </c>
      <c r="T6" s="21">
        <f t="shared" si="1"/>
        <v>0</v>
      </c>
      <c r="U6" s="21">
        <f t="shared" si="2"/>
        <v>0</v>
      </c>
      <c r="V6" s="21">
        <f t="shared" si="3"/>
        <v>0</v>
      </c>
      <c r="W6" s="21">
        <f t="shared" si="4"/>
        <v>0</v>
      </c>
      <c r="X6" s="21">
        <f t="shared" si="5"/>
        <v>0</v>
      </c>
      <c r="Y6" s="21">
        <f t="shared" si="6"/>
        <v>0</v>
      </c>
      <c r="Z6" s="21">
        <f t="shared" si="7"/>
        <v>0</v>
      </c>
    </row>
    <row r="7" spans="1:26" x14ac:dyDescent="0.3">
      <c r="A7" s="21">
        <v>6</v>
      </c>
      <c r="B7" s="21">
        <v>4</v>
      </c>
      <c r="C7" s="21">
        <v>217</v>
      </c>
      <c r="D7" s="21">
        <v>163</v>
      </c>
      <c r="E7" s="21">
        <v>3240</v>
      </c>
      <c r="F7" s="21">
        <v>1244</v>
      </c>
      <c r="G7" s="21">
        <v>0</v>
      </c>
      <c r="H7" s="21">
        <v>0</v>
      </c>
      <c r="I7" s="21">
        <v>0</v>
      </c>
      <c r="J7" s="21">
        <v>0</v>
      </c>
      <c r="K7" s="21">
        <v>0</v>
      </c>
      <c r="L7" s="21">
        <v>0</v>
      </c>
      <c r="M7" s="21">
        <v>0</v>
      </c>
      <c r="N7" s="21">
        <v>0</v>
      </c>
      <c r="O7" s="21">
        <v>0</v>
      </c>
      <c r="Q7" s="21">
        <v>6</v>
      </c>
      <c r="R7" s="21">
        <f t="shared" si="8"/>
        <v>0</v>
      </c>
      <c r="S7" s="21">
        <f t="shared" si="0"/>
        <v>0</v>
      </c>
      <c r="T7" s="21">
        <f t="shared" si="1"/>
        <v>0</v>
      </c>
      <c r="U7" s="21">
        <f t="shared" si="2"/>
        <v>0</v>
      </c>
      <c r="V7" s="21">
        <f t="shared" si="3"/>
        <v>0</v>
      </c>
      <c r="W7" s="21">
        <f t="shared" si="4"/>
        <v>0</v>
      </c>
      <c r="X7" s="21">
        <f t="shared" si="5"/>
        <v>0</v>
      </c>
      <c r="Y7" s="21">
        <f t="shared" si="6"/>
        <v>0</v>
      </c>
      <c r="Z7" s="21">
        <f t="shared" si="7"/>
        <v>0</v>
      </c>
    </row>
    <row r="8" spans="1:26" x14ac:dyDescent="0.3">
      <c r="A8" s="21">
        <v>7</v>
      </c>
      <c r="B8" s="21">
        <v>5</v>
      </c>
      <c r="C8" s="21">
        <v>461</v>
      </c>
      <c r="D8" s="21">
        <v>660</v>
      </c>
      <c r="E8" s="21">
        <v>3480</v>
      </c>
      <c r="F8" s="21">
        <v>1358</v>
      </c>
      <c r="G8" s="21">
        <v>0</v>
      </c>
      <c r="H8" s="21">
        <v>0</v>
      </c>
      <c r="I8" s="21">
        <v>0</v>
      </c>
      <c r="J8" s="21">
        <v>0</v>
      </c>
      <c r="K8" s="21">
        <v>0</v>
      </c>
      <c r="L8" s="21">
        <v>0</v>
      </c>
      <c r="M8" s="21">
        <v>0</v>
      </c>
      <c r="N8" s="21">
        <v>0</v>
      </c>
      <c r="O8" s="21">
        <v>0</v>
      </c>
      <c r="Q8" s="21">
        <v>7</v>
      </c>
      <c r="R8" s="21">
        <f t="shared" si="8"/>
        <v>0</v>
      </c>
      <c r="S8" s="21">
        <f t="shared" si="0"/>
        <v>0</v>
      </c>
      <c r="T8" s="21">
        <f t="shared" si="1"/>
        <v>0</v>
      </c>
      <c r="U8" s="21">
        <f t="shared" si="2"/>
        <v>0</v>
      </c>
      <c r="V8" s="21">
        <f t="shared" si="3"/>
        <v>0</v>
      </c>
      <c r="W8" s="21">
        <f t="shared" si="4"/>
        <v>0</v>
      </c>
      <c r="X8" s="21">
        <f t="shared" si="5"/>
        <v>0</v>
      </c>
      <c r="Y8" s="21">
        <f t="shared" si="6"/>
        <v>0</v>
      </c>
      <c r="Z8" s="21">
        <f t="shared" si="7"/>
        <v>0</v>
      </c>
    </row>
    <row r="9" spans="1:26" x14ac:dyDescent="0.3">
      <c r="A9" s="21">
        <v>8</v>
      </c>
      <c r="B9" s="21">
        <v>6</v>
      </c>
      <c r="C9" s="21">
        <v>791</v>
      </c>
      <c r="D9" s="21">
        <v>711</v>
      </c>
      <c r="E9" s="21">
        <v>7020</v>
      </c>
      <c r="F9" s="21">
        <v>1519</v>
      </c>
      <c r="G9" s="21">
        <v>0</v>
      </c>
      <c r="H9" s="21">
        <v>0</v>
      </c>
      <c r="I9" s="21">
        <v>0</v>
      </c>
      <c r="J9" s="21">
        <v>0</v>
      </c>
      <c r="K9" s="21">
        <v>0</v>
      </c>
      <c r="L9" s="21">
        <v>0</v>
      </c>
      <c r="M9" s="21">
        <v>0</v>
      </c>
      <c r="N9" s="21">
        <v>0</v>
      </c>
      <c r="O9" s="21">
        <v>0</v>
      </c>
      <c r="Q9" s="21">
        <v>8</v>
      </c>
      <c r="R9" s="21">
        <f t="shared" si="8"/>
        <v>0</v>
      </c>
      <c r="S9" s="21">
        <f t="shared" si="0"/>
        <v>0</v>
      </c>
      <c r="T9" s="21">
        <f t="shared" si="1"/>
        <v>0</v>
      </c>
      <c r="U9" s="21">
        <f t="shared" si="2"/>
        <v>0</v>
      </c>
      <c r="V9" s="21">
        <f t="shared" si="3"/>
        <v>0</v>
      </c>
      <c r="W9" s="21">
        <f t="shared" si="4"/>
        <v>0</v>
      </c>
      <c r="X9" s="21">
        <f t="shared" si="5"/>
        <v>0</v>
      </c>
      <c r="Y9" s="21">
        <f t="shared" si="6"/>
        <v>0</v>
      </c>
      <c r="Z9" s="21">
        <f t="shared" si="7"/>
        <v>0</v>
      </c>
    </row>
    <row r="10" spans="1:26" x14ac:dyDescent="0.3">
      <c r="A10" s="21">
        <v>9</v>
      </c>
      <c r="B10" s="21">
        <v>7</v>
      </c>
      <c r="C10" s="21">
        <v>1228</v>
      </c>
      <c r="D10" s="21">
        <v>1585</v>
      </c>
      <c r="E10" s="21">
        <v>7620</v>
      </c>
      <c r="F10" s="21">
        <v>1746</v>
      </c>
      <c r="G10" s="21">
        <v>0</v>
      </c>
      <c r="H10" s="21">
        <v>0</v>
      </c>
      <c r="I10" s="21">
        <v>0</v>
      </c>
      <c r="J10" s="21">
        <v>0</v>
      </c>
      <c r="K10" s="21">
        <v>0</v>
      </c>
      <c r="L10" s="21">
        <v>0</v>
      </c>
      <c r="M10" s="21">
        <v>0</v>
      </c>
      <c r="N10" s="21">
        <v>0</v>
      </c>
      <c r="O10" s="21">
        <v>0</v>
      </c>
      <c r="Q10" s="21">
        <v>9</v>
      </c>
      <c r="R10" s="21">
        <f t="shared" si="8"/>
        <v>0</v>
      </c>
      <c r="S10" s="21">
        <f t="shared" si="0"/>
        <v>0</v>
      </c>
      <c r="T10" s="21">
        <f t="shared" si="1"/>
        <v>0</v>
      </c>
      <c r="U10" s="21">
        <f t="shared" si="2"/>
        <v>0</v>
      </c>
      <c r="V10" s="21">
        <f t="shared" si="3"/>
        <v>0</v>
      </c>
      <c r="W10" s="21">
        <f t="shared" si="4"/>
        <v>0</v>
      </c>
      <c r="X10" s="21">
        <f t="shared" si="5"/>
        <v>0</v>
      </c>
      <c r="Y10" s="21">
        <f t="shared" si="6"/>
        <v>0</v>
      </c>
      <c r="Z10" s="21">
        <f t="shared" si="7"/>
        <v>0</v>
      </c>
    </row>
    <row r="11" spans="1:26" x14ac:dyDescent="0.3">
      <c r="A11" s="21">
        <v>10</v>
      </c>
      <c r="B11" s="21">
        <v>8</v>
      </c>
      <c r="C11" s="21">
        <v>1669</v>
      </c>
      <c r="D11" s="21">
        <v>1708</v>
      </c>
      <c r="E11" s="21">
        <v>11340</v>
      </c>
      <c r="F11" s="21">
        <v>1927</v>
      </c>
      <c r="G11" s="21">
        <v>0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Q11" s="21">
        <v>10</v>
      </c>
      <c r="R11" s="21">
        <f t="shared" si="8"/>
        <v>0</v>
      </c>
      <c r="S11" s="21">
        <f t="shared" si="0"/>
        <v>0</v>
      </c>
      <c r="T11" s="21">
        <f t="shared" si="1"/>
        <v>0</v>
      </c>
      <c r="U11" s="21">
        <f t="shared" si="2"/>
        <v>196</v>
      </c>
      <c r="V11" s="21">
        <f t="shared" si="3"/>
        <v>7</v>
      </c>
      <c r="W11" s="21">
        <f t="shared" si="4"/>
        <v>0</v>
      </c>
      <c r="X11" s="21">
        <f t="shared" si="5"/>
        <v>0</v>
      </c>
      <c r="Y11" s="21">
        <f t="shared" si="6"/>
        <v>0</v>
      </c>
      <c r="Z11" s="21">
        <f t="shared" si="7"/>
        <v>0</v>
      </c>
    </row>
    <row r="12" spans="1:26" x14ac:dyDescent="0.3">
      <c r="A12" s="21">
        <v>11</v>
      </c>
      <c r="B12" s="21">
        <v>8</v>
      </c>
      <c r="C12" s="21">
        <v>2126</v>
      </c>
      <c r="D12" s="21">
        <v>1824</v>
      </c>
      <c r="E12" s="21">
        <v>12210</v>
      </c>
      <c r="F12" s="21">
        <v>2220</v>
      </c>
      <c r="G12" s="21">
        <v>0</v>
      </c>
      <c r="H12" s="21">
        <v>0</v>
      </c>
      <c r="I12" s="21">
        <v>0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Q12" s="21">
        <v>11</v>
      </c>
      <c r="R12" s="21">
        <f t="shared" si="8"/>
        <v>0</v>
      </c>
      <c r="S12" s="21">
        <f t="shared" si="0"/>
        <v>0</v>
      </c>
      <c r="T12" s="21">
        <f t="shared" si="1"/>
        <v>0</v>
      </c>
      <c r="U12" s="21">
        <f t="shared" si="2"/>
        <v>24</v>
      </c>
      <c r="V12" s="21">
        <f t="shared" si="3"/>
        <v>0</v>
      </c>
      <c r="W12" s="21">
        <f t="shared" si="4"/>
        <v>0</v>
      </c>
      <c r="X12" s="21">
        <f t="shared" si="5"/>
        <v>0</v>
      </c>
      <c r="Y12" s="21">
        <f t="shared" si="6"/>
        <v>0</v>
      </c>
      <c r="Z12" s="21">
        <f t="shared" si="7"/>
        <v>0</v>
      </c>
    </row>
    <row r="13" spans="1:26" x14ac:dyDescent="0.3">
      <c r="A13" s="21">
        <v>12</v>
      </c>
      <c r="B13" s="21">
        <v>9</v>
      </c>
      <c r="C13" s="21">
        <v>2238</v>
      </c>
      <c r="D13" s="21">
        <v>1963</v>
      </c>
      <c r="E13" s="21">
        <v>12870</v>
      </c>
      <c r="F13" s="21">
        <v>2287</v>
      </c>
      <c r="G13" s="21">
        <v>0</v>
      </c>
      <c r="H13" s="21">
        <v>0</v>
      </c>
      <c r="I13" s="21">
        <v>0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Q13" s="21">
        <v>12</v>
      </c>
      <c r="R13" s="21">
        <f t="shared" si="8"/>
        <v>0</v>
      </c>
      <c r="S13" s="21">
        <f t="shared" si="0"/>
        <v>0</v>
      </c>
      <c r="T13" s="21">
        <f t="shared" si="1"/>
        <v>0</v>
      </c>
      <c r="U13" s="21">
        <f t="shared" si="2"/>
        <v>426</v>
      </c>
      <c r="V13" s="21">
        <f t="shared" si="3"/>
        <v>11</v>
      </c>
      <c r="W13" s="21">
        <f t="shared" si="4"/>
        <v>0</v>
      </c>
      <c r="X13" s="21">
        <f t="shared" si="5"/>
        <v>0</v>
      </c>
      <c r="Y13" s="21">
        <f t="shared" si="6"/>
        <v>0</v>
      </c>
      <c r="Z13" s="21">
        <f t="shared" si="7"/>
        <v>0</v>
      </c>
    </row>
    <row r="14" spans="1:26" x14ac:dyDescent="0.3">
      <c r="A14" s="21">
        <v>13</v>
      </c>
      <c r="B14" s="21">
        <v>10</v>
      </c>
      <c r="C14" s="21">
        <v>2941</v>
      </c>
      <c r="D14" s="21">
        <v>3477</v>
      </c>
      <c r="E14" s="21">
        <v>14400</v>
      </c>
      <c r="F14" s="21">
        <v>2484</v>
      </c>
      <c r="G14" s="21">
        <v>0</v>
      </c>
      <c r="H14" s="21">
        <v>0</v>
      </c>
      <c r="I14" s="21">
        <v>0</v>
      </c>
      <c r="J14" s="21">
        <v>196</v>
      </c>
      <c r="K14" s="21">
        <v>7</v>
      </c>
      <c r="L14" s="21">
        <v>0</v>
      </c>
      <c r="M14" s="21">
        <v>0</v>
      </c>
      <c r="N14" s="21">
        <v>0</v>
      </c>
      <c r="O14" s="21">
        <v>0</v>
      </c>
      <c r="Q14" s="21">
        <v>13</v>
      </c>
      <c r="R14" s="21">
        <f t="shared" si="8"/>
        <v>0</v>
      </c>
      <c r="S14" s="21">
        <f t="shared" si="0"/>
        <v>0</v>
      </c>
      <c r="T14" s="21">
        <f t="shared" si="1"/>
        <v>0</v>
      </c>
      <c r="U14" s="21">
        <f t="shared" si="2"/>
        <v>48</v>
      </c>
      <c r="V14" s="21">
        <f t="shared" si="3"/>
        <v>13</v>
      </c>
      <c r="W14" s="21">
        <f t="shared" si="4"/>
        <v>0</v>
      </c>
      <c r="X14" s="21">
        <f t="shared" si="5"/>
        <v>0</v>
      </c>
      <c r="Y14" s="21">
        <f t="shared" si="6"/>
        <v>0</v>
      </c>
      <c r="Z14" s="21">
        <f t="shared" si="7"/>
        <v>0</v>
      </c>
    </row>
    <row r="15" spans="1:26" x14ac:dyDescent="0.3">
      <c r="A15" s="21">
        <v>14</v>
      </c>
      <c r="B15" s="21">
        <v>11</v>
      </c>
      <c r="C15" s="21">
        <v>3639</v>
      </c>
      <c r="D15" s="21">
        <v>3959</v>
      </c>
      <c r="E15" s="21">
        <v>15120</v>
      </c>
      <c r="F15" s="21">
        <v>2689</v>
      </c>
      <c r="G15" s="21">
        <v>0</v>
      </c>
      <c r="H15" s="21">
        <v>0</v>
      </c>
      <c r="I15" s="21">
        <v>0</v>
      </c>
      <c r="J15" s="21">
        <v>24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Q15" s="21">
        <v>14</v>
      </c>
      <c r="R15" s="21">
        <f t="shared" si="8"/>
        <v>0</v>
      </c>
      <c r="S15" s="21">
        <f t="shared" si="0"/>
        <v>0</v>
      </c>
      <c r="T15" s="21">
        <f t="shared" si="1"/>
        <v>0</v>
      </c>
      <c r="U15" s="21">
        <f t="shared" si="2"/>
        <v>39</v>
      </c>
      <c r="V15" s="21">
        <f t="shared" si="3"/>
        <v>7</v>
      </c>
      <c r="W15" s="21">
        <f t="shared" si="4"/>
        <v>0</v>
      </c>
      <c r="X15" s="21">
        <f t="shared" si="5"/>
        <v>0</v>
      </c>
      <c r="Y15" s="21">
        <f t="shared" si="6"/>
        <v>0</v>
      </c>
      <c r="Z15" s="21">
        <f t="shared" si="7"/>
        <v>0</v>
      </c>
    </row>
    <row r="16" spans="1:26" x14ac:dyDescent="0.3">
      <c r="A16" s="21">
        <v>15</v>
      </c>
      <c r="B16" s="21">
        <v>12</v>
      </c>
      <c r="C16" s="21">
        <v>4454</v>
      </c>
      <c r="D16" s="21">
        <v>4172</v>
      </c>
      <c r="E16" s="21">
        <v>20160</v>
      </c>
      <c r="F16" s="21">
        <v>2901</v>
      </c>
      <c r="G16" s="21">
        <v>0</v>
      </c>
      <c r="H16" s="21">
        <v>0</v>
      </c>
      <c r="I16" s="21">
        <v>0</v>
      </c>
      <c r="J16" s="21">
        <v>403</v>
      </c>
      <c r="K16" s="21">
        <v>9</v>
      </c>
      <c r="L16" s="21">
        <v>0</v>
      </c>
      <c r="M16" s="21">
        <v>0</v>
      </c>
      <c r="N16" s="21">
        <v>0</v>
      </c>
      <c r="O16" s="21">
        <v>0</v>
      </c>
      <c r="Q16" s="21">
        <v>15</v>
      </c>
      <c r="R16" s="21">
        <f t="shared" si="8"/>
        <v>0</v>
      </c>
      <c r="S16" s="21">
        <f t="shared" si="0"/>
        <v>0</v>
      </c>
      <c r="T16" s="21">
        <f t="shared" si="1"/>
        <v>0</v>
      </c>
      <c r="U16" s="21">
        <f t="shared" si="2"/>
        <v>694</v>
      </c>
      <c r="V16" s="21">
        <f t="shared" si="3"/>
        <v>31</v>
      </c>
      <c r="W16" s="21">
        <f t="shared" si="4"/>
        <v>0</v>
      </c>
      <c r="X16" s="21">
        <f t="shared" si="5"/>
        <v>0</v>
      </c>
      <c r="Y16" s="21">
        <f t="shared" si="6"/>
        <v>0</v>
      </c>
      <c r="Z16" s="21">
        <f t="shared" si="7"/>
        <v>0</v>
      </c>
    </row>
    <row r="17" spans="1:26" x14ac:dyDescent="0.3">
      <c r="A17" s="21">
        <v>16</v>
      </c>
      <c r="B17" s="21">
        <v>12</v>
      </c>
      <c r="C17" s="21">
        <v>4944</v>
      </c>
      <c r="D17" s="21">
        <v>4671</v>
      </c>
      <c r="E17" s="21">
        <v>21060</v>
      </c>
      <c r="F17" s="21">
        <v>3125</v>
      </c>
      <c r="G17" s="21">
        <v>0</v>
      </c>
      <c r="H17" s="21">
        <v>0</v>
      </c>
      <c r="I17" s="21">
        <v>0</v>
      </c>
      <c r="J17" s="21">
        <v>23</v>
      </c>
      <c r="K17" s="21">
        <v>2</v>
      </c>
      <c r="L17" s="21">
        <v>0</v>
      </c>
      <c r="M17" s="21">
        <v>0</v>
      </c>
      <c r="N17" s="21">
        <v>0</v>
      </c>
      <c r="O17" s="21">
        <v>0</v>
      </c>
      <c r="Q17" s="21">
        <v>16</v>
      </c>
      <c r="R17" s="21">
        <f t="shared" si="8"/>
        <v>0</v>
      </c>
      <c r="S17" s="21">
        <f t="shared" si="0"/>
        <v>0</v>
      </c>
      <c r="T17" s="21">
        <f t="shared" si="1"/>
        <v>0</v>
      </c>
      <c r="U17" s="21">
        <f t="shared" si="2"/>
        <v>157</v>
      </c>
      <c r="V17" s="21">
        <f t="shared" si="3"/>
        <v>3</v>
      </c>
      <c r="W17" s="21">
        <f t="shared" si="4"/>
        <v>0</v>
      </c>
      <c r="X17" s="21">
        <f t="shared" si="5"/>
        <v>14</v>
      </c>
      <c r="Y17" s="21">
        <f t="shared" si="6"/>
        <v>8</v>
      </c>
      <c r="Z17" s="21">
        <f t="shared" si="7"/>
        <v>0</v>
      </c>
    </row>
    <row r="18" spans="1:26" x14ac:dyDescent="0.3">
      <c r="A18" s="21">
        <v>17</v>
      </c>
      <c r="B18" s="21">
        <v>13</v>
      </c>
      <c r="C18" s="21">
        <v>5374</v>
      </c>
      <c r="D18" s="21">
        <v>4950</v>
      </c>
      <c r="E18" s="21">
        <v>22320</v>
      </c>
      <c r="F18" s="21">
        <v>3434</v>
      </c>
      <c r="G18" s="21">
        <v>0</v>
      </c>
      <c r="H18" s="21">
        <v>0</v>
      </c>
      <c r="I18" s="21">
        <v>0</v>
      </c>
      <c r="J18" s="21">
        <v>15</v>
      </c>
      <c r="K18" s="21">
        <v>7</v>
      </c>
      <c r="L18" s="21">
        <v>0</v>
      </c>
      <c r="M18" s="21">
        <v>0</v>
      </c>
      <c r="N18" s="21">
        <v>0</v>
      </c>
      <c r="O18" s="21">
        <v>0</v>
      </c>
      <c r="Q18" s="21">
        <v>17</v>
      </c>
      <c r="R18" s="21">
        <f t="shared" si="8"/>
        <v>0</v>
      </c>
      <c r="S18" s="21">
        <f t="shared" si="0"/>
        <v>0</v>
      </c>
      <c r="T18" s="21">
        <f t="shared" si="1"/>
        <v>0</v>
      </c>
      <c r="U18" s="21">
        <f t="shared" si="2"/>
        <v>107</v>
      </c>
      <c r="V18" s="21">
        <f t="shared" si="3"/>
        <v>2</v>
      </c>
      <c r="W18" s="21">
        <f t="shared" si="4"/>
        <v>0</v>
      </c>
      <c r="X18" s="21">
        <f t="shared" si="5"/>
        <v>0</v>
      </c>
      <c r="Y18" s="21">
        <f t="shared" si="6"/>
        <v>0</v>
      </c>
      <c r="Z18" s="21">
        <f t="shared" si="7"/>
        <v>0</v>
      </c>
    </row>
    <row r="19" spans="1:26" x14ac:dyDescent="0.3">
      <c r="A19" s="21">
        <v>18</v>
      </c>
      <c r="B19" s="21">
        <v>13</v>
      </c>
      <c r="C19" s="21">
        <v>5855</v>
      </c>
      <c r="D19" s="21">
        <v>5546</v>
      </c>
      <c r="E19" s="21">
        <v>23370</v>
      </c>
      <c r="F19" s="21">
        <v>3665</v>
      </c>
      <c r="G19" s="21">
        <v>0</v>
      </c>
      <c r="H19" s="21">
        <v>0</v>
      </c>
      <c r="I19" s="21">
        <v>0</v>
      </c>
      <c r="J19" s="21">
        <v>33</v>
      </c>
      <c r="K19" s="21">
        <v>6</v>
      </c>
      <c r="L19" s="21">
        <v>0</v>
      </c>
      <c r="M19" s="21">
        <v>0</v>
      </c>
      <c r="N19" s="21">
        <v>0</v>
      </c>
      <c r="O19" s="21">
        <v>0</v>
      </c>
      <c r="Q19" s="21">
        <v>18</v>
      </c>
      <c r="R19" s="21">
        <f t="shared" si="8"/>
        <v>0</v>
      </c>
      <c r="S19" s="21">
        <f t="shared" si="0"/>
        <v>0</v>
      </c>
      <c r="T19" s="21">
        <f t="shared" si="1"/>
        <v>0</v>
      </c>
      <c r="U19" s="21">
        <f t="shared" si="2"/>
        <v>1356</v>
      </c>
      <c r="V19" s="21">
        <f t="shared" si="3"/>
        <v>69</v>
      </c>
      <c r="W19" s="21">
        <f t="shared" si="4"/>
        <v>0</v>
      </c>
      <c r="X19" s="21">
        <f t="shared" si="5"/>
        <v>0</v>
      </c>
      <c r="Y19" s="21">
        <f t="shared" si="6"/>
        <v>0</v>
      </c>
      <c r="Z19" s="21">
        <f t="shared" si="7"/>
        <v>0</v>
      </c>
    </row>
    <row r="20" spans="1:26" x14ac:dyDescent="0.3">
      <c r="A20" s="21">
        <v>19</v>
      </c>
      <c r="B20" s="21">
        <v>14</v>
      </c>
      <c r="C20" s="21">
        <v>6322</v>
      </c>
      <c r="D20" s="21">
        <v>5895</v>
      </c>
      <c r="E20" s="21">
        <v>24720</v>
      </c>
      <c r="F20" s="21">
        <v>3913</v>
      </c>
      <c r="G20" s="21">
        <v>0</v>
      </c>
      <c r="H20" s="21">
        <v>0</v>
      </c>
      <c r="I20" s="21">
        <v>0</v>
      </c>
      <c r="J20" s="21">
        <v>39</v>
      </c>
      <c r="K20" s="21">
        <v>7</v>
      </c>
      <c r="L20" s="21">
        <v>0</v>
      </c>
      <c r="M20" s="21">
        <v>0</v>
      </c>
      <c r="N20" s="21">
        <v>0</v>
      </c>
      <c r="O20" s="21">
        <v>0</v>
      </c>
      <c r="Q20" s="21">
        <v>19</v>
      </c>
      <c r="R20" s="21">
        <f t="shared" si="8"/>
        <v>3</v>
      </c>
      <c r="S20" s="21">
        <f t="shared" si="0"/>
        <v>0</v>
      </c>
      <c r="T20" s="21">
        <f t="shared" si="1"/>
        <v>0</v>
      </c>
      <c r="U20" s="21">
        <f t="shared" si="2"/>
        <v>224</v>
      </c>
      <c r="V20" s="21">
        <f t="shared" si="3"/>
        <v>22</v>
      </c>
      <c r="W20" s="21">
        <f t="shared" si="4"/>
        <v>0</v>
      </c>
      <c r="X20" s="21">
        <f t="shared" si="5"/>
        <v>4</v>
      </c>
      <c r="Y20" s="21">
        <f t="shared" si="6"/>
        <v>1</v>
      </c>
      <c r="Z20" s="21">
        <f t="shared" si="7"/>
        <v>0</v>
      </c>
    </row>
    <row r="21" spans="1:26" x14ac:dyDescent="0.3">
      <c r="A21" s="21">
        <v>20</v>
      </c>
      <c r="B21" s="21">
        <v>15</v>
      </c>
      <c r="C21" s="21">
        <v>7472</v>
      </c>
      <c r="D21" s="21">
        <v>8994</v>
      </c>
      <c r="E21" s="21">
        <v>26670</v>
      </c>
      <c r="F21" s="21">
        <v>4125</v>
      </c>
      <c r="G21" s="21">
        <v>0</v>
      </c>
      <c r="H21" s="21">
        <v>0</v>
      </c>
      <c r="I21" s="21">
        <v>0</v>
      </c>
      <c r="J21" s="21">
        <v>694</v>
      </c>
      <c r="K21" s="21">
        <v>31</v>
      </c>
      <c r="L21" s="21">
        <v>0</v>
      </c>
      <c r="M21" s="21">
        <v>0</v>
      </c>
      <c r="N21" s="21">
        <v>0</v>
      </c>
      <c r="O21" s="21">
        <v>0</v>
      </c>
      <c r="Q21" s="21">
        <v>20</v>
      </c>
      <c r="R21" s="21">
        <f t="shared" si="8"/>
        <v>7</v>
      </c>
      <c r="S21" s="21">
        <f t="shared" si="0"/>
        <v>0</v>
      </c>
      <c r="T21" s="21">
        <f t="shared" si="1"/>
        <v>0</v>
      </c>
      <c r="U21" s="21">
        <f t="shared" si="2"/>
        <v>230</v>
      </c>
      <c r="V21" s="21">
        <f t="shared" si="3"/>
        <v>28</v>
      </c>
      <c r="W21" s="21">
        <f t="shared" si="4"/>
        <v>0</v>
      </c>
      <c r="X21" s="21">
        <f t="shared" si="5"/>
        <v>4</v>
      </c>
      <c r="Y21" s="21">
        <f t="shared" si="6"/>
        <v>1</v>
      </c>
      <c r="Z21" s="21">
        <f t="shared" si="7"/>
        <v>0</v>
      </c>
    </row>
    <row r="22" spans="1:26" x14ac:dyDescent="0.3">
      <c r="A22" s="21">
        <v>21</v>
      </c>
      <c r="B22" s="21">
        <v>16</v>
      </c>
      <c r="C22" s="21">
        <v>8565</v>
      </c>
      <c r="D22" s="21">
        <v>9740</v>
      </c>
      <c r="E22" s="21">
        <v>27750</v>
      </c>
      <c r="F22" s="21">
        <v>4578</v>
      </c>
      <c r="G22" s="21">
        <v>0</v>
      </c>
      <c r="H22" s="21">
        <v>0</v>
      </c>
      <c r="I22" s="21">
        <v>0</v>
      </c>
      <c r="J22" s="21">
        <v>63</v>
      </c>
      <c r="K22" s="21">
        <v>3</v>
      </c>
      <c r="L22" s="21">
        <v>0</v>
      </c>
      <c r="M22" s="21">
        <v>8</v>
      </c>
      <c r="N22" s="21">
        <v>2</v>
      </c>
      <c r="O22" s="21">
        <v>0</v>
      </c>
      <c r="Q22" s="21">
        <v>21</v>
      </c>
      <c r="R22" s="21">
        <f t="shared" si="8"/>
        <v>2</v>
      </c>
      <c r="S22" s="21">
        <f t="shared" si="0"/>
        <v>0</v>
      </c>
      <c r="T22" s="21">
        <f t="shared" si="1"/>
        <v>0</v>
      </c>
      <c r="U22" s="21">
        <f t="shared" si="2"/>
        <v>104</v>
      </c>
      <c r="V22" s="21">
        <f t="shared" si="3"/>
        <v>8</v>
      </c>
      <c r="W22" s="21">
        <f t="shared" si="4"/>
        <v>0</v>
      </c>
      <c r="X22" s="21">
        <f t="shared" si="5"/>
        <v>4</v>
      </c>
      <c r="Y22" s="21">
        <f t="shared" si="6"/>
        <v>4</v>
      </c>
      <c r="Z22" s="21">
        <f t="shared" si="7"/>
        <v>0</v>
      </c>
    </row>
    <row r="23" spans="1:26" x14ac:dyDescent="0.3">
      <c r="A23" s="21">
        <v>22</v>
      </c>
      <c r="B23" s="21">
        <v>16</v>
      </c>
      <c r="C23" s="21">
        <v>9664</v>
      </c>
      <c r="D23" s="21">
        <v>10073</v>
      </c>
      <c r="E23" s="21">
        <v>29160</v>
      </c>
      <c r="F23" s="21">
        <v>5103</v>
      </c>
      <c r="G23" s="21">
        <v>0</v>
      </c>
      <c r="H23" s="21">
        <v>0</v>
      </c>
      <c r="I23" s="21">
        <v>0</v>
      </c>
      <c r="J23" s="21">
        <v>94</v>
      </c>
      <c r="K23" s="21">
        <v>0</v>
      </c>
      <c r="L23" s="21">
        <v>0</v>
      </c>
      <c r="M23" s="21">
        <v>6</v>
      </c>
      <c r="N23" s="21">
        <v>6</v>
      </c>
      <c r="O23" s="21">
        <v>0</v>
      </c>
      <c r="Q23" s="21">
        <v>22</v>
      </c>
      <c r="R23" s="21">
        <f t="shared" si="8"/>
        <v>9</v>
      </c>
      <c r="S23" s="21">
        <f t="shared" si="0"/>
        <v>0</v>
      </c>
      <c r="T23" s="21">
        <f t="shared" si="1"/>
        <v>0</v>
      </c>
      <c r="U23" s="21">
        <f t="shared" si="2"/>
        <v>2302</v>
      </c>
      <c r="V23" s="21">
        <f t="shared" si="3"/>
        <v>171</v>
      </c>
      <c r="W23" s="21">
        <f t="shared" si="4"/>
        <v>0</v>
      </c>
      <c r="X23" s="21">
        <f t="shared" si="5"/>
        <v>2</v>
      </c>
      <c r="Y23" s="21">
        <f t="shared" si="6"/>
        <v>2</v>
      </c>
      <c r="Z23" s="21">
        <f t="shared" si="7"/>
        <v>0</v>
      </c>
    </row>
    <row r="24" spans="1:26" x14ac:dyDescent="0.3">
      <c r="A24" s="21">
        <v>23</v>
      </c>
      <c r="B24" s="21">
        <v>17</v>
      </c>
      <c r="C24" s="21">
        <v>9789</v>
      </c>
      <c r="D24" s="21">
        <v>10356</v>
      </c>
      <c r="E24" s="21">
        <v>29640</v>
      </c>
      <c r="F24" s="21">
        <v>5103</v>
      </c>
      <c r="G24" s="21">
        <v>0</v>
      </c>
      <c r="H24" s="21">
        <v>0</v>
      </c>
      <c r="I24" s="21">
        <v>0</v>
      </c>
      <c r="J24" s="21">
        <v>107</v>
      </c>
      <c r="K24" s="21">
        <v>2</v>
      </c>
      <c r="L24" s="21">
        <v>0</v>
      </c>
      <c r="M24" s="21">
        <v>0</v>
      </c>
      <c r="N24" s="21">
        <v>0</v>
      </c>
      <c r="O24" s="21">
        <v>0</v>
      </c>
      <c r="Q24" s="21">
        <v>23</v>
      </c>
      <c r="R24" s="21">
        <f t="shared" si="8"/>
        <v>6</v>
      </c>
      <c r="S24" s="21">
        <f t="shared" si="0"/>
        <v>0</v>
      </c>
      <c r="T24" s="21">
        <f t="shared" si="1"/>
        <v>0</v>
      </c>
      <c r="U24" s="21">
        <f t="shared" si="2"/>
        <v>398</v>
      </c>
      <c r="V24" s="21">
        <f t="shared" si="3"/>
        <v>25</v>
      </c>
      <c r="W24" s="21">
        <f t="shared" si="4"/>
        <v>0</v>
      </c>
      <c r="X24" s="21">
        <f t="shared" si="5"/>
        <v>0</v>
      </c>
      <c r="Y24" s="21">
        <f t="shared" si="6"/>
        <v>0</v>
      </c>
      <c r="Z24" s="21">
        <f t="shared" si="7"/>
        <v>0</v>
      </c>
    </row>
    <row r="25" spans="1:26" x14ac:dyDescent="0.3">
      <c r="A25" s="21">
        <v>24</v>
      </c>
      <c r="B25" s="21">
        <v>18</v>
      </c>
      <c r="C25" s="21">
        <v>11126</v>
      </c>
      <c r="D25" s="21">
        <v>10995</v>
      </c>
      <c r="E25" s="21">
        <v>36450</v>
      </c>
      <c r="F25" s="21">
        <v>5280</v>
      </c>
      <c r="G25" s="21">
        <v>0</v>
      </c>
      <c r="H25" s="21">
        <v>0</v>
      </c>
      <c r="I25" s="21">
        <v>0</v>
      </c>
      <c r="J25" s="21">
        <v>1143</v>
      </c>
      <c r="K25" s="21">
        <v>49</v>
      </c>
      <c r="L25" s="21">
        <v>0</v>
      </c>
      <c r="M25" s="21">
        <v>0</v>
      </c>
      <c r="N25" s="21">
        <v>0</v>
      </c>
      <c r="O25" s="21">
        <v>0</v>
      </c>
      <c r="Q25" s="21">
        <v>24</v>
      </c>
      <c r="R25" s="21">
        <f t="shared" si="8"/>
        <v>6</v>
      </c>
      <c r="S25" s="21">
        <f t="shared" si="0"/>
        <v>0</v>
      </c>
      <c r="T25" s="21">
        <f t="shared" si="1"/>
        <v>0</v>
      </c>
      <c r="U25" s="21">
        <f t="shared" si="2"/>
        <v>350</v>
      </c>
      <c r="V25" s="21">
        <f t="shared" si="3"/>
        <v>37</v>
      </c>
      <c r="W25" s="21">
        <f t="shared" si="4"/>
        <v>0</v>
      </c>
      <c r="X25" s="21">
        <f t="shared" si="5"/>
        <v>0</v>
      </c>
      <c r="Y25" s="21">
        <f t="shared" si="6"/>
        <v>0</v>
      </c>
      <c r="Z25" s="21">
        <f t="shared" si="7"/>
        <v>0</v>
      </c>
    </row>
    <row r="26" spans="1:26" x14ac:dyDescent="0.3">
      <c r="A26" s="21">
        <v>25</v>
      </c>
      <c r="B26" s="21">
        <v>18</v>
      </c>
      <c r="C26" s="21">
        <v>11711</v>
      </c>
      <c r="D26" s="21">
        <v>11411</v>
      </c>
      <c r="E26" s="21">
        <v>38370</v>
      </c>
      <c r="F26" s="21">
        <v>5469</v>
      </c>
      <c r="G26" s="21">
        <v>0</v>
      </c>
      <c r="H26" s="21">
        <v>0</v>
      </c>
      <c r="I26" s="21">
        <v>0</v>
      </c>
      <c r="J26" s="21">
        <v>135</v>
      </c>
      <c r="K26" s="21">
        <v>8</v>
      </c>
      <c r="L26" s="21">
        <v>0</v>
      </c>
      <c r="M26" s="21">
        <v>0</v>
      </c>
      <c r="N26" s="21">
        <v>0</v>
      </c>
      <c r="O26" s="21">
        <v>0</v>
      </c>
      <c r="Q26" s="21">
        <v>25</v>
      </c>
      <c r="R26" s="21">
        <f t="shared" si="8"/>
        <v>5</v>
      </c>
      <c r="S26" s="21">
        <f t="shared" si="0"/>
        <v>0</v>
      </c>
      <c r="T26" s="21">
        <f t="shared" si="1"/>
        <v>0</v>
      </c>
      <c r="U26" s="21">
        <f t="shared" si="2"/>
        <v>432</v>
      </c>
      <c r="V26" s="21">
        <f t="shared" si="3"/>
        <v>58</v>
      </c>
      <c r="W26" s="21">
        <f t="shared" si="4"/>
        <v>0</v>
      </c>
      <c r="X26" s="21">
        <f t="shared" si="5"/>
        <v>8</v>
      </c>
      <c r="Y26" s="21">
        <f t="shared" si="6"/>
        <v>2</v>
      </c>
      <c r="Z26" s="21">
        <f t="shared" si="7"/>
        <v>0</v>
      </c>
    </row>
    <row r="27" spans="1:26" x14ac:dyDescent="0.3">
      <c r="A27" s="21">
        <v>26</v>
      </c>
      <c r="B27" s="21">
        <v>18</v>
      </c>
      <c r="C27" s="21">
        <v>12378</v>
      </c>
      <c r="D27" s="21">
        <v>12350</v>
      </c>
      <c r="E27" s="21">
        <v>39960</v>
      </c>
      <c r="F27" s="21">
        <v>5766</v>
      </c>
      <c r="G27" s="21">
        <v>0</v>
      </c>
      <c r="H27" s="21">
        <v>0</v>
      </c>
      <c r="I27" s="21">
        <v>0</v>
      </c>
      <c r="J27" s="21">
        <v>78</v>
      </c>
      <c r="K27" s="21">
        <v>12</v>
      </c>
      <c r="L27" s="21">
        <v>0</v>
      </c>
      <c r="M27" s="21">
        <v>0</v>
      </c>
      <c r="N27" s="21">
        <v>0</v>
      </c>
      <c r="O27" s="21">
        <v>0</v>
      </c>
      <c r="Q27" s="21">
        <v>26</v>
      </c>
      <c r="R27" s="21">
        <f t="shared" si="8"/>
        <v>7</v>
      </c>
      <c r="S27" s="21">
        <f t="shared" si="0"/>
        <v>0</v>
      </c>
      <c r="T27" s="21">
        <f t="shared" si="1"/>
        <v>0</v>
      </c>
      <c r="U27" s="21">
        <f t="shared" si="2"/>
        <v>621</v>
      </c>
      <c r="V27" s="21">
        <f t="shared" si="3"/>
        <v>118</v>
      </c>
      <c r="W27" s="21">
        <f t="shared" si="4"/>
        <v>0</v>
      </c>
      <c r="X27" s="21">
        <f t="shared" si="5"/>
        <v>0</v>
      </c>
      <c r="Y27" s="21">
        <f t="shared" si="6"/>
        <v>0</v>
      </c>
      <c r="Z27" s="21">
        <f t="shared" si="7"/>
        <v>0</v>
      </c>
    </row>
    <row r="28" spans="1:26" x14ac:dyDescent="0.3">
      <c r="A28" s="21">
        <v>27</v>
      </c>
      <c r="B28" s="21">
        <v>19</v>
      </c>
      <c r="C28" s="21">
        <v>12534</v>
      </c>
      <c r="D28" s="21">
        <v>12596</v>
      </c>
      <c r="E28" s="21">
        <v>41040</v>
      </c>
      <c r="F28" s="21">
        <v>5865</v>
      </c>
      <c r="G28" s="21">
        <v>1</v>
      </c>
      <c r="H28" s="21">
        <v>0</v>
      </c>
      <c r="I28" s="21">
        <v>0</v>
      </c>
      <c r="J28" s="21">
        <v>90</v>
      </c>
      <c r="K28" s="21">
        <v>9</v>
      </c>
      <c r="L28" s="21">
        <v>0</v>
      </c>
      <c r="M28" s="21">
        <v>0</v>
      </c>
      <c r="N28" s="21">
        <v>0</v>
      </c>
      <c r="O28" s="21">
        <v>0</v>
      </c>
      <c r="Q28" s="21">
        <v>27</v>
      </c>
      <c r="R28" s="21">
        <f t="shared" si="8"/>
        <v>8</v>
      </c>
      <c r="S28" s="21">
        <f t="shared" si="0"/>
        <v>0</v>
      </c>
      <c r="T28" s="21">
        <f t="shared" si="1"/>
        <v>0</v>
      </c>
      <c r="U28" s="21">
        <f t="shared" si="2"/>
        <v>835</v>
      </c>
      <c r="V28" s="21">
        <f t="shared" si="3"/>
        <v>73</v>
      </c>
      <c r="W28" s="21">
        <f t="shared" si="4"/>
        <v>0</v>
      </c>
      <c r="X28" s="21">
        <f t="shared" si="5"/>
        <v>2</v>
      </c>
      <c r="Y28" s="21">
        <f t="shared" si="6"/>
        <v>2</v>
      </c>
      <c r="Z28" s="21">
        <f t="shared" si="7"/>
        <v>0</v>
      </c>
    </row>
    <row r="29" spans="1:26" x14ac:dyDescent="0.3">
      <c r="A29" s="21">
        <v>28</v>
      </c>
      <c r="B29" s="21">
        <v>19</v>
      </c>
      <c r="C29" s="21">
        <v>13364</v>
      </c>
      <c r="D29" s="21">
        <v>13625</v>
      </c>
      <c r="E29" s="21">
        <v>42360</v>
      </c>
      <c r="F29" s="21">
        <v>6358</v>
      </c>
      <c r="G29" s="21">
        <v>2</v>
      </c>
      <c r="H29" s="21">
        <v>0</v>
      </c>
      <c r="I29" s="21">
        <v>0</v>
      </c>
      <c r="J29" s="21">
        <v>134</v>
      </c>
      <c r="K29" s="21">
        <v>13</v>
      </c>
      <c r="L29" s="21">
        <v>0</v>
      </c>
      <c r="M29" s="21">
        <v>4</v>
      </c>
      <c r="N29" s="21">
        <v>1</v>
      </c>
      <c r="O29" s="21">
        <v>0</v>
      </c>
      <c r="Q29" s="21">
        <v>28</v>
      </c>
      <c r="R29" s="21">
        <f t="shared" si="8"/>
        <v>6</v>
      </c>
      <c r="S29" s="21">
        <f t="shared" si="0"/>
        <v>0</v>
      </c>
      <c r="T29" s="21">
        <f t="shared" si="1"/>
        <v>0</v>
      </c>
      <c r="U29" s="21">
        <f t="shared" si="2"/>
        <v>660</v>
      </c>
      <c r="V29" s="21">
        <f t="shared" si="3"/>
        <v>49</v>
      </c>
      <c r="W29" s="21">
        <f t="shared" si="4"/>
        <v>0</v>
      </c>
      <c r="X29" s="21">
        <f t="shared" si="5"/>
        <v>4</v>
      </c>
      <c r="Y29" s="21">
        <f t="shared" si="6"/>
        <v>4</v>
      </c>
      <c r="Z29" s="21">
        <f t="shared" si="7"/>
        <v>0</v>
      </c>
    </row>
    <row r="30" spans="1:26" x14ac:dyDescent="0.3">
      <c r="A30" s="21">
        <v>29</v>
      </c>
      <c r="B30" s="21">
        <v>20</v>
      </c>
      <c r="C30" s="21">
        <v>14009</v>
      </c>
      <c r="D30" s="21">
        <v>14119</v>
      </c>
      <c r="E30" s="21">
        <v>44310</v>
      </c>
      <c r="F30" s="21">
        <v>6669</v>
      </c>
      <c r="G30" s="21">
        <v>2</v>
      </c>
      <c r="H30" s="21">
        <v>0</v>
      </c>
      <c r="I30" s="21">
        <v>0</v>
      </c>
      <c r="J30" s="21">
        <v>84</v>
      </c>
      <c r="K30" s="21">
        <v>18</v>
      </c>
      <c r="L30" s="21">
        <v>0</v>
      </c>
      <c r="M30" s="21">
        <v>4</v>
      </c>
      <c r="N30" s="21">
        <v>1</v>
      </c>
      <c r="O30" s="21">
        <v>0</v>
      </c>
      <c r="Q30" s="21">
        <v>29</v>
      </c>
      <c r="R30" s="21">
        <f t="shared" si="8"/>
        <v>0</v>
      </c>
      <c r="S30" s="21">
        <f t="shared" si="0"/>
        <v>0</v>
      </c>
      <c r="T30" s="21">
        <f t="shared" si="1"/>
        <v>0</v>
      </c>
      <c r="U30" s="21">
        <f t="shared" si="2"/>
        <v>1099</v>
      </c>
      <c r="V30" s="21">
        <f t="shared" si="3"/>
        <v>60</v>
      </c>
      <c r="W30" s="21">
        <f t="shared" si="4"/>
        <v>0</v>
      </c>
      <c r="X30" s="21">
        <f t="shared" si="5"/>
        <v>29</v>
      </c>
      <c r="Y30" s="21">
        <f t="shared" si="6"/>
        <v>8</v>
      </c>
      <c r="Z30" s="21">
        <f t="shared" si="7"/>
        <v>0</v>
      </c>
    </row>
    <row r="31" spans="1:26" x14ac:dyDescent="0.3">
      <c r="A31" s="21">
        <v>30</v>
      </c>
      <c r="B31" s="21">
        <v>20</v>
      </c>
      <c r="C31" s="21">
        <v>14528</v>
      </c>
      <c r="D31" s="21">
        <v>14660</v>
      </c>
      <c r="E31" s="21">
        <v>45630</v>
      </c>
      <c r="F31" s="21">
        <v>6888</v>
      </c>
      <c r="G31" s="21">
        <v>2</v>
      </c>
      <c r="H31" s="21">
        <v>0</v>
      </c>
      <c r="I31" s="21">
        <v>0</v>
      </c>
      <c r="J31" s="21">
        <v>66</v>
      </c>
      <c r="K31" s="21">
        <v>5</v>
      </c>
      <c r="L31" s="21">
        <v>0</v>
      </c>
      <c r="M31" s="21">
        <v>0</v>
      </c>
      <c r="N31" s="21">
        <v>0</v>
      </c>
      <c r="O31" s="21">
        <v>0</v>
      </c>
      <c r="Q31" s="21">
        <v>30</v>
      </c>
      <c r="R31" s="21">
        <f t="shared" si="8"/>
        <v>0</v>
      </c>
      <c r="S31" s="21">
        <f t="shared" si="0"/>
        <v>0</v>
      </c>
      <c r="T31" s="21">
        <f t="shared" si="1"/>
        <v>0</v>
      </c>
      <c r="U31" s="21">
        <f t="shared" si="2"/>
        <v>1622</v>
      </c>
      <c r="V31" s="21">
        <f t="shared" si="3"/>
        <v>107</v>
      </c>
      <c r="W31" s="21">
        <f t="shared" si="4"/>
        <v>0</v>
      </c>
      <c r="X31" s="21">
        <f t="shared" si="5"/>
        <v>45</v>
      </c>
      <c r="Y31" s="21">
        <f t="shared" si="6"/>
        <v>9</v>
      </c>
      <c r="Z31" s="21">
        <f t="shared" si="7"/>
        <v>0</v>
      </c>
    </row>
    <row r="32" spans="1:26" x14ac:dyDescent="0.3">
      <c r="A32" s="21">
        <v>31</v>
      </c>
      <c r="B32" s="21">
        <v>20</v>
      </c>
      <c r="C32" s="21">
        <v>15177</v>
      </c>
      <c r="D32" s="21">
        <v>15251</v>
      </c>
      <c r="E32" s="21">
        <v>47280</v>
      </c>
      <c r="F32" s="21">
        <v>7302</v>
      </c>
      <c r="G32" s="21">
        <v>3</v>
      </c>
      <c r="H32" s="21">
        <v>0</v>
      </c>
      <c r="I32" s="21">
        <v>0</v>
      </c>
      <c r="J32" s="21">
        <v>80</v>
      </c>
      <c r="K32" s="21">
        <v>5</v>
      </c>
      <c r="L32" s="21">
        <v>0</v>
      </c>
      <c r="M32" s="21">
        <v>0</v>
      </c>
      <c r="N32" s="21">
        <v>0</v>
      </c>
      <c r="O32" s="21">
        <v>0</v>
      </c>
    </row>
    <row r="33" spans="1:15" x14ac:dyDescent="0.3">
      <c r="A33" s="21">
        <v>32</v>
      </c>
      <c r="B33" s="21">
        <v>21</v>
      </c>
      <c r="C33" s="21">
        <v>15670</v>
      </c>
      <c r="D33" s="21">
        <v>16074</v>
      </c>
      <c r="E33" s="21">
        <v>49380</v>
      </c>
      <c r="F33" s="21">
        <v>7531</v>
      </c>
      <c r="G33" s="21">
        <v>2</v>
      </c>
      <c r="H33" s="21">
        <v>0</v>
      </c>
      <c r="I33" s="21">
        <v>0</v>
      </c>
      <c r="J33" s="21">
        <v>104</v>
      </c>
      <c r="K33" s="21">
        <v>8</v>
      </c>
      <c r="L33" s="21">
        <v>0</v>
      </c>
      <c r="M33" s="21">
        <v>4</v>
      </c>
      <c r="N33" s="21">
        <v>4</v>
      </c>
      <c r="O33" s="21">
        <v>0</v>
      </c>
    </row>
    <row r="34" spans="1:15" x14ac:dyDescent="0.3">
      <c r="A34" s="21">
        <v>33</v>
      </c>
      <c r="B34" s="21">
        <v>22</v>
      </c>
      <c r="C34" s="21">
        <v>17279</v>
      </c>
      <c r="D34" s="21">
        <v>22488</v>
      </c>
      <c r="E34" s="21">
        <v>51870</v>
      </c>
      <c r="F34" s="21">
        <v>7678</v>
      </c>
      <c r="G34" s="21">
        <v>3</v>
      </c>
      <c r="H34" s="21">
        <v>0</v>
      </c>
      <c r="I34" s="21">
        <v>0</v>
      </c>
      <c r="J34" s="21">
        <v>1867</v>
      </c>
      <c r="K34" s="21">
        <v>124</v>
      </c>
      <c r="L34" s="21">
        <v>0</v>
      </c>
      <c r="M34" s="21">
        <v>0</v>
      </c>
      <c r="N34" s="21">
        <v>0</v>
      </c>
      <c r="O34" s="21">
        <v>0</v>
      </c>
    </row>
    <row r="35" spans="1:15" x14ac:dyDescent="0.3">
      <c r="A35" s="21">
        <v>34</v>
      </c>
      <c r="B35" s="21">
        <v>22</v>
      </c>
      <c r="C35" s="21">
        <v>17954</v>
      </c>
      <c r="D35" s="21">
        <v>24050</v>
      </c>
      <c r="E35" s="21">
        <v>54090</v>
      </c>
      <c r="F35" s="21">
        <v>8024</v>
      </c>
      <c r="G35" s="21">
        <v>3</v>
      </c>
      <c r="H35" s="21">
        <v>0</v>
      </c>
      <c r="I35" s="21">
        <v>0</v>
      </c>
      <c r="J35" s="21">
        <v>170</v>
      </c>
      <c r="K35" s="21">
        <v>20</v>
      </c>
      <c r="L35" s="21">
        <v>0</v>
      </c>
      <c r="M35" s="21">
        <v>2</v>
      </c>
      <c r="N35" s="21">
        <v>2</v>
      </c>
      <c r="O35" s="21">
        <v>0</v>
      </c>
    </row>
    <row r="36" spans="1:15" x14ac:dyDescent="0.3">
      <c r="A36" s="21">
        <v>35</v>
      </c>
      <c r="B36" s="21">
        <v>22</v>
      </c>
      <c r="C36" s="21">
        <v>18799</v>
      </c>
      <c r="D36" s="21">
        <v>25184</v>
      </c>
      <c r="E36" s="21">
        <v>57030</v>
      </c>
      <c r="F36" s="21">
        <v>8400</v>
      </c>
      <c r="G36" s="21">
        <v>3</v>
      </c>
      <c r="H36" s="21">
        <v>0</v>
      </c>
      <c r="I36" s="21">
        <v>0</v>
      </c>
      <c r="J36" s="21">
        <v>265</v>
      </c>
      <c r="K36" s="21">
        <v>27</v>
      </c>
      <c r="L36" s="21">
        <v>0</v>
      </c>
      <c r="M36" s="21">
        <v>0</v>
      </c>
      <c r="N36" s="21">
        <v>0</v>
      </c>
      <c r="O36" s="21">
        <v>0</v>
      </c>
    </row>
    <row r="37" spans="1:15" x14ac:dyDescent="0.3">
      <c r="A37" s="21">
        <v>36</v>
      </c>
      <c r="B37" s="21">
        <v>23</v>
      </c>
      <c r="C37" s="21">
        <v>19038</v>
      </c>
      <c r="D37" s="21">
        <v>26102</v>
      </c>
      <c r="E37" s="21">
        <v>57870</v>
      </c>
      <c r="F37" s="21">
        <v>8628</v>
      </c>
      <c r="G37" s="21">
        <v>3</v>
      </c>
      <c r="H37" s="21">
        <v>0</v>
      </c>
      <c r="I37" s="21">
        <v>0</v>
      </c>
      <c r="J37" s="21">
        <v>224</v>
      </c>
      <c r="K37" s="21">
        <v>18</v>
      </c>
      <c r="L37" s="21">
        <v>0</v>
      </c>
      <c r="M37" s="21">
        <v>0</v>
      </c>
      <c r="N37" s="21">
        <v>0</v>
      </c>
      <c r="O37" s="21">
        <v>0</v>
      </c>
    </row>
    <row r="38" spans="1:15" x14ac:dyDescent="0.3">
      <c r="A38" s="21">
        <v>37</v>
      </c>
      <c r="B38" s="21">
        <v>23</v>
      </c>
      <c r="C38" s="21">
        <v>20100</v>
      </c>
      <c r="D38" s="21">
        <v>27452</v>
      </c>
      <c r="E38" s="21">
        <v>59790</v>
      </c>
      <c r="F38" s="21">
        <v>9076</v>
      </c>
      <c r="G38" s="21">
        <v>3</v>
      </c>
      <c r="H38" s="21">
        <v>0</v>
      </c>
      <c r="I38" s="21">
        <v>0</v>
      </c>
      <c r="J38" s="21">
        <v>174</v>
      </c>
      <c r="K38" s="21">
        <v>7</v>
      </c>
      <c r="L38" s="21">
        <v>0</v>
      </c>
      <c r="M38" s="21">
        <v>0</v>
      </c>
      <c r="N38" s="21">
        <v>0</v>
      </c>
      <c r="O38" s="21">
        <v>0</v>
      </c>
    </row>
    <row r="39" spans="1:15" x14ac:dyDescent="0.3">
      <c r="A39" s="21">
        <v>38</v>
      </c>
      <c r="B39" s="21">
        <v>24</v>
      </c>
      <c r="C39" s="21">
        <v>20909</v>
      </c>
      <c r="D39" s="21">
        <v>28436</v>
      </c>
      <c r="E39" s="21">
        <v>63510</v>
      </c>
      <c r="F39" s="21">
        <v>9355</v>
      </c>
      <c r="G39" s="21">
        <v>3</v>
      </c>
      <c r="H39" s="21">
        <v>0</v>
      </c>
      <c r="I39" s="21">
        <v>0</v>
      </c>
      <c r="J39" s="21">
        <v>154</v>
      </c>
      <c r="K39" s="21">
        <v>16</v>
      </c>
      <c r="L39" s="21">
        <v>0</v>
      </c>
      <c r="M39" s="21">
        <v>0</v>
      </c>
      <c r="N39" s="21">
        <v>0</v>
      </c>
      <c r="O39" s="21">
        <v>0</v>
      </c>
    </row>
    <row r="40" spans="1:15" x14ac:dyDescent="0.3">
      <c r="A40" s="21">
        <v>39</v>
      </c>
      <c r="B40" s="21">
        <v>24</v>
      </c>
      <c r="C40" s="21">
        <v>21872</v>
      </c>
      <c r="D40" s="21">
        <v>30309</v>
      </c>
      <c r="E40" s="21">
        <v>65490</v>
      </c>
      <c r="F40" s="21">
        <v>9827</v>
      </c>
      <c r="G40" s="21">
        <v>3</v>
      </c>
      <c r="H40" s="21">
        <v>0</v>
      </c>
      <c r="I40" s="21">
        <v>0</v>
      </c>
      <c r="J40" s="21">
        <v>196</v>
      </c>
      <c r="K40" s="21">
        <v>21</v>
      </c>
      <c r="L40" s="21">
        <v>0</v>
      </c>
      <c r="M40" s="21">
        <v>0</v>
      </c>
      <c r="N40" s="21">
        <v>0</v>
      </c>
      <c r="O40" s="21">
        <v>0</v>
      </c>
    </row>
    <row r="41" spans="1:15" x14ac:dyDescent="0.3">
      <c r="A41" s="21">
        <v>40</v>
      </c>
      <c r="B41" s="21">
        <v>25</v>
      </c>
      <c r="C41" s="21">
        <v>22756</v>
      </c>
      <c r="D41" s="21">
        <v>31414</v>
      </c>
      <c r="E41" s="21">
        <v>68880</v>
      </c>
      <c r="F41" s="21">
        <v>10123</v>
      </c>
      <c r="G41" s="21">
        <v>2</v>
      </c>
      <c r="H41" s="21">
        <v>0</v>
      </c>
      <c r="I41" s="21">
        <v>0</v>
      </c>
      <c r="J41" s="21">
        <v>224</v>
      </c>
      <c r="K41" s="21">
        <v>22</v>
      </c>
      <c r="L41" s="21">
        <v>0</v>
      </c>
      <c r="M41" s="21">
        <v>4</v>
      </c>
      <c r="N41" s="21">
        <v>1</v>
      </c>
      <c r="O41" s="21">
        <v>0</v>
      </c>
    </row>
    <row r="42" spans="1:15" x14ac:dyDescent="0.3">
      <c r="A42" s="21">
        <v>41</v>
      </c>
      <c r="B42" s="21">
        <v>25</v>
      </c>
      <c r="C42" s="21">
        <v>23923</v>
      </c>
      <c r="D42" s="21">
        <v>33707</v>
      </c>
      <c r="E42" s="21">
        <v>71040</v>
      </c>
      <c r="F42" s="21">
        <v>10616</v>
      </c>
      <c r="G42" s="21">
        <v>3</v>
      </c>
      <c r="H42" s="21">
        <v>0</v>
      </c>
      <c r="I42" s="21">
        <v>0</v>
      </c>
      <c r="J42" s="21">
        <v>208</v>
      </c>
      <c r="K42" s="21">
        <v>36</v>
      </c>
      <c r="L42" s="21">
        <v>0</v>
      </c>
      <c r="M42" s="21">
        <v>4</v>
      </c>
      <c r="N42" s="21">
        <v>1</v>
      </c>
      <c r="O42" s="21">
        <v>0</v>
      </c>
    </row>
    <row r="43" spans="1:15" x14ac:dyDescent="0.3">
      <c r="A43" s="21">
        <v>42</v>
      </c>
      <c r="B43" s="21">
        <v>26</v>
      </c>
      <c r="C43" s="21">
        <v>24813</v>
      </c>
      <c r="D43" s="21">
        <v>34982</v>
      </c>
      <c r="E43" s="21">
        <v>74940</v>
      </c>
      <c r="F43" s="21">
        <v>10904</v>
      </c>
      <c r="G43" s="21">
        <v>4</v>
      </c>
      <c r="H43" s="21">
        <v>0</v>
      </c>
      <c r="I43" s="21">
        <v>0</v>
      </c>
      <c r="J43" s="21">
        <v>248</v>
      </c>
      <c r="K43" s="21">
        <v>50</v>
      </c>
      <c r="L43" s="21">
        <v>0</v>
      </c>
      <c r="M43" s="21">
        <v>0</v>
      </c>
      <c r="N43" s="21">
        <v>0</v>
      </c>
      <c r="O43" s="21">
        <v>0</v>
      </c>
    </row>
    <row r="44" spans="1:15" x14ac:dyDescent="0.3">
      <c r="A44" s="21">
        <v>43</v>
      </c>
      <c r="B44" s="21">
        <v>26</v>
      </c>
      <c r="C44" s="21">
        <v>26122</v>
      </c>
      <c r="D44" s="21">
        <v>37804</v>
      </c>
      <c r="E44" s="21">
        <v>77580</v>
      </c>
      <c r="F44" s="21">
        <v>11490</v>
      </c>
      <c r="G44" s="21">
        <v>3</v>
      </c>
      <c r="H44" s="21">
        <v>0</v>
      </c>
      <c r="I44" s="21">
        <v>0</v>
      </c>
      <c r="J44" s="21">
        <v>373</v>
      </c>
      <c r="K44" s="21">
        <v>68</v>
      </c>
      <c r="L44" s="21">
        <v>0</v>
      </c>
      <c r="M44" s="21">
        <v>0</v>
      </c>
      <c r="N44" s="21">
        <v>0</v>
      </c>
      <c r="O44" s="21">
        <v>0</v>
      </c>
    </row>
    <row r="45" spans="1:15" x14ac:dyDescent="0.3">
      <c r="A45" s="21">
        <v>44</v>
      </c>
      <c r="B45" s="21">
        <v>27</v>
      </c>
      <c r="C45" s="21">
        <v>26871</v>
      </c>
      <c r="D45" s="21">
        <v>39589</v>
      </c>
      <c r="E45" s="21">
        <v>81720</v>
      </c>
      <c r="F45" s="21">
        <v>11736</v>
      </c>
      <c r="G45" s="21">
        <v>4</v>
      </c>
      <c r="H45" s="21">
        <v>0</v>
      </c>
      <c r="I45" s="21">
        <v>0</v>
      </c>
      <c r="J45" s="21">
        <v>432</v>
      </c>
      <c r="K45" s="21">
        <v>40</v>
      </c>
      <c r="L45" s="21">
        <v>0</v>
      </c>
      <c r="M45" s="21">
        <v>0</v>
      </c>
      <c r="N45" s="21">
        <v>0</v>
      </c>
      <c r="O45" s="21">
        <v>0</v>
      </c>
    </row>
    <row r="46" spans="1:15" x14ac:dyDescent="0.3">
      <c r="A46" s="21">
        <v>45</v>
      </c>
      <c r="B46" s="21">
        <v>27</v>
      </c>
      <c r="C46" s="21">
        <v>28104</v>
      </c>
      <c r="D46" s="21">
        <v>41567</v>
      </c>
      <c r="E46" s="21">
        <v>84420</v>
      </c>
      <c r="F46" s="21">
        <v>12469</v>
      </c>
      <c r="G46" s="21">
        <v>4</v>
      </c>
      <c r="H46" s="21">
        <v>0</v>
      </c>
      <c r="I46" s="21">
        <v>0</v>
      </c>
      <c r="J46" s="21">
        <v>403</v>
      </c>
      <c r="K46" s="21">
        <v>33</v>
      </c>
      <c r="L46" s="21">
        <v>0</v>
      </c>
      <c r="M46" s="21">
        <v>2</v>
      </c>
      <c r="N46" s="21">
        <v>2</v>
      </c>
      <c r="O46" s="21">
        <v>0</v>
      </c>
    </row>
    <row r="47" spans="1:15" x14ac:dyDescent="0.3">
      <c r="A47" s="21">
        <v>46</v>
      </c>
      <c r="B47" s="21">
        <v>28</v>
      </c>
      <c r="C47" s="21">
        <v>29071</v>
      </c>
      <c r="D47" s="21">
        <v>42649</v>
      </c>
      <c r="E47" s="21">
        <v>87720</v>
      </c>
      <c r="F47" s="21">
        <v>13117</v>
      </c>
      <c r="G47" s="21">
        <v>6</v>
      </c>
      <c r="H47" s="21">
        <v>0</v>
      </c>
      <c r="I47" s="21">
        <v>0</v>
      </c>
      <c r="J47" s="21">
        <v>298</v>
      </c>
      <c r="K47" s="21">
        <v>26</v>
      </c>
      <c r="L47" s="21">
        <v>0</v>
      </c>
      <c r="M47" s="21">
        <v>4</v>
      </c>
      <c r="N47" s="21">
        <v>4</v>
      </c>
      <c r="O47" s="21">
        <v>0</v>
      </c>
    </row>
    <row r="48" spans="1:15" x14ac:dyDescent="0.3">
      <c r="A48" s="21">
        <v>47</v>
      </c>
      <c r="B48" s="21">
        <v>28</v>
      </c>
      <c r="C48" s="21">
        <v>30430</v>
      </c>
      <c r="D48" s="21">
        <v>44540</v>
      </c>
      <c r="E48" s="21">
        <v>90000</v>
      </c>
      <c r="F48" s="21">
        <v>13453</v>
      </c>
      <c r="G48" s="21">
        <v>0</v>
      </c>
      <c r="H48" s="21">
        <v>0</v>
      </c>
      <c r="I48" s="21">
        <v>0</v>
      </c>
      <c r="J48" s="21">
        <v>362</v>
      </c>
      <c r="K48" s="21">
        <v>23</v>
      </c>
      <c r="L48" s="21">
        <v>0</v>
      </c>
      <c r="M48" s="21">
        <v>0</v>
      </c>
      <c r="N48" s="21">
        <v>0</v>
      </c>
      <c r="O48" s="21">
        <v>0</v>
      </c>
    </row>
    <row r="49" spans="1:15" x14ac:dyDescent="0.3">
      <c r="A49" s="21">
        <v>48</v>
      </c>
      <c r="B49" s="21">
        <v>29</v>
      </c>
      <c r="C49" s="21">
        <v>31235</v>
      </c>
      <c r="D49" s="21">
        <v>45392</v>
      </c>
      <c r="E49" s="21">
        <v>92610</v>
      </c>
      <c r="F49" s="21">
        <v>13581</v>
      </c>
      <c r="G49" s="21">
        <v>0</v>
      </c>
      <c r="H49" s="21">
        <v>0</v>
      </c>
      <c r="I49" s="21">
        <v>0</v>
      </c>
      <c r="J49" s="21">
        <v>336</v>
      </c>
      <c r="K49" s="21">
        <v>18</v>
      </c>
      <c r="L49" s="21">
        <v>0</v>
      </c>
      <c r="M49" s="21">
        <v>0</v>
      </c>
      <c r="N49" s="21">
        <v>0</v>
      </c>
      <c r="O49" s="21">
        <v>0</v>
      </c>
    </row>
    <row r="50" spans="1:15" x14ac:dyDescent="0.3">
      <c r="A50" s="21">
        <v>49</v>
      </c>
      <c r="B50" s="21">
        <v>29</v>
      </c>
      <c r="C50" s="21">
        <v>32423</v>
      </c>
      <c r="D50" s="21">
        <v>46783</v>
      </c>
      <c r="E50" s="21">
        <v>94470</v>
      </c>
      <c r="F50" s="21">
        <v>13893</v>
      </c>
      <c r="G50" s="21">
        <v>0</v>
      </c>
      <c r="H50" s="21">
        <v>0</v>
      </c>
      <c r="I50" s="21">
        <v>0</v>
      </c>
      <c r="J50" s="21">
        <v>346</v>
      </c>
      <c r="K50" s="21">
        <v>21</v>
      </c>
      <c r="L50" s="21">
        <v>0</v>
      </c>
      <c r="M50" s="21">
        <v>8</v>
      </c>
      <c r="N50" s="21">
        <v>2</v>
      </c>
      <c r="O50" s="21">
        <v>0</v>
      </c>
    </row>
    <row r="51" spans="1:15" x14ac:dyDescent="0.3">
      <c r="A51" s="21">
        <v>50</v>
      </c>
      <c r="B51" s="21">
        <v>29</v>
      </c>
      <c r="C51" s="21">
        <v>33506</v>
      </c>
      <c r="D51" s="21">
        <v>47590</v>
      </c>
      <c r="E51" s="21">
        <v>96630</v>
      </c>
      <c r="F51" s="21">
        <v>14149</v>
      </c>
      <c r="G51" s="21">
        <v>0</v>
      </c>
      <c r="H51" s="21">
        <v>0</v>
      </c>
      <c r="I51" s="21">
        <v>0</v>
      </c>
      <c r="J51" s="21">
        <v>417</v>
      </c>
      <c r="K51" s="21">
        <v>21</v>
      </c>
      <c r="L51" s="21">
        <v>0</v>
      </c>
      <c r="M51" s="21">
        <v>21</v>
      </c>
      <c r="N51" s="21">
        <v>6</v>
      </c>
      <c r="O51" s="21">
        <v>0</v>
      </c>
    </row>
    <row r="52" spans="1:15" x14ac:dyDescent="0.3">
      <c r="A52" s="21">
        <v>51</v>
      </c>
      <c r="B52" s="21">
        <v>30</v>
      </c>
      <c r="C52" s="21">
        <v>33556</v>
      </c>
      <c r="D52" s="21">
        <v>47755</v>
      </c>
      <c r="E52" s="21">
        <v>96630</v>
      </c>
      <c r="F52" s="21">
        <v>14149</v>
      </c>
      <c r="G52" s="21">
        <v>0</v>
      </c>
      <c r="H52" s="21">
        <v>0</v>
      </c>
      <c r="I52" s="21">
        <v>0</v>
      </c>
      <c r="J52" s="21">
        <v>87</v>
      </c>
      <c r="K52" s="21">
        <v>1</v>
      </c>
      <c r="L52" s="21">
        <v>0</v>
      </c>
      <c r="M52" s="21">
        <v>0</v>
      </c>
      <c r="N52" s="21">
        <v>0</v>
      </c>
      <c r="O52" s="21">
        <v>0</v>
      </c>
    </row>
    <row r="53" spans="1:15" x14ac:dyDescent="0.3">
      <c r="A53" s="21">
        <v>52</v>
      </c>
      <c r="B53" s="21">
        <v>30</v>
      </c>
      <c r="C53" s="21">
        <v>34496</v>
      </c>
      <c r="D53" s="21">
        <v>49038</v>
      </c>
      <c r="E53" s="21">
        <v>97950</v>
      </c>
      <c r="F53" s="21">
        <v>14442</v>
      </c>
      <c r="G53" s="21">
        <v>0</v>
      </c>
      <c r="H53" s="21">
        <v>0</v>
      </c>
      <c r="I53" s="21">
        <v>0</v>
      </c>
      <c r="J53" s="21">
        <v>353</v>
      </c>
      <c r="K53" s="21">
        <v>24</v>
      </c>
      <c r="L53" s="21">
        <v>0</v>
      </c>
      <c r="M53" s="21">
        <v>45</v>
      </c>
      <c r="N53" s="21">
        <v>9</v>
      </c>
      <c r="O53" s="21">
        <v>0</v>
      </c>
    </row>
    <row r="54" spans="1:15" x14ac:dyDescent="0.3">
      <c r="A54" s="21">
        <v>53</v>
      </c>
      <c r="B54" s="21">
        <v>30</v>
      </c>
      <c r="C54" s="21">
        <v>34876</v>
      </c>
      <c r="D54" s="21">
        <v>49680</v>
      </c>
      <c r="E54" s="21">
        <v>99360</v>
      </c>
      <c r="F54" s="21">
        <v>14442</v>
      </c>
      <c r="G54" s="21">
        <v>0</v>
      </c>
      <c r="H54" s="21">
        <v>0</v>
      </c>
      <c r="I54" s="21">
        <v>0</v>
      </c>
      <c r="J54" s="21">
        <v>384</v>
      </c>
      <c r="K54" s="21">
        <v>24</v>
      </c>
      <c r="L54" s="21">
        <v>0</v>
      </c>
      <c r="M54" s="21">
        <v>0</v>
      </c>
      <c r="N54" s="21">
        <v>0</v>
      </c>
      <c r="O54" s="21">
        <v>0</v>
      </c>
    </row>
    <row r="55" spans="1:15" x14ac:dyDescent="0.3">
      <c r="A55" s="21">
        <v>54</v>
      </c>
      <c r="B55" s="21">
        <v>30</v>
      </c>
      <c r="C55" s="21">
        <v>35212</v>
      </c>
      <c r="D55" s="21">
        <v>50948</v>
      </c>
      <c r="E55" s="21">
        <v>100200</v>
      </c>
      <c r="F55" s="21">
        <v>14442</v>
      </c>
      <c r="G55" s="21">
        <v>0</v>
      </c>
      <c r="H55" s="21">
        <v>0</v>
      </c>
      <c r="I55" s="21">
        <v>0</v>
      </c>
      <c r="J55" s="21">
        <v>343</v>
      </c>
      <c r="K55" s="21">
        <v>30</v>
      </c>
      <c r="L55" s="21">
        <v>0</v>
      </c>
      <c r="M55" s="21">
        <v>0</v>
      </c>
      <c r="N55" s="21">
        <v>0</v>
      </c>
      <c r="O55" s="21">
        <v>0</v>
      </c>
    </row>
    <row r="56" spans="1:15" x14ac:dyDescent="0.3">
      <c r="A56" s="21">
        <v>55</v>
      </c>
      <c r="B56" s="21">
        <v>30</v>
      </c>
      <c r="C56" s="21">
        <v>35465</v>
      </c>
      <c r="D56" s="21">
        <v>51410</v>
      </c>
      <c r="E56" s="21">
        <v>100950</v>
      </c>
      <c r="F56" s="21">
        <v>14442</v>
      </c>
      <c r="G56" s="21">
        <v>0</v>
      </c>
      <c r="H56" s="21">
        <v>0</v>
      </c>
      <c r="I56" s="21">
        <v>0</v>
      </c>
      <c r="J56" s="21">
        <v>313</v>
      </c>
      <c r="K56" s="21">
        <v>16</v>
      </c>
      <c r="L56" s="21">
        <v>0</v>
      </c>
      <c r="M56" s="21">
        <v>0</v>
      </c>
      <c r="N56" s="21">
        <v>0</v>
      </c>
      <c r="O56" s="21">
        <v>0</v>
      </c>
    </row>
    <row r="57" spans="1:15" x14ac:dyDescent="0.3">
      <c r="A57" s="21">
        <v>56</v>
      </c>
      <c r="B57" s="21">
        <v>30</v>
      </c>
      <c r="C57" s="21">
        <v>35590</v>
      </c>
      <c r="D57" s="21">
        <v>51822</v>
      </c>
      <c r="E57" s="21">
        <v>100950</v>
      </c>
      <c r="F57" s="21">
        <v>14442</v>
      </c>
      <c r="G57" s="21">
        <v>0</v>
      </c>
      <c r="H57" s="21">
        <v>0</v>
      </c>
      <c r="I57" s="21">
        <v>0</v>
      </c>
      <c r="J57" s="21">
        <v>142</v>
      </c>
      <c r="K57" s="21">
        <v>12</v>
      </c>
      <c r="L57" s="21">
        <v>0</v>
      </c>
      <c r="M57" s="21">
        <v>0</v>
      </c>
      <c r="N57" s="21">
        <v>0</v>
      </c>
      <c r="O57" s="21">
        <v>0</v>
      </c>
    </row>
    <row r="58" spans="1:15" x14ac:dyDescent="0.3">
      <c r="A58" s="21">
        <v>57</v>
      </c>
      <c r="B58" s="21">
        <v>30</v>
      </c>
      <c r="C58" s="21">
        <v>35590</v>
      </c>
      <c r="D58" s="21">
        <v>51822</v>
      </c>
      <c r="E58" s="21">
        <v>100950</v>
      </c>
      <c r="F58" s="21">
        <v>14442</v>
      </c>
      <c r="G58" s="21">
        <v>0</v>
      </c>
      <c r="H58" s="21">
        <v>0</v>
      </c>
      <c r="I58" s="21">
        <v>0</v>
      </c>
      <c r="J58" s="21">
        <v>0</v>
      </c>
      <c r="K58" s="21">
        <v>0</v>
      </c>
      <c r="L58" s="21">
        <v>0</v>
      </c>
      <c r="M58" s="21">
        <v>0</v>
      </c>
      <c r="N58" s="21">
        <v>0</v>
      </c>
      <c r="O58" s="21">
        <v>0</v>
      </c>
    </row>
    <row r="59" spans="1:15" x14ac:dyDescent="0.3">
      <c r="A59" s="21">
        <v>58</v>
      </c>
      <c r="B59" s="21">
        <v>30</v>
      </c>
      <c r="C59" s="21">
        <v>35590</v>
      </c>
      <c r="D59" s="21">
        <v>51822</v>
      </c>
      <c r="E59" s="21">
        <v>100950</v>
      </c>
      <c r="F59" s="21">
        <v>14442</v>
      </c>
      <c r="G59" s="21">
        <v>0</v>
      </c>
      <c r="H59" s="21">
        <v>0</v>
      </c>
      <c r="I59" s="21">
        <v>0</v>
      </c>
      <c r="J59" s="21">
        <v>0</v>
      </c>
      <c r="K59" s="21">
        <v>0</v>
      </c>
      <c r="L59" s="21">
        <v>0</v>
      </c>
      <c r="M59" s="21">
        <v>0</v>
      </c>
      <c r="N59" s="21">
        <v>0</v>
      </c>
      <c r="O59" s="21">
        <v>0</v>
      </c>
    </row>
    <row r="60" spans="1:15" x14ac:dyDescent="0.3">
      <c r="A60" s="21">
        <v>59</v>
      </c>
      <c r="B60" s="21">
        <v>30</v>
      </c>
      <c r="C60" s="21">
        <v>35590</v>
      </c>
      <c r="D60" s="21">
        <v>51822</v>
      </c>
      <c r="E60" s="21">
        <v>100950</v>
      </c>
      <c r="F60" s="21">
        <v>14442</v>
      </c>
      <c r="G60" s="21">
        <v>0</v>
      </c>
      <c r="H60" s="21">
        <v>0</v>
      </c>
      <c r="I60" s="21">
        <v>0</v>
      </c>
      <c r="J60" s="21">
        <v>0</v>
      </c>
      <c r="K60" s="21">
        <v>0</v>
      </c>
      <c r="L60" s="21">
        <v>0</v>
      </c>
      <c r="M60" s="21">
        <v>0</v>
      </c>
      <c r="N60" s="21">
        <v>0</v>
      </c>
      <c r="O60" s="21">
        <v>0</v>
      </c>
    </row>
    <row r="61" spans="1:15" x14ac:dyDescent="0.3">
      <c r="A61" s="21">
        <v>60</v>
      </c>
      <c r="B61" s="21">
        <v>30</v>
      </c>
      <c r="C61" s="21">
        <v>35590</v>
      </c>
      <c r="D61" s="21">
        <v>51822</v>
      </c>
      <c r="E61" s="21">
        <v>100950</v>
      </c>
      <c r="F61" s="21">
        <v>14442</v>
      </c>
      <c r="G61" s="21">
        <v>0</v>
      </c>
      <c r="H61" s="21">
        <v>0</v>
      </c>
      <c r="I61" s="21">
        <v>0</v>
      </c>
      <c r="J61" s="21">
        <v>0</v>
      </c>
      <c r="K61" s="21">
        <v>0</v>
      </c>
      <c r="L61" s="21">
        <v>0</v>
      </c>
      <c r="M61" s="21">
        <v>0</v>
      </c>
      <c r="N61" s="21">
        <v>0</v>
      </c>
      <c r="O61" s="21">
        <v>0</v>
      </c>
    </row>
    <row r="62" spans="1:15" x14ac:dyDescent="0.3">
      <c r="J62" s="22">
        <f>SUM(J$2:J$61)/SUM($J$2:$K$61)</f>
        <v>0.92989160102940027</v>
      </c>
      <c r="K62" s="22">
        <f>SUM(K$2:K$61)/SUM($J$2:$K$61)</f>
        <v>7.01083989705997E-2</v>
      </c>
      <c r="M62" s="22">
        <f>SUM(M$2:M$61)/SUM($M$2:$N$61)</f>
        <v>0.73885350318471332</v>
      </c>
      <c r="N62" s="22">
        <f>SUM(N$2:N$61)/SUM($M$2:$N$61)</f>
        <v>0.26114649681528662</v>
      </c>
    </row>
    <row r="64" spans="1:15" x14ac:dyDescent="0.3">
      <c r="J64" s="21" t="s">
        <v>72</v>
      </c>
      <c r="K64" s="21" t="s">
        <v>73</v>
      </c>
    </row>
    <row r="65" spans="9:11" x14ac:dyDescent="0.3">
      <c r="I65" s="21">
        <v>8001</v>
      </c>
      <c r="J65" s="22">
        <f>SUM(G$2:G$61)/SUM(G$2:G$61,J$2:J$61,M$2:M$61)</f>
        <v>4.8764360690966195E-3</v>
      </c>
      <c r="K65" s="22">
        <f>SUM(H$2:H$61)/SUM(H$2:H$61,K$2:K$61,N$2:N$61)</f>
        <v>0</v>
      </c>
    </row>
    <row r="66" spans="9:11" x14ac:dyDescent="0.3">
      <c r="I66" s="21">
        <v>8101</v>
      </c>
      <c r="J66" s="22">
        <f>SUM(J$2:J$61)/SUM(G$2:G$61,J$2:J$61,M$2:M$61)</f>
        <v>0.98553599471030662</v>
      </c>
      <c r="K66" s="22">
        <f>SUM(K$2:K$61)/SUM(H$2:H$61,K$2:K$61,N$2:N$61)</f>
        <v>0.95638297872340428</v>
      </c>
    </row>
    <row r="67" spans="9:11" x14ac:dyDescent="0.3">
      <c r="I67" s="21">
        <v>8201</v>
      </c>
      <c r="J67" s="22">
        <f>SUM(M$2:M$61)/SUM(G$2:G$61,J$2:J$61,M$2:M$61)</f>
        <v>9.5875692205967429E-3</v>
      </c>
      <c r="K67" s="22">
        <f>SUM(N$2:N$61)/SUM(H$2:H$61,K$2:K$61,N$2:N$61)</f>
        <v>4.3617021276595745E-2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DevelopmentLevel</vt:lpstr>
      <vt:lpstr>DroneDelivery</vt:lpstr>
      <vt:lpstr>SpaceDrop</vt:lpstr>
      <vt:lpstr>Festival</vt:lpstr>
      <vt:lpstr>성장밸런싱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사용자</cp:lastModifiedBy>
  <dcterms:created xsi:type="dcterms:W3CDTF">2018-09-06T05:48:07Z</dcterms:created>
  <dcterms:modified xsi:type="dcterms:W3CDTF">2019-10-24T08:43:32Z</dcterms:modified>
</cp:coreProperties>
</file>