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720" windowHeight="11760" activeTab="2"/>
  </bookViews>
  <sheets>
    <sheet name="Cereal" sheetId="1" r:id="rId1"/>
    <sheet name="Legumes" sheetId="2" r:id="rId2"/>
    <sheet name="Canola" sheetId="3" r:id="rId3"/>
    <sheet name="consolidated spacetime" sheetId="6" r:id="rId4"/>
    <sheet name="consolidated samples" sheetId="7" r:id="rId5"/>
    <sheet name="headers" sheetId="5" r:id="rId6"/>
    <sheet name="consolidated counts" sheetId="8" r:id="rId7"/>
  </sheets>
  <definedNames>
    <definedName name="_xlnm._FilterDatabase" localSheetId="0" hidden="1">Cereal!$A$1:$EA$491</definedName>
    <definedName name="_xlnm._FilterDatabase" localSheetId="3" hidden="1">'consolidated spacetime'!$B$1:$I$777</definedName>
    <definedName name="_xlnm._FilterDatabase" localSheetId="1" hidden="1">Legumes!$A$1:$EA$1</definedName>
  </definedNames>
  <calcPr calcId="145621"/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  <c r="H1" i="3"/>
  <c r="A2" i="3"/>
  <c r="B2" i="3"/>
  <c r="C2" i="3"/>
  <c r="D2" i="3"/>
  <c r="E2" i="3"/>
  <c r="F2" i="3"/>
  <c r="G2" i="3"/>
  <c r="H2" i="3"/>
  <c r="A3" i="3"/>
  <c r="B3" i="3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A15" i="3"/>
  <c r="B15" i="3"/>
  <c r="C15" i="3"/>
  <c r="D15" i="3"/>
  <c r="E15" i="3"/>
  <c r="F15" i="3"/>
  <c r="G15" i="3"/>
  <c r="H15" i="3"/>
  <c r="A16" i="3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B19" i="3"/>
  <c r="C19" i="3"/>
  <c r="D19" i="3"/>
  <c r="E19" i="3"/>
  <c r="F19" i="3"/>
  <c r="G19" i="3"/>
  <c r="H19" i="3"/>
  <c r="A20" i="3"/>
  <c r="B20" i="3"/>
  <c r="C20" i="3"/>
  <c r="D20" i="3"/>
  <c r="E20" i="3"/>
  <c r="F20" i="3"/>
  <c r="G20" i="3"/>
  <c r="H20" i="3"/>
  <c r="A21" i="3"/>
  <c r="B21" i="3"/>
  <c r="C21" i="3"/>
  <c r="D21" i="3"/>
  <c r="E21" i="3"/>
  <c r="F21" i="3"/>
  <c r="G21" i="3"/>
  <c r="H21" i="3"/>
  <c r="A22" i="3"/>
  <c r="B22" i="3"/>
  <c r="C22" i="3"/>
  <c r="D22" i="3"/>
  <c r="E22" i="3"/>
  <c r="F22" i="3"/>
  <c r="G22" i="3"/>
  <c r="H22" i="3"/>
  <c r="A23" i="3"/>
  <c r="B23" i="3"/>
  <c r="C23" i="3"/>
  <c r="D23" i="3"/>
  <c r="E23" i="3"/>
  <c r="F23" i="3"/>
  <c r="G23" i="3"/>
  <c r="H23" i="3"/>
  <c r="A24" i="3"/>
  <c r="B24" i="3"/>
  <c r="C24" i="3"/>
  <c r="D24" i="3"/>
  <c r="E24" i="3"/>
  <c r="F24" i="3"/>
  <c r="G24" i="3"/>
  <c r="H24" i="3"/>
  <c r="A25" i="3"/>
  <c r="B25" i="3"/>
  <c r="C25" i="3"/>
  <c r="D25" i="3"/>
  <c r="E25" i="3"/>
  <c r="F25" i="3"/>
  <c r="G25" i="3"/>
  <c r="H25" i="3"/>
  <c r="A26" i="3"/>
  <c r="B26" i="3"/>
  <c r="C26" i="3"/>
  <c r="D26" i="3"/>
  <c r="E26" i="3"/>
  <c r="F26" i="3"/>
  <c r="G26" i="3"/>
  <c r="H26" i="3"/>
  <c r="A27" i="3"/>
  <c r="B27" i="3"/>
  <c r="C27" i="3"/>
  <c r="D27" i="3"/>
  <c r="E27" i="3"/>
  <c r="F27" i="3"/>
  <c r="G27" i="3"/>
  <c r="H27" i="3"/>
  <c r="A28" i="3"/>
  <c r="B28" i="3"/>
  <c r="C28" i="3"/>
  <c r="D28" i="3"/>
  <c r="E28" i="3"/>
  <c r="F28" i="3"/>
  <c r="G28" i="3"/>
  <c r="H28" i="3"/>
  <c r="A29" i="3"/>
  <c r="B29" i="3"/>
  <c r="C29" i="3"/>
  <c r="D29" i="3"/>
  <c r="E29" i="3"/>
  <c r="F29" i="3"/>
  <c r="G29" i="3"/>
  <c r="H29" i="3"/>
  <c r="A30" i="3"/>
  <c r="B30" i="3"/>
  <c r="C30" i="3"/>
  <c r="D30" i="3"/>
  <c r="E30" i="3"/>
  <c r="F30" i="3"/>
  <c r="G30" i="3"/>
  <c r="H30" i="3"/>
  <c r="A31" i="3"/>
  <c r="B31" i="3"/>
  <c r="C31" i="3"/>
  <c r="D31" i="3"/>
  <c r="E31" i="3"/>
  <c r="F31" i="3"/>
  <c r="G31" i="3"/>
  <c r="H31" i="3"/>
  <c r="A32" i="3"/>
  <c r="B32" i="3"/>
  <c r="C32" i="3"/>
  <c r="D32" i="3"/>
  <c r="E32" i="3"/>
  <c r="F32" i="3"/>
  <c r="G32" i="3"/>
  <c r="H32" i="3"/>
  <c r="A33" i="3"/>
  <c r="B33" i="3"/>
  <c r="C33" i="3"/>
  <c r="D33" i="3"/>
  <c r="E33" i="3"/>
  <c r="F33" i="3"/>
  <c r="G33" i="3"/>
  <c r="H33" i="3"/>
  <c r="A34" i="3"/>
  <c r="B34" i="3"/>
  <c r="C34" i="3"/>
  <c r="D34" i="3"/>
  <c r="E34" i="3"/>
  <c r="F34" i="3"/>
  <c r="G34" i="3"/>
  <c r="H34" i="3"/>
  <c r="A35" i="3"/>
  <c r="B35" i="3"/>
  <c r="C35" i="3"/>
  <c r="D35" i="3"/>
  <c r="E35" i="3"/>
  <c r="F35" i="3"/>
  <c r="G35" i="3"/>
  <c r="H35" i="3"/>
  <c r="A36" i="3"/>
  <c r="B36" i="3"/>
  <c r="C36" i="3"/>
  <c r="D36" i="3"/>
  <c r="E36" i="3"/>
  <c r="F36" i="3"/>
  <c r="G36" i="3"/>
  <c r="H36" i="3"/>
  <c r="A37" i="3"/>
  <c r="B37" i="3"/>
  <c r="C37" i="3"/>
  <c r="D37" i="3"/>
  <c r="E37" i="3"/>
  <c r="F37" i="3"/>
  <c r="G37" i="3"/>
  <c r="H37" i="3"/>
  <c r="A38" i="3"/>
  <c r="B38" i="3"/>
  <c r="C38" i="3"/>
  <c r="D38" i="3"/>
  <c r="E38" i="3"/>
  <c r="F38" i="3"/>
  <c r="G38" i="3"/>
  <c r="H38" i="3"/>
  <c r="A39" i="3"/>
  <c r="B39" i="3"/>
  <c r="C39" i="3"/>
  <c r="D39" i="3"/>
  <c r="E39" i="3"/>
  <c r="F39" i="3"/>
  <c r="G39" i="3"/>
  <c r="H39" i="3"/>
  <c r="A40" i="3"/>
  <c r="B40" i="3"/>
  <c r="C40" i="3"/>
  <c r="D40" i="3"/>
  <c r="E40" i="3"/>
  <c r="F40" i="3"/>
  <c r="G40" i="3"/>
  <c r="H40" i="3"/>
  <c r="A41" i="3"/>
  <c r="B41" i="3"/>
  <c r="C41" i="3"/>
  <c r="D41" i="3"/>
  <c r="E41" i="3"/>
  <c r="F41" i="3"/>
  <c r="G41" i="3"/>
  <c r="H41" i="3"/>
  <c r="A42" i="3"/>
  <c r="B42" i="3"/>
  <c r="C42" i="3"/>
  <c r="D42" i="3"/>
  <c r="E42" i="3"/>
  <c r="F42" i="3"/>
  <c r="G42" i="3"/>
  <c r="H42" i="3"/>
  <c r="A43" i="3"/>
  <c r="B43" i="3"/>
  <c r="C43" i="3"/>
  <c r="D43" i="3"/>
  <c r="E43" i="3"/>
  <c r="F43" i="3"/>
  <c r="G43" i="3"/>
  <c r="H43" i="3"/>
  <c r="A44" i="3"/>
  <c r="B44" i="3"/>
  <c r="C44" i="3"/>
  <c r="D44" i="3"/>
  <c r="E44" i="3"/>
  <c r="F44" i="3"/>
  <c r="G44" i="3"/>
  <c r="H44" i="3"/>
  <c r="A45" i="3"/>
  <c r="B45" i="3"/>
  <c r="C45" i="3"/>
  <c r="D45" i="3"/>
  <c r="E45" i="3"/>
  <c r="F45" i="3"/>
  <c r="G45" i="3"/>
  <c r="H45" i="3"/>
  <c r="A46" i="3"/>
  <c r="B46" i="3"/>
  <c r="C46" i="3"/>
  <c r="D46" i="3"/>
  <c r="E46" i="3"/>
  <c r="F46" i="3"/>
  <c r="G46" i="3"/>
  <c r="H46" i="3"/>
  <c r="A47" i="3"/>
  <c r="B47" i="3"/>
  <c r="C47" i="3"/>
  <c r="D47" i="3"/>
  <c r="E47" i="3"/>
  <c r="F47" i="3"/>
  <c r="G47" i="3"/>
  <c r="H47" i="3"/>
  <c r="A48" i="3"/>
  <c r="B48" i="3"/>
  <c r="C48" i="3"/>
  <c r="D48" i="3"/>
  <c r="E48" i="3"/>
  <c r="F48" i="3"/>
  <c r="G48" i="3"/>
  <c r="H48" i="3"/>
  <c r="A49" i="3"/>
  <c r="B49" i="3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C53" i="3"/>
  <c r="D53" i="3"/>
  <c r="E53" i="3"/>
  <c r="F53" i="3"/>
  <c r="G53" i="3"/>
  <c r="H53" i="3"/>
  <c r="A54" i="3"/>
  <c r="B54" i="3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G58" i="3"/>
  <c r="H58" i="3"/>
  <c r="A59" i="3"/>
  <c r="B59" i="3"/>
  <c r="C59" i="3"/>
  <c r="D59" i="3"/>
  <c r="E59" i="3"/>
  <c r="F59" i="3"/>
  <c r="G59" i="3"/>
  <c r="H59" i="3"/>
  <c r="A60" i="3"/>
  <c r="B60" i="3"/>
  <c r="C60" i="3"/>
  <c r="D60" i="3"/>
  <c r="E60" i="3"/>
  <c r="F60" i="3"/>
  <c r="G60" i="3"/>
  <c r="H60" i="3"/>
  <c r="A61" i="3"/>
  <c r="B61" i="3"/>
  <c r="C61" i="3"/>
  <c r="D61" i="3"/>
  <c r="E61" i="3"/>
  <c r="F61" i="3"/>
  <c r="G61" i="3"/>
  <c r="H61" i="3"/>
  <c r="A62" i="3"/>
  <c r="B62" i="3"/>
  <c r="C62" i="3"/>
  <c r="D62" i="3"/>
  <c r="E62" i="3"/>
  <c r="F62" i="3"/>
  <c r="G62" i="3"/>
  <c r="H62" i="3"/>
  <c r="A63" i="3"/>
  <c r="B63" i="3"/>
  <c r="C63" i="3"/>
  <c r="D63" i="3"/>
  <c r="E63" i="3"/>
  <c r="F63" i="3"/>
  <c r="G63" i="3"/>
  <c r="H63" i="3"/>
  <c r="A64" i="3"/>
  <c r="B64" i="3"/>
  <c r="C64" i="3"/>
  <c r="D64" i="3"/>
  <c r="E64" i="3"/>
  <c r="F64" i="3"/>
  <c r="G64" i="3"/>
  <c r="H64" i="3"/>
  <c r="A65" i="3"/>
  <c r="B65" i="3"/>
  <c r="C65" i="3"/>
  <c r="D65" i="3"/>
  <c r="E65" i="3"/>
  <c r="F65" i="3"/>
  <c r="G65" i="3"/>
  <c r="H65" i="3"/>
  <c r="A66" i="3"/>
  <c r="B66" i="3"/>
  <c r="C66" i="3"/>
  <c r="D66" i="3"/>
  <c r="E66" i="3"/>
  <c r="F66" i="3"/>
  <c r="G66" i="3"/>
  <c r="H66" i="3"/>
  <c r="A67" i="3"/>
  <c r="B67" i="3"/>
  <c r="C67" i="3"/>
  <c r="D67" i="3"/>
  <c r="E67" i="3"/>
  <c r="F67" i="3"/>
  <c r="G67" i="3"/>
  <c r="H67" i="3"/>
  <c r="A68" i="3"/>
  <c r="B68" i="3"/>
  <c r="C68" i="3"/>
  <c r="D68" i="3"/>
  <c r="E68" i="3"/>
  <c r="F68" i="3"/>
  <c r="G68" i="3"/>
  <c r="H68" i="3"/>
  <c r="A69" i="3"/>
  <c r="B69" i="3"/>
  <c r="C69" i="3"/>
  <c r="D69" i="3"/>
  <c r="E69" i="3"/>
  <c r="F69" i="3"/>
  <c r="G69" i="3"/>
  <c r="H69" i="3"/>
  <c r="A70" i="3"/>
  <c r="B70" i="3"/>
  <c r="C70" i="3"/>
  <c r="D70" i="3"/>
  <c r="E70" i="3"/>
  <c r="F70" i="3"/>
  <c r="G70" i="3"/>
  <c r="H70" i="3"/>
  <c r="A71" i="3"/>
  <c r="B71" i="3"/>
  <c r="C71" i="3"/>
  <c r="D71" i="3"/>
  <c r="E71" i="3"/>
  <c r="F71" i="3"/>
  <c r="G71" i="3"/>
  <c r="H71" i="3"/>
  <c r="A72" i="3"/>
  <c r="B72" i="3"/>
  <c r="C72" i="3"/>
  <c r="D72" i="3"/>
  <c r="E72" i="3"/>
  <c r="F72" i="3"/>
  <c r="G72" i="3"/>
  <c r="H72" i="3"/>
  <c r="A73" i="3"/>
  <c r="B73" i="3"/>
  <c r="C73" i="3"/>
  <c r="D73" i="3"/>
  <c r="E73" i="3"/>
  <c r="F73" i="3"/>
  <c r="G73" i="3"/>
  <c r="H73" i="3"/>
  <c r="A74" i="3"/>
  <c r="B74" i="3"/>
  <c r="C74" i="3"/>
  <c r="D74" i="3"/>
  <c r="E74" i="3"/>
  <c r="F74" i="3"/>
  <c r="G74" i="3"/>
  <c r="H74" i="3"/>
  <c r="A75" i="3"/>
  <c r="B75" i="3"/>
  <c r="C75" i="3"/>
  <c r="D75" i="3"/>
  <c r="E75" i="3"/>
  <c r="F75" i="3"/>
  <c r="G75" i="3"/>
  <c r="H75" i="3"/>
  <c r="A76" i="3"/>
  <c r="B76" i="3"/>
  <c r="C76" i="3"/>
  <c r="D76" i="3"/>
  <c r="E76" i="3"/>
  <c r="F76" i="3"/>
  <c r="G76" i="3"/>
  <c r="H76" i="3"/>
  <c r="A77" i="3"/>
  <c r="B77" i="3"/>
  <c r="C77" i="3"/>
  <c r="D77" i="3"/>
  <c r="E77" i="3"/>
  <c r="F77" i="3"/>
  <c r="G77" i="3"/>
  <c r="H77" i="3"/>
  <c r="A78" i="3"/>
  <c r="B78" i="3"/>
  <c r="C78" i="3"/>
  <c r="D78" i="3"/>
  <c r="E78" i="3"/>
  <c r="F78" i="3"/>
  <c r="G78" i="3"/>
  <c r="H78" i="3"/>
  <c r="A79" i="3"/>
  <c r="B79" i="3"/>
  <c r="C79" i="3"/>
  <c r="D79" i="3"/>
  <c r="E79" i="3"/>
  <c r="F79" i="3"/>
  <c r="G79" i="3"/>
  <c r="H79" i="3"/>
  <c r="A80" i="3"/>
  <c r="B80" i="3"/>
  <c r="C80" i="3"/>
  <c r="D80" i="3"/>
  <c r="E80" i="3"/>
  <c r="F80" i="3"/>
  <c r="G80" i="3"/>
  <c r="H80" i="3"/>
  <c r="A81" i="3"/>
  <c r="B81" i="3"/>
  <c r="C81" i="3"/>
  <c r="D81" i="3"/>
  <c r="E81" i="3"/>
  <c r="F81" i="3"/>
  <c r="G81" i="3"/>
  <c r="H81" i="3"/>
  <c r="A82" i="3"/>
  <c r="B82" i="3"/>
  <c r="C82" i="3"/>
  <c r="D82" i="3"/>
  <c r="E82" i="3"/>
  <c r="F82" i="3"/>
  <c r="G82" i="3"/>
  <c r="H82" i="3"/>
  <c r="A83" i="3"/>
  <c r="B83" i="3"/>
  <c r="C83" i="3"/>
  <c r="D83" i="3"/>
  <c r="E83" i="3"/>
  <c r="F83" i="3"/>
  <c r="G83" i="3"/>
  <c r="H83" i="3"/>
  <c r="A84" i="3"/>
  <c r="B84" i="3"/>
  <c r="C84" i="3"/>
  <c r="D84" i="3"/>
  <c r="E84" i="3"/>
  <c r="F84" i="3"/>
  <c r="G84" i="3"/>
  <c r="H84" i="3"/>
  <c r="A85" i="3"/>
  <c r="B85" i="3"/>
  <c r="C85" i="3"/>
  <c r="D85" i="3"/>
  <c r="E85" i="3"/>
  <c r="F85" i="3"/>
  <c r="G85" i="3"/>
  <c r="H85" i="3"/>
  <c r="A86" i="3"/>
  <c r="B86" i="3"/>
  <c r="C86" i="3"/>
  <c r="D86" i="3"/>
  <c r="E86" i="3"/>
  <c r="F86" i="3"/>
  <c r="G86" i="3"/>
  <c r="H86" i="3"/>
  <c r="A87" i="3"/>
  <c r="B87" i="3"/>
  <c r="C87" i="3"/>
  <c r="D87" i="3"/>
  <c r="E87" i="3"/>
  <c r="F87" i="3"/>
  <c r="G87" i="3"/>
  <c r="H87" i="3"/>
  <c r="A88" i="3"/>
  <c r="B88" i="3"/>
  <c r="C88" i="3"/>
  <c r="D88" i="3"/>
  <c r="E88" i="3"/>
  <c r="F88" i="3"/>
  <c r="G88" i="3"/>
  <c r="H88" i="3"/>
  <c r="A89" i="3"/>
  <c r="B89" i="3"/>
  <c r="C89" i="3"/>
  <c r="D89" i="3"/>
  <c r="E89" i="3"/>
  <c r="F89" i="3"/>
  <c r="G89" i="3"/>
  <c r="H89" i="3"/>
  <c r="A90" i="3"/>
  <c r="B90" i="3"/>
  <c r="C90" i="3"/>
  <c r="D90" i="3"/>
  <c r="E90" i="3"/>
  <c r="F90" i="3"/>
  <c r="G90" i="3"/>
  <c r="H90" i="3"/>
  <c r="A91" i="3"/>
  <c r="B91" i="3"/>
  <c r="C91" i="3"/>
  <c r="D91" i="3"/>
  <c r="E91" i="3"/>
  <c r="F91" i="3"/>
  <c r="G91" i="3"/>
  <c r="H91" i="3"/>
  <c r="A92" i="3"/>
  <c r="B92" i="3"/>
  <c r="C92" i="3"/>
  <c r="D92" i="3"/>
  <c r="E92" i="3"/>
  <c r="F92" i="3"/>
  <c r="G92" i="3"/>
  <c r="H92" i="3"/>
  <c r="A93" i="3"/>
  <c r="B93" i="3"/>
  <c r="C93" i="3"/>
  <c r="D93" i="3"/>
  <c r="E93" i="3"/>
  <c r="F93" i="3"/>
  <c r="G93" i="3"/>
  <c r="H93" i="3"/>
  <c r="A94" i="3"/>
  <c r="B94" i="3"/>
  <c r="C94" i="3"/>
  <c r="D94" i="3"/>
  <c r="E94" i="3"/>
  <c r="F94" i="3"/>
  <c r="G94" i="3"/>
  <c r="H94" i="3"/>
  <c r="A95" i="3"/>
  <c r="B95" i="3"/>
  <c r="C95" i="3"/>
  <c r="D95" i="3"/>
  <c r="E95" i="3"/>
  <c r="F95" i="3"/>
  <c r="G95" i="3"/>
  <c r="H95" i="3"/>
  <c r="A96" i="3"/>
  <c r="B96" i="3"/>
  <c r="C96" i="3"/>
  <c r="D96" i="3"/>
  <c r="E96" i="3"/>
  <c r="F96" i="3"/>
  <c r="G96" i="3"/>
  <c r="H96" i="3"/>
  <c r="A97" i="3"/>
  <c r="B97" i="3"/>
  <c r="C97" i="3"/>
  <c r="D97" i="3"/>
  <c r="E97" i="3"/>
  <c r="F97" i="3"/>
  <c r="G97" i="3"/>
  <c r="H97" i="3"/>
  <c r="A98" i="3"/>
  <c r="B98" i="3"/>
  <c r="C98" i="3"/>
  <c r="D98" i="3"/>
  <c r="E98" i="3"/>
  <c r="F98" i="3"/>
  <c r="G98" i="3"/>
  <c r="H98" i="3"/>
  <c r="A99" i="3"/>
  <c r="B99" i="3"/>
  <c r="C99" i="3"/>
  <c r="D99" i="3"/>
  <c r="E99" i="3"/>
  <c r="F99" i="3"/>
  <c r="G99" i="3"/>
  <c r="H99" i="3"/>
  <c r="A100" i="3"/>
  <c r="B100" i="3"/>
  <c r="C100" i="3"/>
  <c r="D100" i="3"/>
  <c r="E100" i="3"/>
  <c r="F100" i="3"/>
  <c r="G100" i="3"/>
  <c r="H100" i="3"/>
  <c r="A101" i="3"/>
  <c r="B101" i="3"/>
  <c r="C101" i="3"/>
  <c r="D101" i="3"/>
  <c r="E101" i="3"/>
  <c r="F101" i="3"/>
  <c r="G101" i="3"/>
  <c r="H101" i="3"/>
  <c r="A102" i="3"/>
  <c r="B102" i="3"/>
  <c r="C102" i="3"/>
  <c r="D102" i="3"/>
  <c r="E102" i="3"/>
  <c r="F102" i="3"/>
  <c r="G102" i="3"/>
  <c r="H102" i="3"/>
  <c r="A103" i="3"/>
  <c r="B103" i="3"/>
  <c r="C103" i="3"/>
  <c r="D103" i="3"/>
  <c r="E103" i="3"/>
  <c r="F103" i="3"/>
  <c r="G103" i="3"/>
  <c r="H103" i="3"/>
  <c r="A104" i="3"/>
  <c r="B104" i="3"/>
  <c r="C104" i="3"/>
  <c r="D104" i="3"/>
  <c r="E104" i="3"/>
  <c r="F104" i="3"/>
  <c r="G104" i="3"/>
  <c r="H104" i="3"/>
  <c r="A105" i="3"/>
  <c r="B105" i="3"/>
  <c r="C105" i="3"/>
  <c r="D105" i="3"/>
  <c r="E105" i="3"/>
  <c r="F105" i="3"/>
  <c r="G105" i="3"/>
  <c r="H105" i="3"/>
  <c r="A106" i="3"/>
  <c r="B106" i="3"/>
  <c r="C106" i="3"/>
  <c r="D106" i="3"/>
  <c r="E106" i="3"/>
  <c r="F106" i="3"/>
  <c r="G106" i="3"/>
  <c r="H106" i="3"/>
  <c r="A107" i="3"/>
  <c r="B107" i="3"/>
  <c r="C107" i="3"/>
  <c r="D107" i="3"/>
  <c r="E107" i="3"/>
  <c r="F107" i="3"/>
  <c r="G107" i="3"/>
  <c r="H107" i="3"/>
  <c r="A108" i="3"/>
  <c r="B108" i="3"/>
  <c r="C108" i="3"/>
  <c r="D108" i="3"/>
  <c r="E108" i="3"/>
  <c r="F108" i="3"/>
  <c r="G108" i="3"/>
  <c r="H108" i="3"/>
  <c r="A109" i="3"/>
  <c r="B109" i="3"/>
  <c r="C109" i="3"/>
  <c r="D109" i="3"/>
  <c r="E109" i="3"/>
  <c r="F109" i="3"/>
  <c r="G109" i="3"/>
  <c r="H109" i="3"/>
  <c r="A110" i="3"/>
  <c r="B110" i="3"/>
  <c r="C110" i="3"/>
  <c r="D110" i="3"/>
  <c r="E110" i="3"/>
  <c r="F110" i="3"/>
  <c r="G110" i="3"/>
  <c r="H110" i="3"/>
  <c r="A111" i="3"/>
  <c r="B111" i="3"/>
  <c r="C111" i="3"/>
  <c r="D111" i="3"/>
  <c r="E111" i="3"/>
  <c r="F111" i="3"/>
  <c r="G111" i="3"/>
  <c r="H111" i="3"/>
  <c r="A112" i="3"/>
  <c r="B112" i="3"/>
  <c r="C112" i="3"/>
  <c r="D112" i="3"/>
  <c r="E112" i="3"/>
  <c r="F112" i="3"/>
  <c r="G112" i="3"/>
  <c r="H112" i="3"/>
  <c r="A113" i="3"/>
  <c r="B113" i="3"/>
  <c r="C113" i="3"/>
  <c r="D113" i="3"/>
  <c r="E113" i="3"/>
  <c r="F113" i="3"/>
  <c r="G113" i="3"/>
  <c r="H113" i="3"/>
  <c r="A114" i="3"/>
  <c r="B114" i="3"/>
  <c r="C114" i="3"/>
  <c r="D114" i="3"/>
  <c r="E114" i="3"/>
  <c r="F114" i="3"/>
  <c r="G114" i="3"/>
  <c r="H114" i="3"/>
  <c r="A115" i="3"/>
  <c r="B115" i="3"/>
  <c r="C115" i="3"/>
  <c r="D115" i="3"/>
  <c r="E115" i="3"/>
  <c r="F115" i="3"/>
  <c r="G115" i="3"/>
  <c r="H115" i="3"/>
  <c r="A116" i="3"/>
  <c r="B116" i="3"/>
  <c r="C116" i="3"/>
  <c r="D116" i="3"/>
  <c r="E116" i="3"/>
  <c r="F116" i="3"/>
  <c r="G116" i="3"/>
  <c r="H116" i="3"/>
  <c r="A117" i="3"/>
  <c r="B117" i="3"/>
  <c r="C117" i="3"/>
  <c r="D117" i="3"/>
  <c r="E117" i="3"/>
  <c r="F117" i="3"/>
  <c r="G117" i="3"/>
  <c r="H117" i="3"/>
  <c r="A118" i="3"/>
  <c r="B118" i="3"/>
  <c r="C118" i="3"/>
  <c r="D118" i="3"/>
  <c r="E118" i="3"/>
  <c r="F118" i="3"/>
  <c r="G118" i="3"/>
  <c r="H118" i="3"/>
  <c r="A119" i="3"/>
  <c r="B119" i="3"/>
  <c r="C119" i="3"/>
  <c r="D119" i="3"/>
  <c r="E119" i="3"/>
  <c r="F119" i="3"/>
  <c r="G119" i="3"/>
  <c r="H119" i="3"/>
  <c r="A120" i="3"/>
  <c r="B120" i="3"/>
  <c r="C120" i="3"/>
  <c r="D120" i="3"/>
  <c r="E120" i="3"/>
  <c r="F120" i="3"/>
  <c r="G120" i="3"/>
  <c r="H120" i="3"/>
  <c r="A121" i="3"/>
  <c r="B121" i="3"/>
  <c r="C121" i="3"/>
  <c r="D121" i="3"/>
  <c r="E121" i="3"/>
  <c r="F121" i="3"/>
  <c r="G121" i="3"/>
  <c r="H121" i="3"/>
  <c r="A122" i="3"/>
  <c r="B122" i="3"/>
  <c r="C122" i="3"/>
  <c r="D122" i="3"/>
  <c r="E122" i="3"/>
  <c r="F122" i="3"/>
  <c r="G122" i="3"/>
  <c r="H122" i="3"/>
  <c r="A123" i="3"/>
  <c r="B123" i="3"/>
  <c r="C123" i="3"/>
  <c r="D123" i="3"/>
  <c r="E123" i="3"/>
  <c r="F123" i="3"/>
  <c r="G123" i="3"/>
  <c r="H123" i="3"/>
  <c r="A124" i="3"/>
  <c r="B124" i="3"/>
  <c r="C124" i="3"/>
  <c r="D124" i="3"/>
  <c r="E124" i="3"/>
  <c r="F124" i="3"/>
  <c r="G124" i="3"/>
  <c r="H124" i="3"/>
  <c r="A125" i="3"/>
  <c r="B125" i="3"/>
  <c r="C125" i="3"/>
  <c r="D125" i="3"/>
  <c r="E125" i="3"/>
  <c r="F125" i="3"/>
  <c r="G125" i="3"/>
  <c r="H125" i="3"/>
  <c r="A126" i="3"/>
  <c r="B126" i="3"/>
  <c r="C126" i="3"/>
  <c r="D126" i="3"/>
  <c r="E126" i="3"/>
  <c r="F126" i="3"/>
  <c r="G126" i="3"/>
  <c r="H126" i="3"/>
  <c r="A127" i="3"/>
  <c r="B127" i="3"/>
  <c r="C127" i="3"/>
  <c r="D127" i="3"/>
  <c r="E127" i="3"/>
  <c r="F127" i="3"/>
  <c r="G127" i="3"/>
  <c r="H127" i="3"/>
  <c r="A128" i="3"/>
  <c r="B128" i="3"/>
  <c r="C128" i="3"/>
  <c r="D128" i="3"/>
  <c r="E128" i="3"/>
  <c r="F128" i="3"/>
  <c r="G128" i="3"/>
  <c r="H128" i="3"/>
  <c r="A129" i="3"/>
  <c r="B129" i="3"/>
  <c r="C129" i="3"/>
  <c r="D129" i="3"/>
  <c r="E129" i="3"/>
  <c r="F129" i="3"/>
  <c r="G129" i="3"/>
  <c r="H129" i="3"/>
  <c r="A130" i="3"/>
  <c r="B130" i="3"/>
  <c r="C130" i="3"/>
  <c r="D130" i="3"/>
  <c r="E130" i="3"/>
  <c r="F130" i="3"/>
  <c r="G130" i="3"/>
  <c r="H130" i="3"/>
  <c r="A131" i="3"/>
  <c r="B131" i="3"/>
  <c r="C131" i="3"/>
  <c r="D131" i="3"/>
  <c r="E131" i="3"/>
  <c r="F131" i="3"/>
  <c r="G131" i="3"/>
  <c r="H131" i="3"/>
  <c r="A132" i="3"/>
  <c r="B132" i="3"/>
  <c r="C132" i="3"/>
  <c r="D132" i="3"/>
  <c r="E132" i="3"/>
  <c r="F132" i="3"/>
  <c r="G132" i="3"/>
  <c r="H132" i="3"/>
  <c r="A133" i="3"/>
  <c r="B133" i="3"/>
  <c r="C133" i="3"/>
  <c r="D133" i="3"/>
  <c r="E133" i="3"/>
  <c r="F133" i="3"/>
  <c r="G133" i="3"/>
  <c r="H133" i="3"/>
  <c r="A134" i="3"/>
  <c r="B134" i="3"/>
  <c r="C134" i="3"/>
  <c r="D134" i="3"/>
  <c r="E134" i="3"/>
  <c r="F134" i="3"/>
  <c r="G134" i="3"/>
  <c r="H134" i="3"/>
  <c r="A135" i="3"/>
  <c r="B135" i="3"/>
  <c r="C135" i="3"/>
  <c r="D135" i="3"/>
  <c r="E135" i="3"/>
  <c r="F135" i="3"/>
  <c r="G135" i="3"/>
  <c r="H135" i="3"/>
  <c r="A136" i="3"/>
  <c r="B136" i="3"/>
  <c r="C136" i="3"/>
  <c r="D136" i="3"/>
  <c r="E136" i="3"/>
  <c r="F136" i="3"/>
  <c r="G136" i="3"/>
  <c r="H136" i="3"/>
  <c r="A137" i="3"/>
  <c r="B137" i="3"/>
  <c r="C137" i="3"/>
  <c r="D137" i="3"/>
  <c r="E137" i="3"/>
  <c r="F137" i="3"/>
  <c r="G137" i="3"/>
  <c r="H137" i="3"/>
  <c r="A138" i="3"/>
  <c r="B138" i="3"/>
  <c r="C138" i="3"/>
  <c r="D138" i="3"/>
  <c r="E138" i="3"/>
  <c r="F138" i="3"/>
  <c r="G138" i="3"/>
  <c r="H138" i="3"/>
  <c r="A139" i="3"/>
  <c r="B139" i="3"/>
  <c r="C139" i="3"/>
  <c r="D139" i="3"/>
  <c r="E139" i="3"/>
  <c r="F139" i="3"/>
  <c r="G139" i="3"/>
  <c r="H139" i="3"/>
  <c r="A140" i="3"/>
  <c r="B140" i="3"/>
  <c r="C140" i="3"/>
  <c r="D140" i="3"/>
  <c r="E140" i="3"/>
  <c r="F140" i="3"/>
  <c r="G140" i="3"/>
  <c r="H140" i="3"/>
  <c r="A141" i="3"/>
  <c r="B141" i="3"/>
  <c r="C141" i="3"/>
  <c r="D141" i="3"/>
  <c r="E141" i="3"/>
  <c r="F141" i="3"/>
  <c r="G141" i="3"/>
  <c r="H141" i="3"/>
  <c r="A142" i="3"/>
  <c r="B142" i="3"/>
  <c r="C142" i="3"/>
  <c r="D142" i="3"/>
  <c r="E142" i="3"/>
  <c r="F142" i="3"/>
  <c r="G142" i="3"/>
  <c r="H142" i="3"/>
  <c r="A143" i="3"/>
  <c r="B143" i="3"/>
  <c r="C143" i="3"/>
  <c r="D143" i="3"/>
  <c r="E143" i="3"/>
  <c r="F143" i="3"/>
  <c r="G143" i="3"/>
  <c r="H143" i="3"/>
  <c r="A144" i="3"/>
  <c r="B144" i="3"/>
  <c r="C144" i="3"/>
  <c r="D144" i="3"/>
  <c r="E144" i="3"/>
  <c r="F144" i="3"/>
  <c r="G144" i="3"/>
  <c r="H144" i="3"/>
  <c r="A145" i="3"/>
  <c r="B145" i="3"/>
  <c r="C145" i="3"/>
  <c r="D145" i="3"/>
  <c r="E145" i="3"/>
  <c r="F145" i="3"/>
  <c r="G145" i="3"/>
  <c r="H145" i="3"/>
  <c r="A146" i="3"/>
  <c r="B146" i="3"/>
  <c r="C146" i="3"/>
  <c r="D146" i="3"/>
  <c r="E146" i="3"/>
  <c r="F146" i="3"/>
  <c r="G146" i="3"/>
  <c r="H146" i="3"/>
  <c r="A147" i="3"/>
  <c r="B147" i="3"/>
  <c r="C147" i="3"/>
  <c r="D147" i="3"/>
  <c r="E147" i="3"/>
  <c r="F147" i="3"/>
  <c r="G147" i="3"/>
  <c r="H147" i="3"/>
  <c r="A1" i="1"/>
  <c r="B1" i="1"/>
  <c r="C1" i="1"/>
  <c r="D1" i="1"/>
  <c r="E1" i="1"/>
  <c r="F1" i="1"/>
  <c r="G1" i="1"/>
  <c r="H1" i="1"/>
  <c r="A2" i="1"/>
  <c r="B2" i="1"/>
  <c r="C2" i="1"/>
  <c r="D2" i="1"/>
  <c r="E2" i="1"/>
  <c r="F2" i="1"/>
  <c r="G2" i="1"/>
  <c r="H2" i="1"/>
  <c r="DY2" i="1"/>
  <c r="A3" i="1"/>
  <c r="B3" i="1"/>
  <c r="C3" i="1"/>
  <c r="D3" i="1"/>
  <c r="E3" i="1"/>
  <c r="F3" i="1"/>
  <c r="G3" i="1"/>
  <c r="H3" i="1"/>
  <c r="DY3" i="1"/>
  <c r="A4" i="1"/>
  <c r="B4" i="1"/>
  <c r="C4" i="1"/>
  <c r="D4" i="1"/>
  <c r="E4" i="1"/>
  <c r="F4" i="1"/>
  <c r="G4" i="1"/>
  <c r="H4" i="1"/>
  <c r="DY4" i="1"/>
  <c r="A5" i="1"/>
  <c r="B5" i="1"/>
  <c r="C5" i="1"/>
  <c r="D5" i="1"/>
  <c r="E5" i="1"/>
  <c r="F5" i="1"/>
  <c r="G5" i="1"/>
  <c r="H5" i="1"/>
  <c r="DY5" i="1"/>
  <c r="A6" i="1"/>
  <c r="B6" i="1"/>
  <c r="C6" i="1"/>
  <c r="D6" i="1"/>
  <c r="E6" i="1"/>
  <c r="F6" i="1"/>
  <c r="G6" i="1"/>
  <c r="H6" i="1"/>
  <c r="DY6" i="1"/>
  <c r="A7" i="1"/>
  <c r="B7" i="1"/>
  <c r="C7" i="1"/>
  <c r="D7" i="1"/>
  <c r="E7" i="1"/>
  <c r="F7" i="1"/>
  <c r="G7" i="1"/>
  <c r="H7" i="1"/>
  <c r="DY7" i="1"/>
  <c r="A8" i="1"/>
  <c r="B8" i="1"/>
  <c r="C8" i="1"/>
  <c r="D8" i="1"/>
  <c r="E8" i="1"/>
  <c r="F8" i="1"/>
  <c r="G8" i="1"/>
  <c r="H8" i="1"/>
  <c r="DY8" i="1"/>
  <c r="A9" i="1"/>
  <c r="B9" i="1"/>
  <c r="C9" i="1"/>
  <c r="D9" i="1"/>
  <c r="E9" i="1"/>
  <c r="F9" i="1"/>
  <c r="G9" i="1"/>
  <c r="H9" i="1"/>
  <c r="DY9" i="1"/>
  <c r="A10" i="1"/>
  <c r="B10" i="1"/>
  <c r="C10" i="1"/>
  <c r="D10" i="1"/>
  <c r="E10" i="1"/>
  <c r="F10" i="1"/>
  <c r="G10" i="1"/>
  <c r="H10" i="1"/>
  <c r="DY10" i="1"/>
  <c r="A11" i="1"/>
  <c r="B11" i="1"/>
  <c r="C11" i="1"/>
  <c r="D11" i="1"/>
  <c r="E11" i="1"/>
  <c r="F11" i="1"/>
  <c r="G11" i="1"/>
  <c r="H11" i="1"/>
  <c r="DY11" i="1"/>
  <c r="A12" i="1"/>
  <c r="B12" i="1"/>
  <c r="C12" i="1"/>
  <c r="D12" i="1"/>
  <c r="E12" i="1"/>
  <c r="F12" i="1"/>
  <c r="G12" i="1"/>
  <c r="H12" i="1"/>
  <c r="DY12" i="1"/>
  <c r="A13" i="1"/>
  <c r="B13" i="1"/>
  <c r="C13" i="1"/>
  <c r="D13" i="1"/>
  <c r="E13" i="1"/>
  <c r="F13" i="1"/>
  <c r="G13" i="1"/>
  <c r="H13" i="1"/>
  <c r="DY13" i="1"/>
  <c r="A14" i="1"/>
  <c r="B14" i="1"/>
  <c r="C14" i="1"/>
  <c r="D14" i="1"/>
  <c r="E14" i="1"/>
  <c r="F14" i="1"/>
  <c r="G14" i="1"/>
  <c r="H14" i="1"/>
  <c r="DY14" i="1"/>
  <c r="A15" i="1"/>
  <c r="B15" i="1"/>
  <c r="C15" i="1"/>
  <c r="D15" i="1"/>
  <c r="E15" i="1"/>
  <c r="F15" i="1"/>
  <c r="G15" i="1"/>
  <c r="H15" i="1"/>
  <c r="DY15" i="1"/>
  <c r="A16" i="1"/>
  <c r="B16" i="1"/>
  <c r="C16" i="1"/>
  <c r="D16" i="1"/>
  <c r="E16" i="1"/>
  <c r="F16" i="1"/>
  <c r="G16" i="1"/>
  <c r="H16" i="1"/>
  <c r="DY16" i="1"/>
  <c r="A17" i="1"/>
  <c r="B17" i="1"/>
  <c r="C17" i="1"/>
  <c r="D17" i="1"/>
  <c r="E17" i="1"/>
  <c r="F17" i="1"/>
  <c r="G17" i="1"/>
  <c r="H17" i="1"/>
  <c r="DY17" i="1"/>
  <c r="A18" i="1"/>
  <c r="B18" i="1"/>
  <c r="C18" i="1"/>
  <c r="D18" i="1"/>
  <c r="E18" i="1"/>
  <c r="F18" i="1"/>
  <c r="G18" i="1"/>
  <c r="H18" i="1"/>
  <c r="DY18" i="1"/>
  <c r="A19" i="1"/>
  <c r="B19" i="1"/>
  <c r="C19" i="1"/>
  <c r="D19" i="1"/>
  <c r="E19" i="1"/>
  <c r="F19" i="1"/>
  <c r="G19" i="1"/>
  <c r="H19" i="1"/>
  <c r="DY19" i="1"/>
  <c r="A20" i="1"/>
  <c r="B20" i="1"/>
  <c r="C20" i="1"/>
  <c r="D20" i="1"/>
  <c r="E20" i="1"/>
  <c r="F20" i="1"/>
  <c r="G20" i="1"/>
  <c r="H20" i="1"/>
  <c r="DY20" i="1"/>
  <c r="A21" i="1"/>
  <c r="B21" i="1"/>
  <c r="C21" i="1"/>
  <c r="D21" i="1"/>
  <c r="E21" i="1"/>
  <c r="F21" i="1"/>
  <c r="G21" i="1"/>
  <c r="H21" i="1"/>
  <c r="DY21" i="1"/>
  <c r="A22" i="1"/>
  <c r="B22" i="1"/>
  <c r="C22" i="1"/>
  <c r="D22" i="1"/>
  <c r="E22" i="1"/>
  <c r="F22" i="1"/>
  <c r="G22" i="1"/>
  <c r="H22" i="1"/>
  <c r="DY22" i="1"/>
  <c r="A23" i="1"/>
  <c r="B23" i="1"/>
  <c r="C23" i="1"/>
  <c r="D23" i="1"/>
  <c r="E23" i="1"/>
  <c r="F23" i="1"/>
  <c r="G23" i="1"/>
  <c r="H23" i="1"/>
  <c r="DY23" i="1"/>
  <c r="A24" i="1"/>
  <c r="B24" i="1"/>
  <c r="C24" i="1"/>
  <c r="D24" i="1"/>
  <c r="E24" i="1"/>
  <c r="F24" i="1"/>
  <c r="G24" i="1"/>
  <c r="H24" i="1"/>
  <c r="DY24" i="1"/>
  <c r="A25" i="1"/>
  <c r="B25" i="1"/>
  <c r="C25" i="1"/>
  <c r="D25" i="1"/>
  <c r="E25" i="1"/>
  <c r="F25" i="1"/>
  <c r="G25" i="1"/>
  <c r="H25" i="1"/>
  <c r="DY25" i="1"/>
  <c r="A26" i="1"/>
  <c r="B26" i="1"/>
  <c r="C26" i="1"/>
  <c r="D26" i="1"/>
  <c r="E26" i="1"/>
  <c r="F26" i="1"/>
  <c r="G26" i="1"/>
  <c r="H26" i="1"/>
  <c r="DY26" i="1"/>
  <c r="A27" i="1"/>
  <c r="B27" i="1"/>
  <c r="C27" i="1"/>
  <c r="D27" i="1"/>
  <c r="E27" i="1"/>
  <c r="F27" i="1"/>
  <c r="G27" i="1"/>
  <c r="H27" i="1"/>
  <c r="DY27" i="1"/>
  <c r="A28" i="1"/>
  <c r="B28" i="1"/>
  <c r="C28" i="1"/>
  <c r="D28" i="1"/>
  <c r="E28" i="1"/>
  <c r="F28" i="1"/>
  <c r="G28" i="1"/>
  <c r="H28" i="1"/>
  <c r="DY28" i="1"/>
  <c r="A29" i="1"/>
  <c r="B29" i="1"/>
  <c r="C29" i="1"/>
  <c r="D29" i="1"/>
  <c r="E29" i="1"/>
  <c r="F29" i="1"/>
  <c r="G29" i="1"/>
  <c r="H29" i="1"/>
  <c r="DY29" i="1"/>
  <c r="A30" i="1"/>
  <c r="B30" i="1"/>
  <c r="C30" i="1"/>
  <c r="D30" i="1"/>
  <c r="E30" i="1"/>
  <c r="F30" i="1"/>
  <c r="G30" i="1"/>
  <c r="H30" i="1"/>
  <c r="DY30" i="1"/>
  <c r="A31" i="1"/>
  <c r="B31" i="1"/>
  <c r="C31" i="1"/>
  <c r="D31" i="1"/>
  <c r="E31" i="1"/>
  <c r="F31" i="1"/>
  <c r="G31" i="1"/>
  <c r="H31" i="1"/>
  <c r="DY31" i="1"/>
  <c r="A32" i="1"/>
  <c r="B32" i="1"/>
  <c r="C32" i="1"/>
  <c r="D32" i="1"/>
  <c r="E32" i="1"/>
  <c r="F32" i="1"/>
  <c r="G32" i="1"/>
  <c r="H32" i="1"/>
  <c r="DY32" i="1"/>
  <c r="A33" i="1"/>
  <c r="B33" i="1"/>
  <c r="C33" i="1"/>
  <c r="D33" i="1"/>
  <c r="E33" i="1"/>
  <c r="F33" i="1"/>
  <c r="G33" i="1"/>
  <c r="H33" i="1"/>
  <c r="DY33" i="1"/>
  <c r="A34" i="1"/>
  <c r="B34" i="1"/>
  <c r="C34" i="1"/>
  <c r="D34" i="1"/>
  <c r="E34" i="1"/>
  <c r="F34" i="1"/>
  <c r="G34" i="1"/>
  <c r="H34" i="1"/>
  <c r="DY34" i="1"/>
  <c r="A35" i="1"/>
  <c r="B35" i="1"/>
  <c r="C35" i="1"/>
  <c r="D35" i="1"/>
  <c r="E35" i="1"/>
  <c r="F35" i="1"/>
  <c r="G35" i="1"/>
  <c r="H35" i="1"/>
  <c r="DY35" i="1"/>
  <c r="A36" i="1"/>
  <c r="B36" i="1"/>
  <c r="C36" i="1"/>
  <c r="D36" i="1"/>
  <c r="E36" i="1"/>
  <c r="F36" i="1"/>
  <c r="G36" i="1"/>
  <c r="H36" i="1"/>
  <c r="DY36" i="1"/>
  <c r="A37" i="1"/>
  <c r="B37" i="1"/>
  <c r="C37" i="1"/>
  <c r="D37" i="1"/>
  <c r="E37" i="1"/>
  <c r="F37" i="1"/>
  <c r="G37" i="1"/>
  <c r="H37" i="1"/>
  <c r="DY37" i="1"/>
  <c r="A38" i="1"/>
  <c r="B38" i="1"/>
  <c r="C38" i="1"/>
  <c r="D38" i="1"/>
  <c r="E38" i="1"/>
  <c r="F38" i="1"/>
  <c r="G38" i="1"/>
  <c r="H38" i="1"/>
  <c r="DY38" i="1"/>
  <c r="A39" i="1"/>
  <c r="B39" i="1"/>
  <c r="C39" i="1"/>
  <c r="D39" i="1"/>
  <c r="E39" i="1"/>
  <c r="F39" i="1"/>
  <c r="G39" i="1"/>
  <c r="H39" i="1"/>
  <c r="DY39" i="1"/>
  <c r="A40" i="1"/>
  <c r="B40" i="1"/>
  <c r="C40" i="1"/>
  <c r="D40" i="1"/>
  <c r="E40" i="1"/>
  <c r="F40" i="1"/>
  <c r="G40" i="1"/>
  <c r="H40" i="1"/>
  <c r="DY40" i="1"/>
  <c r="A41" i="1"/>
  <c r="B41" i="1"/>
  <c r="C41" i="1"/>
  <c r="D41" i="1"/>
  <c r="E41" i="1"/>
  <c r="F41" i="1"/>
  <c r="G41" i="1"/>
  <c r="H41" i="1"/>
  <c r="DY41" i="1"/>
  <c r="A42" i="1"/>
  <c r="B42" i="1"/>
  <c r="C42" i="1"/>
  <c r="D42" i="1"/>
  <c r="E42" i="1"/>
  <c r="F42" i="1"/>
  <c r="G42" i="1"/>
  <c r="H42" i="1"/>
  <c r="DY42" i="1"/>
  <c r="A43" i="1"/>
  <c r="B43" i="1"/>
  <c r="C43" i="1"/>
  <c r="D43" i="1"/>
  <c r="E43" i="1"/>
  <c r="F43" i="1"/>
  <c r="G43" i="1"/>
  <c r="H43" i="1"/>
  <c r="DY43" i="1"/>
  <c r="A44" i="1"/>
  <c r="B44" i="1"/>
  <c r="C44" i="1"/>
  <c r="D44" i="1"/>
  <c r="E44" i="1"/>
  <c r="F44" i="1"/>
  <c r="G44" i="1"/>
  <c r="H44" i="1"/>
  <c r="DY44" i="1"/>
  <c r="A45" i="1"/>
  <c r="B45" i="1"/>
  <c r="C45" i="1"/>
  <c r="D45" i="1"/>
  <c r="E45" i="1"/>
  <c r="F45" i="1"/>
  <c r="G45" i="1"/>
  <c r="H45" i="1"/>
  <c r="DY45" i="1"/>
  <c r="A46" i="1"/>
  <c r="B46" i="1"/>
  <c r="C46" i="1"/>
  <c r="D46" i="1"/>
  <c r="E46" i="1"/>
  <c r="F46" i="1"/>
  <c r="G46" i="1"/>
  <c r="H46" i="1"/>
  <c r="DY46" i="1"/>
  <c r="A47" i="1"/>
  <c r="B47" i="1"/>
  <c r="C47" i="1"/>
  <c r="D47" i="1"/>
  <c r="E47" i="1"/>
  <c r="F47" i="1"/>
  <c r="G47" i="1"/>
  <c r="H47" i="1"/>
  <c r="DY47" i="1"/>
  <c r="A48" i="1"/>
  <c r="B48" i="1"/>
  <c r="C48" i="1"/>
  <c r="D48" i="1"/>
  <c r="E48" i="1"/>
  <c r="F48" i="1"/>
  <c r="G48" i="1"/>
  <c r="H48" i="1"/>
  <c r="DY48" i="1"/>
  <c r="A49" i="1"/>
  <c r="B49" i="1"/>
  <c r="C49" i="1"/>
  <c r="D49" i="1"/>
  <c r="E49" i="1"/>
  <c r="F49" i="1"/>
  <c r="G49" i="1"/>
  <c r="H49" i="1"/>
  <c r="DY49" i="1"/>
  <c r="A50" i="1"/>
  <c r="B50" i="1"/>
  <c r="C50" i="1"/>
  <c r="D50" i="1"/>
  <c r="E50" i="1"/>
  <c r="F50" i="1"/>
  <c r="G50" i="1"/>
  <c r="H50" i="1"/>
  <c r="DY50" i="1"/>
  <c r="A51" i="1"/>
  <c r="B51" i="1"/>
  <c r="C51" i="1"/>
  <c r="D51" i="1"/>
  <c r="E51" i="1"/>
  <c r="F51" i="1"/>
  <c r="G51" i="1"/>
  <c r="H51" i="1"/>
  <c r="DY51" i="1"/>
  <c r="A52" i="1"/>
  <c r="B52" i="1"/>
  <c r="C52" i="1"/>
  <c r="D52" i="1"/>
  <c r="E52" i="1"/>
  <c r="F52" i="1"/>
  <c r="G52" i="1"/>
  <c r="H52" i="1"/>
  <c r="DY52" i="1"/>
  <c r="A53" i="1"/>
  <c r="B53" i="1"/>
  <c r="C53" i="1"/>
  <c r="D53" i="1"/>
  <c r="E53" i="1"/>
  <c r="F53" i="1"/>
  <c r="G53" i="1"/>
  <c r="H53" i="1"/>
  <c r="DY53" i="1"/>
  <c r="A54" i="1"/>
  <c r="B54" i="1"/>
  <c r="C54" i="1"/>
  <c r="D54" i="1"/>
  <c r="E54" i="1"/>
  <c r="F54" i="1"/>
  <c r="G54" i="1"/>
  <c r="H54" i="1"/>
  <c r="DY54" i="1"/>
  <c r="A55" i="1"/>
  <c r="B55" i="1"/>
  <c r="C55" i="1"/>
  <c r="D55" i="1"/>
  <c r="E55" i="1"/>
  <c r="F55" i="1"/>
  <c r="G55" i="1"/>
  <c r="H55" i="1"/>
  <c r="DY55" i="1"/>
  <c r="A56" i="1"/>
  <c r="B56" i="1"/>
  <c r="C56" i="1"/>
  <c r="D56" i="1"/>
  <c r="E56" i="1"/>
  <c r="F56" i="1"/>
  <c r="G56" i="1"/>
  <c r="H56" i="1"/>
  <c r="DY56" i="1"/>
  <c r="A57" i="1"/>
  <c r="B57" i="1"/>
  <c r="C57" i="1"/>
  <c r="D57" i="1"/>
  <c r="E57" i="1"/>
  <c r="F57" i="1"/>
  <c r="G57" i="1"/>
  <c r="H57" i="1"/>
  <c r="DY57" i="1"/>
  <c r="A58" i="1"/>
  <c r="B58" i="1"/>
  <c r="C58" i="1"/>
  <c r="D58" i="1"/>
  <c r="E58" i="1"/>
  <c r="F58" i="1"/>
  <c r="G58" i="1"/>
  <c r="H58" i="1"/>
  <c r="DY58" i="1"/>
  <c r="A59" i="1"/>
  <c r="B59" i="1"/>
  <c r="C59" i="1"/>
  <c r="D59" i="1"/>
  <c r="E59" i="1"/>
  <c r="F59" i="1"/>
  <c r="G59" i="1"/>
  <c r="H59" i="1"/>
  <c r="DY59" i="1"/>
  <c r="A60" i="1"/>
  <c r="B60" i="1"/>
  <c r="C60" i="1"/>
  <c r="D60" i="1"/>
  <c r="E60" i="1"/>
  <c r="F60" i="1"/>
  <c r="G60" i="1"/>
  <c r="H60" i="1"/>
  <c r="DY60" i="1"/>
  <c r="A61" i="1"/>
  <c r="B61" i="1"/>
  <c r="C61" i="1"/>
  <c r="D61" i="1"/>
  <c r="E61" i="1"/>
  <c r="F61" i="1"/>
  <c r="G61" i="1"/>
  <c r="H61" i="1"/>
  <c r="DY61" i="1"/>
  <c r="A62" i="1"/>
  <c r="B62" i="1"/>
  <c r="C62" i="1"/>
  <c r="D62" i="1"/>
  <c r="E62" i="1"/>
  <c r="F62" i="1"/>
  <c r="G62" i="1"/>
  <c r="H62" i="1"/>
  <c r="DY62" i="1"/>
  <c r="A63" i="1"/>
  <c r="B63" i="1"/>
  <c r="C63" i="1"/>
  <c r="D63" i="1"/>
  <c r="E63" i="1"/>
  <c r="F63" i="1"/>
  <c r="G63" i="1"/>
  <c r="H63" i="1"/>
  <c r="DY63" i="1"/>
  <c r="A64" i="1"/>
  <c r="B64" i="1"/>
  <c r="C64" i="1"/>
  <c r="D64" i="1"/>
  <c r="E64" i="1"/>
  <c r="F64" i="1"/>
  <c r="G64" i="1"/>
  <c r="H64" i="1"/>
  <c r="DY64" i="1"/>
  <c r="A65" i="1"/>
  <c r="B65" i="1"/>
  <c r="C65" i="1"/>
  <c r="D65" i="1"/>
  <c r="E65" i="1"/>
  <c r="F65" i="1"/>
  <c r="G65" i="1"/>
  <c r="H65" i="1"/>
  <c r="DY65" i="1"/>
  <c r="A66" i="1"/>
  <c r="B66" i="1"/>
  <c r="C66" i="1"/>
  <c r="D66" i="1"/>
  <c r="E66" i="1"/>
  <c r="F66" i="1"/>
  <c r="G66" i="1"/>
  <c r="H66" i="1"/>
  <c r="DY66" i="1"/>
  <c r="A67" i="1"/>
  <c r="B67" i="1"/>
  <c r="C67" i="1"/>
  <c r="D67" i="1"/>
  <c r="E67" i="1"/>
  <c r="F67" i="1"/>
  <c r="G67" i="1"/>
  <c r="H67" i="1"/>
  <c r="DY67" i="1"/>
  <c r="A68" i="1"/>
  <c r="B68" i="1"/>
  <c r="C68" i="1"/>
  <c r="D68" i="1"/>
  <c r="E68" i="1"/>
  <c r="F68" i="1"/>
  <c r="G68" i="1"/>
  <c r="H68" i="1"/>
  <c r="DY68" i="1"/>
  <c r="A69" i="1"/>
  <c r="B69" i="1"/>
  <c r="C69" i="1"/>
  <c r="D69" i="1"/>
  <c r="E69" i="1"/>
  <c r="F69" i="1"/>
  <c r="G69" i="1"/>
  <c r="H69" i="1"/>
  <c r="DY69" i="1"/>
  <c r="A70" i="1"/>
  <c r="B70" i="1"/>
  <c r="C70" i="1"/>
  <c r="D70" i="1"/>
  <c r="E70" i="1"/>
  <c r="F70" i="1"/>
  <c r="G70" i="1"/>
  <c r="H70" i="1"/>
  <c r="DY70" i="1"/>
  <c r="A71" i="1"/>
  <c r="B71" i="1"/>
  <c r="C71" i="1"/>
  <c r="D71" i="1"/>
  <c r="E71" i="1"/>
  <c r="F71" i="1"/>
  <c r="G71" i="1"/>
  <c r="H71" i="1"/>
  <c r="DY71" i="1"/>
  <c r="A72" i="1"/>
  <c r="B72" i="1"/>
  <c r="C72" i="1"/>
  <c r="D72" i="1"/>
  <c r="E72" i="1"/>
  <c r="F72" i="1"/>
  <c r="G72" i="1"/>
  <c r="H72" i="1"/>
  <c r="DY72" i="1"/>
  <c r="A73" i="1"/>
  <c r="B73" i="1"/>
  <c r="C73" i="1"/>
  <c r="D73" i="1"/>
  <c r="E73" i="1"/>
  <c r="F73" i="1"/>
  <c r="G73" i="1"/>
  <c r="H73" i="1"/>
  <c r="DY73" i="1"/>
  <c r="A74" i="1"/>
  <c r="B74" i="1"/>
  <c r="C74" i="1"/>
  <c r="D74" i="1"/>
  <c r="E74" i="1"/>
  <c r="F74" i="1"/>
  <c r="G74" i="1"/>
  <c r="H74" i="1"/>
  <c r="DY74" i="1"/>
  <c r="A75" i="1"/>
  <c r="B75" i="1"/>
  <c r="C75" i="1"/>
  <c r="D75" i="1"/>
  <c r="E75" i="1"/>
  <c r="F75" i="1"/>
  <c r="G75" i="1"/>
  <c r="H75" i="1"/>
  <c r="DY75" i="1"/>
  <c r="A76" i="1"/>
  <c r="B76" i="1"/>
  <c r="C76" i="1"/>
  <c r="D76" i="1"/>
  <c r="E76" i="1"/>
  <c r="F76" i="1"/>
  <c r="G76" i="1"/>
  <c r="H76" i="1"/>
  <c r="DY76" i="1"/>
  <c r="A77" i="1"/>
  <c r="B77" i="1"/>
  <c r="C77" i="1"/>
  <c r="D77" i="1"/>
  <c r="E77" i="1"/>
  <c r="F77" i="1"/>
  <c r="G77" i="1"/>
  <c r="H77" i="1"/>
  <c r="DY77" i="1"/>
  <c r="A78" i="1"/>
  <c r="B78" i="1"/>
  <c r="C78" i="1"/>
  <c r="D78" i="1"/>
  <c r="E78" i="1"/>
  <c r="F78" i="1"/>
  <c r="G78" i="1"/>
  <c r="H78" i="1"/>
  <c r="DY78" i="1"/>
  <c r="A79" i="1"/>
  <c r="B79" i="1"/>
  <c r="C79" i="1"/>
  <c r="D79" i="1"/>
  <c r="E79" i="1"/>
  <c r="F79" i="1"/>
  <c r="G79" i="1"/>
  <c r="H79" i="1"/>
  <c r="DY79" i="1"/>
  <c r="A80" i="1"/>
  <c r="B80" i="1"/>
  <c r="C80" i="1"/>
  <c r="D80" i="1"/>
  <c r="E80" i="1"/>
  <c r="F80" i="1"/>
  <c r="G80" i="1"/>
  <c r="H80" i="1"/>
  <c r="DY80" i="1"/>
  <c r="A81" i="1"/>
  <c r="B81" i="1"/>
  <c r="C81" i="1"/>
  <c r="D81" i="1"/>
  <c r="E81" i="1"/>
  <c r="F81" i="1"/>
  <c r="G81" i="1"/>
  <c r="H81" i="1"/>
  <c r="DY81" i="1"/>
  <c r="A82" i="1"/>
  <c r="B82" i="1"/>
  <c r="C82" i="1"/>
  <c r="D82" i="1"/>
  <c r="E82" i="1"/>
  <c r="F82" i="1"/>
  <c r="G82" i="1"/>
  <c r="H82" i="1"/>
  <c r="DY82" i="1"/>
  <c r="A83" i="1"/>
  <c r="B83" i="1"/>
  <c r="C83" i="1"/>
  <c r="D83" i="1"/>
  <c r="E83" i="1"/>
  <c r="F83" i="1"/>
  <c r="G83" i="1"/>
  <c r="H83" i="1"/>
  <c r="DY83" i="1"/>
  <c r="A84" i="1"/>
  <c r="B84" i="1"/>
  <c r="C84" i="1"/>
  <c r="D84" i="1"/>
  <c r="E84" i="1"/>
  <c r="F84" i="1"/>
  <c r="G84" i="1"/>
  <c r="H84" i="1"/>
  <c r="DY84" i="1"/>
  <c r="A85" i="1"/>
  <c r="B85" i="1"/>
  <c r="C85" i="1"/>
  <c r="D85" i="1"/>
  <c r="E85" i="1"/>
  <c r="F85" i="1"/>
  <c r="G85" i="1"/>
  <c r="H85" i="1"/>
  <c r="DY85" i="1"/>
  <c r="A86" i="1"/>
  <c r="B86" i="1"/>
  <c r="C86" i="1"/>
  <c r="D86" i="1"/>
  <c r="E86" i="1"/>
  <c r="F86" i="1"/>
  <c r="G86" i="1"/>
  <c r="H86" i="1"/>
  <c r="DY86" i="1"/>
  <c r="A87" i="1"/>
  <c r="B87" i="1"/>
  <c r="C87" i="1"/>
  <c r="D87" i="1"/>
  <c r="E87" i="1"/>
  <c r="F87" i="1"/>
  <c r="G87" i="1"/>
  <c r="H87" i="1"/>
  <c r="DY87" i="1"/>
  <c r="A88" i="1"/>
  <c r="B88" i="1"/>
  <c r="C88" i="1"/>
  <c r="D88" i="1"/>
  <c r="E88" i="1"/>
  <c r="F88" i="1"/>
  <c r="G88" i="1"/>
  <c r="H88" i="1"/>
  <c r="DY88" i="1"/>
  <c r="A89" i="1"/>
  <c r="B89" i="1"/>
  <c r="C89" i="1"/>
  <c r="D89" i="1"/>
  <c r="E89" i="1"/>
  <c r="F89" i="1"/>
  <c r="G89" i="1"/>
  <c r="H89" i="1"/>
  <c r="DY89" i="1"/>
  <c r="A90" i="1"/>
  <c r="B90" i="1"/>
  <c r="C90" i="1"/>
  <c r="D90" i="1"/>
  <c r="E90" i="1"/>
  <c r="F90" i="1"/>
  <c r="G90" i="1"/>
  <c r="H90" i="1"/>
  <c r="DY90" i="1"/>
  <c r="A91" i="1"/>
  <c r="B91" i="1"/>
  <c r="C91" i="1"/>
  <c r="D91" i="1"/>
  <c r="E91" i="1"/>
  <c r="F91" i="1"/>
  <c r="G91" i="1"/>
  <c r="H91" i="1"/>
  <c r="DY91" i="1"/>
  <c r="A92" i="1"/>
  <c r="B92" i="1"/>
  <c r="C92" i="1"/>
  <c r="D92" i="1"/>
  <c r="E92" i="1"/>
  <c r="F92" i="1"/>
  <c r="G92" i="1"/>
  <c r="H92" i="1"/>
  <c r="DY92" i="1"/>
  <c r="A93" i="1"/>
  <c r="B93" i="1"/>
  <c r="C93" i="1"/>
  <c r="D93" i="1"/>
  <c r="E93" i="1"/>
  <c r="F93" i="1"/>
  <c r="G93" i="1"/>
  <c r="H93" i="1"/>
  <c r="DY93" i="1"/>
  <c r="A94" i="1"/>
  <c r="B94" i="1"/>
  <c r="C94" i="1"/>
  <c r="D94" i="1"/>
  <c r="E94" i="1"/>
  <c r="F94" i="1"/>
  <c r="G94" i="1"/>
  <c r="H94" i="1"/>
  <c r="DY94" i="1"/>
  <c r="A95" i="1"/>
  <c r="B95" i="1"/>
  <c r="C95" i="1"/>
  <c r="D95" i="1"/>
  <c r="E95" i="1"/>
  <c r="F95" i="1"/>
  <c r="G95" i="1"/>
  <c r="H95" i="1"/>
  <c r="DY95" i="1"/>
  <c r="A96" i="1"/>
  <c r="B96" i="1"/>
  <c r="C96" i="1"/>
  <c r="D96" i="1"/>
  <c r="E96" i="1"/>
  <c r="F96" i="1"/>
  <c r="G96" i="1"/>
  <c r="H96" i="1"/>
  <c r="DY96" i="1"/>
  <c r="A97" i="1"/>
  <c r="B97" i="1"/>
  <c r="C97" i="1"/>
  <c r="D97" i="1"/>
  <c r="E97" i="1"/>
  <c r="F97" i="1"/>
  <c r="G97" i="1"/>
  <c r="H97" i="1"/>
  <c r="DY97" i="1"/>
  <c r="A98" i="1"/>
  <c r="B98" i="1"/>
  <c r="C98" i="1"/>
  <c r="D98" i="1"/>
  <c r="E98" i="1"/>
  <c r="F98" i="1"/>
  <c r="G98" i="1"/>
  <c r="H98" i="1"/>
  <c r="DY98" i="1"/>
  <c r="A99" i="1"/>
  <c r="B99" i="1"/>
  <c r="C99" i="1"/>
  <c r="D99" i="1"/>
  <c r="E99" i="1"/>
  <c r="F99" i="1"/>
  <c r="G99" i="1"/>
  <c r="H99" i="1"/>
  <c r="DY99" i="1"/>
  <c r="A100" i="1"/>
  <c r="B100" i="1"/>
  <c r="C100" i="1"/>
  <c r="D100" i="1"/>
  <c r="E100" i="1"/>
  <c r="F100" i="1"/>
  <c r="G100" i="1"/>
  <c r="H100" i="1"/>
  <c r="DY100" i="1"/>
  <c r="A101" i="1"/>
  <c r="B101" i="1"/>
  <c r="C101" i="1"/>
  <c r="D101" i="1"/>
  <c r="E101" i="1"/>
  <c r="F101" i="1"/>
  <c r="G101" i="1"/>
  <c r="H101" i="1"/>
  <c r="DY101" i="1"/>
  <c r="A102" i="1"/>
  <c r="B102" i="1"/>
  <c r="C102" i="1"/>
  <c r="D102" i="1"/>
  <c r="E102" i="1"/>
  <c r="F102" i="1"/>
  <c r="G102" i="1"/>
  <c r="H102" i="1"/>
  <c r="DY102" i="1"/>
  <c r="A103" i="1"/>
  <c r="B103" i="1"/>
  <c r="C103" i="1"/>
  <c r="D103" i="1"/>
  <c r="E103" i="1"/>
  <c r="F103" i="1"/>
  <c r="G103" i="1"/>
  <c r="H103" i="1"/>
  <c r="DY103" i="1"/>
  <c r="A104" i="1"/>
  <c r="B104" i="1"/>
  <c r="C104" i="1"/>
  <c r="D104" i="1"/>
  <c r="E104" i="1"/>
  <c r="F104" i="1"/>
  <c r="G104" i="1"/>
  <c r="H104" i="1"/>
  <c r="DY104" i="1"/>
  <c r="A105" i="1"/>
  <c r="B105" i="1"/>
  <c r="C105" i="1"/>
  <c r="D105" i="1"/>
  <c r="E105" i="1"/>
  <c r="F105" i="1"/>
  <c r="G105" i="1"/>
  <c r="H105" i="1"/>
  <c r="DY105" i="1"/>
  <c r="A106" i="1"/>
  <c r="B106" i="1"/>
  <c r="C106" i="1"/>
  <c r="D106" i="1"/>
  <c r="E106" i="1"/>
  <c r="F106" i="1"/>
  <c r="G106" i="1"/>
  <c r="H106" i="1"/>
  <c r="DY106" i="1"/>
  <c r="A107" i="1"/>
  <c r="B107" i="1"/>
  <c r="C107" i="1"/>
  <c r="D107" i="1"/>
  <c r="E107" i="1"/>
  <c r="F107" i="1"/>
  <c r="G107" i="1"/>
  <c r="H107" i="1"/>
  <c r="DY107" i="1"/>
  <c r="A108" i="1"/>
  <c r="B108" i="1"/>
  <c r="C108" i="1"/>
  <c r="D108" i="1"/>
  <c r="E108" i="1"/>
  <c r="F108" i="1"/>
  <c r="G108" i="1"/>
  <c r="H108" i="1"/>
  <c r="DY108" i="1"/>
  <c r="A109" i="1"/>
  <c r="B109" i="1"/>
  <c r="C109" i="1"/>
  <c r="D109" i="1"/>
  <c r="E109" i="1"/>
  <c r="F109" i="1"/>
  <c r="G109" i="1"/>
  <c r="H109" i="1"/>
  <c r="DY109" i="1"/>
  <c r="A110" i="1"/>
  <c r="B110" i="1"/>
  <c r="C110" i="1"/>
  <c r="D110" i="1"/>
  <c r="E110" i="1"/>
  <c r="F110" i="1"/>
  <c r="G110" i="1"/>
  <c r="H110" i="1"/>
  <c r="DY110" i="1"/>
  <c r="A111" i="1"/>
  <c r="B111" i="1"/>
  <c r="C111" i="1"/>
  <c r="D111" i="1"/>
  <c r="E111" i="1"/>
  <c r="F111" i="1"/>
  <c r="G111" i="1"/>
  <c r="H111" i="1"/>
  <c r="DY111" i="1"/>
  <c r="A112" i="1"/>
  <c r="B112" i="1"/>
  <c r="C112" i="1"/>
  <c r="D112" i="1"/>
  <c r="E112" i="1"/>
  <c r="F112" i="1"/>
  <c r="G112" i="1"/>
  <c r="H112" i="1"/>
  <c r="DY112" i="1"/>
  <c r="A113" i="1"/>
  <c r="B113" i="1"/>
  <c r="C113" i="1"/>
  <c r="D113" i="1"/>
  <c r="E113" i="1"/>
  <c r="F113" i="1"/>
  <c r="G113" i="1"/>
  <c r="H113" i="1"/>
  <c r="DY113" i="1"/>
  <c r="A114" i="1"/>
  <c r="B114" i="1"/>
  <c r="C114" i="1"/>
  <c r="D114" i="1"/>
  <c r="E114" i="1"/>
  <c r="F114" i="1"/>
  <c r="G114" i="1"/>
  <c r="H114" i="1"/>
  <c r="DY114" i="1"/>
  <c r="A115" i="1"/>
  <c r="B115" i="1"/>
  <c r="C115" i="1"/>
  <c r="D115" i="1"/>
  <c r="E115" i="1"/>
  <c r="F115" i="1"/>
  <c r="G115" i="1"/>
  <c r="H115" i="1"/>
  <c r="DY115" i="1"/>
  <c r="A116" i="1"/>
  <c r="B116" i="1"/>
  <c r="C116" i="1"/>
  <c r="D116" i="1"/>
  <c r="E116" i="1"/>
  <c r="F116" i="1"/>
  <c r="G116" i="1"/>
  <c r="H116" i="1"/>
  <c r="DY116" i="1"/>
  <c r="A117" i="1"/>
  <c r="B117" i="1"/>
  <c r="C117" i="1"/>
  <c r="D117" i="1"/>
  <c r="E117" i="1"/>
  <c r="F117" i="1"/>
  <c r="G117" i="1"/>
  <c r="H117" i="1"/>
  <c r="DY117" i="1"/>
  <c r="A118" i="1"/>
  <c r="B118" i="1"/>
  <c r="C118" i="1"/>
  <c r="D118" i="1"/>
  <c r="E118" i="1"/>
  <c r="F118" i="1"/>
  <c r="G118" i="1"/>
  <c r="H118" i="1"/>
  <c r="DY118" i="1"/>
  <c r="A119" i="1"/>
  <c r="B119" i="1"/>
  <c r="C119" i="1"/>
  <c r="D119" i="1"/>
  <c r="E119" i="1"/>
  <c r="F119" i="1"/>
  <c r="G119" i="1"/>
  <c r="H119" i="1"/>
  <c r="DY119" i="1"/>
  <c r="A120" i="1"/>
  <c r="B120" i="1"/>
  <c r="C120" i="1"/>
  <c r="D120" i="1"/>
  <c r="E120" i="1"/>
  <c r="F120" i="1"/>
  <c r="G120" i="1"/>
  <c r="H120" i="1"/>
  <c r="DY120" i="1"/>
  <c r="A121" i="1"/>
  <c r="B121" i="1"/>
  <c r="C121" i="1"/>
  <c r="D121" i="1"/>
  <c r="E121" i="1"/>
  <c r="F121" i="1"/>
  <c r="G121" i="1"/>
  <c r="H121" i="1"/>
  <c r="DY121" i="1"/>
  <c r="A122" i="1"/>
  <c r="B122" i="1"/>
  <c r="C122" i="1"/>
  <c r="D122" i="1"/>
  <c r="E122" i="1"/>
  <c r="F122" i="1"/>
  <c r="G122" i="1"/>
  <c r="H122" i="1"/>
  <c r="DY122" i="1"/>
  <c r="A123" i="1"/>
  <c r="B123" i="1"/>
  <c r="C123" i="1"/>
  <c r="D123" i="1"/>
  <c r="E123" i="1"/>
  <c r="F123" i="1"/>
  <c r="G123" i="1"/>
  <c r="H123" i="1"/>
  <c r="DY123" i="1"/>
  <c r="A124" i="1"/>
  <c r="B124" i="1"/>
  <c r="C124" i="1"/>
  <c r="D124" i="1"/>
  <c r="E124" i="1"/>
  <c r="F124" i="1"/>
  <c r="G124" i="1"/>
  <c r="H124" i="1"/>
  <c r="DY124" i="1"/>
  <c r="A125" i="1"/>
  <c r="B125" i="1"/>
  <c r="C125" i="1"/>
  <c r="D125" i="1"/>
  <c r="E125" i="1"/>
  <c r="F125" i="1"/>
  <c r="G125" i="1"/>
  <c r="H125" i="1"/>
  <c r="DY125" i="1"/>
  <c r="A126" i="1"/>
  <c r="B126" i="1"/>
  <c r="C126" i="1"/>
  <c r="D126" i="1"/>
  <c r="E126" i="1"/>
  <c r="F126" i="1"/>
  <c r="G126" i="1"/>
  <c r="H126" i="1"/>
  <c r="DY126" i="1"/>
  <c r="A127" i="1"/>
  <c r="B127" i="1"/>
  <c r="C127" i="1"/>
  <c r="D127" i="1"/>
  <c r="E127" i="1"/>
  <c r="F127" i="1"/>
  <c r="G127" i="1"/>
  <c r="H127" i="1"/>
  <c r="DY127" i="1"/>
  <c r="A128" i="1"/>
  <c r="B128" i="1"/>
  <c r="C128" i="1"/>
  <c r="D128" i="1"/>
  <c r="E128" i="1"/>
  <c r="F128" i="1"/>
  <c r="G128" i="1"/>
  <c r="H128" i="1"/>
  <c r="DY128" i="1"/>
  <c r="A129" i="1"/>
  <c r="B129" i="1"/>
  <c r="C129" i="1"/>
  <c r="D129" i="1"/>
  <c r="E129" i="1"/>
  <c r="F129" i="1"/>
  <c r="G129" i="1"/>
  <c r="H129" i="1"/>
  <c r="DY129" i="1"/>
  <c r="A130" i="1"/>
  <c r="B130" i="1"/>
  <c r="C130" i="1"/>
  <c r="D130" i="1"/>
  <c r="E130" i="1"/>
  <c r="F130" i="1"/>
  <c r="G130" i="1"/>
  <c r="H130" i="1"/>
  <c r="DY130" i="1"/>
  <c r="A131" i="1"/>
  <c r="B131" i="1"/>
  <c r="C131" i="1"/>
  <c r="D131" i="1"/>
  <c r="E131" i="1"/>
  <c r="F131" i="1"/>
  <c r="G131" i="1"/>
  <c r="H131" i="1"/>
  <c r="DY131" i="1"/>
  <c r="A132" i="1"/>
  <c r="B132" i="1"/>
  <c r="C132" i="1"/>
  <c r="D132" i="1"/>
  <c r="E132" i="1"/>
  <c r="F132" i="1"/>
  <c r="G132" i="1"/>
  <c r="H132" i="1"/>
  <c r="DY132" i="1"/>
  <c r="A133" i="1"/>
  <c r="B133" i="1"/>
  <c r="C133" i="1"/>
  <c r="D133" i="1"/>
  <c r="E133" i="1"/>
  <c r="F133" i="1"/>
  <c r="G133" i="1"/>
  <c r="H133" i="1"/>
  <c r="DY133" i="1"/>
  <c r="A134" i="1"/>
  <c r="B134" i="1"/>
  <c r="C134" i="1"/>
  <c r="D134" i="1"/>
  <c r="E134" i="1"/>
  <c r="F134" i="1"/>
  <c r="G134" i="1"/>
  <c r="H134" i="1"/>
  <c r="DY134" i="1"/>
  <c r="A135" i="1"/>
  <c r="B135" i="1"/>
  <c r="C135" i="1"/>
  <c r="D135" i="1"/>
  <c r="E135" i="1"/>
  <c r="F135" i="1"/>
  <c r="G135" i="1"/>
  <c r="H135" i="1"/>
  <c r="DY135" i="1"/>
  <c r="A136" i="1"/>
  <c r="B136" i="1"/>
  <c r="C136" i="1"/>
  <c r="D136" i="1"/>
  <c r="E136" i="1"/>
  <c r="F136" i="1"/>
  <c r="G136" i="1"/>
  <c r="H136" i="1"/>
  <c r="DY136" i="1"/>
  <c r="A137" i="1"/>
  <c r="B137" i="1"/>
  <c r="C137" i="1"/>
  <c r="D137" i="1"/>
  <c r="E137" i="1"/>
  <c r="F137" i="1"/>
  <c r="G137" i="1"/>
  <c r="H137" i="1"/>
  <c r="DY137" i="1"/>
  <c r="A138" i="1"/>
  <c r="B138" i="1"/>
  <c r="C138" i="1"/>
  <c r="D138" i="1"/>
  <c r="E138" i="1"/>
  <c r="F138" i="1"/>
  <c r="G138" i="1"/>
  <c r="H138" i="1"/>
  <c r="DY138" i="1"/>
  <c r="A139" i="1"/>
  <c r="B139" i="1"/>
  <c r="C139" i="1"/>
  <c r="D139" i="1"/>
  <c r="E139" i="1"/>
  <c r="F139" i="1"/>
  <c r="G139" i="1"/>
  <c r="H139" i="1"/>
  <c r="DY139" i="1"/>
  <c r="A140" i="1"/>
  <c r="B140" i="1"/>
  <c r="C140" i="1"/>
  <c r="D140" i="1"/>
  <c r="E140" i="1"/>
  <c r="F140" i="1"/>
  <c r="G140" i="1"/>
  <c r="H140" i="1"/>
  <c r="DY140" i="1"/>
  <c r="A141" i="1"/>
  <c r="B141" i="1"/>
  <c r="C141" i="1"/>
  <c r="D141" i="1"/>
  <c r="E141" i="1"/>
  <c r="F141" i="1"/>
  <c r="G141" i="1"/>
  <c r="H141" i="1"/>
  <c r="DY141" i="1"/>
  <c r="A142" i="1"/>
  <c r="B142" i="1"/>
  <c r="C142" i="1"/>
  <c r="D142" i="1"/>
  <c r="E142" i="1"/>
  <c r="F142" i="1"/>
  <c r="G142" i="1"/>
  <c r="H142" i="1"/>
  <c r="DY142" i="1"/>
  <c r="A143" i="1"/>
  <c r="B143" i="1"/>
  <c r="C143" i="1"/>
  <c r="D143" i="1"/>
  <c r="E143" i="1"/>
  <c r="F143" i="1"/>
  <c r="G143" i="1"/>
  <c r="H143" i="1"/>
  <c r="DY143" i="1"/>
  <c r="A144" i="1"/>
  <c r="B144" i="1"/>
  <c r="C144" i="1"/>
  <c r="D144" i="1"/>
  <c r="E144" i="1"/>
  <c r="F144" i="1"/>
  <c r="G144" i="1"/>
  <c r="H144" i="1"/>
  <c r="DY144" i="1"/>
  <c r="A145" i="1"/>
  <c r="B145" i="1"/>
  <c r="C145" i="1"/>
  <c r="D145" i="1"/>
  <c r="E145" i="1"/>
  <c r="F145" i="1"/>
  <c r="G145" i="1"/>
  <c r="H145" i="1"/>
  <c r="DY145" i="1"/>
  <c r="A146" i="1"/>
  <c r="B146" i="1"/>
  <c r="C146" i="1"/>
  <c r="D146" i="1"/>
  <c r="E146" i="1"/>
  <c r="F146" i="1"/>
  <c r="G146" i="1"/>
  <c r="H146" i="1"/>
  <c r="DY146" i="1"/>
  <c r="A147" i="1"/>
  <c r="B147" i="1"/>
  <c r="C147" i="1"/>
  <c r="D147" i="1"/>
  <c r="E147" i="1"/>
  <c r="F147" i="1"/>
  <c r="G147" i="1"/>
  <c r="H147" i="1"/>
  <c r="DY147" i="1"/>
  <c r="A148" i="1"/>
  <c r="B148" i="1"/>
  <c r="C148" i="1"/>
  <c r="D148" i="1"/>
  <c r="E148" i="1"/>
  <c r="F148" i="1"/>
  <c r="G148" i="1"/>
  <c r="H148" i="1"/>
  <c r="DY148" i="1"/>
  <c r="A149" i="1"/>
  <c r="B149" i="1"/>
  <c r="C149" i="1"/>
  <c r="D149" i="1"/>
  <c r="E149" i="1"/>
  <c r="F149" i="1"/>
  <c r="G149" i="1"/>
  <c r="H149" i="1"/>
  <c r="DY149" i="1"/>
  <c r="A150" i="1"/>
  <c r="B150" i="1"/>
  <c r="C150" i="1"/>
  <c r="D150" i="1"/>
  <c r="E150" i="1"/>
  <c r="F150" i="1"/>
  <c r="G150" i="1"/>
  <c r="H150" i="1"/>
  <c r="DY150" i="1"/>
  <c r="A151" i="1"/>
  <c r="B151" i="1"/>
  <c r="C151" i="1"/>
  <c r="D151" i="1"/>
  <c r="E151" i="1"/>
  <c r="F151" i="1"/>
  <c r="G151" i="1"/>
  <c r="H151" i="1"/>
  <c r="DY151" i="1"/>
  <c r="A152" i="1"/>
  <c r="B152" i="1"/>
  <c r="C152" i="1"/>
  <c r="D152" i="1"/>
  <c r="E152" i="1"/>
  <c r="F152" i="1"/>
  <c r="G152" i="1"/>
  <c r="H152" i="1"/>
  <c r="DY152" i="1"/>
  <c r="A153" i="1"/>
  <c r="B153" i="1"/>
  <c r="C153" i="1"/>
  <c r="D153" i="1"/>
  <c r="E153" i="1"/>
  <c r="F153" i="1"/>
  <c r="G153" i="1"/>
  <c r="H153" i="1"/>
  <c r="DY153" i="1"/>
  <c r="A154" i="1"/>
  <c r="B154" i="1"/>
  <c r="C154" i="1"/>
  <c r="D154" i="1"/>
  <c r="E154" i="1"/>
  <c r="F154" i="1"/>
  <c r="G154" i="1"/>
  <c r="H154" i="1"/>
  <c r="DY154" i="1"/>
  <c r="A155" i="1"/>
  <c r="B155" i="1"/>
  <c r="C155" i="1"/>
  <c r="D155" i="1"/>
  <c r="E155" i="1"/>
  <c r="F155" i="1"/>
  <c r="G155" i="1"/>
  <c r="H155" i="1"/>
  <c r="DY155" i="1"/>
  <c r="A156" i="1"/>
  <c r="B156" i="1"/>
  <c r="C156" i="1"/>
  <c r="D156" i="1"/>
  <c r="E156" i="1"/>
  <c r="F156" i="1"/>
  <c r="G156" i="1"/>
  <c r="H156" i="1"/>
  <c r="DY156" i="1"/>
  <c r="A157" i="1"/>
  <c r="B157" i="1"/>
  <c r="C157" i="1"/>
  <c r="D157" i="1"/>
  <c r="E157" i="1"/>
  <c r="F157" i="1"/>
  <c r="G157" i="1"/>
  <c r="H157" i="1"/>
  <c r="DY157" i="1"/>
  <c r="A158" i="1"/>
  <c r="B158" i="1"/>
  <c r="C158" i="1"/>
  <c r="D158" i="1"/>
  <c r="E158" i="1"/>
  <c r="F158" i="1"/>
  <c r="G158" i="1"/>
  <c r="H158" i="1"/>
  <c r="DY158" i="1"/>
  <c r="A159" i="1"/>
  <c r="B159" i="1"/>
  <c r="C159" i="1"/>
  <c r="D159" i="1"/>
  <c r="E159" i="1"/>
  <c r="F159" i="1"/>
  <c r="G159" i="1"/>
  <c r="H159" i="1"/>
  <c r="DY159" i="1"/>
  <c r="A160" i="1"/>
  <c r="B160" i="1"/>
  <c r="C160" i="1"/>
  <c r="D160" i="1"/>
  <c r="E160" i="1"/>
  <c r="F160" i="1"/>
  <c r="G160" i="1"/>
  <c r="H160" i="1"/>
  <c r="DY160" i="1"/>
  <c r="A161" i="1"/>
  <c r="B161" i="1"/>
  <c r="C161" i="1"/>
  <c r="D161" i="1"/>
  <c r="E161" i="1"/>
  <c r="F161" i="1"/>
  <c r="G161" i="1"/>
  <c r="H161" i="1"/>
  <c r="DY161" i="1"/>
  <c r="A162" i="1"/>
  <c r="B162" i="1"/>
  <c r="C162" i="1"/>
  <c r="D162" i="1"/>
  <c r="E162" i="1"/>
  <c r="F162" i="1"/>
  <c r="G162" i="1"/>
  <c r="H162" i="1"/>
  <c r="DY162" i="1"/>
  <c r="A163" i="1"/>
  <c r="B163" i="1"/>
  <c r="C163" i="1"/>
  <c r="D163" i="1"/>
  <c r="E163" i="1"/>
  <c r="F163" i="1"/>
  <c r="G163" i="1"/>
  <c r="H163" i="1"/>
  <c r="DY163" i="1"/>
  <c r="A164" i="1"/>
  <c r="B164" i="1"/>
  <c r="C164" i="1"/>
  <c r="D164" i="1"/>
  <c r="E164" i="1"/>
  <c r="F164" i="1"/>
  <c r="G164" i="1"/>
  <c r="H164" i="1"/>
  <c r="DY164" i="1"/>
  <c r="A165" i="1"/>
  <c r="B165" i="1"/>
  <c r="C165" i="1"/>
  <c r="D165" i="1"/>
  <c r="E165" i="1"/>
  <c r="F165" i="1"/>
  <c r="G165" i="1"/>
  <c r="H165" i="1"/>
  <c r="DY165" i="1"/>
  <c r="A166" i="1"/>
  <c r="B166" i="1"/>
  <c r="C166" i="1"/>
  <c r="D166" i="1"/>
  <c r="E166" i="1"/>
  <c r="F166" i="1"/>
  <c r="G166" i="1"/>
  <c r="H166" i="1"/>
  <c r="DY166" i="1"/>
  <c r="A167" i="1"/>
  <c r="B167" i="1"/>
  <c r="C167" i="1"/>
  <c r="D167" i="1"/>
  <c r="E167" i="1"/>
  <c r="F167" i="1"/>
  <c r="G167" i="1"/>
  <c r="H167" i="1"/>
  <c r="DY167" i="1"/>
  <c r="A168" i="1"/>
  <c r="B168" i="1"/>
  <c r="C168" i="1"/>
  <c r="D168" i="1"/>
  <c r="E168" i="1"/>
  <c r="F168" i="1"/>
  <c r="G168" i="1"/>
  <c r="H168" i="1"/>
  <c r="DY168" i="1"/>
  <c r="A169" i="1"/>
  <c r="B169" i="1"/>
  <c r="C169" i="1"/>
  <c r="D169" i="1"/>
  <c r="E169" i="1"/>
  <c r="F169" i="1"/>
  <c r="G169" i="1"/>
  <c r="H169" i="1"/>
  <c r="DY169" i="1"/>
  <c r="A170" i="1"/>
  <c r="B170" i="1"/>
  <c r="C170" i="1"/>
  <c r="D170" i="1"/>
  <c r="E170" i="1"/>
  <c r="F170" i="1"/>
  <c r="G170" i="1"/>
  <c r="H170" i="1"/>
  <c r="DY170" i="1"/>
  <c r="A171" i="1"/>
  <c r="B171" i="1"/>
  <c r="C171" i="1"/>
  <c r="D171" i="1"/>
  <c r="E171" i="1"/>
  <c r="F171" i="1"/>
  <c r="G171" i="1"/>
  <c r="H171" i="1"/>
  <c r="DY171" i="1"/>
  <c r="A172" i="1"/>
  <c r="B172" i="1"/>
  <c r="C172" i="1"/>
  <c r="D172" i="1"/>
  <c r="E172" i="1"/>
  <c r="F172" i="1"/>
  <c r="G172" i="1"/>
  <c r="H172" i="1"/>
  <c r="DY172" i="1"/>
  <c r="A173" i="1"/>
  <c r="B173" i="1"/>
  <c r="C173" i="1"/>
  <c r="D173" i="1"/>
  <c r="E173" i="1"/>
  <c r="F173" i="1"/>
  <c r="G173" i="1"/>
  <c r="H173" i="1"/>
  <c r="DY173" i="1"/>
  <c r="A174" i="1"/>
  <c r="B174" i="1"/>
  <c r="C174" i="1"/>
  <c r="D174" i="1"/>
  <c r="E174" i="1"/>
  <c r="F174" i="1"/>
  <c r="G174" i="1"/>
  <c r="H174" i="1"/>
  <c r="DY174" i="1"/>
  <c r="A175" i="1"/>
  <c r="B175" i="1"/>
  <c r="C175" i="1"/>
  <c r="D175" i="1"/>
  <c r="E175" i="1"/>
  <c r="F175" i="1"/>
  <c r="G175" i="1"/>
  <c r="H175" i="1"/>
  <c r="DY175" i="1"/>
  <c r="A176" i="1"/>
  <c r="B176" i="1"/>
  <c r="C176" i="1"/>
  <c r="D176" i="1"/>
  <c r="E176" i="1"/>
  <c r="F176" i="1"/>
  <c r="G176" i="1"/>
  <c r="H176" i="1"/>
  <c r="DY176" i="1"/>
  <c r="A177" i="1"/>
  <c r="B177" i="1"/>
  <c r="C177" i="1"/>
  <c r="D177" i="1"/>
  <c r="E177" i="1"/>
  <c r="F177" i="1"/>
  <c r="G177" i="1"/>
  <c r="H177" i="1"/>
  <c r="DY177" i="1"/>
  <c r="A178" i="1"/>
  <c r="B178" i="1"/>
  <c r="C178" i="1"/>
  <c r="D178" i="1"/>
  <c r="E178" i="1"/>
  <c r="F178" i="1"/>
  <c r="G178" i="1"/>
  <c r="H178" i="1"/>
  <c r="DY178" i="1"/>
  <c r="A179" i="1"/>
  <c r="B179" i="1"/>
  <c r="C179" i="1"/>
  <c r="D179" i="1"/>
  <c r="E179" i="1"/>
  <c r="F179" i="1"/>
  <c r="G179" i="1"/>
  <c r="H179" i="1"/>
  <c r="DY179" i="1"/>
  <c r="A180" i="1"/>
  <c r="B180" i="1"/>
  <c r="C180" i="1"/>
  <c r="D180" i="1"/>
  <c r="E180" i="1"/>
  <c r="F180" i="1"/>
  <c r="G180" i="1"/>
  <c r="H180" i="1"/>
  <c r="DY180" i="1"/>
  <c r="A181" i="1"/>
  <c r="B181" i="1"/>
  <c r="C181" i="1"/>
  <c r="D181" i="1"/>
  <c r="E181" i="1"/>
  <c r="F181" i="1"/>
  <c r="G181" i="1"/>
  <c r="H181" i="1"/>
  <c r="DY181" i="1"/>
  <c r="A182" i="1"/>
  <c r="B182" i="1"/>
  <c r="C182" i="1"/>
  <c r="D182" i="1"/>
  <c r="E182" i="1"/>
  <c r="F182" i="1"/>
  <c r="G182" i="1"/>
  <c r="H182" i="1"/>
  <c r="DY182" i="1"/>
  <c r="A183" i="1"/>
  <c r="B183" i="1"/>
  <c r="C183" i="1"/>
  <c r="D183" i="1"/>
  <c r="E183" i="1"/>
  <c r="F183" i="1"/>
  <c r="G183" i="1"/>
  <c r="H183" i="1"/>
  <c r="DY183" i="1"/>
  <c r="A184" i="1"/>
  <c r="B184" i="1"/>
  <c r="C184" i="1"/>
  <c r="D184" i="1"/>
  <c r="E184" i="1"/>
  <c r="F184" i="1"/>
  <c r="G184" i="1"/>
  <c r="H184" i="1"/>
  <c r="DY184" i="1"/>
  <c r="A185" i="1"/>
  <c r="B185" i="1"/>
  <c r="C185" i="1"/>
  <c r="D185" i="1"/>
  <c r="E185" i="1"/>
  <c r="F185" i="1"/>
  <c r="G185" i="1"/>
  <c r="H185" i="1"/>
  <c r="DY185" i="1"/>
  <c r="A186" i="1"/>
  <c r="B186" i="1"/>
  <c r="C186" i="1"/>
  <c r="D186" i="1"/>
  <c r="E186" i="1"/>
  <c r="F186" i="1"/>
  <c r="G186" i="1"/>
  <c r="H186" i="1"/>
  <c r="DY186" i="1"/>
  <c r="A187" i="1"/>
  <c r="B187" i="1"/>
  <c r="C187" i="1"/>
  <c r="D187" i="1"/>
  <c r="E187" i="1"/>
  <c r="F187" i="1"/>
  <c r="G187" i="1"/>
  <c r="H187" i="1"/>
  <c r="DY187" i="1"/>
  <c r="A188" i="1"/>
  <c r="B188" i="1"/>
  <c r="C188" i="1"/>
  <c r="D188" i="1"/>
  <c r="E188" i="1"/>
  <c r="F188" i="1"/>
  <c r="G188" i="1"/>
  <c r="H188" i="1"/>
  <c r="DY188" i="1"/>
  <c r="A189" i="1"/>
  <c r="B189" i="1"/>
  <c r="C189" i="1"/>
  <c r="D189" i="1"/>
  <c r="E189" i="1"/>
  <c r="F189" i="1"/>
  <c r="G189" i="1"/>
  <c r="H189" i="1"/>
  <c r="DY189" i="1"/>
  <c r="A190" i="1"/>
  <c r="B190" i="1"/>
  <c r="C190" i="1"/>
  <c r="D190" i="1"/>
  <c r="E190" i="1"/>
  <c r="F190" i="1"/>
  <c r="G190" i="1"/>
  <c r="H190" i="1"/>
  <c r="DY190" i="1"/>
  <c r="A191" i="1"/>
  <c r="B191" i="1"/>
  <c r="C191" i="1"/>
  <c r="D191" i="1"/>
  <c r="E191" i="1"/>
  <c r="F191" i="1"/>
  <c r="G191" i="1"/>
  <c r="H191" i="1"/>
  <c r="DY191" i="1"/>
  <c r="A192" i="1"/>
  <c r="B192" i="1"/>
  <c r="C192" i="1"/>
  <c r="D192" i="1"/>
  <c r="E192" i="1"/>
  <c r="F192" i="1"/>
  <c r="G192" i="1"/>
  <c r="H192" i="1"/>
  <c r="DY192" i="1"/>
  <c r="A193" i="1"/>
  <c r="B193" i="1"/>
  <c r="C193" i="1"/>
  <c r="D193" i="1"/>
  <c r="E193" i="1"/>
  <c r="F193" i="1"/>
  <c r="G193" i="1"/>
  <c r="H193" i="1"/>
  <c r="DY193" i="1"/>
  <c r="A194" i="1"/>
  <c r="B194" i="1"/>
  <c r="C194" i="1"/>
  <c r="D194" i="1"/>
  <c r="E194" i="1"/>
  <c r="F194" i="1"/>
  <c r="G194" i="1"/>
  <c r="H194" i="1"/>
  <c r="DY194" i="1"/>
  <c r="A195" i="1"/>
  <c r="B195" i="1"/>
  <c r="C195" i="1"/>
  <c r="D195" i="1"/>
  <c r="E195" i="1"/>
  <c r="F195" i="1"/>
  <c r="G195" i="1"/>
  <c r="H195" i="1"/>
  <c r="DY195" i="1"/>
  <c r="A196" i="1"/>
  <c r="B196" i="1"/>
  <c r="C196" i="1"/>
  <c r="D196" i="1"/>
  <c r="E196" i="1"/>
  <c r="F196" i="1"/>
  <c r="G196" i="1"/>
  <c r="H196" i="1"/>
  <c r="DY196" i="1"/>
  <c r="A197" i="1"/>
  <c r="B197" i="1"/>
  <c r="C197" i="1"/>
  <c r="D197" i="1"/>
  <c r="E197" i="1"/>
  <c r="F197" i="1"/>
  <c r="G197" i="1"/>
  <c r="H197" i="1"/>
  <c r="DY197" i="1"/>
  <c r="A198" i="1"/>
  <c r="B198" i="1"/>
  <c r="C198" i="1"/>
  <c r="D198" i="1"/>
  <c r="E198" i="1"/>
  <c r="F198" i="1"/>
  <c r="G198" i="1"/>
  <c r="H198" i="1"/>
  <c r="DY198" i="1"/>
  <c r="A199" i="1"/>
  <c r="B199" i="1"/>
  <c r="C199" i="1"/>
  <c r="D199" i="1"/>
  <c r="E199" i="1"/>
  <c r="F199" i="1"/>
  <c r="G199" i="1"/>
  <c r="H199" i="1"/>
  <c r="DY199" i="1"/>
  <c r="A200" i="1"/>
  <c r="B200" i="1"/>
  <c r="C200" i="1"/>
  <c r="D200" i="1"/>
  <c r="E200" i="1"/>
  <c r="F200" i="1"/>
  <c r="G200" i="1"/>
  <c r="H200" i="1"/>
  <c r="DY200" i="1"/>
  <c r="A201" i="1"/>
  <c r="B201" i="1"/>
  <c r="C201" i="1"/>
  <c r="D201" i="1"/>
  <c r="E201" i="1"/>
  <c r="F201" i="1"/>
  <c r="G201" i="1"/>
  <c r="H201" i="1"/>
  <c r="DY201" i="1"/>
  <c r="A202" i="1"/>
  <c r="B202" i="1"/>
  <c r="C202" i="1"/>
  <c r="D202" i="1"/>
  <c r="E202" i="1"/>
  <c r="F202" i="1"/>
  <c r="G202" i="1"/>
  <c r="H202" i="1"/>
  <c r="DY202" i="1"/>
  <c r="A203" i="1"/>
  <c r="B203" i="1"/>
  <c r="C203" i="1"/>
  <c r="D203" i="1"/>
  <c r="E203" i="1"/>
  <c r="F203" i="1"/>
  <c r="G203" i="1"/>
  <c r="H203" i="1"/>
  <c r="DY203" i="1"/>
  <c r="A204" i="1"/>
  <c r="B204" i="1"/>
  <c r="C204" i="1"/>
  <c r="D204" i="1"/>
  <c r="E204" i="1"/>
  <c r="F204" i="1"/>
  <c r="G204" i="1"/>
  <c r="H204" i="1"/>
  <c r="DY204" i="1"/>
  <c r="A205" i="1"/>
  <c r="B205" i="1"/>
  <c r="C205" i="1"/>
  <c r="D205" i="1"/>
  <c r="E205" i="1"/>
  <c r="F205" i="1"/>
  <c r="G205" i="1"/>
  <c r="H205" i="1"/>
  <c r="DY205" i="1"/>
  <c r="A206" i="1"/>
  <c r="B206" i="1"/>
  <c r="C206" i="1"/>
  <c r="D206" i="1"/>
  <c r="E206" i="1"/>
  <c r="F206" i="1"/>
  <c r="G206" i="1"/>
  <c r="H206" i="1"/>
  <c r="DY206" i="1"/>
  <c r="A207" i="1"/>
  <c r="B207" i="1"/>
  <c r="C207" i="1"/>
  <c r="D207" i="1"/>
  <c r="E207" i="1"/>
  <c r="F207" i="1"/>
  <c r="G207" i="1"/>
  <c r="H207" i="1"/>
  <c r="DY207" i="1"/>
  <c r="A208" i="1"/>
  <c r="B208" i="1"/>
  <c r="C208" i="1"/>
  <c r="D208" i="1"/>
  <c r="E208" i="1"/>
  <c r="F208" i="1"/>
  <c r="G208" i="1"/>
  <c r="H208" i="1"/>
  <c r="DY208" i="1"/>
  <c r="A209" i="1"/>
  <c r="B209" i="1"/>
  <c r="C209" i="1"/>
  <c r="D209" i="1"/>
  <c r="E209" i="1"/>
  <c r="F209" i="1"/>
  <c r="G209" i="1"/>
  <c r="H209" i="1"/>
  <c r="DY209" i="1"/>
  <c r="A210" i="1"/>
  <c r="B210" i="1"/>
  <c r="C210" i="1"/>
  <c r="D210" i="1"/>
  <c r="E210" i="1"/>
  <c r="F210" i="1"/>
  <c r="G210" i="1"/>
  <c r="H210" i="1"/>
  <c r="DY210" i="1"/>
  <c r="A211" i="1"/>
  <c r="B211" i="1"/>
  <c r="C211" i="1"/>
  <c r="D211" i="1"/>
  <c r="E211" i="1"/>
  <c r="F211" i="1"/>
  <c r="G211" i="1"/>
  <c r="H211" i="1"/>
  <c r="DY211" i="1"/>
  <c r="A212" i="1"/>
  <c r="B212" i="1"/>
  <c r="C212" i="1"/>
  <c r="D212" i="1"/>
  <c r="E212" i="1"/>
  <c r="F212" i="1"/>
  <c r="G212" i="1"/>
  <c r="H212" i="1"/>
  <c r="DY212" i="1"/>
  <c r="A213" i="1"/>
  <c r="B213" i="1"/>
  <c r="C213" i="1"/>
  <c r="D213" i="1"/>
  <c r="E213" i="1"/>
  <c r="F213" i="1"/>
  <c r="G213" i="1"/>
  <c r="H213" i="1"/>
  <c r="DY213" i="1"/>
  <c r="A214" i="1"/>
  <c r="B214" i="1"/>
  <c r="C214" i="1"/>
  <c r="D214" i="1"/>
  <c r="E214" i="1"/>
  <c r="F214" i="1"/>
  <c r="G214" i="1"/>
  <c r="H214" i="1"/>
  <c r="DY214" i="1"/>
  <c r="A215" i="1"/>
  <c r="B215" i="1"/>
  <c r="C215" i="1"/>
  <c r="D215" i="1"/>
  <c r="E215" i="1"/>
  <c r="F215" i="1"/>
  <c r="G215" i="1"/>
  <c r="H215" i="1"/>
  <c r="DY215" i="1"/>
  <c r="A216" i="1"/>
  <c r="B216" i="1"/>
  <c r="C216" i="1"/>
  <c r="D216" i="1"/>
  <c r="E216" i="1"/>
  <c r="F216" i="1"/>
  <c r="G216" i="1"/>
  <c r="H216" i="1"/>
  <c r="DY216" i="1"/>
  <c r="A217" i="1"/>
  <c r="B217" i="1"/>
  <c r="C217" i="1"/>
  <c r="D217" i="1"/>
  <c r="E217" i="1"/>
  <c r="F217" i="1"/>
  <c r="G217" i="1"/>
  <c r="H217" i="1"/>
  <c r="DY217" i="1"/>
  <c r="A218" i="1"/>
  <c r="B218" i="1"/>
  <c r="C218" i="1"/>
  <c r="D218" i="1"/>
  <c r="E218" i="1"/>
  <c r="F218" i="1"/>
  <c r="G218" i="1"/>
  <c r="H218" i="1"/>
  <c r="DY218" i="1"/>
  <c r="A219" i="1"/>
  <c r="B219" i="1"/>
  <c r="C219" i="1"/>
  <c r="D219" i="1"/>
  <c r="E219" i="1"/>
  <c r="F219" i="1"/>
  <c r="G219" i="1"/>
  <c r="H219" i="1"/>
  <c r="DY219" i="1"/>
  <c r="A220" i="1"/>
  <c r="B220" i="1"/>
  <c r="C220" i="1"/>
  <c r="D220" i="1"/>
  <c r="E220" i="1"/>
  <c r="F220" i="1"/>
  <c r="G220" i="1"/>
  <c r="H220" i="1"/>
  <c r="DY220" i="1"/>
  <c r="A221" i="1"/>
  <c r="B221" i="1"/>
  <c r="C221" i="1"/>
  <c r="D221" i="1"/>
  <c r="E221" i="1"/>
  <c r="F221" i="1"/>
  <c r="G221" i="1"/>
  <c r="H221" i="1"/>
  <c r="DY221" i="1"/>
  <c r="A222" i="1"/>
  <c r="B222" i="1"/>
  <c r="C222" i="1"/>
  <c r="D222" i="1"/>
  <c r="E222" i="1"/>
  <c r="F222" i="1"/>
  <c r="G222" i="1"/>
  <c r="H222" i="1"/>
  <c r="DY222" i="1"/>
  <c r="A223" i="1"/>
  <c r="B223" i="1"/>
  <c r="C223" i="1"/>
  <c r="D223" i="1"/>
  <c r="E223" i="1"/>
  <c r="F223" i="1"/>
  <c r="G223" i="1"/>
  <c r="H223" i="1"/>
  <c r="DY223" i="1"/>
  <c r="A224" i="1"/>
  <c r="B224" i="1"/>
  <c r="C224" i="1"/>
  <c r="D224" i="1"/>
  <c r="E224" i="1"/>
  <c r="F224" i="1"/>
  <c r="G224" i="1"/>
  <c r="H224" i="1"/>
  <c r="DY224" i="1"/>
  <c r="A225" i="1"/>
  <c r="B225" i="1"/>
  <c r="C225" i="1"/>
  <c r="D225" i="1"/>
  <c r="E225" i="1"/>
  <c r="F225" i="1"/>
  <c r="G225" i="1"/>
  <c r="H225" i="1"/>
  <c r="DY225" i="1"/>
  <c r="A226" i="1"/>
  <c r="B226" i="1"/>
  <c r="C226" i="1"/>
  <c r="D226" i="1"/>
  <c r="E226" i="1"/>
  <c r="F226" i="1"/>
  <c r="G226" i="1"/>
  <c r="H226" i="1"/>
  <c r="DY226" i="1"/>
  <c r="A227" i="1"/>
  <c r="B227" i="1"/>
  <c r="C227" i="1"/>
  <c r="D227" i="1"/>
  <c r="E227" i="1"/>
  <c r="F227" i="1"/>
  <c r="G227" i="1"/>
  <c r="H227" i="1"/>
  <c r="DY227" i="1"/>
  <c r="A228" i="1"/>
  <c r="B228" i="1"/>
  <c r="C228" i="1"/>
  <c r="D228" i="1"/>
  <c r="E228" i="1"/>
  <c r="F228" i="1"/>
  <c r="G228" i="1"/>
  <c r="H228" i="1"/>
  <c r="DY228" i="1"/>
  <c r="A229" i="1"/>
  <c r="B229" i="1"/>
  <c r="C229" i="1"/>
  <c r="D229" i="1"/>
  <c r="E229" i="1"/>
  <c r="F229" i="1"/>
  <c r="G229" i="1"/>
  <c r="H229" i="1"/>
  <c r="DY229" i="1"/>
  <c r="A230" i="1"/>
  <c r="B230" i="1"/>
  <c r="C230" i="1"/>
  <c r="D230" i="1"/>
  <c r="E230" i="1"/>
  <c r="F230" i="1"/>
  <c r="G230" i="1"/>
  <c r="H230" i="1"/>
  <c r="DY230" i="1"/>
  <c r="A231" i="1"/>
  <c r="B231" i="1"/>
  <c r="C231" i="1"/>
  <c r="D231" i="1"/>
  <c r="E231" i="1"/>
  <c r="F231" i="1"/>
  <c r="G231" i="1"/>
  <c r="H231" i="1"/>
  <c r="DY231" i="1"/>
  <c r="A232" i="1"/>
  <c r="B232" i="1"/>
  <c r="C232" i="1"/>
  <c r="D232" i="1"/>
  <c r="E232" i="1"/>
  <c r="F232" i="1"/>
  <c r="G232" i="1"/>
  <c r="H232" i="1"/>
  <c r="DY232" i="1"/>
  <c r="A233" i="1"/>
  <c r="B233" i="1"/>
  <c r="C233" i="1"/>
  <c r="D233" i="1"/>
  <c r="E233" i="1"/>
  <c r="F233" i="1"/>
  <c r="G233" i="1"/>
  <c r="H233" i="1"/>
  <c r="DY233" i="1"/>
  <c r="A234" i="1"/>
  <c r="B234" i="1"/>
  <c r="C234" i="1"/>
  <c r="D234" i="1"/>
  <c r="E234" i="1"/>
  <c r="F234" i="1"/>
  <c r="G234" i="1"/>
  <c r="H234" i="1"/>
  <c r="DY234" i="1"/>
  <c r="A235" i="1"/>
  <c r="B235" i="1"/>
  <c r="C235" i="1"/>
  <c r="D235" i="1"/>
  <c r="E235" i="1"/>
  <c r="F235" i="1"/>
  <c r="G235" i="1"/>
  <c r="H235" i="1"/>
  <c r="DY235" i="1"/>
  <c r="A236" i="1"/>
  <c r="B236" i="1"/>
  <c r="C236" i="1"/>
  <c r="D236" i="1"/>
  <c r="E236" i="1"/>
  <c r="F236" i="1"/>
  <c r="G236" i="1"/>
  <c r="H236" i="1"/>
  <c r="DY236" i="1"/>
  <c r="A237" i="1"/>
  <c r="B237" i="1"/>
  <c r="C237" i="1"/>
  <c r="D237" i="1"/>
  <c r="E237" i="1"/>
  <c r="F237" i="1"/>
  <c r="G237" i="1"/>
  <c r="H237" i="1"/>
  <c r="DY237" i="1"/>
  <c r="A238" i="1"/>
  <c r="B238" i="1"/>
  <c r="C238" i="1"/>
  <c r="D238" i="1"/>
  <c r="E238" i="1"/>
  <c r="F238" i="1"/>
  <c r="G238" i="1"/>
  <c r="H238" i="1"/>
  <c r="DY238" i="1"/>
  <c r="A239" i="1"/>
  <c r="B239" i="1"/>
  <c r="C239" i="1"/>
  <c r="D239" i="1"/>
  <c r="E239" i="1"/>
  <c r="F239" i="1"/>
  <c r="G239" i="1"/>
  <c r="H239" i="1"/>
  <c r="DY239" i="1"/>
  <c r="A240" i="1"/>
  <c r="B240" i="1"/>
  <c r="C240" i="1"/>
  <c r="D240" i="1"/>
  <c r="E240" i="1"/>
  <c r="F240" i="1"/>
  <c r="G240" i="1"/>
  <c r="H240" i="1"/>
  <c r="DY240" i="1"/>
  <c r="A241" i="1"/>
  <c r="B241" i="1"/>
  <c r="C241" i="1"/>
  <c r="D241" i="1"/>
  <c r="E241" i="1"/>
  <c r="F241" i="1"/>
  <c r="G241" i="1"/>
  <c r="H241" i="1"/>
  <c r="DY241" i="1"/>
  <c r="A242" i="1"/>
  <c r="B242" i="1"/>
  <c r="C242" i="1"/>
  <c r="D242" i="1"/>
  <c r="E242" i="1"/>
  <c r="F242" i="1"/>
  <c r="G242" i="1"/>
  <c r="H242" i="1"/>
  <c r="DY242" i="1"/>
  <c r="A243" i="1"/>
  <c r="B243" i="1"/>
  <c r="C243" i="1"/>
  <c r="D243" i="1"/>
  <c r="E243" i="1"/>
  <c r="F243" i="1"/>
  <c r="G243" i="1"/>
  <c r="H243" i="1"/>
  <c r="DY243" i="1"/>
  <c r="A244" i="1"/>
  <c r="B244" i="1"/>
  <c r="C244" i="1"/>
  <c r="D244" i="1"/>
  <c r="E244" i="1"/>
  <c r="F244" i="1"/>
  <c r="G244" i="1"/>
  <c r="H244" i="1"/>
  <c r="DY244" i="1"/>
  <c r="A245" i="1"/>
  <c r="B245" i="1"/>
  <c r="C245" i="1"/>
  <c r="D245" i="1"/>
  <c r="E245" i="1"/>
  <c r="F245" i="1"/>
  <c r="G245" i="1"/>
  <c r="H245" i="1"/>
  <c r="DY245" i="1"/>
  <c r="A246" i="1"/>
  <c r="B246" i="1"/>
  <c r="C246" i="1"/>
  <c r="D246" i="1"/>
  <c r="E246" i="1"/>
  <c r="F246" i="1"/>
  <c r="G246" i="1"/>
  <c r="H246" i="1"/>
  <c r="DY246" i="1"/>
  <c r="A247" i="1"/>
  <c r="B247" i="1"/>
  <c r="C247" i="1"/>
  <c r="D247" i="1"/>
  <c r="E247" i="1"/>
  <c r="F247" i="1"/>
  <c r="G247" i="1"/>
  <c r="H247" i="1"/>
  <c r="DY247" i="1"/>
  <c r="A248" i="1"/>
  <c r="B248" i="1"/>
  <c r="C248" i="1"/>
  <c r="D248" i="1"/>
  <c r="E248" i="1"/>
  <c r="F248" i="1"/>
  <c r="G248" i="1"/>
  <c r="H248" i="1"/>
  <c r="DY248" i="1"/>
  <c r="A249" i="1"/>
  <c r="B249" i="1"/>
  <c r="C249" i="1"/>
  <c r="D249" i="1"/>
  <c r="E249" i="1"/>
  <c r="F249" i="1"/>
  <c r="G249" i="1"/>
  <c r="H249" i="1"/>
  <c r="DY249" i="1"/>
  <c r="A250" i="1"/>
  <c r="B250" i="1"/>
  <c r="C250" i="1"/>
  <c r="D250" i="1"/>
  <c r="E250" i="1"/>
  <c r="F250" i="1"/>
  <c r="G250" i="1"/>
  <c r="H250" i="1"/>
  <c r="DY250" i="1"/>
  <c r="A251" i="1"/>
  <c r="B251" i="1"/>
  <c r="C251" i="1"/>
  <c r="D251" i="1"/>
  <c r="E251" i="1"/>
  <c r="F251" i="1"/>
  <c r="G251" i="1"/>
  <c r="H251" i="1"/>
  <c r="DY251" i="1"/>
  <c r="A252" i="1"/>
  <c r="B252" i="1"/>
  <c r="C252" i="1"/>
  <c r="D252" i="1"/>
  <c r="E252" i="1"/>
  <c r="F252" i="1"/>
  <c r="G252" i="1"/>
  <c r="H252" i="1"/>
  <c r="DY252" i="1"/>
  <c r="A253" i="1"/>
  <c r="B253" i="1"/>
  <c r="C253" i="1"/>
  <c r="D253" i="1"/>
  <c r="E253" i="1"/>
  <c r="F253" i="1"/>
  <c r="G253" i="1"/>
  <c r="H253" i="1"/>
  <c r="DY253" i="1"/>
  <c r="A254" i="1"/>
  <c r="B254" i="1"/>
  <c r="C254" i="1"/>
  <c r="D254" i="1"/>
  <c r="E254" i="1"/>
  <c r="F254" i="1"/>
  <c r="G254" i="1"/>
  <c r="H254" i="1"/>
  <c r="DY254" i="1"/>
  <c r="A255" i="1"/>
  <c r="B255" i="1"/>
  <c r="C255" i="1"/>
  <c r="D255" i="1"/>
  <c r="E255" i="1"/>
  <c r="F255" i="1"/>
  <c r="G255" i="1"/>
  <c r="H255" i="1"/>
  <c r="DY255" i="1"/>
  <c r="A256" i="1"/>
  <c r="B256" i="1"/>
  <c r="C256" i="1"/>
  <c r="D256" i="1"/>
  <c r="E256" i="1"/>
  <c r="F256" i="1"/>
  <c r="G256" i="1"/>
  <c r="H256" i="1"/>
  <c r="DY256" i="1"/>
  <c r="A257" i="1"/>
  <c r="B257" i="1"/>
  <c r="C257" i="1"/>
  <c r="D257" i="1"/>
  <c r="E257" i="1"/>
  <c r="F257" i="1"/>
  <c r="G257" i="1"/>
  <c r="H257" i="1"/>
  <c r="DY257" i="1"/>
  <c r="A258" i="1"/>
  <c r="B258" i="1"/>
  <c r="C258" i="1"/>
  <c r="D258" i="1"/>
  <c r="E258" i="1"/>
  <c r="F258" i="1"/>
  <c r="G258" i="1"/>
  <c r="H258" i="1"/>
  <c r="DY258" i="1"/>
  <c r="A259" i="1"/>
  <c r="B259" i="1"/>
  <c r="C259" i="1"/>
  <c r="D259" i="1"/>
  <c r="E259" i="1"/>
  <c r="F259" i="1"/>
  <c r="G259" i="1"/>
  <c r="H259" i="1"/>
  <c r="DY259" i="1"/>
  <c r="A260" i="1"/>
  <c r="B260" i="1"/>
  <c r="C260" i="1"/>
  <c r="D260" i="1"/>
  <c r="E260" i="1"/>
  <c r="F260" i="1"/>
  <c r="G260" i="1"/>
  <c r="H260" i="1"/>
  <c r="DY260" i="1"/>
  <c r="A261" i="1"/>
  <c r="B261" i="1"/>
  <c r="C261" i="1"/>
  <c r="D261" i="1"/>
  <c r="E261" i="1"/>
  <c r="F261" i="1"/>
  <c r="G261" i="1"/>
  <c r="H261" i="1"/>
  <c r="DY261" i="1"/>
  <c r="A262" i="1"/>
  <c r="B262" i="1"/>
  <c r="C262" i="1"/>
  <c r="D262" i="1"/>
  <c r="E262" i="1"/>
  <c r="F262" i="1"/>
  <c r="G262" i="1"/>
  <c r="H262" i="1"/>
  <c r="DY262" i="1"/>
  <c r="A263" i="1"/>
  <c r="B263" i="1"/>
  <c r="C263" i="1"/>
  <c r="D263" i="1"/>
  <c r="E263" i="1"/>
  <c r="F263" i="1"/>
  <c r="G263" i="1"/>
  <c r="H263" i="1"/>
  <c r="DY263" i="1"/>
  <c r="A264" i="1"/>
  <c r="B264" i="1"/>
  <c r="C264" i="1"/>
  <c r="D264" i="1"/>
  <c r="E264" i="1"/>
  <c r="F264" i="1"/>
  <c r="G264" i="1"/>
  <c r="H264" i="1"/>
  <c r="DY264" i="1"/>
  <c r="A265" i="1"/>
  <c r="B265" i="1"/>
  <c r="C265" i="1"/>
  <c r="D265" i="1"/>
  <c r="E265" i="1"/>
  <c r="F265" i="1"/>
  <c r="G265" i="1"/>
  <c r="H265" i="1"/>
  <c r="DY265" i="1"/>
  <c r="A266" i="1"/>
  <c r="B266" i="1"/>
  <c r="C266" i="1"/>
  <c r="D266" i="1"/>
  <c r="E266" i="1"/>
  <c r="F266" i="1"/>
  <c r="G266" i="1"/>
  <c r="H266" i="1"/>
  <c r="DY266" i="1"/>
  <c r="A267" i="1"/>
  <c r="B267" i="1"/>
  <c r="C267" i="1"/>
  <c r="D267" i="1"/>
  <c r="E267" i="1"/>
  <c r="F267" i="1"/>
  <c r="G267" i="1"/>
  <c r="H267" i="1"/>
  <c r="DY267" i="1"/>
  <c r="A268" i="1"/>
  <c r="B268" i="1"/>
  <c r="C268" i="1"/>
  <c r="D268" i="1"/>
  <c r="E268" i="1"/>
  <c r="F268" i="1"/>
  <c r="G268" i="1"/>
  <c r="H268" i="1"/>
  <c r="DY268" i="1"/>
  <c r="A269" i="1"/>
  <c r="B269" i="1"/>
  <c r="C269" i="1"/>
  <c r="D269" i="1"/>
  <c r="E269" i="1"/>
  <c r="F269" i="1"/>
  <c r="G269" i="1"/>
  <c r="H269" i="1"/>
  <c r="DY269" i="1"/>
  <c r="A270" i="1"/>
  <c r="B270" i="1"/>
  <c r="C270" i="1"/>
  <c r="D270" i="1"/>
  <c r="E270" i="1"/>
  <c r="F270" i="1"/>
  <c r="G270" i="1"/>
  <c r="H270" i="1"/>
  <c r="DY270" i="1"/>
  <c r="A271" i="1"/>
  <c r="B271" i="1"/>
  <c r="C271" i="1"/>
  <c r="D271" i="1"/>
  <c r="E271" i="1"/>
  <c r="F271" i="1"/>
  <c r="G271" i="1"/>
  <c r="H271" i="1"/>
  <c r="DY271" i="1"/>
  <c r="A272" i="1"/>
  <c r="B272" i="1"/>
  <c r="C272" i="1"/>
  <c r="D272" i="1"/>
  <c r="E272" i="1"/>
  <c r="F272" i="1"/>
  <c r="G272" i="1"/>
  <c r="H272" i="1"/>
  <c r="DY272" i="1"/>
  <c r="A273" i="1"/>
  <c r="B273" i="1"/>
  <c r="C273" i="1"/>
  <c r="D273" i="1"/>
  <c r="E273" i="1"/>
  <c r="F273" i="1"/>
  <c r="G273" i="1"/>
  <c r="H273" i="1"/>
  <c r="DY273" i="1"/>
  <c r="A274" i="1"/>
  <c r="B274" i="1"/>
  <c r="C274" i="1"/>
  <c r="D274" i="1"/>
  <c r="E274" i="1"/>
  <c r="F274" i="1"/>
  <c r="G274" i="1"/>
  <c r="H274" i="1"/>
  <c r="DY274" i="1"/>
  <c r="A275" i="1"/>
  <c r="B275" i="1"/>
  <c r="C275" i="1"/>
  <c r="D275" i="1"/>
  <c r="E275" i="1"/>
  <c r="F275" i="1"/>
  <c r="G275" i="1"/>
  <c r="H275" i="1"/>
  <c r="DY275" i="1"/>
  <c r="A276" i="1"/>
  <c r="B276" i="1"/>
  <c r="C276" i="1"/>
  <c r="D276" i="1"/>
  <c r="E276" i="1"/>
  <c r="F276" i="1"/>
  <c r="G276" i="1"/>
  <c r="H276" i="1"/>
  <c r="DY276" i="1"/>
  <c r="A277" i="1"/>
  <c r="B277" i="1"/>
  <c r="C277" i="1"/>
  <c r="D277" i="1"/>
  <c r="E277" i="1"/>
  <c r="F277" i="1"/>
  <c r="G277" i="1"/>
  <c r="H277" i="1"/>
  <c r="DY277" i="1"/>
  <c r="A278" i="1"/>
  <c r="B278" i="1"/>
  <c r="C278" i="1"/>
  <c r="D278" i="1"/>
  <c r="E278" i="1"/>
  <c r="F278" i="1"/>
  <c r="G278" i="1"/>
  <c r="H278" i="1"/>
  <c r="DY278" i="1"/>
  <c r="A279" i="1"/>
  <c r="B279" i="1"/>
  <c r="C279" i="1"/>
  <c r="D279" i="1"/>
  <c r="E279" i="1"/>
  <c r="F279" i="1"/>
  <c r="G279" i="1"/>
  <c r="H279" i="1"/>
  <c r="DY279" i="1"/>
  <c r="A280" i="1"/>
  <c r="B280" i="1"/>
  <c r="C280" i="1"/>
  <c r="D280" i="1"/>
  <c r="E280" i="1"/>
  <c r="F280" i="1"/>
  <c r="G280" i="1"/>
  <c r="H280" i="1"/>
  <c r="DY280" i="1"/>
  <c r="A281" i="1"/>
  <c r="B281" i="1"/>
  <c r="C281" i="1"/>
  <c r="D281" i="1"/>
  <c r="E281" i="1"/>
  <c r="F281" i="1"/>
  <c r="G281" i="1"/>
  <c r="H281" i="1"/>
  <c r="DY281" i="1"/>
  <c r="A282" i="1"/>
  <c r="B282" i="1"/>
  <c r="C282" i="1"/>
  <c r="D282" i="1"/>
  <c r="E282" i="1"/>
  <c r="F282" i="1"/>
  <c r="G282" i="1"/>
  <c r="H282" i="1"/>
  <c r="DY282" i="1"/>
  <c r="A283" i="1"/>
  <c r="B283" i="1"/>
  <c r="C283" i="1"/>
  <c r="D283" i="1"/>
  <c r="E283" i="1"/>
  <c r="F283" i="1"/>
  <c r="G283" i="1"/>
  <c r="H283" i="1"/>
  <c r="DY283" i="1"/>
  <c r="A284" i="1"/>
  <c r="B284" i="1"/>
  <c r="C284" i="1"/>
  <c r="D284" i="1"/>
  <c r="E284" i="1"/>
  <c r="F284" i="1"/>
  <c r="G284" i="1"/>
  <c r="H284" i="1"/>
  <c r="DY284" i="1"/>
  <c r="A285" i="1"/>
  <c r="B285" i="1"/>
  <c r="C285" i="1"/>
  <c r="D285" i="1"/>
  <c r="E285" i="1"/>
  <c r="F285" i="1"/>
  <c r="G285" i="1"/>
  <c r="H285" i="1"/>
  <c r="DY285" i="1"/>
  <c r="A286" i="1"/>
  <c r="B286" i="1"/>
  <c r="C286" i="1"/>
  <c r="D286" i="1"/>
  <c r="E286" i="1"/>
  <c r="F286" i="1"/>
  <c r="G286" i="1"/>
  <c r="H286" i="1"/>
  <c r="DY286" i="1"/>
  <c r="A287" i="1"/>
  <c r="B287" i="1"/>
  <c r="C287" i="1"/>
  <c r="D287" i="1"/>
  <c r="E287" i="1"/>
  <c r="F287" i="1"/>
  <c r="G287" i="1"/>
  <c r="H287" i="1"/>
  <c r="DY287" i="1"/>
  <c r="A288" i="1"/>
  <c r="B288" i="1"/>
  <c r="C288" i="1"/>
  <c r="D288" i="1"/>
  <c r="E288" i="1"/>
  <c r="F288" i="1"/>
  <c r="G288" i="1"/>
  <c r="H288" i="1"/>
  <c r="DY288" i="1"/>
  <c r="A289" i="1"/>
  <c r="B289" i="1"/>
  <c r="C289" i="1"/>
  <c r="D289" i="1"/>
  <c r="E289" i="1"/>
  <c r="F289" i="1"/>
  <c r="G289" i="1"/>
  <c r="H289" i="1"/>
  <c r="DY289" i="1"/>
  <c r="A290" i="1"/>
  <c r="B290" i="1"/>
  <c r="C290" i="1"/>
  <c r="D290" i="1"/>
  <c r="E290" i="1"/>
  <c r="F290" i="1"/>
  <c r="G290" i="1"/>
  <c r="H290" i="1"/>
  <c r="DY290" i="1"/>
  <c r="A291" i="1"/>
  <c r="B291" i="1"/>
  <c r="C291" i="1"/>
  <c r="D291" i="1"/>
  <c r="E291" i="1"/>
  <c r="F291" i="1"/>
  <c r="G291" i="1"/>
  <c r="H291" i="1"/>
  <c r="DY291" i="1"/>
  <c r="A292" i="1"/>
  <c r="B292" i="1"/>
  <c r="C292" i="1"/>
  <c r="D292" i="1"/>
  <c r="E292" i="1"/>
  <c r="F292" i="1"/>
  <c r="G292" i="1"/>
  <c r="H292" i="1"/>
  <c r="DY292" i="1"/>
  <c r="A293" i="1"/>
  <c r="B293" i="1"/>
  <c r="C293" i="1"/>
  <c r="D293" i="1"/>
  <c r="E293" i="1"/>
  <c r="F293" i="1"/>
  <c r="G293" i="1"/>
  <c r="H293" i="1"/>
  <c r="DY293" i="1"/>
  <c r="A294" i="1"/>
  <c r="B294" i="1"/>
  <c r="C294" i="1"/>
  <c r="D294" i="1"/>
  <c r="E294" i="1"/>
  <c r="F294" i="1"/>
  <c r="G294" i="1"/>
  <c r="H294" i="1"/>
  <c r="DY294" i="1"/>
  <c r="A295" i="1"/>
  <c r="B295" i="1"/>
  <c r="C295" i="1"/>
  <c r="D295" i="1"/>
  <c r="E295" i="1"/>
  <c r="F295" i="1"/>
  <c r="G295" i="1"/>
  <c r="H295" i="1"/>
  <c r="DY295" i="1"/>
  <c r="A296" i="1"/>
  <c r="B296" i="1"/>
  <c r="C296" i="1"/>
  <c r="D296" i="1"/>
  <c r="E296" i="1"/>
  <c r="F296" i="1"/>
  <c r="G296" i="1"/>
  <c r="H296" i="1"/>
  <c r="DY296" i="1"/>
  <c r="A297" i="1"/>
  <c r="B297" i="1"/>
  <c r="C297" i="1"/>
  <c r="D297" i="1"/>
  <c r="E297" i="1"/>
  <c r="F297" i="1"/>
  <c r="G297" i="1"/>
  <c r="H297" i="1"/>
  <c r="DY297" i="1"/>
  <c r="A298" i="1"/>
  <c r="B298" i="1"/>
  <c r="C298" i="1"/>
  <c r="D298" i="1"/>
  <c r="E298" i="1"/>
  <c r="F298" i="1"/>
  <c r="G298" i="1"/>
  <c r="H298" i="1"/>
  <c r="DY298" i="1"/>
  <c r="A299" i="1"/>
  <c r="B299" i="1"/>
  <c r="C299" i="1"/>
  <c r="D299" i="1"/>
  <c r="E299" i="1"/>
  <c r="F299" i="1"/>
  <c r="G299" i="1"/>
  <c r="H299" i="1"/>
  <c r="DY299" i="1"/>
  <c r="A300" i="1"/>
  <c r="B300" i="1"/>
  <c r="C300" i="1"/>
  <c r="D300" i="1"/>
  <c r="E300" i="1"/>
  <c r="F300" i="1"/>
  <c r="G300" i="1"/>
  <c r="H300" i="1"/>
  <c r="DY300" i="1"/>
  <c r="A301" i="1"/>
  <c r="B301" i="1"/>
  <c r="C301" i="1"/>
  <c r="D301" i="1"/>
  <c r="E301" i="1"/>
  <c r="F301" i="1"/>
  <c r="G301" i="1"/>
  <c r="H301" i="1"/>
  <c r="DY301" i="1"/>
  <c r="A302" i="1"/>
  <c r="B302" i="1"/>
  <c r="C302" i="1"/>
  <c r="D302" i="1"/>
  <c r="E302" i="1"/>
  <c r="F302" i="1"/>
  <c r="G302" i="1"/>
  <c r="H302" i="1"/>
  <c r="DY302" i="1"/>
  <c r="A303" i="1"/>
  <c r="B303" i="1"/>
  <c r="C303" i="1"/>
  <c r="D303" i="1"/>
  <c r="E303" i="1"/>
  <c r="F303" i="1"/>
  <c r="G303" i="1"/>
  <c r="H303" i="1"/>
  <c r="DY303" i="1"/>
  <c r="A304" i="1"/>
  <c r="B304" i="1"/>
  <c r="C304" i="1"/>
  <c r="D304" i="1"/>
  <c r="E304" i="1"/>
  <c r="F304" i="1"/>
  <c r="G304" i="1"/>
  <c r="H304" i="1"/>
  <c r="DY304" i="1"/>
  <c r="A305" i="1"/>
  <c r="B305" i="1"/>
  <c r="C305" i="1"/>
  <c r="D305" i="1"/>
  <c r="E305" i="1"/>
  <c r="F305" i="1"/>
  <c r="G305" i="1"/>
  <c r="H305" i="1"/>
  <c r="DY305" i="1"/>
  <c r="A306" i="1"/>
  <c r="B306" i="1"/>
  <c r="C306" i="1"/>
  <c r="D306" i="1"/>
  <c r="E306" i="1"/>
  <c r="F306" i="1"/>
  <c r="G306" i="1"/>
  <c r="H306" i="1"/>
  <c r="DY306" i="1"/>
  <c r="A307" i="1"/>
  <c r="B307" i="1"/>
  <c r="C307" i="1"/>
  <c r="D307" i="1"/>
  <c r="E307" i="1"/>
  <c r="F307" i="1"/>
  <c r="G307" i="1"/>
  <c r="H307" i="1"/>
  <c r="DY307" i="1"/>
  <c r="A308" i="1"/>
  <c r="B308" i="1"/>
  <c r="C308" i="1"/>
  <c r="D308" i="1"/>
  <c r="E308" i="1"/>
  <c r="F308" i="1"/>
  <c r="G308" i="1"/>
  <c r="H308" i="1"/>
  <c r="DY308" i="1"/>
  <c r="A309" i="1"/>
  <c r="B309" i="1"/>
  <c r="C309" i="1"/>
  <c r="D309" i="1"/>
  <c r="E309" i="1"/>
  <c r="F309" i="1"/>
  <c r="G309" i="1"/>
  <c r="H309" i="1"/>
  <c r="DY309" i="1"/>
  <c r="A310" i="1"/>
  <c r="B310" i="1"/>
  <c r="C310" i="1"/>
  <c r="D310" i="1"/>
  <c r="E310" i="1"/>
  <c r="F310" i="1"/>
  <c r="G310" i="1"/>
  <c r="H310" i="1"/>
  <c r="DY310" i="1"/>
  <c r="A311" i="1"/>
  <c r="B311" i="1"/>
  <c r="C311" i="1"/>
  <c r="D311" i="1"/>
  <c r="E311" i="1"/>
  <c r="F311" i="1"/>
  <c r="G311" i="1"/>
  <c r="H311" i="1"/>
  <c r="DY311" i="1"/>
  <c r="A312" i="1"/>
  <c r="B312" i="1"/>
  <c r="C312" i="1"/>
  <c r="D312" i="1"/>
  <c r="E312" i="1"/>
  <c r="F312" i="1"/>
  <c r="G312" i="1"/>
  <c r="H312" i="1"/>
  <c r="DY312" i="1"/>
  <c r="A313" i="1"/>
  <c r="B313" i="1"/>
  <c r="C313" i="1"/>
  <c r="D313" i="1"/>
  <c r="E313" i="1"/>
  <c r="F313" i="1"/>
  <c r="G313" i="1"/>
  <c r="H313" i="1"/>
  <c r="DY313" i="1"/>
  <c r="A314" i="1"/>
  <c r="B314" i="1"/>
  <c r="C314" i="1"/>
  <c r="D314" i="1"/>
  <c r="E314" i="1"/>
  <c r="F314" i="1"/>
  <c r="G314" i="1"/>
  <c r="H314" i="1"/>
  <c r="DY314" i="1"/>
  <c r="A315" i="1"/>
  <c r="B315" i="1"/>
  <c r="C315" i="1"/>
  <c r="D315" i="1"/>
  <c r="E315" i="1"/>
  <c r="F315" i="1"/>
  <c r="G315" i="1"/>
  <c r="H315" i="1"/>
  <c r="DY315" i="1"/>
  <c r="A316" i="1"/>
  <c r="B316" i="1"/>
  <c r="C316" i="1"/>
  <c r="D316" i="1"/>
  <c r="E316" i="1"/>
  <c r="F316" i="1"/>
  <c r="G316" i="1"/>
  <c r="H316" i="1"/>
  <c r="DY316" i="1"/>
  <c r="A317" i="1"/>
  <c r="B317" i="1"/>
  <c r="C317" i="1"/>
  <c r="D317" i="1"/>
  <c r="E317" i="1"/>
  <c r="F317" i="1"/>
  <c r="G317" i="1"/>
  <c r="H317" i="1"/>
  <c r="DY317" i="1"/>
  <c r="A318" i="1"/>
  <c r="B318" i="1"/>
  <c r="C318" i="1"/>
  <c r="D318" i="1"/>
  <c r="E318" i="1"/>
  <c r="F318" i="1"/>
  <c r="G318" i="1"/>
  <c r="H318" i="1"/>
  <c r="DY318" i="1"/>
  <c r="A319" i="1"/>
  <c r="B319" i="1"/>
  <c r="C319" i="1"/>
  <c r="D319" i="1"/>
  <c r="E319" i="1"/>
  <c r="F319" i="1"/>
  <c r="G319" i="1"/>
  <c r="H319" i="1"/>
  <c r="DY319" i="1"/>
  <c r="A320" i="1"/>
  <c r="B320" i="1"/>
  <c r="C320" i="1"/>
  <c r="D320" i="1"/>
  <c r="E320" i="1"/>
  <c r="F320" i="1"/>
  <c r="G320" i="1"/>
  <c r="H320" i="1"/>
  <c r="DY320" i="1"/>
  <c r="A321" i="1"/>
  <c r="B321" i="1"/>
  <c r="C321" i="1"/>
  <c r="D321" i="1"/>
  <c r="E321" i="1"/>
  <c r="F321" i="1"/>
  <c r="G321" i="1"/>
  <c r="H321" i="1"/>
  <c r="DY321" i="1"/>
  <c r="A322" i="1"/>
  <c r="B322" i="1"/>
  <c r="C322" i="1"/>
  <c r="D322" i="1"/>
  <c r="E322" i="1"/>
  <c r="F322" i="1"/>
  <c r="G322" i="1"/>
  <c r="H322" i="1"/>
  <c r="DY322" i="1"/>
  <c r="A323" i="1"/>
  <c r="B323" i="1"/>
  <c r="C323" i="1"/>
  <c r="D323" i="1"/>
  <c r="E323" i="1"/>
  <c r="F323" i="1"/>
  <c r="G323" i="1"/>
  <c r="H323" i="1"/>
  <c r="DY323" i="1"/>
  <c r="A324" i="1"/>
  <c r="B324" i="1"/>
  <c r="C324" i="1"/>
  <c r="D324" i="1"/>
  <c r="E324" i="1"/>
  <c r="F324" i="1"/>
  <c r="G324" i="1"/>
  <c r="H324" i="1"/>
  <c r="DY324" i="1"/>
  <c r="A325" i="1"/>
  <c r="B325" i="1"/>
  <c r="C325" i="1"/>
  <c r="D325" i="1"/>
  <c r="E325" i="1"/>
  <c r="F325" i="1"/>
  <c r="G325" i="1"/>
  <c r="H325" i="1"/>
  <c r="DY325" i="1"/>
  <c r="A326" i="1"/>
  <c r="B326" i="1"/>
  <c r="C326" i="1"/>
  <c r="D326" i="1"/>
  <c r="E326" i="1"/>
  <c r="F326" i="1"/>
  <c r="G326" i="1"/>
  <c r="H326" i="1"/>
  <c r="DY326" i="1"/>
  <c r="A327" i="1"/>
  <c r="B327" i="1"/>
  <c r="C327" i="1"/>
  <c r="D327" i="1"/>
  <c r="E327" i="1"/>
  <c r="F327" i="1"/>
  <c r="G327" i="1"/>
  <c r="H327" i="1"/>
  <c r="DY327" i="1"/>
  <c r="A328" i="1"/>
  <c r="B328" i="1"/>
  <c r="C328" i="1"/>
  <c r="D328" i="1"/>
  <c r="E328" i="1"/>
  <c r="F328" i="1"/>
  <c r="G328" i="1"/>
  <c r="H328" i="1"/>
  <c r="DY328" i="1"/>
  <c r="A329" i="1"/>
  <c r="B329" i="1"/>
  <c r="C329" i="1"/>
  <c r="D329" i="1"/>
  <c r="E329" i="1"/>
  <c r="F329" i="1"/>
  <c r="G329" i="1"/>
  <c r="H329" i="1"/>
  <c r="DY329" i="1"/>
  <c r="A330" i="1"/>
  <c r="B330" i="1"/>
  <c r="C330" i="1"/>
  <c r="D330" i="1"/>
  <c r="E330" i="1"/>
  <c r="F330" i="1"/>
  <c r="G330" i="1"/>
  <c r="H330" i="1"/>
  <c r="DY330" i="1"/>
  <c r="A331" i="1"/>
  <c r="B331" i="1"/>
  <c r="C331" i="1"/>
  <c r="D331" i="1"/>
  <c r="E331" i="1"/>
  <c r="F331" i="1"/>
  <c r="G331" i="1"/>
  <c r="H331" i="1"/>
  <c r="DY331" i="1"/>
  <c r="A332" i="1"/>
  <c r="B332" i="1"/>
  <c r="C332" i="1"/>
  <c r="D332" i="1"/>
  <c r="E332" i="1"/>
  <c r="F332" i="1"/>
  <c r="G332" i="1"/>
  <c r="H332" i="1"/>
  <c r="DY332" i="1"/>
  <c r="A333" i="1"/>
  <c r="B333" i="1"/>
  <c r="C333" i="1"/>
  <c r="D333" i="1"/>
  <c r="E333" i="1"/>
  <c r="F333" i="1"/>
  <c r="G333" i="1"/>
  <c r="H333" i="1"/>
  <c r="DY333" i="1"/>
  <c r="A334" i="1"/>
  <c r="B334" i="1"/>
  <c r="C334" i="1"/>
  <c r="D334" i="1"/>
  <c r="E334" i="1"/>
  <c r="F334" i="1"/>
  <c r="G334" i="1"/>
  <c r="H334" i="1"/>
  <c r="DY334" i="1"/>
  <c r="A335" i="1"/>
  <c r="B335" i="1"/>
  <c r="C335" i="1"/>
  <c r="D335" i="1"/>
  <c r="E335" i="1"/>
  <c r="F335" i="1"/>
  <c r="G335" i="1"/>
  <c r="H335" i="1"/>
  <c r="DY335" i="1"/>
  <c r="A336" i="1"/>
  <c r="B336" i="1"/>
  <c r="C336" i="1"/>
  <c r="D336" i="1"/>
  <c r="E336" i="1"/>
  <c r="F336" i="1"/>
  <c r="G336" i="1"/>
  <c r="H336" i="1"/>
  <c r="DY336" i="1"/>
  <c r="A337" i="1"/>
  <c r="B337" i="1"/>
  <c r="C337" i="1"/>
  <c r="D337" i="1"/>
  <c r="E337" i="1"/>
  <c r="F337" i="1"/>
  <c r="G337" i="1"/>
  <c r="H337" i="1"/>
  <c r="DY337" i="1"/>
  <c r="A338" i="1"/>
  <c r="B338" i="1"/>
  <c r="C338" i="1"/>
  <c r="D338" i="1"/>
  <c r="E338" i="1"/>
  <c r="F338" i="1"/>
  <c r="G338" i="1"/>
  <c r="H338" i="1"/>
  <c r="DY338" i="1"/>
  <c r="A339" i="1"/>
  <c r="B339" i="1"/>
  <c r="C339" i="1"/>
  <c r="D339" i="1"/>
  <c r="E339" i="1"/>
  <c r="F339" i="1"/>
  <c r="G339" i="1"/>
  <c r="H339" i="1"/>
  <c r="DY339" i="1"/>
  <c r="A340" i="1"/>
  <c r="B340" i="1"/>
  <c r="C340" i="1"/>
  <c r="D340" i="1"/>
  <c r="E340" i="1"/>
  <c r="F340" i="1"/>
  <c r="G340" i="1"/>
  <c r="H340" i="1"/>
  <c r="DY340" i="1"/>
  <c r="A341" i="1"/>
  <c r="B341" i="1"/>
  <c r="C341" i="1"/>
  <c r="D341" i="1"/>
  <c r="E341" i="1"/>
  <c r="F341" i="1"/>
  <c r="G341" i="1"/>
  <c r="H341" i="1"/>
  <c r="DY341" i="1"/>
  <c r="A342" i="1"/>
  <c r="B342" i="1"/>
  <c r="C342" i="1"/>
  <c r="D342" i="1"/>
  <c r="E342" i="1"/>
  <c r="F342" i="1"/>
  <c r="G342" i="1"/>
  <c r="H342" i="1"/>
  <c r="DY342" i="1"/>
  <c r="A343" i="1"/>
  <c r="B343" i="1"/>
  <c r="C343" i="1"/>
  <c r="D343" i="1"/>
  <c r="E343" i="1"/>
  <c r="F343" i="1"/>
  <c r="G343" i="1"/>
  <c r="H343" i="1"/>
  <c r="DY343" i="1"/>
  <c r="A344" i="1"/>
  <c r="B344" i="1"/>
  <c r="C344" i="1"/>
  <c r="D344" i="1"/>
  <c r="E344" i="1"/>
  <c r="F344" i="1"/>
  <c r="G344" i="1"/>
  <c r="H344" i="1"/>
  <c r="DY344" i="1"/>
  <c r="A345" i="1"/>
  <c r="B345" i="1"/>
  <c r="C345" i="1"/>
  <c r="D345" i="1"/>
  <c r="E345" i="1"/>
  <c r="F345" i="1"/>
  <c r="G345" i="1"/>
  <c r="H345" i="1"/>
  <c r="DY345" i="1"/>
  <c r="A346" i="1"/>
  <c r="B346" i="1"/>
  <c r="C346" i="1"/>
  <c r="D346" i="1"/>
  <c r="E346" i="1"/>
  <c r="F346" i="1"/>
  <c r="G346" i="1"/>
  <c r="H346" i="1"/>
  <c r="DY346" i="1"/>
  <c r="A347" i="1"/>
  <c r="B347" i="1"/>
  <c r="C347" i="1"/>
  <c r="D347" i="1"/>
  <c r="E347" i="1"/>
  <c r="F347" i="1"/>
  <c r="G347" i="1"/>
  <c r="H347" i="1"/>
  <c r="DY347" i="1"/>
  <c r="A348" i="1"/>
  <c r="B348" i="1"/>
  <c r="C348" i="1"/>
  <c r="D348" i="1"/>
  <c r="E348" i="1"/>
  <c r="F348" i="1"/>
  <c r="G348" i="1"/>
  <c r="H348" i="1"/>
  <c r="DY348" i="1"/>
  <c r="A349" i="1"/>
  <c r="B349" i="1"/>
  <c r="C349" i="1"/>
  <c r="D349" i="1"/>
  <c r="E349" i="1"/>
  <c r="F349" i="1"/>
  <c r="G349" i="1"/>
  <c r="H349" i="1"/>
  <c r="DY349" i="1"/>
  <c r="A350" i="1"/>
  <c r="B350" i="1"/>
  <c r="C350" i="1"/>
  <c r="D350" i="1"/>
  <c r="E350" i="1"/>
  <c r="F350" i="1"/>
  <c r="G350" i="1"/>
  <c r="H350" i="1"/>
  <c r="DY350" i="1"/>
  <c r="A351" i="1"/>
  <c r="B351" i="1"/>
  <c r="C351" i="1"/>
  <c r="D351" i="1"/>
  <c r="E351" i="1"/>
  <c r="F351" i="1"/>
  <c r="G351" i="1"/>
  <c r="H351" i="1"/>
  <c r="DY351" i="1"/>
  <c r="A352" i="1"/>
  <c r="B352" i="1"/>
  <c r="C352" i="1"/>
  <c r="D352" i="1"/>
  <c r="E352" i="1"/>
  <c r="F352" i="1"/>
  <c r="G352" i="1"/>
  <c r="H352" i="1"/>
  <c r="DY352" i="1"/>
  <c r="A353" i="1"/>
  <c r="B353" i="1"/>
  <c r="C353" i="1"/>
  <c r="D353" i="1"/>
  <c r="E353" i="1"/>
  <c r="F353" i="1"/>
  <c r="G353" i="1"/>
  <c r="H353" i="1"/>
  <c r="DY353" i="1"/>
  <c r="A354" i="1"/>
  <c r="B354" i="1"/>
  <c r="C354" i="1"/>
  <c r="D354" i="1"/>
  <c r="E354" i="1"/>
  <c r="F354" i="1"/>
  <c r="G354" i="1"/>
  <c r="H354" i="1"/>
  <c r="DY354" i="1"/>
  <c r="A355" i="1"/>
  <c r="B355" i="1"/>
  <c r="C355" i="1"/>
  <c r="D355" i="1"/>
  <c r="E355" i="1"/>
  <c r="F355" i="1"/>
  <c r="G355" i="1"/>
  <c r="H355" i="1"/>
  <c r="DY355" i="1"/>
  <c r="A356" i="1"/>
  <c r="B356" i="1"/>
  <c r="C356" i="1"/>
  <c r="D356" i="1"/>
  <c r="E356" i="1"/>
  <c r="F356" i="1"/>
  <c r="G356" i="1"/>
  <c r="H356" i="1"/>
  <c r="DY356" i="1"/>
  <c r="A357" i="1"/>
  <c r="B357" i="1"/>
  <c r="C357" i="1"/>
  <c r="D357" i="1"/>
  <c r="E357" i="1"/>
  <c r="F357" i="1"/>
  <c r="G357" i="1"/>
  <c r="H357" i="1"/>
  <c r="DY357" i="1"/>
  <c r="A358" i="1"/>
  <c r="B358" i="1"/>
  <c r="C358" i="1"/>
  <c r="D358" i="1"/>
  <c r="E358" i="1"/>
  <c r="F358" i="1"/>
  <c r="G358" i="1"/>
  <c r="H358" i="1"/>
  <c r="DY358" i="1"/>
  <c r="A359" i="1"/>
  <c r="B359" i="1"/>
  <c r="C359" i="1"/>
  <c r="D359" i="1"/>
  <c r="E359" i="1"/>
  <c r="F359" i="1"/>
  <c r="G359" i="1"/>
  <c r="H359" i="1"/>
  <c r="DY359" i="1"/>
  <c r="A360" i="1"/>
  <c r="B360" i="1"/>
  <c r="C360" i="1"/>
  <c r="D360" i="1"/>
  <c r="E360" i="1"/>
  <c r="F360" i="1"/>
  <c r="G360" i="1"/>
  <c r="H360" i="1"/>
  <c r="DY360" i="1"/>
  <c r="A361" i="1"/>
  <c r="B361" i="1"/>
  <c r="C361" i="1"/>
  <c r="D361" i="1"/>
  <c r="E361" i="1"/>
  <c r="F361" i="1"/>
  <c r="G361" i="1"/>
  <c r="H361" i="1"/>
  <c r="DY361" i="1"/>
  <c r="A362" i="1"/>
  <c r="B362" i="1"/>
  <c r="C362" i="1"/>
  <c r="D362" i="1"/>
  <c r="E362" i="1"/>
  <c r="F362" i="1"/>
  <c r="G362" i="1"/>
  <c r="H362" i="1"/>
  <c r="DY362" i="1"/>
  <c r="A363" i="1"/>
  <c r="B363" i="1"/>
  <c r="C363" i="1"/>
  <c r="D363" i="1"/>
  <c r="E363" i="1"/>
  <c r="F363" i="1"/>
  <c r="G363" i="1"/>
  <c r="H363" i="1"/>
  <c r="DY363" i="1"/>
  <c r="A364" i="1"/>
  <c r="B364" i="1"/>
  <c r="C364" i="1"/>
  <c r="D364" i="1"/>
  <c r="E364" i="1"/>
  <c r="F364" i="1"/>
  <c r="G364" i="1"/>
  <c r="H364" i="1"/>
  <c r="DY364" i="1"/>
  <c r="A365" i="1"/>
  <c r="B365" i="1"/>
  <c r="C365" i="1"/>
  <c r="D365" i="1"/>
  <c r="E365" i="1"/>
  <c r="F365" i="1"/>
  <c r="G365" i="1"/>
  <c r="H365" i="1"/>
  <c r="DY365" i="1"/>
  <c r="A366" i="1"/>
  <c r="B366" i="1"/>
  <c r="C366" i="1"/>
  <c r="D366" i="1"/>
  <c r="E366" i="1"/>
  <c r="F366" i="1"/>
  <c r="G366" i="1"/>
  <c r="H366" i="1"/>
  <c r="DY366" i="1"/>
  <c r="A367" i="1"/>
  <c r="B367" i="1"/>
  <c r="C367" i="1"/>
  <c r="D367" i="1"/>
  <c r="E367" i="1"/>
  <c r="F367" i="1"/>
  <c r="G367" i="1"/>
  <c r="H367" i="1"/>
  <c r="DY367" i="1"/>
  <c r="A368" i="1"/>
  <c r="B368" i="1"/>
  <c r="C368" i="1"/>
  <c r="D368" i="1"/>
  <c r="E368" i="1"/>
  <c r="F368" i="1"/>
  <c r="G368" i="1"/>
  <c r="H368" i="1"/>
  <c r="DY368" i="1"/>
  <c r="A369" i="1"/>
  <c r="B369" i="1"/>
  <c r="C369" i="1"/>
  <c r="D369" i="1"/>
  <c r="E369" i="1"/>
  <c r="F369" i="1"/>
  <c r="G369" i="1"/>
  <c r="H369" i="1"/>
  <c r="DY369" i="1"/>
  <c r="A370" i="1"/>
  <c r="B370" i="1"/>
  <c r="C370" i="1"/>
  <c r="D370" i="1"/>
  <c r="E370" i="1"/>
  <c r="F370" i="1"/>
  <c r="G370" i="1"/>
  <c r="H370" i="1"/>
  <c r="DY370" i="1"/>
  <c r="A371" i="1"/>
  <c r="B371" i="1"/>
  <c r="C371" i="1"/>
  <c r="D371" i="1"/>
  <c r="E371" i="1"/>
  <c r="F371" i="1"/>
  <c r="G371" i="1"/>
  <c r="H371" i="1"/>
  <c r="DY371" i="1"/>
  <c r="A372" i="1"/>
  <c r="B372" i="1"/>
  <c r="C372" i="1"/>
  <c r="D372" i="1"/>
  <c r="E372" i="1"/>
  <c r="F372" i="1"/>
  <c r="G372" i="1"/>
  <c r="H372" i="1"/>
  <c r="DY372" i="1"/>
  <c r="A373" i="1"/>
  <c r="B373" i="1"/>
  <c r="C373" i="1"/>
  <c r="D373" i="1"/>
  <c r="E373" i="1"/>
  <c r="F373" i="1"/>
  <c r="G373" i="1"/>
  <c r="H373" i="1"/>
  <c r="DY373" i="1"/>
  <c r="A374" i="1"/>
  <c r="B374" i="1"/>
  <c r="C374" i="1"/>
  <c r="D374" i="1"/>
  <c r="E374" i="1"/>
  <c r="F374" i="1"/>
  <c r="G374" i="1"/>
  <c r="H374" i="1"/>
  <c r="DY374" i="1"/>
  <c r="A375" i="1"/>
  <c r="B375" i="1"/>
  <c r="C375" i="1"/>
  <c r="D375" i="1"/>
  <c r="E375" i="1"/>
  <c r="F375" i="1"/>
  <c r="G375" i="1"/>
  <c r="H375" i="1"/>
  <c r="DY375" i="1"/>
  <c r="A376" i="1"/>
  <c r="B376" i="1"/>
  <c r="C376" i="1"/>
  <c r="D376" i="1"/>
  <c r="E376" i="1"/>
  <c r="F376" i="1"/>
  <c r="G376" i="1"/>
  <c r="H376" i="1"/>
  <c r="DY376" i="1"/>
  <c r="A377" i="1"/>
  <c r="B377" i="1"/>
  <c r="C377" i="1"/>
  <c r="D377" i="1"/>
  <c r="E377" i="1"/>
  <c r="F377" i="1"/>
  <c r="G377" i="1"/>
  <c r="H377" i="1"/>
  <c r="DY377" i="1"/>
  <c r="A378" i="1"/>
  <c r="B378" i="1"/>
  <c r="C378" i="1"/>
  <c r="D378" i="1"/>
  <c r="E378" i="1"/>
  <c r="F378" i="1"/>
  <c r="G378" i="1"/>
  <c r="H378" i="1"/>
  <c r="DY378" i="1"/>
  <c r="A379" i="1"/>
  <c r="B379" i="1"/>
  <c r="C379" i="1"/>
  <c r="D379" i="1"/>
  <c r="E379" i="1"/>
  <c r="F379" i="1"/>
  <c r="G379" i="1"/>
  <c r="H379" i="1"/>
  <c r="DY379" i="1"/>
  <c r="A380" i="1"/>
  <c r="B380" i="1"/>
  <c r="C380" i="1"/>
  <c r="D380" i="1"/>
  <c r="E380" i="1"/>
  <c r="F380" i="1"/>
  <c r="G380" i="1"/>
  <c r="H380" i="1"/>
  <c r="DY380" i="1"/>
  <c r="A381" i="1"/>
  <c r="B381" i="1"/>
  <c r="C381" i="1"/>
  <c r="D381" i="1"/>
  <c r="E381" i="1"/>
  <c r="F381" i="1"/>
  <c r="G381" i="1"/>
  <c r="H381" i="1"/>
  <c r="DY381" i="1"/>
  <c r="A382" i="1"/>
  <c r="B382" i="1"/>
  <c r="C382" i="1"/>
  <c r="D382" i="1"/>
  <c r="E382" i="1"/>
  <c r="F382" i="1"/>
  <c r="G382" i="1"/>
  <c r="H382" i="1"/>
  <c r="DY382" i="1"/>
  <c r="A383" i="1"/>
  <c r="B383" i="1"/>
  <c r="C383" i="1"/>
  <c r="D383" i="1"/>
  <c r="E383" i="1"/>
  <c r="F383" i="1"/>
  <c r="G383" i="1"/>
  <c r="H383" i="1"/>
  <c r="DY383" i="1"/>
  <c r="A384" i="1"/>
  <c r="B384" i="1"/>
  <c r="C384" i="1"/>
  <c r="D384" i="1"/>
  <c r="E384" i="1"/>
  <c r="F384" i="1"/>
  <c r="G384" i="1"/>
  <c r="H384" i="1"/>
  <c r="DY384" i="1"/>
  <c r="A385" i="1"/>
  <c r="B385" i="1"/>
  <c r="C385" i="1"/>
  <c r="D385" i="1"/>
  <c r="E385" i="1"/>
  <c r="F385" i="1"/>
  <c r="G385" i="1"/>
  <c r="H385" i="1"/>
  <c r="DY385" i="1"/>
  <c r="A386" i="1"/>
  <c r="B386" i="1"/>
  <c r="C386" i="1"/>
  <c r="D386" i="1"/>
  <c r="E386" i="1"/>
  <c r="F386" i="1"/>
  <c r="G386" i="1"/>
  <c r="H386" i="1"/>
  <c r="DY386" i="1"/>
  <c r="A387" i="1"/>
  <c r="B387" i="1"/>
  <c r="C387" i="1"/>
  <c r="D387" i="1"/>
  <c r="E387" i="1"/>
  <c r="F387" i="1"/>
  <c r="G387" i="1"/>
  <c r="H387" i="1"/>
  <c r="DY387" i="1"/>
  <c r="A388" i="1"/>
  <c r="B388" i="1"/>
  <c r="C388" i="1"/>
  <c r="D388" i="1"/>
  <c r="E388" i="1"/>
  <c r="F388" i="1"/>
  <c r="G388" i="1"/>
  <c r="H388" i="1"/>
  <c r="DY388" i="1"/>
  <c r="A389" i="1"/>
  <c r="B389" i="1"/>
  <c r="C389" i="1"/>
  <c r="D389" i="1"/>
  <c r="E389" i="1"/>
  <c r="F389" i="1"/>
  <c r="G389" i="1"/>
  <c r="H389" i="1"/>
  <c r="DY389" i="1"/>
  <c r="A390" i="1"/>
  <c r="B390" i="1"/>
  <c r="C390" i="1"/>
  <c r="D390" i="1"/>
  <c r="E390" i="1"/>
  <c r="F390" i="1"/>
  <c r="G390" i="1"/>
  <c r="H390" i="1"/>
  <c r="DY390" i="1"/>
  <c r="A391" i="1"/>
  <c r="B391" i="1"/>
  <c r="C391" i="1"/>
  <c r="D391" i="1"/>
  <c r="E391" i="1"/>
  <c r="F391" i="1"/>
  <c r="G391" i="1"/>
  <c r="H391" i="1"/>
  <c r="DY391" i="1"/>
  <c r="A392" i="1"/>
  <c r="B392" i="1"/>
  <c r="C392" i="1"/>
  <c r="D392" i="1"/>
  <c r="E392" i="1"/>
  <c r="F392" i="1"/>
  <c r="G392" i="1"/>
  <c r="H392" i="1"/>
  <c r="DY392" i="1"/>
  <c r="A393" i="1"/>
  <c r="B393" i="1"/>
  <c r="C393" i="1"/>
  <c r="D393" i="1"/>
  <c r="E393" i="1"/>
  <c r="F393" i="1"/>
  <c r="G393" i="1"/>
  <c r="H393" i="1"/>
  <c r="DY393" i="1"/>
  <c r="A394" i="1"/>
  <c r="B394" i="1"/>
  <c r="C394" i="1"/>
  <c r="D394" i="1"/>
  <c r="E394" i="1"/>
  <c r="F394" i="1"/>
  <c r="G394" i="1"/>
  <c r="H394" i="1"/>
  <c r="DY394" i="1"/>
  <c r="A395" i="1"/>
  <c r="B395" i="1"/>
  <c r="C395" i="1"/>
  <c r="D395" i="1"/>
  <c r="E395" i="1"/>
  <c r="F395" i="1"/>
  <c r="G395" i="1"/>
  <c r="H395" i="1"/>
  <c r="DY395" i="1"/>
  <c r="A396" i="1"/>
  <c r="B396" i="1"/>
  <c r="C396" i="1"/>
  <c r="D396" i="1"/>
  <c r="E396" i="1"/>
  <c r="F396" i="1"/>
  <c r="G396" i="1"/>
  <c r="H396" i="1"/>
  <c r="DY396" i="1"/>
  <c r="A397" i="1"/>
  <c r="B397" i="1"/>
  <c r="C397" i="1"/>
  <c r="D397" i="1"/>
  <c r="E397" i="1"/>
  <c r="F397" i="1"/>
  <c r="G397" i="1"/>
  <c r="H397" i="1"/>
  <c r="DY397" i="1"/>
  <c r="A398" i="1"/>
  <c r="B398" i="1"/>
  <c r="C398" i="1"/>
  <c r="D398" i="1"/>
  <c r="E398" i="1"/>
  <c r="F398" i="1"/>
  <c r="G398" i="1"/>
  <c r="H398" i="1"/>
  <c r="DY398" i="1"/>
  <c r="A399" i="1"/>
  <c r="B399" i="1"/>
  <c r="C399" i="1"/>
  <c r="D399" i="1"/>
  <c r="E399" i="1"/>
  <c r="F399" i="1"/>
  <c r="G399" i="1"/>
  <c r="H399" i="1"/>
  <c r="DY399" i="1"/>
  <c r="A400" i="1"/>
  <c r="B400" i="1"/>
  <c r="C400" i="1"/>
  <c r="D400" i="1"/>
  <c r="E400" i="1"/>
  <c r="F400" i="1"/>
  <c r="G400" i="1"/>
  <c r="H400" i="1"/>
  <c r="DY400" i="1"/>
  <c r="A401" i="1"/>
  <c r="B401" i="1"/>
  <c r="C401" i="1"/>
  <c r="D401" i="1"/>
  <c r="E401" i="1"/>
  <c r="F401" i="1"/>
  <c r="G401" i="1"/>
  <c r="H401" i="1"/>
  <c r="DY401" i="1"/>
  <c r="A402" i="1"/>
  <c r="B402" i="1"/>
  <c r="C402" i="1"/>
  <c r="D402" i="1"/>
  <c r="E402" i="1"/>
  <c r="F402" i="1"/>
  <c r="G402" i="1"/>
  <c r="H402" i="1"/>
  <c r="DY402" i="1"/>
  <c r="A403" i="1"/>
  <c r="B403" i="1"/>
  <c r="C403" i="1"/>
  <c r="D403" i="1"/>
  <c r="E403" i="1"/>
  <c r="F403" i="1"/>
  <c r="G403" i="1"/>
  <c r="H403" i="1"/>
  <c r="DY403" i="1"/>
  <c r="A404" i="1"/>
  <c r="B404" i="1"/>
  <c r="C404" i="1"/>
  <c r="D404" i="1"/>
  <c r="E404" i="1"/>
  <c r="F404" i="1"/>
  <c r="G404" i="1"/>
  <c r="H404" i="1"/>
  <c r="DY404" i="1"/>
  <c r="A405" i="1"/>
  <c r="B405" i="1"/>
  <c r="C405" i="1"/>
  <c r="D405" i="1"/>
  <c r="E405" i="1"/>
  <c r="F405" i="1"/>
  <c r="G405" i="1"/>
  <c r="H405" i="1"/>
  <c r="DY405" i="1"/>
  <c r="A406" i="1"/>
  <c r="B406" i="1"/>
  <c r="C406" i="1"/>
  <c r="D406" i="1"/>
  <c r="E406" i="1"/>
  <c r="F406" i="1"/>
  <c r="G406" i="1"/>
  <c r="H406" i="1"/>
  <c r="DY406" i="1"/>
  <c r="A407" i="1"/>
  <c r="B407" i="1"/>
  <c r="C407" i="1"/>
  <c r="D407" i="1"/>
  <c r="E407" i="1"/>
  <c r="F407" i="1"/>
  <c r="G407" i="1"/>
  <c r="H407" i="1"/>
  <c r="DY407" i="1"/>
  <c r="A408" i="1"/>
  <c r="B408" i="1"/>
  <c r="C408" i="1"/>
  <c r="D408" i="1"/>
  <c r="E408" i="1"/>
  <c r="F408" i="1"/>
  <c r="G408" i="1"/>
  <c r="H408" i="1"/>
  <c r="DY408" i="1"/>
  <c r="A409" i="1"/>
  <c r="B409" i="1"/>
  <c r="C409" i="1"/>
  <c r="D409" i="1"/>
  <c r="E409" i="1"/>
  <c r="F409" i="1"/>
  <c r="G409" i="1"/>
  <c r="H409" i="1"/>
  <c r="DY409" i="1"/>
  <c r="A410" i="1"/>
  <c r="B410" i="1"/>
  <c r="C410" i="1"/>
  <c r="D410" i="1"/>
  <c r="E410" i="1"/>
  <c r="F410" i="1"/>
  <c r="G410" i="1"/>
  <c r="H410" i="1"/>
  <c r="DY410" i="1"/>
  <c r="A411" i="1"/>
  <c r="B411" i="1"/>
  <c r="C411" i="1"/>
  <c r="D411" i="1"/>
  <c r="E411" i="1"/>
  <c r="F411" i="1"/>
  <c r="G411" i="1"/>
  <c r="H411" i="1"/>
  <c r="DY411" i="1"/>
  <c r="A412" i="1"/>
  <c r="B412" i="1"/>
  <c r="C412" i="1"/>
  <c r="D412" i="1"/>
  <c r="E412" i="1"/>
  <c r="F412" i="1"/>
  <c r="G412" i="1"/>
  <c r="H412" i="1"/>
  <c r="DY412" i="1"/>
  <c r="A413" i="1"/>
  <c r="B413" i="1"/>
  <c r="C413" i="1"/>
  <c r="D413" i="1"/>
  <c r="E413" i="1"/>
  <c r="F413" i="1"/>
  <c r="G413" i="1"/>
  <c r="H413" i="1"/>
  <c r="DY413" i="1"/>
  <c r="A414" i="1"/>
  <c r="B414" i="1"/>
  <c r="C414" i="1"/>
  <c r="D414" i="1"/>
  <c r="E414" i="1"/>
  <c r="F414" i="1"/>
  <c r="G414" i="1"/>
  <c r="H414" i="1"/>
  <c r="DY414" i="1"/>
  <c r="A415" i="1"/>
  <c r="B415" i="1"/>
  <c r="C415" i="1"/>
  <c r="D415" i="1"/>
  <c r="E415" i="1"/>
  <c r="F415" i="1"/>
  <c r="G415" i="1"/>
  <c r="H415" i="1"/>
  <c r="DY415" i="1"/>
  <c r="A416" i="1"/>
  <c r="B416" i="1"/>
  <c r="C416" i="1"/>
  <c r="D416" i="1"/>
  <c r="E416" i="1"/>
  <c r="F416" i="1"/>
  <c r="G416" i="1"/>
  <c r="H416" i="1"/>
  <c r="DY416" i="1"/>
  <c r="A417" i="1"/>
  <c r="B417" i="1"/>
  <c r="C417" i="1"/>
  <c r="D417" i="1"/>
  <c r="E417" i="1"/>
  <c r="F417" i="1"/>
  <c r="G417" i="1"/>
  <c r="H417" i="1"/>
  <c r="DY417" i="1"/>
  <c r="A418" i="1"/>
  <c r="B418" i="1"/>
  <c r="C418" i="1"/>
  <c r="D418" i="1"/>
  <c r="E418" i="1"/>
  <c r="F418" i="1"/>
  <c r="G418" i="1"/>
  <c r="H418" i="1"/>
  <c r="DY418" i="1"/>
  <c r="A419" i="1"/>
  <c r="B419" i="1"/>
  <c r="C419" i="1"/>
  <c r="D419" i="1"/>
  <c r="E419" i="1"/>
  <c r="F419" i="1"/>
  <c r="G419" i="1"/>
  <c r="H419" i="1"/>
  <c r="DY419" i="1"/>
  <c r="A420" i="1"/>
  <c r="B420" i="1"/>
  <c r="C420" i="1"/>
  <c r="D420" i="1"/>
  <c r="E420" i="1"/>
  <c r="F420" i="1"/>
  <c r="G420" i="1"/>
  <c r="H420" i="1"/>
  <c r="DY420" i="1"/>
  <c r="A421" i="1"/>
  <c r="B421" i="1"/>
  <c r="C421" i="1"/>
  <c r="D421" i="1"/>
  <c r="E421" i="1"/>
  <c r="F421" i="1"/>
  <c r="G421" i="1"/>
  <c r="H421" i="1"/>
  <c r="DY421" i="1"/>
  <c r="A422" i="1"/>
  <c r="B422" i="1"/>
  <c r="C422" i="1"/>
  <c r="D422" i="1"/>
  <c r="E422" i="1"/>
  <c r="F422" i="1"/>
  <c r="G422" i="1"/>
  <c r="H422" i="1"/>
  <c r="DY422" i="1"/>
  <c r="A423" i="1"/>
  <c r="B423" i="1"/>
  <c r="C423" i="1"/>
  <c r="D423" i="1"/>
  <c r="E423" i="1"/>
  <c r="F423" i="1"/>
  <c r="G423" i="1"/>
  <c r="H423" i="1"/>
  <c r="DY423" i="1"/>
  <c r="A424" i="1"/>
  <c r="B424" i="1"/>
  <c r="C424" i="1"/>
  <c r="D424" i="1"/>
  <c r="E424" i="1"/>
  <c r="F424" i="1"/>
  <c r="G424" i="1"/>
  <c r="H424" i="1"/>
  <c r="DY424" i="1"/>
  <c r="A425" i="1"/>
  <c r="B425" i="1"/>
  <c r="C425" i="1"/>
  <c r="D425" i="1"/>
  <c r="E425" i="1"/>
  <c r="F425" i="1"/>
  <c r="G425" i="1"/>
  <c r="H425" i="1"/>
  <c r="DY425" i="1"/>
  <c r="A426" i="1"/>
  <c r="B426" i="1"/>
  <c r="C426" i="1"/>
  <c r="D426" i="1"/>
  <c r="E426" i="1"/>
  <c r="F426" i="1"/>
  <c r="G426" i="1"/>
  <c r="H426" i="1"/>
  <c r="DY426" i="1"/>
  <c r="A427" i="1"/>
  <c r="B427" i="1"/>
  <c r="C427" i="1"/>
  <c r="D427" i="1"/>
  <c r="E427" i="1"/>
  <c r="F427" i="1"/>
  <c r="G427" i="1"/>
  <c r="H427" i="1"/>
  <c r="DY427" i="1"/>
  <c r="A428" i="1"/>
  <c r="B428" i="1"/>
  <c r="C428" i="1"/>
  <c r="D428" i="1"/>
  <c r="E428" i="1"/>
  <c r="F428" i="1"/>
  <c r="G428" i="1"/>
  <c r="H428" i="1"/>
  <c r="DY428" i="1"/>
  <c r="A429" i="1"/>
  <c r="B429" i="1"/>
  <c r="C429" i="1"/>
  <c r="D429" i="1"/>
  <c r="E429" i="1"/>
  <c r="F429" i="1"/>
  <c r="G429" i="1"/>
  <c r="H429" i="1"/>
  <c r="DY429" i="1"/>
  <c r="A430" i="1"/>
  <c r="B430" i="1"/>
  <c r="C430" i="1"/>
  <c r="D430" i="1"/>
  <c r="E430" i="1"/>
  <c r="F430" i="1"/>
  <c r="G430" i="1"/>
  <c r="H430" i="1"/>
  <c r="DY430" i="1"/>
  <c r="A431" i="1"/>
  <c r="B431" i="1"/>
  <c r="C431" i="1"/>
  <c r="D431" i="1"/>
  <c r="E431" i="1"/>
  <c r="F431" i="1"/>
  <c r="G431" i="1"/>
  <c r="H431" i="1"/>
  <c r="DY431" i="1"/>
  <c r="A432" i="1"/>
  <c r="B432" i="1"/>
  <c r="C432" i="1"/>
  <c r="D432" i="1"/>
  <c r="E432" i="1"/>
  <c r="F432" i="1"/>
  <c r="G432" i="1"/>
  <c r="H432" i="1"/>
  <c r="DY432" i="1"/>
  <c r="A433" i="1"/>
  <c r="B433" i="1"/>
  <c r="C433" i="1"/>
  <c r="D433" i="1"/>
  <c r="E433" i="1"/>
  <c r="F433" i="1"/>
  <c r="G433" i="1"/>
  <c r="H433" i="1"/>
  <c r="DY433" i="1"/>
  <c r="A434" i="1"/>
  <c r="B434" i="1"/>
  <c r="C434" i="1"/>
  <c r="D434" i="1"/>
  <c r="E434" i="1"/>
  <c r="F434" i="1"/>
  <c r="G434" i="1"/>
  <c r="H434" i="1"/>
  <c r="DY434" i="1"/>
  <c r="A435" i="1"/>
  <c r="B435" i="1"/>
  <c r="C435" i="1"/>
  <c r="D435" i="1"/>
  <c r="E435" i="1"/>
  <c r="F435" i="1"/>
  <c r="G435" i="1"/>
  <c r="H435" i="1"/>
  <c r="DY435" i="1"/>
  <c r="A436" i="1"/>
  <c r="B436" i="1"/>
  <c r="C436" i="1"/>
  <c r="D436" i="1"/>
  <c r="E436" i="1"/>
  <c r="F436" i="1"/>
  <c r="G436" i="1"/>
  <c r="H436" i="1"/>
  <c r="DY436" i="1"/>
  <c r="A437" i="1"/>
  <c r="B437" i="1"/>
  <c r="C437" i="1"/>
  <c r="D437" i="1"/>
  <c r="E437" i="1"/>
  <c r="F437" i="1"/>
  <c r="G437" i="1"/>
  <c r="H437" i="1"/>
  <c r="DY437" i="1"/>
  <c r="A438" i="1"/>
  <c r="B438" i="1"/>
  <c r="C438" i="1"/>
  <c r="D438" i="1"/>
  <c r="E438" i="1"/>
  <c r="F438" i="1"/>
  <c r="G438" i="1"/>
  <c r="H438" i="1"/>
  <c r="DY438" i="1"/>
  <c r="A439" i="1"/>
  <c r="B439" i="1"/>
  <c r="C439" i="1"/>
  <c r="D439" i="1"/>
  <c r="E439" i="1"/>
  <c r="F439" i="1"/>
  <c r="G439" i="1"/>
  <c r="H439" i="1"/>
  <c r="DY439" i="1"/>
  <c r="A440" i="1"/>
  <c r="B440" i="1"/>
  <c r="C440" i="1"/>
  <c r="D440" i="1"/>
  <c r="E440" i="1"/>
  <c r="F440" i="1"/>
  <c r="G440" i="1"/>
  <c r="H440" i="1"/>
  <c r="DY440" i="1"/>
  <c r="A441" i="1"/>
  <c r="B441" i="1"/>
  <c r="C441" i="1"/>
  <c r="D441" i="1"/>
  <c r="E441" i="1"/>
  <c r="F441" i="1"/>
  <c r="G441" i="1"/>
  <c r="H441" i="1"/>
  <c r="DY441" i="1"/>
  <c r="A442" i="1"/>
  <c r="B442" i="1"/>
  <c r="C442" i="1"/>
  <c r="D442" i="1"/>
  <c r="E442" i="1"/>
  <c r="F442" i="1"/>
  <c r="G442" i="1"/>
  <c r="H442" i="1"/>
  <c r="DY442" i="1"/>
  <c r="A443" i="1"/>
  <c r="B443" i="1"/>
  <c r="C443" i="1"/>
  <c r="D443" i="1"/>
  <c r="E443" i="1"/>
  <c r="F443" i="1"/>
  <c r="G443" i="1"/>
  <c r="H443" i="1"/>
  <c r="DY443" i="1"/>
  <c r="A444" i="1"/>
  <c r="B444" i="1"/>
  <c r="C444" i="1"/>
  <c r="D444" i="1"/>
  <c r="E444" i="1"/>
  <c r="F444" i="1"/>
  <c r="G444" i="1"/>
  <c r="H444" i="1"/>
  <c r="DY444" i="1"/>
  <c r="A445" i="1"/>
  <c r="B445" i="1"/>
  <c r="C445" i="1"/>
  <c r="D445" i="1"/>
  <c r="E445" i="1"/>
  <c r="F445" i="1"/>
  <c r="G445" i="1"/>
  <c r="H445" i="1"/>
  <c r="DY445" i="1"/>
  <c r="A446" i="1"/>
  <c r="B446" i="1"/>
  <c r="C446" i="1"/>
  <c r="D446" i="1"/>
  <c r="E446" i="1"/>
  <c r="F446" i="1"/>
  <c r="G446" i="1"/>
  <c r="H446" i="1"/>
  <c r="DY446" i="1"/>
  <c r="A447" i="1"/>
  <c r="B447" i="1"/>
  <c r="C447" i="1"/>
  <c r="D447" i="1"/>
  <c r="E447" i="1"/>
  <c r="F447" i="1"/>
  <c r="G447" i="1"/>
  <c r="H447" i="1"/>
  <c r="DY447" i="1"/>
  <c r="A448" i="1"/>
  <c r="B448" i="1"/>
  <c r="C448" i="1"/>
  <c r="D448" i="1"/>
  <c r="E448" i="1"/>
  <c r="F448" i="1"/>
  <c r="G448" i="1"/>
  <c r="H448" i="1"/>
  <c r="DY448" i="1"/>
  <c r="A449" i="1"/>
  <c r="B449" i="1"/>
  <c r="C449" i="1"/>
  <c r="D449" i="1"/>
  <c r="E449" i="1"/>
  <c r="F449" i="1"/>
  <c r="G449" i="1"/>
  <c r="H449" i="1"/>
  <c r="DY449" i="1"/>
  <c r="A450" i="1"/>
  <c r="B450" i="1"/>
  <c r="C450" i="1"/>
  <c r="D450" i="1"/>
  <c r="E450" i="1"/>
  <c r="F450" i="1"/>
  <c r="G450" i="1"/>
  <c r="H450" i="1"/>
  <c r="DY450" i="1"/>
  <c r="A451" i="1"/>
  <c r="B451" i="1"/>
  <c r="C451" i="1"/>
  <c r="D451" i="1"/>
  <c r="E451" i="1"/>
  <c r="F451" i="1"/>
  <c r="G451" i="1"/>
  <c r="H451" i="1"/>
  <c r="DY451" i="1"/>
  <c r="A452" i="1"/>
  <c r="B452" i="1"/>
  <c r="C452" i="1"/>
  <c r="D452" i="1"/>
  <c r="E452" i="1"/>
  <c r="F452" i="1"/>
  <c r="G452" i="1"/>
  <c r="H452" i="1"/>
  <c r="DY452" i="1"/>
  <c r="A453" i="1"/>
  <c r="B453" i="1"/>
  <c r="C453" i="1"/>
  <c r="D453" i="1"/>
  <c r="E453" i="1"/>
  <c r="F453" i="1"/>
  <c r="G453" i="1"/>
  <c r="H453" i="1"/>
  <c r="DY453" i="1"/>
  <c r="A454" i="1"/>
  <c r="B454" i="1"/>
  <c r="C454" i="1"/>
  <c r="D454" i="1"/>
  <c r="E454" i="1"/>
  <c r="F454" i="1"/>
  <c r="G454" i="1"/>
  <c r="H454" i="1"/>
  <c r="DY454" i="1"/>
  <c r="A455" i="1"/>
  <c r="B455" i="1"/>
  <c r="C455" i="1"/>
  <c r="D455" i="1"/>
  <c r="E455" i="1"/>
  <c r="F455" i="1"/>
  <c r="G455" i="1"/>
  <c r="H455" i="1"/>
  <c r="DY455" i="1"/>
  <c r="A456" i="1"/>
  <c r="B456" i="1"/>
  <c r="C456" i="1"/>
  <c r="D456" i="1"/>
  <c r="E456" i="1"/>
  <c r="F456" i="1"/>
  <c r="G456" i="1"/>
  <c r="H456" i="1"/>
  <c r="DY456" i="1"/>
  <c r="A457" i="1"/>
  <c r="B457" i="1"/>
  <c r="C457" i="1"/>
  <c r="D457" i="1"/>
  <c r="E457" i="1"/>
  <c r="F457" i="1"/>
  <c r="G457" i="1"/>
  <c r="H457" i="1"/>
  <c r="DY457" i="1"/>
  <c r="A458" i="1"/>
  <c r="B458" i="1"/>
  <c r="C458" i="1"/>
  <c r="D458" i="1"/>
  <c r="E458" i="1"/>
  <c r="F458" i="1"/>
  <c r="G458" i="1"/>
  <c r="H458" i="1"/>
  <c r="DY458" i="1"/>
  <c r="A459" i="1"/>
  <c r="B459" i="1"/>
  <c r="C459" i="1"/>
  <c r="D459" i="1"/>
  <c r="E459" i="1"/>
  <c r="F459" i="1"/>
  <c r="G459" i="1"/>
  <c r="H459" i="1"/>
  <c r="DY459" i="1"/>
  <c r="A460" i="1"/>
  <c r="B460" i="1"/>
  <c r="C460" i="1"/>
  <c r="D460" i="1"/>
  <c r="E460" i="1"/>
  <c r="F460" i="1"/>
  <c r="G460" i="1"/>
  <c r="H460" i="1"/>
  <c r="DY460" i="1"/>
  <c r="A461" i="1"/>
  <c r="B461" i="1"/>
  <c r="C461" i="1"/>
  <c r="D461" i="1"/>
  <c r="E461" i="1"/>
  <c r="F461" i="1"/>
  <c r="G461" i="1"/>
  <c r="H461" i="1"/>
  <c r="DY461" i="1"/>
  <c r="A462" i="1"/>
  <c r="B462" i="1"/>
  <c r="C462" i="1"/>
  <c r="D462" i="1"/>
  <c r="E462" i="1"/>
  <c r="F462" i="1"/>
  <c r="G462" i="1"/>
  <c r="H462" i="1"/>
  <c r="DY462" i="1"/>
  <c r="A463" i="1"/>
  <c r="B463" i="1"/>
  <c r="C463" i="1"/>
  <c r="D463" i="1"/>
  <c r="E463" i="1"/>
  <c r="F463" i="1"/>
  <c r="G463" i="1"/>
  <c r="H463" i="1"/>
  <c r="DY463" i="1"/>
  <c r="A464" i="1"/>
  <c r="B464" i="1"/>
  <c r="C464" i="1"/>
  <c r="D464" i="1"/>
  <c r="E464" i="1"/>
  <c r="F464" i="1"/>
  <c r="G464" i="1"/>
  <c r="H464" i="1"/>
  <c r="DY464" i="1"/>
  <c r="A465" i="1"/>
  <c r="B465" i="1"/>
  <c r="C465" i="1"/>
  <c r="D465" i="1"/>
  <c r="E465" i="1"/>
  <c r="F465" i="1"/>
  <c r="G465" i="1"/>
  <c r="H465" i="1"/>
  <c r="DY465" i="1"/>
  <c r="A466" i="1"/>
  <c r="B466" i="1"/>
  <c r="C466" i="1"/>
  <c r="D466" i="1"/>
  <c r="E466" i="1"/>
  <c r="F466" i="1"/>
  <c r="G466" i="1"/>
  <c r="H466" i="1"/>
  <c r="DY466" i="1"/>
  <c r="A467" i="1"/>
  <c r="B467" i="1"/>
  <c r="C467" i="1"/>
  <c r="D467" i="1"/>
  <c r="E467" i="1"/>
  <c r="F467" i="1"/>
  <c r="G467" i="1"/>
  <c r="H467" i="1"/>
  <c r="DY467" i="1"/>
  <c r="A468" i="1"/>
  <c r="B468" i="1"/>
  <c r="C468" i="1"/>
  <c r="D468" i="1"/>
  <c r="E468" i="1"/>
  <c r="F468" i="1"/>
  <c r="G468" i="1"/>
  <c r="H468" i="1"/>
  <c r="DY468" i="1"/>
  <c r="A469" i="1"/>
  <c r="B469" i="1"/>
  <c r="C469" i="1"/>
  <c r="D469" i="1"/>
  <c r="E469" i="1"/>
  <c r="F469" i="1"/>
  <c r="G469" i="1"/>
  <c r="H469" i="1"/>
  <c r="DY469" i="1"/>
  <c r="A470" i="1"/>
  <c r="B470" i="1"/>
  <c r="C470" i="1"/>
  <c r="D470" i="1"/>
  <c r="E470" i="1"/>
  <c r="F470" i="1"/>
  <c r="G470" i="1"/>
  <c r="H470" i="1"/>
  <c r="DY470" i="1"/>
  <c r="A471" i="1"/>
  <c r="B471" i="1"/>
  <c r="C471" i="1"/>
  <c r="D471" i="1"/>
  <c r="E471" i="1"/>
  <c r="F471" i="1"/>
  <c r="G471" i="1"/>
  <c r="H471" i="1"/>
  <c r="DY471" i="1"/>
  <c r="A472" i="1"/>
  <c r="B472" i="1"/>
  <c r="C472" i="1"/>
  <c r="D472" i="1"/>
  <c r="E472" i="1"/>
  <c r="F472" i="1"/>
  <c r="G472" i="1"/>
  <c r="H472" i="1"/>
  <c r="DY472" i="1"/>
  <c r="A473" i="1"/>
  <c r="B473" i="1"/>
  <c r="C473" i="1"/>
  <c r="D473" i="1"/>
  <c r="E473" i="1"/>
  <c r="F473" i="1"/>
  <c r="G473" i="1"/>
  <c r="H473" i="1"/>
  <c r="DY473" i="1"/>
  <c r="A474" i="1"/>
  <c r="B474" i="1"/>
  <c r="C474" i="1"/>
  <c r="D474" i="1"/>
  <c r="E474" i="1"/>
  <c r="F474" i="1"/>
  <c r="G474" i="1"/>
  <c r="H474" i="1"/>
  <c r="DY474" i="1"/>
  <c r="A475" i="1"/>
  <c r="B475" i="1"/>
  <c r="C475" i="1"/>
  <c r="D475" i="1"/>
  <c r="E475" i="1"/>
  <c r="F475" i="1"/>
  <c r="G475" i="1"/>
  <c r="H475" i="1"/>
  <c r="DY475" i="1"/>
  <c r="A476" i="1"/>
  <c r="B476" i="1"/>
  <c r="C476" i="1"/>
  <c r="D476" i="1"/>
  <c r="E476" i="1"/>
  <c r="F476" i="1"/>
  <c r="G476" i="1"/>
  <c r="H476" i="1"/>
  <c r="DY476" i="1"/>
  <c r="A477" i="1"/>
  <c r="B477" i="1"/>
  <c r="C477" i="1"/>
  <c r="D477" i="1"/>
  <c r="E477" i="1"/>
  <c r="F477" i="1"/>
  <c r="G477" i="1"/>
  <c r="H477" i="1"/>
  <c r="DY477" i="1"/>
  <c r="A478" i="1"/>
  <c r="B478" i="1"/>
  <c r="C478" i="1"/>
  <c r="D478" i="1"/>
  <c r="E478" i="1"/>
  <c r="F478" i="1"/>
  <c r="G478" i="1"/>
  <c r="H478" i="1"/>
  <c r="DY478" i="1"/>
  <c r="A479" i="1"/>
  <c r="B479" i="1"/>
  <c r="C479" i="1"/>
  <c r="D479" i="1"/>
  <c r="E479" i="1"/>
  <c r="F479" i="1"/>
  <c r="G479" i="1"/>
  <c r="H479" i="1"/>
  <c r="DY479" i="1"/>
  <c r="A480" i="1"/>
  <c r="B480" i="1"/>
  <c r="C480" i="1"/>
  <c r="D480" i="1"/>
  <c r="E480" i="1"/>
  <c r="F480" i="1"/>
  <c r="G480" i="1"/>
  <c r="H480" i="1"/>
  <c r="DY480" i="1"/>
  <c r="A481" i="1"/>
  <c r="B481" i="1"/>
  <c r="C481" i="1"/>
  <c r="D481" i="1"/>
  <c r="E481" i="1"/>
  <c r="F481" i="1"/>
  <c r="G481" i="1"/>
  <c r="H481" i="1"/>
  <c r="DY481" i="1"/>
  <c r="A482" i="1"/>
  <c r="B482" i="1"/>
  <c r="C482" i="1"/>
  <c r="D482" i="1"/>
  <c r="E482" i="1"/>
  <c r="F482" i="1"/>
  <c r="G482" i="1"/>
  <c r="H482" i="1"/>
  <c r="DY482" i="1"/>
  <c r="A483" i="1"/>
  <c r="B483" i="1"/>
  <c r="C483" i="1"/>
  <c r="D483" i="1"/>
  <c r="E483" i="1"/>
  <c r="F483" i="1"/>
  <c r="G483" i="1"/>
  <c r="H483" i="1"/>
  <c r="DY483" i="1"/>
  <c r="A484" i="1"/>
  <c r="B484" i="1"/>
  <c r="C484" i="1"/>
  <c r="D484" i="1"/>
  <c r="E484" i="1"/>
  <c r="F484" i="1"/>
  <c r="G484" i="1"/>
  <c r="H484" i="1"/>
  <c r="DY484" i="1"/>
  <c r="A485" i="1"/>
  <c r="B485" i="1"/>
  <c r="C485" i="1"/>
  <c r="D485" i="1"/>
  <c r="E485" i="1"/>
  <c r="F485" i="1"/>
  <c r="G485" i="1"/>
  <c r="H485" i="1"/>
  <c r="DY485" i="1"/>
  <c r="A486" i="1"/>
  <c r="B486" i="1"/>
  <c r="C486" i="1"/>
  <c r="D486" i="1"/>
  <c r="E486" i="1"/>
  <c r="F486" i="1"/>
  <c r="G486" i="1"/>
  <c r="H486" i="1"/>
  <c r="DY486" i="1"/>
  <c r="A487" i="1"/>
  <c r="B487" i="1"/>
  <c r="C487" i="1"/>
  <c r="D487" i="1"/>
  <c r="E487" i="1"/>
  <c r="F487" i="1"/>
  <c r="G487" i="1"/>
  <c r="H487" i="1"/>
  <c r="DY487" i="1"/>
  <c r="A488" i="1"/>
  <c r="B488" i="1"/>
  <c r="C488" i="1"/>
  <c r="D488" i="1"/>
  <c r="E488" i="1"/>
  <c r="F488" i="1"/>
  <c r="G488" i="1"/>
  <c r="H488" i="1"/>
  <c r="DY488" i="1"/>
  <c r="A489" i="1"/>
  <c r="B489" i="1"/>
  <c r="C489" i="1"/>
  <c r="D489" i="1"/>
  <c r="E489" i="1"/>
  <c r="F489" i="1"/>
  <c r="G489" i="1"/>
  <c r="H489" i="1"/>
  <c r="DY489" i="1"/>
  <c r="A490" i="1"/>
  <c r="B490" i="1"/>
  <c r="C490" i="1"/>
  <c r="D490" i="1"/>
  <c r="E490" i="1"/>
  <c r="F490" i="1"/>
  <c r="G490" i="1"/>
  <c r="H490" i="1"/>
  <c r="DY490" i="1"/>
  <c r="A491" i="1"/>
  <c r="B491" i="1"/>
  <c r="C491" i="1"/>
  <c r="D491" i="1"/>
  <c r="E491" i="1"/>
  <c r="F491" i="1"/>
  <c r="G491" i="1"/>
  <c r="H491" i="1"/>
  <c r="DY491" i="1"/>
  <c r="A1" i="2"/>
  <c r="B1" i="2"/>
  <c r="C1" i="2"/>
  <c r="D1" i="2"/>
  <c r="E1" i="2"/>
  <c r="F1" i="2"/>
  <c r="G1" i="2"/>
  <c r="H1" i="2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K2" i="6"/>
  <c r="A2" i="6" s="1"/>
  <c r="A3" i="6"/>
  <c r="A4" i="6"/>
  <c r="A6" i="6"/>
  <c r="A5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H777" i="6"/>
  <c r="H751" i="6"/>
  <c r="H746" i="6"/>
  <c r="H736" i="6"/>
  <c r="H717" i="6"/>
  <c r="H716" i="6"/>
  <c r="H715" i="6"/>
  <c r="H704" i="6"/>
  <c r="H685" i="6"/>
  <c r="H665" i="6"/>
  <c r="H664" i="6"/>
  <c r="H640" i="6"/>
  <c r="H639" i="6"/>
  <c r="H634" i="6"/>
  <c r="H632" i="6"/>
  <c r="I631" i="6"/>
  <c r="I630" i="6"/>
  <c r="H630" i="6"/>
  <c r="I629" i="6"/>
  <c r="I628" i="6"/>
  <c r="I627" i="6"/>
  <c r="I626" i="6"/>
  <c r="I625" i="6"/>
  <c r="I624" i="6"/>
  <c r="I623" i="6"/>
  <c r="H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H539" i="6"/>
  <c r="H538" i="6"/>
  <c r="H537" i="6"/>
  <c r="H536" i="6"/>
  <c r="H535" i="6"/>
  <c r="H534" i="6"/>
  <c r="H533" i="6"/>
  <c r="I532" i="6"/>
  <c r="H532" i="6"/>
  <c r="I531" i="6"/>
  <c r="H531" i="6"/>
  <c r="I530" i="6"/>
  <c r="H530" i="6"/>
  <c r="I529" i="6"/>
  <c r="H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H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C113" i="5"/>
  <c r="B24" i="5"/>
  <c r="C109" i="5"/>
  <c r="C86" i="5"/>
  <c r="B71" i="5"/>
  <c r="A40" i="5"/>
  <c r="C68" i="5"/>
  <c r="B105" i="5"/>
  <c r="B64" i="5"/>
  <c r="A31" i="5"/>
  <c r="B116" i="5"/>
  <c r="C95" i="5"/>
  <c r="A80" i="5"/>
  <c r="A61" i="5"/>
  <c r="C5" i="5"/>
  <c r="A7" i="5"/>
  <c r="B92" i="5"/>
  <c r="A92" i="5"/>
  <c r="C76" i="5"/>
  <c r="A54" i="5"/>
  <c r="B79" i="5"/>
  <c r="A69" i="5"/>
  <c r="C94" i="5"/>
  <c r="C30" i="5"/>
  <c r="A38" i="5"/>
  <c r="A51" i="5"/>
  <c r="B122" i="5"/>
  <c r="B114" i="5"/>
  <c r="A56" i="5"/>
  <c r="A79" i="5"/>
  <c r="B30" i="5"/>
  <c r="A10" i="5"/>
  <c r="C61" i="5"/>
  <c r="C22" i="5"/>
  <c r="C35" i="5"/>
  <c r="A20" i="5"/>
  <c r="B77" i="5"/>
  <c r="A88" i="5"/>
  <c r="A11" i="5"/>
  <c r="B4" i="5"/>
  <c r="C89" i="5"/>
  <c r="A60" i="5"/>
  <c r="C44" i="5"/>
  <c r="A29" i="5"/>
  <c r="A129" i="5"/>
  <c r="C40" i="5"/>
  <c r="C65" i="5"/>
  <c r="A28" i="5"/>
  <c r="C12" i="5"/>
  <c r="B126" i="5"/>
  <c r="B91" i="5"/>
  <c r="A102" i="5"/>
  <c r="A126" i="5"/>
  <c r="C119" i="5"/>
  <c r="A116" i="5"/>
  <c r="A24" i="5"/>
  <c r="A115" i="5"/>
  <c r="B78" i="5"/>
  <c r="B29" i="5"/>
  <c r="A12" i="5"/>
  <c r="B17" i="5"/>
  <c r="C14" i="5"/>
  <c r="C69" i="5"/>
  <c r="C72" i="5"/>
  <c r="C103" i="5"/>
  <c r="B81" i="5"/>
  <c r="B97" i="5"/>
  <c r="B49" i="5"/>
  <c r="B18" i="5"/>
  <c r="A81" i="5"/>
  <c r="A89" i="5"/>
  <c r="C60" i="5"/>
  <c r="B42" i="5"/>
  <c r="C52" i="5"/>
  <c r="C43" i="5"/>
  <c r="B85" i="5"/>
  <c r="A91" i="5"/>
  <c r="B94" i="5"/>
  <c r="A55" i="5"/>
  <c r="C127" i="5"/>
  <c r="A125" i="5"/>
  <c r="B90" i="5"/>
  <c r="B50" i="5"/>
  <c r="B56" i="5"/>
  <c r="C128" i="5"/>
  <c r="A63" i="5"/>
  <c r="C84" i="5"/>
  <c r="A103" i="5"/>
  <c r="B62" i="5"/>
  <c r="C50" i="5"/>
  <c r="C75" i="5"/>
  <c r="B121" i="5"/>
  <c r="A13" i="5"/>
  <c r="C118" i="5"/>
  <c r="B19" i="5"/>
  <c r="C83" i="5"/>
  <c r="C91" i="5"/>
  <c r="C117" i="5"/>
  <c r="C45" i="5"/>
  <c r="A131" i="5"/>
  <c r="B115" i="5"/>
  <c r="C99" i="5"/>
  <c r="A100" i="5"/>
  <c r="B125" i="5"/>
  <c r="A72" i="5"/>
  <c r="A123" i="5"/>
  <c r="B52" i="5"/>
  <c r="B10" i="5"/>
  <c r="A124" i="5"/>
  <c r="C108" i="5"/>
  <c r="A77" i="5"/>
  <c r="A59" i="5"/>
  <c r="B28" i="5"/>
  <c r="C6" i="5"/>
  <c r="C120" i="5"/>
  <c r="A105" i="5"/>
  <c r="C110" i="5"/>
  <c r="B22" i="5"/>
  <c r="C10" i="5"/>
  <c r="A90" i="5"/>
  <c r="A120" i="5"/>
  <c r="C20" i="5"/>
  <c r="C93" i="5"/>
  <c r="A50" i="5"/>
  <c r="B6" i="5"/>
  <c r="B95" i="5"/>
  <c r="C121" i="5"/>
  <c r="C111" i="5"/>
  <c r="C104" i="5"/>
  <c r="A67" i="5"/>
  <c r="A30" i="5"/>
  <c r="B14" i="5"/>
  <c r="A128" i="5"/>
  <c r="B98" i="5"/>
  <c r="A109" i="5"/>
  <c r="B31" i="5"/>
  <c r="A76" i="5"/>
  <c r="C73" i="5"/>
  <c r="C38" i="5"/>
  <c r="B23" i="5"/>
  <c r="C7" i="5"/>
  <c r="A58" i="5"/>
  <c r="B112" i="5"/>
  <c r="C49" i="5"/>
  <c r="B35" i="5"/>
  <c r="C19" i="5"/>
  <c r="A4" i="5"/>
  <c r="B123" i="5"/>
  <c r="C126" i="5"/>
  <c r="C124" i="5"/>
  <c r="C78" i="5"/>
  <c r="A45" i="5"/>
  <c r="C55" i="5"/>
  <c r="C8" i="5"/>
  <c r="C106" i="5"/>
  <c r="C82" i="5"/>
  <c r="A75" i="5"/>
  <c r="A46" i="5"/>
  <c r="C115" i="5"/>
  <c r="A19" i="5"/>
  <c r="B104" i="5"/>
  <c r="A108" i="5"/>
  <c r="C92" i="5"/>
  <c r="A86" i="5"/>
  <c r="B111" i="5"/>
  <c r="A42" i="5"/>
  <c r="A107" i="5"/>
  <c r="A47" i="5"/>
  <c r="B3" i="5"/>
  <c r="A117" i="5"/>
  <c r="B101" i="5"/>
  <c r="A118" i="5"/>
  <c r="B48" i="5"/>
  <c r="A23" i="5"/>
  <c r="B108" i="5"/>
  <c r="A85" i="5"/>
  <c r="B69" i="5"/>
  <c r="A33" i="5"/>
  <c r="A65" i="5"/>
  <c r="C101" i="5"/>
  <c r="A93" i="5"/>
  <c r="A18" i="5"/>
  <c r="A25" i="5"/>
  <c r="B8" i="5"/>
  <c r="A94" i="5"/>
  <c r="B57" i="5"/>
  <c r="C100" i="5"/>
  <c r="C57" i="5"/>
  <c r="B131" i="5"/>
  <c r="B86" i="5"/>
  <c r="C13" i="5"/>
  <c r="B41" i="5"/>
  <c r="B20" i="5"/>
  <c r="C18" i="5"/>
  <c r="C81" i="5"/>
  <c r="A34" i="5"/>
  <c r="B70" i="5"/>
  <c r="C67" i="5"/>
  <c r="C130" i="5"/>
  <c r="C114" i="5"/>
  <c r="B11" i="5"/>
  <c r="B45" i="5"/>
  <c r="B120" i="5"/>
  <c r="A97" i="5"/>
  <c r="A127" i="5"/>
  <c r="C37" i="5"/>
  <c r="A14" i="5"/>
  <c r="A112" i="5"/>
  <c r="C48" i="5"/>
  <c r="B102" i="5"/>
  <c r="C64" i="5"/>
  <c r="B129" i="5"/>
  <c r="C36" i="5"/>
  <c r="A9" i="5"/>
  <c r="C17" i="5"/>
  <c r="A78" i="5"/>
  <c r="C4" i="5"/>
  <c r="B80" i="5"/>
  <c r="B107" i="5"/>
  <c r="A44" i="5"/>
  <c r="C59" i="5"/>
  <c r="B37" i="5"/>
  <c r="A119" i="5"/>
  <c r="B93" i="5"/>
  <c r="A82" i="5"/>
  <c r="C112" i="5"/>
  <c r="A3" i="5"/>
  <c r="B88" i="5"/>
  <c r="B58" i="5"/>
  <c r="C42" i="5"/>
  <c r="B27" i="5"/>
  <c r="A106" i="5"/>
  <c r="C116" i="5"/>
  <c r="C21" i="5"/>
  <c r="C9" i="5"/>
  <c r="A95" i="5"/>
  <c r="B67" i="5"/>
  <c r="C51" i="5"/>
  <c r="A36" i="5"/>
  <c r="B59" i="5"/>
  <c r="A62" i="5"/>
  <c r="A71" i="5"/>
  <c r="C63" i="5"/>
  <c r="A48" i="5"/>
  <c r="C32" i="5"/>
  <c r="B127" i="5"/>
  <c r="B2" i="5"/>
  <c r="A84" i="5"/>
  <c r="B46" i="5"/>
  <c r="B53" i="5"/>
  <c r="C29" i="5"/>
  <c r="B65" i="5"/>
  <c r="B34" i="5"/>
  <c r="A17" i="5"/>
  <c r="B43" i="5"/>
  <c r="C125" i="5"/>
  <c r="A121" i="5"/>
  <c r="C80" i="5"/>
  <c r="C54" i="5"/>
  <c r="C31" i="5"/>
  <c r="A130" i="5"/>
  <c r="B96" i="5"/>
  <c r="C129" i="5"/>
  <c r="A98" i="5"/>
  <c r="A122" i="5"/>
  <c r="B118" i="5"/>
  <c r="B9" i="5"/>
  <c r="B21" i="5"/>
  <c r="B32" i="5"/>
  <c r="C58" i="5"/>
  <c r="A99" i="5"/>
  <c r="C105" i="5"/>
  <c r="B124" i="5"/>
  <c r="C107" i="5"/>
  <c r="B110" i="5"/>
  <c r="B38" i="5"/>
  <c r="A101" i="5"/>
  <c r="A110" i="5"/>
  <c r="C70" i="5"/>
  <c r="A27" i="5"/>
  <c r="A104" i="5"/>
  <c r="B33" i="5"/>
  <c r="B60" i="5"/>
  <c r="C62" i="5"/>
  <c r="B66" i="5"/>
  <c r="A2" i="5"/>
  <c r="B99" i="5"/>
  <c r="B51" i="5"/>
  <c r="A41" i="5"/>
  <c r="A37" i="5"/>
  <c r="B74" i="5"/>
  <c r="A43" i="5"/>
  <c r="B82" i="5"/>
  <c r="C26" i="5"/>
  <c r="C41" i="5"/>
  <c r="C27" i="5"/>
  <c r="A52" i="5"/>
  <c r="B119" i="5"/>
  <c r="A49" i="5"/>
  <c r="C74" i="5"/>
  <c r="B36" i="5"/>
  <c r="B128" i="5"/>
  <c r="C79" i="5"/>
  <c r="C11" i="5"/>
  <c r="A8" i="5"/>
  <c r="C25" i="5"/>
  <c r="C88" i="5"/>
  <c r="C46" i="5"/>
  <c r="C3" i="5"/>
  <c r="C56" i="5"/>
  <c r="B25" i="5"/>
  <c r="B109" i="5"/>
  <c r="C16" i="5"/>
  <c r="B117" i="5"/>
  <c r="A6" i="5"/>
  <c r="A15" i="5"/>
  <c r="B75" i="5"/>
  <c r="A57" i="5"/>
  <c r="A66" i="5"/>
  <c r="B106" i="5"/>
  <c r="B26" i="5"/>
  <c r="A53" i="5"/>
  <c r="B39" i="5"/>
  <c r="C71" i="5"/>
  <c r="B89" i="5"/>
  <c r="B55" i="5"/>
  <c r="C23" i="5"/>
  <c r="C15" i="5"/>
  <c r="C24" i="5"/>
  <c r="A21" i="5"/>
  <c r="B73" i="5"/>
  <c r="C77" i="5"/>
  <c r="B84" i="5"/>
  <c r="A68" i="5"/>
  <c r="C102" i="5"/>
  <c r="B40" i="5"/>
  <c r="B7" i="5"/>
  <c r="A70" i="5"/>
  <c r="C87" i="5"/>
  <c r="B68" i="5"/>
  <c r="A16" i="5"/>
  <c r="B13" i="5"/>
  <c r="B44" i="5"/>
  <c r="B113" i="5"/>
  <c r="C96" i="5"/>
  <c r="C47" i="5"/>
  <c r="C131" i="5"/>
  <c r="B72" i="5"/>
  <c r="B130" i="5"/>
  <c r="B100" i="5"/>
  <c r="B16" i="5"/>
  <c r="C34" i="5"/>
  <c r="C66" i="5"/>
  <c r="C90" i="5"/>
  <c r="B61" i="5"/>
  <c r="B76" i="5"/>
  <c r="B15" i="5"/>
  <c r="A113" i="5"/>
  <c r="B12" i="5"/>
  <c r="C39" i="5"/>
  <c r="B47" i="5"/>
  <c r="A114" i="5"/>
  <c r="C122" i="5"/>
  <c r="B5" i="5"/>
  <c r="A26" i="5"/>
  <c r="C28" i="5"/>
  <c r="A22" i="5"/>
  <c r="A5" i="5"/>
  <c r="B87" i="5"/>
  <c r="A83" i="5"/>
  <c r="A64" i="5"/>
  <c r="B54" i="5"/>
  <c r="C53" i="5"/>
  <c r="A111" i="5"/>
  <c r="A73" i="5"/>
  <c r="C123" i="5"/>
  <c r="A87" i="5"/>
  <c r="C98" i="5"/>
  <c r="A96" i="5"/>
  <c r="A32" i="5"/>
  <c r="C2" i="5"/>
  <c r="B83" i="5"/>
  <c r="A39" i="5"/>
  <c r="B103" i="5"/>
  <c r="A35" i="5"/>
  <c r="C97" i="5"/>
  <c r="B63" i="5"/>
  <c r="C85" i="5"/>
  <c r="A74" i="5"/>
  <c r="C33" i="5"/>
</calcChain>
</file>

<file path=xl/sharedStrings.xml><?xml version="1.0" encoding="utf-8"?>
<sst xmlns="http://schemas.openxmlformats.org/spreadsheetml/2006/main" count="2970" uniqueCount="271">
  <si>
    <t>Site</t>
  </si>
  <si>
    <t>Sitobion_avenae_EGA_green (wingless)</t>
  </si>
  <si>
    <t>Sitobion_avenae_EGA_red</t>
  </si>
  <si>
    <t>EGA alate</t>
  </si>
  <si>
    <t>Bird_Cherry_Oat_Aphid</t>
  </si>
  <si>
    <t>greenbug_aphid</t>
  </si>
  <si>
    <t>pea aphids</t>
  </si>
  <si>
    <t>Total_apterous_aphids</t>
  </si>
  <si>
    <t>Total_alate_aphids</t>
  </si>
  <si>
    <t>4th_Instar_Pre-alate</t>
  </si>
  <si>
    <t>3rd_Instar_EGA</t>
  </si>
  <si>
    <t>3rd_Instar_EGA_Pre-alate</t>
  </si>
  <si>
    <t>2nd_Instar_EGA</t>
  </si>
  <si>
    <t>1st_Instar_EGA</t>
  </si>
  <si>
    <t>aphid_mummies_Aphelinus_black</t>
  </si>
  <si>
    <t>aphid_mummies_Aphidius_brown</t>
  </si>
  <si>
    <t>aphid_mummies</t>
  </si>
  <si>
    <t>female_Macrosteles_quadrilineatus</t>
  </si>
  <si>
    <t>male_Macrosteles_quadrilineatus</t>
  </si>
  <si>
    <t>Macrosteles_quadrilineatus nymphs</t>
  </si>
  <si>
    <t>1st_Instar_Macrosteles</t>
  </si>
  <si>
    <t xml:space="preserve">2nd_Instar_Macrosteles </t>
  </si>
  <si>
    <t>3rd_Instar_Macrosteles</t>
  </si>
  <si>
    <t>4th_Instar_Macrosteles</t>
  </si>
  <si>
    <t>Athysanus_argentarius</t>
  </si>
  <si>
    <t>Doratura_sp.</t>
  </si>
  <si>
    <t>Errastunus_ocellaris_LH</t>
  </si>
  <si>
    <t>Other_leafhoppers</t>
  </si>
  <si>
    <t>other Coccinellid_adults</t>
  </si>
  <si>
    <t>Hippodamia_tredecimpunctata_C13</t>
  </si>
  <si>
    <t>Coccinella_septempunctata_C7</t>
  </si>
  <si>
    <t>ladybugs- pupa</t>
  </si>
  <si>
    <t>Chrysopidae_adults</t>
  </si>
  <si>
    <t>Chrysoperla_carnea_adult</t>
  </si>
  <si>
    <t>Chrysopa_oculata_adult</t>
  </si>
  <si>
    <t>Chrysoperla_carnea_larva</t>
  </si>
  <si>
    <t>Chrysopa_oculata_larvae</t>
  </si>
  <si>
    <t>G_lacewing_larvae</t>
  </si>
  <si>
    <t>( Damsel bug)Nabis_americoferus_adult</t>
  </si>
  <si>
    <t>Miridae hemiptea</t>
  </si>
  <si>
    <t>Nabis_americoferus_nymph</t>
  </si>
  <si>
    <t>Aphelinus_varipes</t>
  </si>
  <si>
    <t>Aphelinus_asychis</t>
  </si>
  <si>
    <t>Aphelinus_albipodus</t>
  </si>
  <si>
    <t>Braconid_wasps</t>
  </si>
  <si>
    <t>Aphidiius_sp.</t>
  </si>
  <si>
    <t>any parasitoid_adults</t>
  </si>
  <si>
    <t>hyperparasitoids ???</t>
  </si>
  <si>
    <t>Aphidencyrtus_sp</t>
  </si>
  <si>
    <t>Asaphes_suspensus</t>
  </si>
  <si>
    <t>flies</t>
  </si>
  <si>
    <t>Lauxaniidae</t>
  </si>
  <si>
    <t>Dolichopodidae</t>
  </si>
  <si>
    <t>Syrphid_flies</t>
  </si>
  <si>
    <t>Hoverflies</t>
  </si>
  <si>
    <t>Anthomyiidae-Delia</t>
  </si>
  <si>
    <t>midge</t>
  </si>
  <si>
    <t>lygus_punctatus</t>
  </si>
  <si>
    <t>Lygus_elisus</t>
  </si>
  <si>
    <t>Miridae_Lygus lineolaris</t>
  </si>
  <si>
    <t>Lygus_nymph</t>
  </si>
  <si>
    <t>Green_grass nymphs</t>
  </si>
  <si>
    <t>Capsus_simulans</t>
  </si>
  <si>
    <t>Katydids</t>
  </si>
  <si>
    <t>Thrips</t>
  </si>
  <si>
    <t>grasshoppers</t>
  </si>
  <si>
    <t>spider_Tetragnathidae</t>
  </si>
  <si>
    <t>mosquitoes</t>
  </si>
  <si>
    <t>flea_beetles hop</t>
  </si>
  <si>
    <t>flea_beetles striped</t>
  </si>
  <si>
    <t>flea_beetles Crucifer</t>
  </si>
  <si>
    <t>Cicindela</t>
  </si>
  <si>
    <t>Tychius_picirostris (weevil)</t>
  </si>
  <si>
    <t>Bertha_Armyworms</t>
  </si>
  <si>
    <t>Shield_Bugs</t>
  </si>
  <si>
    <t>Worms</t>
  </si>
  <si>
    <t>wheat stem maggot-adult</t>
  </si>
  <si>
    <t>Stink_Bugs (adult and nymph)</t>
  </si>
  <si>
    <t>Red_Mite</t>
  </si>
  <si>
    <t>Moths</t>
  </si>
  <si>
    <t>Diamond back moth</t>
  </si>
  <si>
    <t>diamond back moth larvae</t>
  </si>
  <si>
    <t>Alfalfa Plant_Bugs</t>
  </si>
  <si>
    <t xml:space="preserve">Pirate_Bugs </t>
  </si>
  <si>
    <t>Assassin_bug (Reduviid bugs)</t>
  </si>
  <si>
    <t>Bees</t>
  </si>
  <si>
    <t>Harvestman</t>
  </si>
  <si>
    <t>Treehoppers</t>
  </si>
  <si>
    <t>Cabbage_Butterfly</t>
  </si>
  <si>
    <t>Caterpillar</t>
  </si>
  <si>
    <t>Legume_Bug</t>
  </si>
  <si>
    <t>Chinch_Bug</t>
  </si>
  <si>
    <t>Ambush_Bugs</t>
  </si>
  <si>
    <t>Ichneumonidae</t>
  </si>
  <si>
    <t>Pumace_Flies (Drosophilidae)</t>
  </si>
  <si>
    <t>Scorpion_Flies</t>
  </si>
  <si>
    <t>seed bugs (lygaeidea)</t>
  </si>
  <si>
    <t>Seed_Corn_Beetles</t>
  </si>
  <si>
    <t>UFI_bugs</t>
  </si>
  <si>
    <t>Eulophid_Wasp</t>
  </si>
  <si>
    <t>Oribatid</t>
  </si>
  <si>
    <t>Spider_Mites</t>
  </si>
  <si>
    <t>Springtails</t>
  </si>
  <si>
    <t>Mollusks</t>
  </si>
  <si>
    <t>Formicidae</t>
  </si>
  <si>
    <t>cabbage seedpod weevil</t>
  </si>
  <si>
    <t>lepidopteran_pupa</t>
  </si>
  <si>
    <t>Barley</t>
  </si>
  <si>
    <t>Llewellyn</t>
  </si>
  <si>
    <t>Alvena</t>
  </si>
  <si>
    <t>Wheat</t>
  </si>
  <si>
    <t>Melfort</t>
  </si>
  <si>
    <t>Ditch</t>
  </si>
  <si>
    <t>SEF</t>
  </si>
  <si>
    <t>other Beetles</t>
  </si>
  <si>
    <t>Rosetown</t>
  </si>
  <si>
    <t>Perdue</t>
  </si>
  <si>
    <t>Green_grass_bugs_Trigonotylus_coelestialium Miridae adult</t>
  </si>
  <si>
    <t>20 sweeps</t>
  </si>
  <si>
    <t>Oats</t>
  </si>
  <si>
    <t>wheat</t>
  </si>
  <si>
    <t>syrphid larvae</t>
  </si>
  <si>
    <t>Kernan</t>
  </si>
  <si>
    <t>9 (late instar)+25(eary instar)</t>
  </si>
  <si>
    <t>1   (Melanoplus sp.)</t>
  </si>
  <si>
    <t xml:space="preserve">Wheat </t>
  </si>
  <si>
    <t>20 (middle instar), 2 ( late instar)</t>
  </si>
  <si>
    <t>1 (Acrididae)</t>
  </si>
  <si>
    <t>Outlook</t>
  </si>
  <si>
    <t>Wheat1</t>
  </si>
  <si>
    <t>19 (middle instar) 3 (late instar)</t>
  </si>
  <si>
    <t>Hafford</t>
  </si>
  <si>
    <t>Orius_tristicolor (minute pirate bug)</t>
  </si>
  <si>
    <t>2+7</t>
  </si>
  <si>
    <t>1 (melanoplus) +1</t>
  </si>
  <si>
    <t>3( Melanoplus)+3</t>
  </si>
  <si>
    <t>35+2 crane flies</t>
  </si>
  <si>
    <t>1 ( with short wings)</t>
  </si>
  <si>
    <t>Anthocoridae</t>
  </si>
  <si>
    <t>Chalcid_wasps</t>
  </si>
  <si>
    <t>Green_grass_bugs_Trigonotylus_coelestialium Miridae</t>
  </si>
  <si>
    <t>Beetles</t>
  </si>
  <si>
    <t>Ditch 1 (tree line)</t>
  </si>
  <si>
    <t>Llewellyne</t>
  </si>
  <si>
    <t>50/A</t>
  </si>
  <si>
    <t>50/B</t>
  </si>
  <si>
    <t xml:space="preserve">Ditch </t>
  </si>
  <si>
    <t>LIewellyne</t>
  </si>
  <si>
    <t>SEF Block 16</t>
  </si>
  <si>
    <t>10 ft</t>
  </si>
  <si>
    <t>5 (Adult), 21 ( Nymph)</t>
  </si>
  <si>
    <t>15 ft</t>
  </si>
  <si>
    <t>SEF SB 2</t>
  </si>
  <si>
    <t>20 ft</t>
  </si>
  <si>
    <t xml:space="preserve"> 2 (blister beetle) </t>
  </si>
  <si>
    <t>21 (Adult), 6 (Nymph)</t>
  </si>
  <si>
    <t>5 ft</t>
  </si>
  <si>
    <t>1000+</t>
  </si>
  <si>
    <t>550+</t>
  </si>
  <si>
    <t>520+</t>
  </si>
  <si>
    <t>3 (Adult), 2 (Nymph)</t>
  </si>
  <si>
    <t>25 ft</t>
  </si>
  <si>
    <t>8 (middle instars)</t>
  </si>
  <si>
    <t>50 ft</t>
  </si>
  <si>
    <t>360+</t>
  </si>
  <si>
    <t>350+</t>
  </si>
  <si>
    <t>4000+</t>
  </si>
  <si>
    <t>pea leaf weevil</t>
  </si>
  <si>
    <t>300+</t>
  </si>
  <si>
    <t>5000+</t>
  </si>
  <si>
    <t>3000+</t>
  </si>
  <si>
    <t>41 (late instars)</t>
  </si>
  <si>
    <t>11 (Adult)</t>
  </si>
  <si>
    <t>1 adult</t>
  </si>
  <si>
    <t>Radisson</t>
  </si>
  <si>
    <t>3 Nymph 1 Adult</t>
  </si>
  <si>
    <t>4 Nymph  2 Adult</t>
  </si>
  <si>
    <t>no Distance</t>
  </si>
  <si>
    <t>100 sweeps</t>
  </si>
  <si>
    <t>1 blister beetle</t>
  </si>
  <si>
    <t>1 Adult</t>
  </si>
  <si>
    <t>17 Adult, 22 Nymph</t>
  </si>
  <si>
    <t>6 Adult</t>
  </si>
  <si>
    <t>2 Adult, 30 Nymph</t>
  </si>
  <si>
    <t>Machuluck-West</t>
  </si>
  <si>
    <t>Machuluck-Keetly</t>
  </si>
  <si>
    <t>ladybugs (C7)- larvae</t>
  </si>
  <si>
    <t>ladybugs (C13)- larvae</t>
  </si>
  <si>
    <t>1 Larva</t>
  </si>
  <si>
    <t>Winter Canola</t>
  </si>
  <si>
    <t>2 Adult</t>
  </si>
  <si>
    <t>60 or 100???</t>
  </si>
  <si>
    <t>1 Nymph</t>
  </si>
  <si>
    <t>lygus_borealis</t>
  </si>
  <si>
    <t>No location</t>
  </si>
  <si>
    <t>Canola 2</t>
  </si>
  <si>
    <t>ML Canola 2</t>
  </si>
  <si>
    <t>Canola 2 Field</t>
  </si>
  <si>
    <t>1A</t>
  </si>
  <si>
    <t>ML Canola 2 Lesco</t>
  </si>
  <si>
    <t>Lanko Canola Field</t>
  </si>
  <si>
    <t>No Distance</t>
  </si>
  <si>
    <t>Canola 2 Filed</t>
  </si>
  <si>
    <t>Canola 100 sweeps</t>
  </si>
  <si>
    <t>1 (blister beetle)</t>
  </si>
  <si>
    <t>1 (Chysomelid)</t>
  </si>
  <si>
    <t>2 (blister beetle)</t>
  </si>
  <si>
    <t>1 (Adult)</t>
  </si>
  <si>
    <t>3 (blister beetle)</t>
  </si>
  <si>
    <t>Lygus_borealis</t>
  </si>
  <si>
    <t>8 (Adult), 6 (Nymph)</t>
  </si>
  <si>
    <t>8 (Adult)</t>
  </si>
  <si>
    <t>31 (Adult), 3 ( Nymph)</t>
  </si>
  <si>
    <t>Alfalfa weevil</t>
  </si>
  <si>
    <t>10 (Adult)</t>
  </si>
  <si>
    <t>4 (blister beetle)</t>
  </si>
  <si>
    <t>9 (Adult), 2 ( Nymph)</t>
  </si>
  <si>
    <t>15 (Adult), 3 ( Nymph)</t>
  </si>
  <si>
    <t>5 Hippodamia sp</t>
  </si>
  <si>
    <t>1 ( chrysomelids)</t>
  </si>
  <si>
    <t>1 (blister beetle), other 1</t>
  </si>
  <si>
    <t>1 , Larvae 1</t>
  </si>
  <si>
    <t>15 (Adult), 9 (Nymph)</t>
  </si>
  <si>
    <t>Henry- s</t>
  </si>
  <si>
    <t>2 (Adult)</t>
  </si>
  <si>
    <t>7  (blister beetle)</t>
  </si>
  <si>
    <t>1 ( Nymph)</t>
  </si>
  <si>
    <t>1 Larvae</t>
  </si>
  <si>
    <t>45 (Adult), 6 (Nymph)</t>
  </si>
  <si>
    <t>3500 +</t>
  </si>
  <si>
    <t>2055 +</t>
  </si>
  <si>
    <t>9 Adult</t>
  </si>
  <si>
    <t>2 (C7)</t>
  </si>
  <si>
    <t>48 (Adult), 5 (Nymph)</t>
  </si>
  <si>
    <t>Cereal</t>
  </si>
  <si>
    <t>Legumes</t>
  </si>
  <si>
    <t>Canola</t>
  </si>
  <si>
    <t>distance</t>
  </si>
  <si>
    <t>A</t>
  </si>
  <si>
    <t>B</t>
  </si>
  <si>
    <t>crop</t>
  </si>
  <si>
    <t>faba bean</t>
  </si>
  <si>
    <t>pea</t>
  </si>
  <si>
    <t>lentil</t>
  </si>
  <si>
    <t>alfalfa</t>
  </si>
  <si>
    <t>sub-plot</t>
  </si>
  <si>
    <t>10 sweeps</t>
  </si>
  <si>
    <t>Block16</t>
  </si>
  <si>
    <t>Fall</t>
  </si>
  <si>
    <t>wheat-16-1</t>
  </si>
  <si>
    <t>special-memo</t>
  </si>
  <si>
    <t>(20 sweeps)</t>
  </si>
  <si>
    <t>mid flower 17°</t>
  </si>
  <si>
    <t>other-text</t>
  </si>
  <si>
    <t>sweep repetition</t>
  </si>
  <si>
    <t>ladybugs (undifferentiated)- larvae</t>
  </si>
  <si>
    <t>Wasps_other (not: braconid, eulophid)</t>
  </si>
  <si>
    <t>Wasps_other (not: braconid, chalcid, eulophid)</t>
  </si>
  <si>
    <t>spider_other (not: harvestman, tetragnathid)</t>
  </si>
  <si>
    <t>dragonfly or damsel fly</t>
  </si>
  <si>
    <t>hemipteran_other</t>
  </si>
  <si>
    <t>_</t>
  </si>
  <si>
    <t>hemipteran_other excludes:</t>
  </si>
  <si>
    <t>other weevil (not: Tychius_picirostris, cabbage seed pod, alfalfa) (includes: pea leaf)</t>
  </si>
  <si>
    <t>other weevil (not: Tychius_picirostris, cabbage seed pod, alfalfa, pea leaf)</t>
  </si>
  <si>
    <t>datetime</t>
  </si>
  <si>
    <t>100</t>
  </si>
  <si>
    <t>midge susuptibility|100 Sweeps</t>
  </si>
  <si>
    <t>id</t>
  </si>
  <si>
    <t>method</t>
  </si>
  <si>
    <t>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</si>
</sst>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yyyy\-mm\-dd\Thh:mm:ss"/>
    <numFmt numFmtId="169" formatCode="[$-F800]dddd\,\ mmmm\ dd\,\ yyyy"/>
    <numFmt numFmtId="170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/>
    <xf numFmtId="0" fontId="0" fillId="10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7" borderId="0" xfId="0" applyFill="1"/>
    <xf numFmtId="0" fontId="0" fillId="18" borderId="0" xfId="0" applyFill="1"/>
    <xf numFmtId="0" fontId="0" fillId="12" borderId="0" xfId="0" applyFill="1"/>
    <xf numFmtId="0" fontId="0" fillId="13" borderId="0" xfId="0" applyFill="1" applyAlignment="1">
      <alignment shrinkToFi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Font="1" applyFill="1"/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/>
    <xf numFmtId="0" fontId="0" fillId="3" borderId="0" xfId="0" applyFill="1" applyAlignment="1"/>
    <xf numFmtId="0" fontId="0" fillId="8" borderId="0" xfId="0" applyFill="1" applyAlignment="1"/>
    <xf numFmtId="0" fontId="0" fillId="0" borderId="0" xfId="0" applyAlignment="1"/>
    <xf numFmtId="0" fontId="0" fillId="4" borderId="0" xfId="0" applyFill="1" applyAlignment="1"/>
    <xf numFmtId="0" fontId="1" fillId="19" borderId="0" xfId="0" applyFont="1" applyFill="1" applyAlignment="1">
      <alignment horizontal="center"/>
    </xf>
    <xf numFmtId="0" fontId="0" fillId="20" borderId="0" xfId="0" applyFill="1"/>
    <xf numFmtId="0" fontId="0" fillId="21" borderId="0" xfId="0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shrinkToFit="1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9" borderId="0" xfId="0" applyFill="1"/>
    <xf numFmtId="0" fontId="0" fillId="1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24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18" borderId="0" xfId="0" applyFill="1" applyAlignment="1">
      <alignment horizontal="center"/>
    </xf>
    <xf numFmtId="0" fontId="2" fillId="0" borderId="0" xfId="0" applyFont="1"/>
    <xf numFmtId="0" fontId="0" fillId="25" borderId="1" xfId="0" applyFont="1" applyFill="1" applyBorder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NumberFormat="1" applyFill="1"/>
    <xf numFmtId="49" fontId="0" fillId="0" borderId="0" xfId="0" applyNumberFormat="1"/>
    <xf numFmtId="49" fontId="0" fillId="0" borderId="0" xfId="0" applyNumberFormat="1" applyFill="1"/>
    <xf numFmtId="49" fontId="0" fillId="18" borderId="0" xfId="0" applyNumberFormat="1" applyFill="1"/>
    <xf numFmtId="49" fontId="0" fillId="8" borderId="0" xfId="0" applyNumberFormat="1" applyFill="1"/>
    <xf numFmtId="2" fontId="0" fillId="0" borderId="0" xfId="0" applyNumberFormat="1" applyFill="1"/>
    <xf numFmtId="49" fontId="0" fillId="0" borderId="0" xfId="0" applyNumberFormat="1" applyFill="1" applyAlignment="1">
      <alignment horizontal="center"/>
    </xf>
    <xf numFmtId="49" fontId="0" fillId="18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8" borderId="0" xfId="0" applyNumberFormat="1" applyFill="1" applyAlignment="1">
      <alignment horizontal="left"/>
    </xf>
    <xf numFmtId="0" fontId="3" fillId="26" borderId="0" xfId="0" applyFont="1" applyFill="1" applyAlignment="1">
      <alignment wrapText="1"/>
    </xf>
    <xf numFmtId="168" fontId="0" fillId="0" borderId="0" xfId="0" applyNumberFormat="1"/>
    <xf numFmtId="168" fontId="0" fillId="0" borderId="0" xfId="0" applyNumberFormat="1" applyFill="1"/>
    <xf numFmtId="169" fontId="0" fillId="0" borderId="0" xfId="0" applyNumberFormat="1"/>
    <xf numFmtId="169" fontId="0" fillId="0" borderId="0" xfId="0" applyNumberFormat="1" applyFill="1"/>
    <xf numFmtId="169" fontId="0" fillId="18" borderId="0" xfId="0" applyNumberFormat="1" applyFill="1"/>
    <xf numFmtId="169" fontId="0" fillId="8" borderId="0" xfId="0" applyNumberFormat="1" applyFill="1"/>
    <xf numFmtId="170" fontId="0" fillId="0" borderId="0" xfId="0" applyNumberFormat="1"/>
    <xf numFmtId="170" fontId="0" fillId="0" borderId="0" xfId="0" applyNumberFormat="1" applyFill="1"/>
    <xf numFmtId="170" fontId="0" fillId="18" borderId="0" xfId="0" applyNumberFormat="1" applyFill="1"/>
    <xf numFmtId="170" fontId="0" fillId="8" borderId="0" xfId="0" applyNumberForma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Columns" displayName="Columns" ref="A1:C131" totalsRowShown="0" dataDxfId="4">
  <autoFilter ref="A1:C131"/>
  <tableColumns count="3">
    <tableColumn id="1" name="Cereal" dataDxfId="3">
      <calculatedColumnFormula>INDIRECT("'"&amp;A$1&amp;"'!R1C"&amp;ROW(A2),FALSE)</calculatedColumnFormula>
    </tableColumn>
    <tableColumn id="2" name="Legumes" dataDxfId="2">
      <calculatedColumnFormula>INDIRECT("'"&amp;B$1&amp;"'!R1C"&amp;ROW(B2),FALSE)</calculatedColumnFormula>
    </tableColumn>
    <tableColumn id="3" name="Canola" dataDxfId="1">
      <calculatedColumnFormula>INDIRECT("'"&amp;C$1&amp;"'!R1C"&amp;ROW(C2),FALSE)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91"/>
  <sheetViews>
    <sheetView workbookViewId="0">
      <pane ySplit="1" topLeftCell="A2" activePane="bottomLeft" state="frozen"/>
      <selection activeCell="J1" sqref="J1"/>
      <selection pane="bottomLeft" activeCell="A3" sqref="A3"/>
    </sheetView>
  </sheetViews>
  <sheetFormatPr defaultRowHeight="15" x14ac:dyDescent="0.25"/>
  <cols>
    <col min="1" max="1" width="17.5703125" style="66" bestFit="1" customWidth="1"/>
    <col min="2" max="2" width="17" bestFit="1" customWidth="1"/>
    <col min="3" max="3" width="7.85546875" style="1" bestFit="1" customWidth="1"/>
    <col min="4" max="4" width="11.5703125" style="1" bestFit="1" customWidth="1"/>
    <col min="5" max="5" width="18.28515625" style="1" bestFit="1" customWidth="1"/>
    <col min="6" max="6" width="14" style="1" bestFit="1" customWidth="1"/>
    <col min="7" max="7" width="13" style="2" bestFit="1" customWidth="1"/>
    <col min="8" max="8" width="17.85546875" style="2" customWidth="1"/>
    <col min="9" max="9" width="39.28515625" bestFit="1" customWidth="1"/>
    <col min="10" max="10" width="27.140625" bestFit="1" customWidth="1"/>
    <col min="11" max="11" width="11.7109375" bestFit="1" customWidth="1"/>
    <col min="12" max="12" width="24.5703125" bestFit="1" customWidth="1"/>
    <col min="13" max="13" width="17.85546875" bestFit="1" customWidth="1"/>
    <col min="14" max="14" width="12.85546875" bestFit="1" customWidth="1"/>
    <col min="15" max="15" width="23.85546875" bestFit="1" customWidth="1"/>
    <col min="16" max="16" width="20.28515625" bestFit="1" customWidth="1"/>
    <col min="17" max="17" width="21.5703125" bestFit="1" customWidth="1"/>
    <col min="18" max="18" width="16.85546875" bestFit="1" customWidth="1"/>
    <col min="19" max="19" width="26.28515625" bestFit="1" customWidth="1"/>
    <col min="20" max="20" width="17.28515625" bestFit="1" customWidth="1"/>
    <col min="21" max="21" width="16.5703125" bestFit="1" customWidth="1"/>
    <col min="22" max="23" width="34.42578125" bestFit="1" customWidth="1"/>
    <col min="24" max="24" width="20.5703125" bestFit="1" customWidth="1"/>
    <col min="25" max="25" width="35.85546875" bestFit="1" customWidth="1"/>
    <col min="26" max="26" width="34" bestFit="1" customWidth="1"/>
    <col min="27" max="27" width="36.140625" bestFit="1" customWidth="1"/>
    <col min="28" max="28" width="24" bestFit="1" customWidth="1"/>
    <col min="29" max="29" width="25.140625" bestFit="1" customWidth="1"/>
    <col min="30" max="31" width="24.28515625" bestFit="1" customWidth="1"/>
    <col min="32" max="32" width="23.85546875" bestFit="1" customWidth="1"/>
    <col min="33" max="33" width="14.5703125" bestFit="1" customWidth="1"/>
    <col min="34" max="34" width="24.5703125" bestFit="1" customWidth="1"/>
    <col min="35" max="35" width="22.7109375" bestFit="1" customWidth="1"/>
    <col min="36" max="36" width="25.140625" bestFit="1" customWidth="1"/>
    <col min="37" max="37" width="35.5703125" bestFit="1" customWidth="1"/>
    <col min="38" max="38" width="33.7109375" style="2" bestFit="1" customWidth="1"/>
    <col min="39" max="40" width="33.7109375" style="2" customWidth="1"/>
    <col min="41" max="41" width="30.42578125" bestFit="1" customWidth="1"/>
    <col min="42" max="42" width="19.140625" bestFit="1" customWidth="1"/>
    <col min="43" max="43" width="21" bestFit="1" customWidth="1"/>
    <col min="44" max="44" width="26.7109375" bestFit="1" customWidth="1"/>
    <col min="45" max="45" width="24.85546875" bestFit="1" customWidth="1"/>
    <col min="46" max="46" width="26.42578125" bestFit="1" customWidth="1"/>
    <col min="47" max="47" width="25.7109375" bestFit="1" customWidth="1"/>
    <col min="48" max="48" width="22.42578125" bestFit="1" customWidth="1"/>
    <col min="49" max="49" width="38.42578125" bestFit="1" customWidth="1"/>
    <col min="50" max="51" width="38.42578125" style="1" customWidth="1"/>
    <col min="52" max="52" width="41.85546875" style="2" bestFit="1" customWidth="1"/>
    <col min="53" max="53" width="31" bestFit="1" customWidth="1"/>
    <col min="54" max="54" width="21.5703125" bestFit="1" customWidth="1"/>
    <col min="55" max="55" width="20" bestFit="1" customWidth="1"/>
    <col min="56" max="56" width="19.85546875" bestFit="1" customWidth="1"/>
    <col min="57" max="57" width="22.28515625" bestFit="1" customWidth="1"/>
    <col min="58" max="58" width="17.5703125" bestFit="1" customWidth="1"/>
    <col min="59" max="59" width="17.7109375" bestFit="1" customWidth="1"/>
    <col min="60" max="60" width="22.42578125" bestFit="1" customWidth="1"/>
    <col min="61" max="61" width="24.140625" bestFit="1" customWidth="1"/>
    <col min="62" max="62" width="19.28515625" bestFit="1" customWidth="1"/>
    <col min="63" max="63" width="23.42578125" style="2" bestFit="1" customWidth="1"/>
    <col min="64" max="64" width="14.7109375" style="2" bestFit="1" customWidth="1"/>
    <col min="65" max="65" width="13.85546875" bestFit="1" customWidth="1"/>
    <col min="66" max="66" width="17.42578125" bestFit="1" customWidth="1"/>
    <col min="67" max="67" width="14.85546875" bestFit="1" customWidth="1"/>
    <col min="68" max="68" width="15.85546875" style="1" bestFit="1" customWidth="1"/>
    <col min="69" max="69" width="12.42578125" bestFit="1" customWidth="1"/>
    <col min="70" max="70" width="23.7109375" bestFit="1" customWidth="1"/>
    <col min="71" max="71" width="11.140625" bestFit="1" customWidth="1"/>
    <col min="72" max="72" width="20" style="2" bestFit="1" customWidth="1"/>
    <col min="73" max="73" width="20" style="2" customWidth="1"/>
    <col min="74" max="74" width="16.5703125" style="2" bestFit="1" customWidth="1"/>
    <col min="75" max="75" width="27.42578125" bestFit="1" customWidth="1"/>
    <col min="76" max="76" width="17.7109375" bestFit="1" customWidth="1"/>
    <col min="77" max="77" width="60.42578125" style="2" bestFit="1" customWidth="1"/>
    <col min="78" max="78" width="21.85546875" bestFit="1" customWidth="1"/>
    <col min="79" max="79" width="18.42578125" bestFit="1" customWidth="1"/>
    <col min="80" max="80" width="10.85546875" bestFit="1" customWidth="1"/>
    <col min="81" max="81" width="8.7109375" bestFit="1" customWidth="1"/>
    <col min="82" max="82" width="19.140625" bestFit="1" customWidth="1"/>
    <col min="83" max="83" width="12.42578125" bestFit="1" customWidth="1"/>
    <col min="84" max="84" width="23.7109375" bestFit="1" customWidth="1"/>
    <col min="85" max="85" width="13.7109375" bestFit="1" customWidth="1"/>
    <col min="86" max="86" width="26.140625" bestFit="1" customWidth="1"/>
    <col min="87" max="87" width="20.7109375" bestFit="1" customWidth="1"/>
    <col min="88" max="88" width="23.7109375" bestFit="1" customWidth="1"/>
    <col min="89" max="89" width="24.42578125" bestFit="1" customWidth="1"/>
    <col min="90" max="90" width="11.42578125" bestFit="1" customWidth="1"/>
    <col min="91" max="91" width="28" bestFit="1" customWidth="1"/>
    <col min="92" max="92" width="21.140625" bestFit="1" customWidth="1"/>
    <col min="93" max="93" width="14" bestFit="1" customWidth="1"/>
    <col min="94" max="94" width="9.5703125" bestFit="1" customWidth="1"/>
    <col min="95" max="95" width="17.7109375" bestFit="1" customWidth="1"/>
    <col min="96" max="96" width="26.42578125" bestFit="1" customWidth="1"/>
    <col min="97" max="97" width="32.42578125" bestFit="1" customWidth="1"/>
    <col min="98" max="98" width="11.85546875" bestFit="1" customWidth="1"/>
    <col min="99" max="99" width="8.85546875" bestFit="1" customWidth="1"/>
    <col min="100" max="100" width="23.42578125" style="2" bestFit="1" customWidth="1"/>
    <col min="101" max="101" width="29.28515625" bestFit="1" customWidth="1"/>
    <col min="102" max="102" width="20.28515625" bestFit="1" customWidth="1"/>
    <col min="103" max="103" width="20.28515625" style="1" customWidth="1"/>
    <col min="104" max="104" width="14.140625" bestFit="1" customWidth="1"/>
    <col min="105" max="105" width="29.85546875" bestFit="1" customWidth="1"/>
    <col min="106" max="106" width="29.85546875" style="1" customWidth="1"/>
    <col min="107" max="107" width="7.5703125" bestFit="1" customWidth="1"/>
    <col min="108" max="108" width="13.85546875" bestFit="1" customWidth="1"/>
    <col min="109" max="109" width="14.5703125" bestFit="1" customWidth="1"/>
    <col min="110" max="110" width="20" bestFit="1" customWidth="1"/>
    <col min="111" max="111" width="18.85546875" bestFit="1" customWidth="1"/>
    <col min="112" max="112" width="14.5703125" bestFit="1" customWidth="1"/>
    <col min="113" max="113" width="13.5703125" bestFit="1" customWidth="1"/>
    <col min="114" max="114" width="15.85546875" bestFit="1" customWidth="1"/>
    <col min="115" max="115" width="17.28515625" bestFit="1" customWidth="1"/>
    <col min="116" max="116" width="30.28515625" bestFit="1" customWidth="1"/>
    <col min="117" max="117" width="16.28515625" bestFit="1" customWidth="1"/>
    <col min="118" max="118" width="22.85546875" bestFit="1" customWidth="1"/>
    <col min="119" max="119" width="20.85546875" bestFit="1" customWidth="1"/>
    <col min="120" max="120" width="11.28515625" bestFit="1" customWidth="1"/>
    <col min="121" max="121" width="17.42578125" bestFit="1" customWidth="1"/>
    <col min="122" max="122" width="17.140625" bestFit="1" customWidth="1"/>
    <col min="123" max="123" width="10.5703125" bestFit="1" customWidth="1"/>
    <col min="124" max="124" width="15" bestFit="1" customWidth="1"/>
    <col min="125" max="125" width="12.5703125" bestFit="1" customWidth="1"/>
    <col min="126" max="126" width="11.140625" bestFit="1" customWidth="1"/>
    <col min="127" max="127" width="13.140625" bestFit="1" customWidth="1"/>
    <col min="128" max="128" width="27.85546875" bestFit="1" customWidth="1"/>
    <col min="129" max="129" width="27.85546875" style="1" customWidth="1"/>
    <col min="130" max="130" width="16.85546875" bestFit="1" customWidth="1"/>
    <col min="131" max="131" width="20.5703125" bestFit="1" customWidth="1"/>
  </cols>
  <sheetData>
    <row r="1" spans="1:131" x14ac:dyDescent="0.25">
      <c r="A1" s="66" t="str">
        <f>'consolidated spacetime'!B1</f>
        <v>datetime</v>
      </c>
      <c r="B1" s="1" t="str">
        <f>'consolidated spacetime'!C1</f>
        <v>Site</v>
      </c>
      <c r="C1" s="1" t="str">
        <f>'consolidated spacetime'!D1</f>
        <v>crop</v>
      </c>
      <c r="D1" s="1" t="str">
        <f>'consolidated spacetime'!E1</f>
        <v>sub-plot</v>
      </c>
      <c r="E1" s="1" t="str">
        <f>'consolidated spacetime'!F1</f>
        <v>special-memo</v>
      </c>
      <c r="F1" s="1" t="str">
        <f>'consolidated spacetime'!G1</f>
        <v>other-text</v>
      </c>
      <c r="G1" s="2" t="str">
        <f>'consolidated spacetime'!H1</f>
        <v>distance</v>
      </c>
      <c r="H1" s="2" t="str">
        <f>'consolidated spacetime'!I1</f>
        <v>sweep repetition</v>
      </c>
      <c r="I1" s="26" t="s">
        <v>1</v>
      </c>
      <c r="J1" s="27" t="s">
        <v>2</v>
      </c>
      <c r="K1" s="26" t="s">
        <v>3</v>
      </c>
      <c r="L1" s="28" t="s">
        <v>4</v>
      </c>
      <c r="M1" s="29" t="s">
        <v>5</v>
      </c>
      <c r="N1" s="30" t="s">
        <v>6</v>
      </c>
      <c r="O1" s="29" t="s">
        <v>7</v>
      </c>
      <c r="P1" s="29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5" t="s">
        <v>14</v>
      </c>
      <c r="W1" s="15" t="s">
        <v>15</v>
      </c>
      <c r="X1" s="16" t="s">
        <v>16</v>
      </c>
      <c r="Y1" s="11" t="s">
        <v>17</v>
      </c>
      <c r="Z1" s="32" t="s">
        <v>18</v>
      </c>
      <c r="AA1" s="2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3" t="s">
        <v>27</v>
      </c>
      <c r="AJ1" s="1" t="s">
        <v>28</v>
      </c>
      <c r="AK1" s="1" t="s">
        <v>29</v>
      </c>
      <c r="AL1" s="2" t="s">
        <v>30</v>
      </c>
      <c r="AM1" s="23" t="s">
        <v>186</v>
      </c>
      <c r="AN1" s="23" t="s">
        <v>187</v>
      </c>
      <c r="AO1" s="23" t="s">
        <v>255</v>
      </c>
      <c r="AP1" s="23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25" t="s">
        <v>37</v>
      </c>
      <c r="AW1" s="38" t="s">
        <v>132</v>
      </c>
      <c r="AX1" s="5" t="s">
        <v>138</v>
      </c>
      <c r="AY1" s="2" t="s">
        <v>39</v>
      </c>
      <c r="AZ1" s="37" t="s">
        <v>38</v>
      </c>
      <c r="BA1" s="2" t="s">
        <v>40</v>
      </c>
      <c r="BB1" s="2" t="s">
        <v>39</v>
      </c>
      <c r="BC1" s="1" t="s">
        <v>41</v>
      </c>
      <c r="BD1" s="1" t="s">
        <v>42</v>
      </c>
      <c r="BE1" s="1" t="s">
        <v>43</v>
      </c>
      <c r="BF1" s="1" t="s">
        <v>44</v>
      </c>
      <c r="BG1" s="2" t="s">
        <v>45</v>
      </c>
      <c r="BH1" s="6" t="s">
        <v>46</v>
      </c>
      <c r="BI1" s="22" t="s">
        <v>47</v>
      </c>
      <c r="BJ1" s="1" t="s">
        <v>48</v>
      </c>
      <c r="BK1" s="17" t="s">
        <v>49</v>
      </c>
      <c r="BL1" s="7" t="s">
        <v>50</v>
      </c>
      <c r="BM1" s="8" t="s">
        <v>51</v>
      </c>
      <c r="BN1" s="1" t="s">
        <v>52</v>
      </c>
      <c r="BO1" s="9" t="s">
        <v>53</v>
      </c>
      <c r="BP1" s="9" t="s">
        <v>121</v>
      </c>
      <c r="BQ1" s="6" t="s">
        <v>54</v>
      </c>
      <c r="BR1" s="18" t="s">
        <v>55</v>
      </c>
      <c r="BS1" s="19" t="s">
        <v>56</v>
      </c>
      <c r="BT1" s="19" t="s">
        <v>57</v>
      </c>
      <c r="BU1" s="19" t="s">
        <v>209</v>
      </c>
      <c r="BV1" s="19" t="s">
        <v>58</v>
      </c>
      <c r="BW1" s="31" t="s">
        <v>59</v>
      </c>
      <c r="BX1" s="31" t="s">
        <v>60</v>
      </c>
      <c r="BY1" s="17" t="s">
        <v>117</v>
      </c>
      <c r="BZ1" s="1" t="s">
        <v>61</v>
      </c>
      <c r="CA1" s="1" t="s">
        <v>62</v>
      </c>
      <c r="CB1" s="1" t="s">
        <v>63</v>
      </c>
      <c r="CC1" s="1" t="s">
        <v>64</v>
      </c>
      <c r="CD1" s="10" t="s">
        <v>65</v>
      </c>
      <c r="CE1" s="17" t="s">
        <v>258</v>
      </c>
      <c r="CF1" s="1" t="s">
        <v>66</v>
      </c>
      <c r="CG1" s="1" t="s">
        <v>67</v>
      </c>
      <c r="CH1" s="20" t="s">
        <v>259</v>
      </c>
      <c r="CI1" s="20" t="s">
        <v>68</v>
      </c>
      <c r="CJ1" s="18" t="s">
        <v>69</v>
      </c>
      <c r="CK1" s="18" t="s">
        <v>70</v>
      </c>
      <c r="CL1" s="1" t="s">
        <v>71</v>
      </c>
      <c r="CM1" s="1" t="s">
        <v>72</v>
      </c>
      <c r="CN1" s="1" t="s">
        <v>73</v>
      </c>
      <c r="CO1" s="1" t="s">
        <v>74</v>
      </c>
      <c r="CP1" s="1" t="s">
        <v>75</v>
      </c>
      <c r="CQ1" s="17" t="s">
        <v>114</v>
      </c>
      <c r="CR1" s="12" t="s">
        <v>76</v>
      </c>
      <c r="CS1" s="7" t="s">
        <v>77</v>
      </c>
      <c r="CT1" s="1" t="s">
        <v>78</v>
      </c>
      <c r="CU1" s="5" t="s">
        <v>79</v>
      </c>
      <c r="CV1" s="17" t="s">
        <v>80</v>
      </c>
      <c r="CW1" s="17" t="s">
        <v>81</v>
      </c>
      <c r="CX1" s="39" t="s">
        <v>82</v>
      </c>
      <c r="CY1" s="39" t="s">
        <v>213</v>
      </c>
      <c r="CZ1" s="1" t="s">
        <v>83</v>
      </c>
      <c r="DA1" s="1" t="s">
        <v>84</v>
      </c>
      <c r="DB1" s="1" t="s">
        <v>261</v>
      </c>
      <c r="DC1" s="13" t="s">
        <v>85</v>
      </c>
      <c r="DD1" s="1" t="s">
        <v>86</v>
      </c>
      <c r="DE1" s="1" t="s">
        <v>87</v>
      </c>
      <c r="DF1" s="1" t="s">
        <v>88</v>
      </c>
      <c r="DG1" s="4" t="s">
        <v>89</v>
      </c>
      <c r="DH1" s="1" t="s">
        <v>90</v>
      </c>
      <c r="DI1" s="1" t="s">
        <v>91</v>
      </c>
      <c r="DJ1" s="1" t="s">
        <v>92</v>
      </c>
      <c r="DK1" s="14" t="s">
        <v>93</v>
      </c>
      <c r="DL1" s="1" t="s">
        <v>94</v>
      </c>
      <c r="DM1" s="1" t="s">
        <v>95</v>
      </c>
      <c r="DN1" s="1" t="s">
        <v>96</v>
      </c>
      <c r="DO1" s="1" t="s">
        <v>97</v>
      </c>
      <c r="DP1" s="1" t="s">
        <v>98</v>
      </c>
      <c r="DQ1" s="17" t="s">
        <v>256</v>
      </c>
      <c r="DR1" s="1" t="s">
        <v>99</v>
      </c>
      <c r="DS1" s="1" t="s">
        <v>100</v>
      </c>
      <c r="DT1" s="1" t="s">
        <v>101</v>
      </c>
      <c r="DU1" s="1" t="s">
        <v>102</v>
      </c>
      <c r="DV1" s="1" t="s">
        <v>103</v>
      </c>
      <c r="DW1" s="1" t="s">
        <v>104</v>
      </c>
      <c r="DX1" s="33" t="s">
        <v>105</v>
      </c>
      <c r="DY1" s="33" t="s">
        <v>167</v>
      </c>
      <c r="DZ1" s="2" t="s">
        <v>263</v>
      </c>
      <c r="EA1" s="1" t="s">
        <v>106</v>
      </c>
    </row>
    <row r="2" spans="1:131" s="15" customFormat="1" x14ac:dyDescent="0.25">
      <c r="A2" s="67">
        <f>'consolidated spacetime'!B2</f>
        <v>42887</v>
      </c>
      <c r="B2" s="15" t="str">
        <f>'consolidated spacetime'!C2</f>
        <v>Alvena</v>
      </c>
      <c r="C2" s="15" t="str">
        <f>'consolidated spacetime'!D2</f>
        <v>Wheat</v>
      </c>
      <c r="D2" s="15" t="str">
        <f>IF(ISBLANK('consolidated spacetime'!E2),"",'consolidated spacetime'!E2)</f>
        <v/>
      </c>
      <c r="E2" s="15" t="str">
        <f>IF(ISBLANK('consolidated spacetime'!F2),"",'consolidated spacetime'!F2)</f>
        <v/>
      </c>
      <c r="F2" s="15" t="str">
        <f>IF(ISBLANK('consolidated spacetime'!G2),"",'consolidated spacetime'!G2)</f>
        <v/>
      </c>
      <c r="G2" s="15">
        <f>IF(ISBLANK('consolidated spacetime'!H2),"",'consolidated spacetime'!H2)</f>
        <v>5</v>
      </c>
      <c r="H2" s="15" t="e">
        <f>IF(ISBLANK('consolidated spacetime'!I2),"",'consolidated spacetime'!I2)</f>
        <v>#N/A</v>
      </c>
      <c r="I2" s="34"/>
      <c r="J2" s="34"/>
      <c r="K2" s="34"/>
      <c r="L2" s="34"/>
      <c r="M2" s="34"/>
      <c r="N2" s="34"/>
      <c r="O2" s="34"/>
      <c r="P2" s="34"/>
      <c r="X2" s="16"/>
      <c r="Y2" s="15">
        <v>3</v>
      </c>
      <c r="Z2" s="15">
        <v>1</v>
      </c>
      <c r="AA2" s="21"/>
      <c r="AI2" s="16"/>
      <c r="AL2" s="16"/>
      <c r="AM2" s="16"/>
      <c r="AN2" s="16"/>
      <c r="AO2" s="16"/>
      <c r="AP2" s="16"/>
      <c r="AV2" s="16"/>
      <c r="AW2" s="16"/>
      <c r="AX2" s="16">
        <v>0</v>
      </c>
      <c r="AY2" s="16"/>
      <c r="AZ2" s="16"/>
      <c r="BA2" s="16"/>
      <c r="BB2" s="16"/>
      <c r="BG2" s="16"/>
      <c r="BI2" s="16"/>
      <c r="BK2" s="16"/>
      <c r="BL2" s="16"/>
      <c r="BR2" s="16"/>
      <c r="BS2" s="16"/>
      <c r="BT2" s="16"/>
      <c r="BU2" s="16"/>
      <c r="BV2" s="16"/>
      <c r="BW2" s="35"/>
      <c r="BX2" s="35"/>
      <c r="BY2" s="16"/>
      <c r="CE2" s="16"/>
      <c r="CH2" s="16"/>
      <c r="CI2" s="16"/>
      <c r="CJ2" s="16"/>
      <c r="CK2" s="16"/>
      <c r="CQ2" s="16"/>
      <c r="CS2" s="16"/>
      <c r="CV2" s="16"/>
      <c r="CW2" s="16"/>
      <c r="DG2" s="16"/>
      <c r="DK2" s="36"/>
      <c r="DQ2" s="16"/>
      <c r="DX2" s="16"/>
      <c r="DY2" s="16">
        <f>IF(DZ2&gt;0,NA(),DZ2)</f>
        <v>0</v>
      </c>
      <c r="DZ2" s="16">
        <v>0</v>
      </c>
    </row>
    <row r="3" spans="1:131" s="1" customFormat="1" x14ac:dyDescent="0.25">
      <c r="A3" s="66">
        <f>'consolidated spacetime'!B3</f>
        <v>42887</v>
      </c>
      <c r="B3" s="1" t="str">
        <f>'consolidated spacetime'!C3</f>
        <v>Alvena</v>
      </c>
      <c r="C3" s="1" t="str">
        <f>'consolidated spacetime'!D3</f>
        <v>Wheat</v>
      </c>
      <c r="D3" s="15" t="str">
        <f>IF(ISBLANK('consolidated spacetime'!E3),"",'consolidated spacetime'!E3)</f>
        <v/>
      </c>
      <c r="E3" s="15" t="str">
        <f>IF(ISBLANK('consolidated spacetime'!F3),"",'consolidated spacetime'!F3)</f>
        <v/>
      </c>
      <c r="F3" s="15" t="str">
        <f>IF(ISBLANK('consolidated spacetime'!G3),"",'consolidated spacetime'!G3)</f>
        <v/>
      </c>
      <c r="G3" s="15">
        <f>IF(ISBLANK('consolidated spacetime'!H3),"",'consolidated spacetime'!H3)</f>
        <v>10</v>
      </c>
      <c r="H3" s="15" t="e">
        <f>IF(ISBLANK('consolidated spacetime'!I3),"",'consolidated spacetime'!I3)</f>
        <v>#N/A</v>
      </c>
      <c r="I3" s="26"/>
      <c r="J3" s="27"/>
      <c r="K3" s="26"/>
      <c r="L3" s="28"/>
      <c r="M3" s="29"/>
      <c r="N3" s="30"/>
      <c r="O3" s="29"/>
      <c r="P3" s="29"/>
      <c r="V3" s="15"/>
      <c r="W3" s="15"/>
      <c r="X3" s="16"/>
      <c r="Y3" s="11"/>
      <c r="Z3" s="32"/>
      <c r="AA3" s="21"/>
      <c r="AI3" s="3"/>
      <c r="AL3" s="2"/>
      <c r="AM3" s="2"/>
      <c r="AN3" s="2"/>
      <c r="AO3" s="23"/>
      <c r="AP3" s="23"/>
      <c r="AV3" s="25"/>
      <c r="AW3" s="24"/>
      <c r="AX3" s="24">
        <v>0</v>
      </c>
      <c r="AY3" s="24"/>
      <c r="AZ3" s="2"/>
      <c r="BA3" s="2"/>
      <c r="BB3" s="2"/>
      <c r="BG3" s="2"/>
      <c r="BH3" s="6"/>
      <c r="BI3" s="22"/>
      <c r="BK3" s="17"/>
      <c r="BL3" s="7"/>
      <c r="BM3" s="8"/>
      <c r="BO3" s="9"/>
      <c r="BP3" s="9"/>
      <c r="BQ3" s="6"/>
      <c r="BR3" s="18"/>
      <c r="BS3" s="19"/>
      <c r="BT3" s="19"/>
      <c r="BU3" s="19"/>
      <c r="BV3" s="19"/>
      <c r="BW3" s="31"/>
      <c r="BX3" s="31"/>
      <c r="BY3" s="2"/>
      <c r="CD3" s="10"/>
      <c r="CE3" s="17"/>
      <c r="CH3" s="20"/>
      <c r="CI3" s="20"/>
      <c r="CJ3" s="18"/>
      <c r="CK3" s="18"/>
      <c r="CQ3" s="17"/>
      <c r="CR3" s="12"/>
      <c r="CS3" s="7"/>
      <c r="CU3" s="5"/>
      <c r="CV3" s="17"/>
      <c r="CW3" s="17"/>
      <c r="DC3" s="13"/>
      <c r="DG3" s="4"/>
      <c r="DK3" s="14"/>
      <c r="DQ3" s="17"/>
      <c r="DX3" s="33"/>
      <c r="DY3" s="16">
        <f t="shared" ref="DY3:DY66" si="0">IF(DZ3&gt;0,NA(),DZ3)</f>
        <v>0</v>
      </c>
      <c r="DZ3" s="2">
        <v>0</v>
      </c>
    </row>
    <row r="4" spans="1:131" s="15" customFormat="1" x14ac:dyDescent="0.25">
      <c r="A4" s="67">
        <f>'consolidated spacetime'!B4</f>
        <v>42887</v>
      </c>
      <c r="B4" s="15" t="str">
        <f>'consolidated spacetime'!C4</f>
        <v>Alvena</v>
      </c>
      <c r="C4" s="15" t="str">
        <f>'consolidated spacetime'!D4</f>
        <v>Barley</v>
      </c>
      <c r="D4" s="15" t="str">
        <f>IF(ISBLANK('consolidated spacetime'!E4),"",'consolidated spacetime'!E4)</f>
        <v/>
      </c>
      <c r="E4" s="15" t="str">
        <f>IF(ISBLANK('consolidated spacetime'!F4),"",'consolidated spacetime'!F4)</f>
        <v/>
      </c>
      <c r="F4" s="15" t="str">
        <f>IF(ISBLANK('consolidated spacetime'!G4),"",'consolidated spacetime'!G4)</f>
        <v/>
      </c>
      <c r="G4" s="15">
        <f>IF(ISBLANK('consolidated spacetime'!H4),"",'consolidated spacetime'!H4)</f>
        <v>25</v>
      </c>
      <c r="H4" s="15" t="e">
        <f>IF(ISBLANK('consolidated spacetime'!I4),"",'consolidated spacetime'!I4)</f>
        <v>#N/A</v>
      </c>
      <c r="I4" s="34"/>
      <c r="J4" s="34"/>
      <c r="K4" s="34"/>
      <c r="L4" s="34"/>
      <c r="M4" s="34"/>
      <c r="N4" s="34"/>
      <c r="O4" s="34"/>
      <c r="P4" s="34"/>
      <c r="X4" s="16"/>
      <c r="Y4" s="15">
        <v>2</v>
      </c>
      <c r="Z4" s="15">
        <v>1</v>
      </c>
      <c r="AA4" s="21"/>
      <c r="AI4" s="16"/>
      <c r="AL4" s="16"/>
      <c r="AM4" s="16"/>
      <c r="AN4" s="16"/>
      <c r="AO4" s="16"/>
      <c r="AP4" s="16"/>
      <c r="AV4" s="16"/>
      <c r="AW4" s="16"/>
      <c r="AX4" s="16">
        <v>0</v>
      </c>
      <c r="AY4" s="16"/>
      <c r="AZ4" s="16"/>
      <c r="BA4" s="16"/>
      <c r="BB4" s="16"/>
      <c r="BG4" s="16"/>
      <c r="BI4" s="16"/>
      <c r="BK4" s="16"/>
      <c r="BL4" s="16"/>
      <c r="BR4" s="16"/>
      <c r="BS4" s="16"/>
      <c r="BT4" s="16"/>
      <c r="BU4" s="16"/>
      <c r="BV4" s="16"/>
      <c r="BW4" s="35"/>
      <c r="BX4" s="35"/>
      <c r="BY4" s="16"/>
      <c r="CE4" s="16"/>
      <c r="CH4" s="16"/>
      <c r="CI4" s="16"/>
      <c r="CJ4" s="16"/>
      <c r="CK4" s="16"/>
      <c r="CQ4" s="16"/>
      <c r="CS4" s="16"/>
      <c r="CV4" s="16"/>
      <c r="CW4" s="16"/>
      <c r="DG4" s="16"/>
      <c r="DK4" s="36"/>
      <c r="DQ4" s="16"/>
      <c r="DX4" s="16"/>
      <c r="DY4" s="16">
        <f t="shared" si="0"/>
        <v>0</v>
      </c>
      <c r="DZ4" s="16">
        <v>0</v>
      </c>
    </row>
    <row r="5" spans="1:131" s="15" customFormat="1" x14ac:dyDescent="0.25">
      <c r="A5" s="67">
        <f>'consolidated spacetime'!B5</f>
        <v>42887</v>
      </c>
      <c r="B5" s="15" t="str">
        <f>'consolidated spacetime'!C5</f>
        <v>Alvena</v>
      </c>
      <c r="C5" s="15" t="str">
        <f>'consolidated spacetime'!D5</f>
        <v>Barley</v>
      </c>
      <c r="D5" s="15" t="str">
        <f>IF(ISBLANK('consolidated spacetime'!E5),"",'consolidated spacetime'!E5)</f>
        <v/>
      </c>
      <c r="E5" s="15" t="str">
        <f>IF(ISBLANK('consolidated spacetime'!F5),"",'consolidated spacetime'!F5)</f>
        <v/>
      </c>
      <c r="F5" s="15" t="str">
        <f>IF(ISBLANK('consolidated spacetime'!G5),"",'consolidated spacetime'!G5)</f>
        <v/>
      </c>
      <c r="G5" s="15">
        <f>IF(ISBLANK('consolidated spacetime'!H5),"",'consolidated spacetime'!H5)</f>
        <v>50</v>
      </c>
      <c r="H5" s="15" t="e">
        <f>IF(ISBLANK('consolidated spacetime'!I5),"",'consolidated spacetime'!I5)</f>
        <v>#N/A</v>
      </c>
      <c r="I5" s="34"/>
      <c r="J5" s="34"/>
      <c r="K5" s="34"/>
      <c r="L5" s="34"/>
      <c r="M5" s="34"/>
      <c r="N5" s="34"/>
      <c r="O5" s="34"/>
      <c r="P5" s="34"/>
      <c r="X5" s="16"/>
      <c r="AA5" s="21"/>
      <c r="AI5" s="16"/>
      <c r="AL5" s="16"/>
      <c r="AM5" s="16"/>
      <c r="AN5" s="16"/>
      <c r="AO5" s="16"/>
      <c r="AP5" s="16"/>
      <c r="AV5" s="16"/>
      <c r="AW5" s="16"/>
      <c r="AX5" s="16">
        <v>0</v>
      </c>
      <c r="AY5" s="16"/>
      <c r="AZ5" s="16"/>
      <c r="BA5" s="16"/>
      <c r="BB5" s="16"/>
      <c r="BG5" s="16"/>
      <c r="BI5" s="16"/>
      <c r="BK5" s="16"/>
      <c r="BL5" s="16"/>
      <c r="BR5" s="16"/>
      <c r="BS5" s="16"/>
      <c r="BT5" s="16"/>
      <c r="BU5" s="16"/>
      <c r="BV5" s="16"/>
      <c r="BW5" s="35"/>
      <c r="BX5" s="35"/>
      <c r="BY5" s="16"/>
      <c r="CE5" s="16"/>
      <c r="CH5" s="16"/>
      <c r="CI5" s="16"/>
      <c r="CJ5" s="16"/>
      <c r="CK5" s="16"/>
      <c r="CQ5" s="16"/>
      <c r="CS5" s="16"/>
      <c r="CV5" s="16"/>
      <c r="CW5" s="16"/>
      <c r="DG5" s="16"/>
      <c r="DK5" s="36"/>
      <c r="DQ5" s="16"/>
      <c r="DX5" s="16"/>
      <c r="DY5" s="16">
        <f t="shared" si="0"/>
        <v>0</v>
      </c>
      <c r="DZ5" s="16">
        <v>0</v>
      </c>
    </row>
    <row r="6" spans="1:131" s="15" customFormat="1" x14ac:dyDescent="0.25">
      <c r="A6" s="67">
        <f>'consolidated spacetime'!B6</f>
        <v>42887</v>
      </c>
      <c r="B6" s="15" t="str">
        <f>'consolidated spacetime'!C6</f>
        <v>Alvena</v>
      </c>
      <c r="C6" s="15" t="str">
        <f>'consolidated spacetime'!D6</f>
        <v>Barley</v>
      </c>
      <c r="D6" s="15" t="str">
        <f>IF(ISBLANK('consolidated spacetime'!E6),"",'consolidated spacetime'!E6)</f>
        <v/>
      </c>
      <c r="E6" s="15" t="str">
        <f>IF(ISBLANK('consolidated spacetime'!F6),"",'consolidated spacetime'!F6)</f>
        <v/>
      </c>
      <c r="F6" s="15" t="str">
        <f>IF(ISBLANK('consolidated spacetime'!G6),"",'consolidated spacetime'!G6)</f>
        <v/>
      </c>
      <c r="G6" s="15">
        <f>IF(ISBLANK('consolidated spacetime'!H6),"",'consolidated spacetime'!H6)</f>
        <v>100</v>
      </c>
      <c r="H6" s="15" t="e">
        <f>IF(ISBLANK('consolidated spacetime'!I6),"",'consolidated spacetime'!I6)</f>
        <v>#N/A</v>
      </c>
      <c r="I6" s="34"/>
      <c r="J6" s="34"/>
      <c r="K6" s="34"/>
      <c r="L6" s="34"/>
      <c r="M6" s="34"/>
      <c r="N6" s="34"/>
      <c r="O6" s="34"/>
      <c r="P6" s="34"/>
      <c r="X6" s="16"/>
      <c r="AA6" s="21"/>
      <c r="AI6" s="16"/>
      <c r="AL6" s="16"/>
      <c r="AM6" s="16"/>
      <c r="AN6" s="16"/>
      <c r="AO6" s="16"/>
      <c r="AP6" s="16"/>
      <c r="AV6" s="16"/>
      <c r="AW6" s="16"/>
      <c r="AX6" s="16">
        <v>0</v>
      </c>
      <c r="AY6" s="16"/>
      <c r="AZ6" s="16"/>
      <c r="BA6" s="16"/>
      <c r="BB6" s="16"/>
      <c r="BG6" s="16"/>
      <c r="BI6" s="16"/>
      <c r="BK6" s="16"/>
      <c r="BL6" s="16"/>
      <c r="BR6" s="16"/>
      <c r="BS6" s="16"/>
      <c r="BT6" s="16"/>
      <c r="BU6" s="16"/>
      <c r="BV6" s="16"/>
      <c r="BW6" s="35"/>
      <c r="BX6" s="35"/>
      <c r="BY6" s="16"/>
      <c r="CE6" s="16"/>
      <c r="CH6" s="16"/>
      <c r="CI6" s="16"/>
      <c r="CJ6" s="16"/>
      <c r="CK6" s="16"/>
      <c r="CQ6" s="16"/>
      <c r="CS6" s="16"/>
      <c r="CV6" s="16"/>
      <c r="CW6" s="16"/>
      <c r="DG6" s="16"/>
      <c r="DK6" s="36"/>
      <c r="DQ6" s="16"/>
      <c r="DX6" s="16"/>
      <c r="DY6" s="16">
        <f t="shared" si="0"/>
        <v>0</v>
      </c>
      <c r="DZ6" s="16">
        <v>0</v>
      </c>
    </row>
    <row r="7" spans="1:131" s="15" customFormat="1" x14ac:dyDescent="0.25">
      <c r="A7" s="67">
        <f>'consolidated spacetime'!B7</f>
        <v>42887</v>
      </c>
      <c r="B7" s="15" t="str">
        <f>'consolidated spacetime'!C7</f>
        <v>Melfort</v>
      </c>
      <c r="C7" s="15" t="str">
        <f>'consolidated spacetime'!D7</f>
        <v>Wheat</v>
      </c>
      <c r="D7" s="15">
        <f>IF(ISBLANK('consolidated spacetime'!E7),"",'consolidated spacetime'!E7)</f>
        <v>1</v>
      </c>
      <c r="E7" s="15" t="str">
        <f>IF(ISBLANK('consolidated spacetime'!F7),"",'consolidated spacetime'!F7)</f>
        <v/>
      </c>
      <c r="F7" s="15" t="str">
        <f>IF(ISBLANK('consolidated spacetime'!G7),"",'consolidated spacetime'!G7)</f>
        <v/>
      </c>
      <c r="G7" s="15">
        <f>IF(ISBLANK('consolidated spacetime'!H7),"",'consolidated spacetime'!H7)</f>
        <v>10</v>
      </c>
      <c r="H7" s="15" t="e">
        <f>IF(ISBLANK('consolidated spacetime'!I7),"",'consolidated spacetime'!I7)</f>
        <v>#N/A</v>
      </c>
      <c r="I7" s="34"/>
      <c r="J7" s="34"/>
      <c r="K7" s="34"/>
      <c r="L7" s="34"/>
      <c r="M7" s="34"/>
      <c r="N7" s="34"/>
      <c r="O7" s="34"/>
      <c r="P7" s="34"/>
      <c r="X7" s="16"/>
      <c r="Y7" s="15">
        <v>3</v>
      </c>
      <c r="Z7" s="15">
        <v>4</v>
      </c>
      <c r="AA7" s="21"/>
      <c r="AI7" s="16"/>
      <c r="AL7" s="16"/>
      <c r="AM7" s="16"/>
      <c r="AN7" s="16"/>
      <c r="AO7" s="16"/>
      <c r="AP7" s="16"/>
      <c r="AV7" s="16"/>
      <c r="AW7" s="16"/>
      <c r="AX7" s="16">
        <v>0</v>
      </c>
      <c r="AY7" s="16"/>
      <c r="AZ7" s="16"/>
      <c r="BA7" s="16"/>
      <c r="BB7" s="16"/>
      <c r="BG7" s="16"/>
      <c r="BI7" s="16"/>
      <c r="BK7" s="16"/>
      <c r="BL7" s="16"/>
      <c r="BR7" s="16"/>
      <c r="BS7" s="16"/>
      <c r="BT7" s="16"/>
      <c r="BU7" s="16"/>
      <c r="BV7" s="16"/>
      <c r="BW7" s="35"/>
      <c r="BX7" s="35"/>
      <c r="BY7" s="16"/>
      <c r="CE7" s="16"/>
      <c r="CH7" s="16"/>
      <c r="CI7" s="16"/>
      <c r="CJ7" s="16"/>
      <c r="CK7" s="16"/>
      <c r="CQ7" s="16"/>
      <c r="CS7" s="16"/>
      <c r="CV7" s="16"/>
      <c r="CW7" s="16"/>
      <c r="DG7" s="16"/>
      <c r="DK7" s="36"/>
      <c r="DQ7" s="16"/>
      <c r="DX7" s="16"/>
      <c r="DY7" s="16">
        <f t="shared" si="0"/>
        <v>0</v>
      </c>
      <c r="DZ7" s="16">
        <v>0</v>
      </c>
    </row>
    <row r="8" spans="1:131" s="15" customFormat="1" x14ac:dyDescent="0.25">
      <c r="A8" s="67">
        <f>'consolidated spacetime'!B8</f>
        <v>42892</v>
      </c>
      <c r="B8" s="15" t="str">
        <f>'consolidated spacetime'!C8</f>
        <v>SEF</v>
      </c>
      <c r="C8" s="15" t="str">
        <f>'consolidated spacetime'!D8</f>
        <v>Barley</v>
      </c>
      <c r="D8" s="15" t="str">
        <f>IF(ISBLANK('consolidated spacetime'!E8),"",'consolidated spacetime'!E8)</f>
        <v/>
      </c>
      <c r="E8" s="15" t="str">
        <f>IF(ISBLANK('consolidated spacetime'!F8),"",'consolidated spacetime'!F8)</f>
        <v/>
      </c>
      <c r="F8" s="15" t="str">
        <f>IF(ISBLANK('consolidated spacetime'!G8),"",'consolidated spacetime'!G8)</f>
        <v/>
      </c>
      <c r="G8" s="15">
        <f>IF(ISBLANK('consolidated spacetime'!H8),"",'consolidated spacetime'!H8)</f>
        <v>10</v>
      </c>
      <c r="H8" s="15" t="e">
        <f>IF(ISBLANK('consolidated spacetime'!I8),"",'consolidated spacetime'!I8)</f>
        <v>#N/A</v>
      </c>
      <c r="I8" s="34"/>
      <c r="J8" s="34"/>
      <c r="K8" s="34"/>
      <c r="L8" s="34"/>
      <c r="M8" s="34"/>
      <c r="N8" s="34"/>
      <c r="O8" s="34"/>
      <c r="P8" s="34"/>
      <c r="X8" s="16"/>
      <c r="AA8" s="21"/>
      <c r="AI8" s="16"/>
      <c r="AL8" s="16"/>
      <c r="AM8" s="16"/>
      <c r="AN8" s="16"/>
      <c r="AO8" s="16"/>
      <c r="AP8" s="16"/>
      <c r="AV8" s="16"/>
      <c r="AW8" s="16"/>
      <c r="AX8" s="16">
        <v>0</v>
      </c>
      <c r="AY8" s="16"/>
      <c r="AZ8" s="16"/>
      <c r="BA8" s="16"/>
      <c r="BB8" s="16"/>
      <c r="BG8" s="16"/>
      <c r="BI8" s="16"/>
      <c r="BK8" s="16"/>
      <c r="BL8" s="16"/>
      <c r="BR8" s="16"/>
      <c r="BS8" s="16"/>
      <c r="BT8" s="16"/>
      <c r="BU8" s="16"/>
      <c r="BV8" s="16"/>
      <c r="BW8" s="35"/>
      <c r="BX8" s="35"/>
      <c r="BY8" s="16"/>
      <c r="CE8" s="16"/>
      <c r="CH8" s="16"/>
      <c r="CI8" s="16"/>
      <c r="CJ8" s="16"/>
      <c r="CK8" s="16"/>
      <c r="CQ8" s="16"/>
      <c r="CS8" s="16"/>
      <c r="CV8" s="16"/>
      <c r="CW8" s="16"/>
      <c r="DG8" s="16"/>
      <c r="DK8" s="36"/>
      <c r="DQ8" s="16"/>
      <c r="DX8" s="16"/>
      <c r="DY8" s="16">
        <f t="shared" si="0"/>
        <v>0</v>
      </c>
      <c r="DZ8" s="16">
        <v>0</v>
      </c>
    </row>
    <row r="9" spans="1:131" s="15" customFormat="1" x14ac:dyDescent="0.25">
      <c r="A9" s="67">
        <f>'consolidated spacetime'!B9</f>
        <v>42894</v>
      </c>
      <c r="B9" s="15" t="str">
        <f>'consolidated spacetime'!C9</f>
        <v>SEF</v>
      </c>
      <c r="C9" s="15" t="str">
        <f>'consolidated spacetime'!D9</f>
        <v>Wheat</v>
      </c>
      <c r="D9" s="15" t="str">
        <f>IF(ISBLANK('consolidated spacetime'!E9),"",'consolidated spacetime'!E9)</f>
        <v>Block16</v>
      </c>
      <c r="E9" s="15" t="str">
        <f>IF(ISBLANK('consolidated spacetime'!F9),"",'consolidated spacetime'!F9)</f>
        <v/>
      </c>
      <c r="F9" s="15" t="str">
        <f>IF(ISBLANK('consolidated spacetime'!G9),"",'consolidated spacetime'!G9)</f>
        <v/>
      </c>
      <c r="G9" s="15">
        <f>IF(ISBLANK('consolidated spacetime'!H9),"",'consolidated spacetime'!H9)</f>
        <v>5</v>
      </c>
      <c r="H9" s="15" t="e">
        <f>IF(ISBLANK('consolidated spacetime'!I9),"",'consolidated spacetime'!I9)</f>
        <v>#N/A</v>
      </c>
      <c r="I9" s="34"/>
      <c r="J9" s="34"/>
      <c r="K9" s="34"/>
      <c r="L9" s="34"/>
      <c r="M9" s="34"/>
      <c r="N9" s="34"/>
      <c r="O9" s="34"/>
      <c r="P9" s="34"/>
      <c r="X9" s="16"/>
      <c r="AA9" s="21"/>
      <c r="AI9" s="16"/>
      <c r="AL9" s="16"/>
      <c r="AM9" s="16"/>
      <c r="AN9" s="16"/>
      <c r="AO9" s="16"/>
      <c r="AP9" s="16"/>
      <c r="AV9" s="16"/>
      <c r="AW9" s="16"/>
      <c r="AX9" s="16">
        <v>0</v>
      </c>
      <c r="AY9" s="16"/>
      <c r="AZ9" s="16"/>
      <c r="BA9" s="16"/>
      <c r="BB9" s="16"/>
      <c r="BG9" s="16"/>
      <c r="BI9" s="16"/>
      <c r="BK9" s="16"/>
      <c r="BL9" s="16"/>
      <c r="BR9" s="16"/>
      <c r="BS9" s="16"/>
      <c r="BT9" s="16"/>
      <c r="BU9" s="16"/>
      <c r="BV9" s="16"/>
      <c r="BW9" s="35"/>
      <c r="BX9" s="35"/>
      <c r="BY9" s="16"/>
      <c r="CE9" s="16"/>
      <c r="CH9" s="16"/>
      <c r="CI9" s="16"/>
      <c r="CJ9" s="16"/>
      <c r="CK9" s="16"/>
      <c r="CQ9" s="16"/>
      <c r="CS9" s="16"/>
      <c r="CV9" s="16"/>
      <c r="CW9" s="16"/>
      <c r="DG9" s="16"/>
      <c r="DK9" s="36"/>
      <c r="DQ9" s="16"/>
      <c r="DX9" s="16"/>
      <c r="DY9" s="16">
        <f t="shared" si="0"/>
        <v>0</v>
      </c>
      <c r="DZ9" s="16">
        <v>0</v>
      </c>
    </row>
    <row r="10" spans="1:131" s="15" customFormat="1" x14ac:dyDescent="0.25">
      <c r="A10" s="67">
        <f>'consolidated spacetime'!B10</f>
        <v>42894</v>
      </c>
      <c r="B10" s="15" t="str">
        <f>'consolidated spacetime'!C10</f>
        <v>SEF</v>
      </c>
      <c r="C10" s="15" t="str">
        <f>'consolidated spacetime'!D10</f>
        <v>Wheat</v>
      </c>
      <c r="D10" s="15" t="str">
        <f>IF(ISBLANK('consolidated spacetime'!E10),"",'consolidated spacetime'!E10)</f>
        <v/>
      </c>
      <c r="E10" s="15" t="str">
        <f>IF(ISBLANK('consolidated spacetime'!F10),"",'consolidated spacetime'!F10)</f>
        <v/>
      </c>
      <c r="F10" s="15" t="str">
        <f>IF(ISBLANK('consolidated spacetime'!G10),"",'consolidated spacetime'!G10)</f>
        <v/>
      </c>
      <c r="G10" s="15">
        <f>IF(ISBLANK('consolidated spacetime'!H10),"",'consolidated spacetime'!H10)</f>
        <v>25</v>
      </c>
      <c r="H10" s="15" t="e">
        <f>IF(ISBLANK('consolidated spacetime'!I10),"",'consolidated spacetime'!I10)</f>
        <v>#N/A</v>
      </c>
      <c r="I10" s="34"/>
      <c r="J10" s="34"/>
      <c r="K10" s="34"/>
      <c r="L10" s="34"/>
      <c r="M10" s="34"/>
      <c r="N10" s="34"/>
      <c r="O10" s="34"/>
      <c r="P10" s="34"/>
      <c r="X10" s="16"/>
      <c r="AA10" s="21"/>
      <c r="AI10" s="16"/>
      <c r="AL10" s="16"/>
      <c r="AM10" s="16"/>
      <c r="AN10" s="16"/>
      <c r="AO10" s="16"/>
      <c r="AP10" s="16"/>
      <c r="AV10" s="16"/>
      <c r="AW10" s="16"/>
      <c r="AX10" s="16">
        <v>0</v>
      </c>
      <c r="AY10" s="16"/>
      <c r="AZ10" s="16"/>
      <c r="BA10" s="16"/>
      <c r="BB10" s="16"/>
      <c r="BG10" s="16"/>
      <c r="BI10" s="16"/>
      <c r="BK10" s="16"/>
      <c r="BL10" s="16"/>
      <c r="BR10" s="16"/>
      <c r="BS10" s="16"/>
      <c r="BT10" s="16"/>
      <c r="BU10" s="16"/>
      <c r="BV10" s="16"/>
      <c r="BW10" s="35"/>
      <c r="BX10" s="35"/>
      <c r="BY10" s="16"/>
      <c r="CE10" s="16"/>
      <c r="CH10" s="16"/>
      <c r="CI10" s="16"/>
      <c r="CJ10" s="16"/>
      <c r="CK10" s="16"/>
      <c r="CQ10" s="16"/>
      <c r="CS10" s="16"/>
      <c r="CV10" s="16"/>
      <c r="CW10" s="16"/>
      <c r="DG10" s="16"/>
      <c r="DK10" s="36"/>
      <c r="DQ10" s="16"/>
      <c r="DX10" s="16"/>
      <c r="DY10" s="16">
        <f t="shared" si="0"/>
        <v>0</v>
      </c>
      <c r="DZ10" s="16">
        <v>0</v>
      </c>
    </row>
    <row r="11" spans="1:131" s="15" customFormat="1" x14ac:dyDescent="0.25">
      <c r="A11" s="67">
        <f>'consolidated spacetime'!B11</f>
        <v>42894</v>
      </c>
      <c r="B11" s="15" t="str">
        <f>'consolidated spacetime'!C11</f>
        <v>SEF</v>
      </c>
      <c r="C11" s="15" t="str">
        <f>'consolidated spacetime'!D11</f>
        <v>Wheat</v>
      </c>
      <c r="D11" s="15" t="str">
        <f>IF(ISBLANK('consolidated spacetime'!E11),"",'consolidated spacetime'!E11)</f>
        <v>Block16</v>
      </c>
      <c r="E11" s="15" t="str">
        <f>IF(ISBLANK('consolidated spacetime'!F11),"",'consolidated spacetime'!F11)</f>
        <v/>
      </c>
      <c r="F11" s="15" t="str">
        <f>IF(ISBLANK('consolidated spacetime'!G11),"",'consolidated spacetime'!G11)</f>
        <v/>
      </c>
      <c r="G11" s="15">
        <f>IF(ISBLANK('consolidated spacetime'!H11),"",'consolidated spacetime'!H11)</f>
        <v>50</v>
      </c>
      <c r="H11" s="15" t="e">
        <f>IF(ISBLANK('consolidated spacetime'!I11),"",'consolidated spacetime'!I11)</f>
        <v>#N/A</v>
      </c>
      <c r="I11" s="34"/>
      <c r="J11" s="34"/>
      <c r="K11" s="34"/>
      <c r="L11" s="34"/>
      <c r="M11" s="34"/>
      <c r="N11" s="34"/>
      <c r="O11" s="34"/>
      <c r="P11" s="34"/>
      <c r="X11" s="16"/>
      <c r="AA11" s="21"/>
      <c r="AI11" s="16"/>
      <c r="AL11" s="16"/>
      <c r="AM11" s="16"/>
      <c r="AN11" s="16"/>
      <c r="AO11" s="16"/>
      <c r="AP11" s="16"/>
      <c r="AV11" s="16"/>
      <c r="AW11" s="16"/>
      <c r="AX11" s="16">
        <v>0</v>
      </c>
      <c r="AY11" s="16"/>
      <c r="AZ11" s="16"/>
      <c r="BA11" s="16"/>
      <c r="BB11" s="16"/>
      <c r="BG11" s="16"/>
      <c r="BI11" s="16"/>
      <c r="BK11" s="16"/>
      <c r="BL11" s="16"/>
      <c r="BR11" s="16"/>
      <c r="BS11" s="16"/>
      <c r="BT11" s="16"/>
      <c r="BU11" s="16"/>
      <c r="BV11" s="16"/>
      <c r="BW11" s="35"/>
      <c r="BX11" s="35"/>
      <c r="BY11" s="16"/>
      <c r="CE11" s="16"/>
      <c r="CH11" s="16"/>
      <c r="CI11" s="16"/>
      <c r="CJ11" s="16"/>
      <c r="CK11" s="16"/>
      <c r="CQ11" s="16"/>
      <c r="CS11" s="16"/>
      <c r="CV11" s="16"/>
      <c r="CW11" s="16"/>
      <c r="DG11" s="16"/>
      <c r="DK11" s="36"/>
      <c r="DQ11" s="16"/>
      <c r="DX11" s="16"/>
      <c r="DY11" s="16">
        <f t="shared" si="0"/>
        <v>0</v>
      </c>
      <c r="DZ11" s="16">
        <v>0</v>
      </c>
    </row>
    <row r="12" spans="1:131" s="15" customFormat="1" x14ac:dyDescent="0.25">
      <c r="A12" s="67">
        <f>'consolidated spacetime'!B12</f>
        <v>42894</v>
      </c>
      <c r="B12" s="15" t="str">
        <f>'consolidated spacetime'!C12</f>
        <v>SEF</v>
      </c>
      <c r="C12" s="15" t="str">
        <f>'consolidated spacetime'!D12</f>
        <v>Barley</v>
      </c>
      <c r="D12" s="15" t="str">
        <f>IF(ISBLANK('consolidated spacetime'!E12),"",'consolidated spacetime'!E12)</f>
        <v/>
      </c>
      <c r="E12" s="15" t="str">
        <f>IF(ISBLANK('consolidated spacetime'!F12),"",'consolidated spacetime'!F12)</f>
        <v/>
      </c>
      <c r="F12" s="15" t="str">
        <f>IF(ISBLANK('consolidated spacetime'!G12),"",'consolidated spacetime'!G12)</f>
        <v/>
      </c>
      <c r="G12" s="15">
        <f>IF(ISBLANK('consolidated spacetime'!H12),"",'consolidated spacetime'!H12)</f>
        <v>5</v>
      </c>
      <c r="H12" s="15" t="e">
        <f>IF(ISBLANK('consolidated spacetime'!I12),"",'consolidated spacetime'!I12)</f>
        <v>#N/A</v>
      </c>
      <c r="I12" s="34"/>
      <c r="J12" s="34"/>
      <c r="K12" s="34"/>
      <c r="L12" s="34"/>
      <c r="M12" s="34"/>
      <c r="N12" s="34"/>
      <c r="O12" s="34"/>
      <c r="P12" s="34"/>
      <c r="X12" s="16"/>
      <c r="AA12" s="21"/>
      <c r="AI12" s="16"/>
      <c r="AL12" s="16"/>
      <c r="AM12" s="16"/>
      <c r="AN12" s="16"/>
      <c r="AO12" s="16"/>
      <c r="AP12" s="16"/>
      <c r="AV12" s="16"/>
      <c r="AW12" s="16"/>
      <c r="AX12" s="16">
        <v>0</v>
      </c>
      <c r="AY12" s="16"/>
      <c r="AZ12" s="16"/>
      <c r="BA12" s="16"/>
      <c r="BB12" s="16"/>
      <c r="BG12" s="16"/>
      <c r="BI12" s="16"/>
      <c r="BK12" s="16"/>
      <c r="BL12" s="16"/>
      <c r="BR12" s="16"/>
      <c r="BS12" s="16"/>
      <c r="BT12" s="16"/>
      <c r="BU12" s="16"/>
      <c r="BV12" s="16"/>
      <c r="BW12" s="35"/>
      <c r="BX12" s="35"/>
      <c r="BY12" s="16"/>
      <c r="CE12" s="16"/>
      <c r="CH12" s="16"/>
      <c r="CI12" s="16"/>
      <c r="CJ12" s="16"/>
      <c r="CK12" s="16"/>
      <c r="CQ12" s="16"/>
      <c r="CS12" s="16"/>
      <c r="CV12" s="16"/>
      <c r="CW12" s="16"/>
      <c r="DG12" s="16"/>
      <c r="DK12" s="36"/>
      <c r="DQ12" s="16"/>
      <c r="DX12" s="16"/>
      <c r="DY12" s="16">
        <f t="shared" si="0"/>
        <v>0</v>
      </c>
      <c r="DZ12" s="16">
        <v>0</v>
      </c>
    </row>
    <row r="13" spans="1:131" s="15" customFormat="1" x14ac:dyDescent="0.25">
      <c r="A13" s="67">
        <f>'consolidated spacetime'!B13</f>
        <v>42894</v>
      </c>
      <c r="B13" s="15" t="str">
        <f>'consolidated spacetime'!C13</f>
        <v>SEF</v>
      </c>
      <c r="C13" s="15" t="str">
        <f>'consolidated spacetime'!D13</f>
        <v>Barley</v>
      </c>
      <c r="D13" s="15" t="str">
        <f>IF(ISBLANK('consolidated spacetime'!E13),"",'consolidated spacetime'!E13)</f>
        <v/>
      </c>
      <c r="E13" s="15" t="str">
        <f>IF(ISBLANK('consolidated spacetime'!F13),"",'consolidated spacetime'!F13)</f>
        <v/>
      </c>
      <c r="F13" s="15" t="str">
        <f>IF(ISBLANK('consolidated spacetime'!G13),"",'consolidated spacetime'!G13)</f>
        <v/>
      </c>
      <c r="G13" s="15">
        <f>IF(ISBLANK('consolidated spacetime'!H13),"",'consolidated spacetime'!H13)</f>
        <v>25</v>
      </c>
      <c r="H13" s="15" t="e">
        <f>IF(ISBLANK('consolidated spacetime'!I13),"",'consolidated spacetime'!I13)</f>
        <v>#N/A</v>
      </c>
      <c r="I13" s="34"/>
      <c r="J13" s="34"/>
      <c r="K13" s="34"/>
      <c r="L13" s="34"/>
      <c r="M13" s="34"/>
      <c r="N13" s="34"/>
      <c r="O13" s="34"/>
      <c r="P13" s="34"/>
      <c r="X13" s="16"/>
      <c r="AA13" s="21"/>
      <c r="AI13" s="16"/>
      <c r="AL13" s="16"/>
      <c r="AM13" s="16"/>
      <c r="AN13" s="16"/>
      <c r="AO13" s="16"/>
      <c r="AP13" s="16"/>
      <c r="AV13" s="16"/>
      <c r="AW13" s="16"/>
      <c r="AX13" s="16">
        <v>0</v>
      </c>
      <c r="AY13" s="16"/>
      <c r="AZ13" s="16"/>
      <c r="BA13" s="16"/>
      <c r="BB13" s="16"/>
      <c r="BG13" s="16"/>
      <c r="BI13" s="16"/>
      <c r="BK13" s="16"/>
      <c r="BL13" s="16"/>
      <c r="BR13" s="16"/>
      <c r="BS13" s="16"/>
      <c r="BT13" s="16"/>
      <c r="BU13" s="16"/>
      <c r="BV13" s="16"/>
      <c r="BW13" s="35"/>
      <c r="BX13" s="35"/>
      <c r="BY13" s="16"/>
      <c r="CE13" s="16"/>
      <c r="CH13" s="16"/>
      <c r="CI13" s="16"/>
      <c r="CJ13" s="16"/>
      <c r="CK13" s="16"/>
      <c r="CQ13" s="16"/>
      <c r="CS13" s="16"/>
      <c r="CV13" s="16"/>
      <c r="CW13" s="16"/>
      <c r="DG13" s="16"/>
      <c r="DK13" s="36"/>
      <c r="DQ13" s="16"/>
      <c r="DX13" s="16"/>
      <c r="DY13" s="16">
        <f t="shared" si="0"/>
        <v>0</v>
      </c>
      <c r="DZ13" s="16">
        <v>0</v>
      </c>
    </row>
    <row r="14" spans="1:131" s="15" customFormat="1" x14ac:dyDescent="0.25">
      <c r="A14" s="67">
        <f>'consolidated spacetime'!B14</f>
        <v>42894</v>
      </c>
      <c r="B14" s="15" t="str">
        <f>'consolidated spacetime'!C14</f>
        <v>SEF</v>
      </c>
      <c r="C14" s="15" t="str">
        <f>'consolidated spacetime'!D14</f>
        <v>Barley</v>
      </c>
      <c r="D14" s="15" t="str">
        <f>IF(ISBLANK('consolidated spacetime'!E14),"",'consolidated spacetime'!E14)</f>
        <v/>
      </c>
      <c r="E14" s="15" t="str">
        <f>IF(ISBLANK('consolidated spacetime'!F14),"",'consolidated spacetime'!F14)</f>
        <v/>
      </c>
      <c r="F14" s="15" t="str">
        <f>IF(ISBLANK('consolidated spacetime'!G14),"",'consolidated spacetime'!G14)</f>
        <v/>
      </c>
      <c r="G14" s="15">
        <f>IF(ISBLANK('consolidated spacetime'!H14),"",'consolidated spacetime'!H14)</f>
        <v>50</v>
      </c>
      <c r="H14" s="15" t="e">
        <f>IF(ISBLANK('consolidated spacetime'!I14),"",'consolidated spacetime'!I14)</f>
        <v>#N/A</v>
      </c>
      <c r="I14" s="34"/>
      <c r="J14" s="34"/>
      <c r="K14" s="34"/>
      <c r="L14" s="34"/>
      <c r="M14" s="34"/>
      <c r="N14" s="34"/>
      <c r="O14" s="34"/>
      <c r="P14" s="34"/>
      <c r="X14" s="16"/>
      <c r="AA14" s="21"/>
      <c r="AI14" s="16"/>
      <c r="AL14" s="16"/>
      <c r="AM14" s="16"/>
      <c r="AN14" s="16"/>
      <c r="AO14" s="16"/>
      <c r="AP14" s="16"/>
      <c r="AV14" s="16"/>
      <c r="AW14" s="16"/>
      <c r="AX14" s="16">
        <v>0</v>
      </c>
      <c r="AY14" s="16"/>
      <c r="AZ14" s="16"/>
      <c r="BA14" s="16"/>
      <c r="BB14" s="16"/>
      <c r="BG14" s="16"/>
      <c r="BI14" s="16"/>
      <c r="BK14" s="16"/>
      <c r="BL14" s="16"/>
      <c r="BR14" s="16"/>
      <c r="BS14" s="16"/>
      <c r="BT14" s="16"/>
      <c r="BU14" s="16"/>
      <c r="BV14" s="16"/>
      <c r="BW14" s="35"/>
      <c r="BX14" s="35"/>
      <c r="BY14" s="16"/>
      <c r="CE14" s="16"/>
      <c r="CH14" s="16"/>
      <c r="CI14" s="16"/>
      <c r="CJ14" s="16"/>
      <c r="CK14" s="16"/>
      <c r="CQ14" s="16"/>
      <c r="CS14" s="16"/>
      <c r="CV14" s="16"/>
      <c r="CW14" s="16"/>
      <c r="DG14" s="16"/>
      <c r="DK14" s="36"/>
      <c r="DQ14" s="16"/>
      <c r="DX14" s="16"/>
      <c r="DY14" s="16">
        <f t="shared" si="0"/>
        <v>0</v>
      </c>
      <c r="DZ14" s="16">
        <v>0</v>
      </c>
    </row>
    <row r="15" spans="1:131" s="15" customFormat="1" x14ac:dyDescent="0.25">
      <c r="A15" s="67">
        <f>'consolidated spacetime'!B15</f>
        <v>42894</v>
      </c>
      <c r="B15" s="15" t="str">
        <f>'consolidated spacetime'!C15</f>
        <v>SEF</v>
      </c>
      <c r="C15" s="15" t="str">
        <f>'consolidated spacetime'!D15</f>
        <v>Barley</v>
      </c>
      <c r="D15" s="15" t="str">
        <f>IF(ISBLANK('consolidated spacetime'!E15),"",'consolidated spacetime'!E15)</f>
        <v/>
      </c>
      <c r="E15" s="15" t="str">
        <f>IF(ISBLANK('consolidated spacetime'!F15),"",'consolidated spacetime'!F15)</f>
        <v/>
      </c>
      <c r="F15" s="15" t="str">
        <f>IF(ISBLANK('consolidated spacetime'!G15),"",'consolidated spacetime'!G15)</f>
        <v/>
      </c>
      <c r="G15" s="15">
        <f>IF(ISBLANK('consolidated spacetime'!H15),"",'consolidated spacetime'!H15)</f>
        <v>100</v>
      </c>
      <c r="H15" s="15" t="e">
        <f>IF(ISBLANK('consolidated spacetime'!I15),"",'consolidated spacetime'!I15)</f>
        <v>#N/A</v>
      </c>
      <c r="I15" s="34"/>
      <c r="J15" s="34"/>
      <c r="K15" s="34"/>
      <c r="L15" s="34"/>
      <c r="M15" s="34"/>
      <c r="N15" s="34"/>
      <c r="O15" s="34"/>
      <c r="P15" s="34"/>
      <c r="X15" s="16"/>
      <c r="AA15" s="21"/>
      <c r="AI15" s="16"/>
      <c r="AL15" s="16"/>
      <c r="AM15" s="16"/>
      <c r="AN15" s="16"/>
      <c r="AO15" s="16"/>
      <c r="AP15" s="16"/>
      <c r="AV15" s="16"/>
      <c r="AW15" s="16"/>
      <c r="AX15" s="16">
        <v>0</v>
      </c>
      <c r="AY15" s="16"/>
      <c r="AZ15" s="16"/>
      <c r="BA15" s="16"/>
      <c r="BB15" s="16"/>
      <c r="BG15" s="16"/>
      <c r="BI15" s="16"/>
      <c r="BK15" s="16"/>
      <c r="BL15" s="16"/>
      <c r="BR15" s="16"/>
      <c r="BS15" s="16"/>
      <c r="BT15" s="16"/>
      <c r="BU15" s="16"/>
      <c r="BV15" s="16"/>
      <c r="BW15" s="35"/>
      <c r="BX15" s="35"/>
      <c r="BY15" s="16"/>
      <c r="CE15" s="16"/>
      <c r="CH15" s="16"/>
      <c r="CI15" s="16"/>
      <c r="CJ15" s="16"/>
      <c r="CK15" s="16"/>
      <c r="CQ15" s="16"/>
      <c r="CS15" s="16"/>
      <c r="CV15" s="16"/>
      <c r="CW15" s="16"/>
      <c r="DG15" s="16"/>
      <c r="DK15" s="36"/>
      <c r="DQ15" s="16"/>
      <c r="DX15" s="16"/>
      <c r="DY15" s="16">
        <f t="shared" si="0"/>
        <v>0</v>
      </c>
      <c r="DZ15" s="16">
        <v>0</v>
      </c>
    </row>
    <row r="16" spans="1:131" s="15" customFormat="1" x14ac:dyDescent="0.25">
      <c r="A16" s="67">
        <f>'consolidated spacetime'!B16</f>
        <v>42895</v>
      </c>
      <c r="B16" s="15" t="str">
        <f>'consolidated spacetime'!C16</f>
        <v>Alvena</v>
      </c>
      <c r="C16" s="15" t="str">
        <f>'consolidated spacetime'!D16</f>
        <v>Barley</v>
      </c>
      <c r="D16" s="15" t="str">
        <f>IF(ISBLANK('consolidated spacetime'!E16),"",'consolidated spacetime'!E16)</f>
        <v/>
      </c>
      <c r="E16" s="15" t="str">
        <f>IF(ISBLANK('consolidated spacetime'!F16),"",'consolidated spacetime'!F16)</f>
        <v/>
      </c>
      <c r="F16" s="15" t="str">
        <f>IF(ISBLANK('consolidated spacetime'!G16),"",'consolidated spacetime'!G16)</f>
        <v/>
      </c>
      <c r="G16" s="15">
        <f>IF(ISBLANK('consolidated spacetime'!H16),"",'consolidated spacetime'!H16)</f>
        <v>5</v>
      </c>
      <c r="H16" s="15" t="e">
        <f>IF(ISBLANK('consolidated spacetime'!I16),"",'consolidated spacetime'!I16)</f>
        <v>#N/A</v>
      </c>
      <c r="I16" s="34"/>
      <c r="J16" s="34"/>
      <c r="K16" s="34"/>
      <c r="L16" s="34"/>
      <c r="M16" s="34"/>
      <c r="N16" s="34"/>
      <c r="O16" s="34"/>
      <c r="P16" s="34"/>
      <c r="X16" s="16"/>
      <c r="AA16" s="21"/>
      <c r="AI16" s="16"/>
      <c r="AL16" s="16"/>
      <c r="AM16" s="16"/>
      <c r="AN16" s="16"/>
      <c r="AO16" s="16"/>
      <c r="AP16" s="16"/>
      <c r="AV16" s="16"/>
      <c r="AW16" s="16"/>
      <c r="AX16" s="16">
        <v>0</v>
      </c>
      <c r="AY16" s="16"/>
      <c r="AZ16" s="16"/>
      <c r="BA16" s="16"/>
      <c r="BB16" s="16"/>
      <c r="BG16" s="16"/>
      <c r="BI16" s="16"/>
      <c r="BK16" s="16"/>
      <c r="BL16" s="16"/>
      <c r="BR16" s="16"/>
      <c r="BS16" s="16"/>
      <c r="BT16" s="16"/>
      <c r="BU16" s="16"/>
      <c r="BV16" s="16"/>
      <c r="BW16" s="35"/>
      <c r="BX16" s="35"/>
      <c r="BY16" s="16"/>
      <c r="CE16" s="16"/>
      <c r="CH16" s="16"/>
      <c r="CI16" s="16"/>
      <c r="CJ16" s="16"/>
      <c r="CK16" s="16"/>
      <c r="CQ16" s="16"/>
      <c r="CS16" s="16"/>
      <c r="CV16" s="16"/>
      <c r="CW16" s="16"/>
      <c r="DG16" s="16"/>
      <c r="DK16" s="36"/>
      <c r="DQ16" s="16"/>
      <c r="DX16" s="16"/>
      <c r="DY16" s="16">
        <f t="shared" si="0"/>
        <v>0</v>
      </c>
      <c r="DZ16" s="16">
        <v>0</v>
      </c>
    </row>
    <row r="17" spans="1:130" s="15" customFormat="1" x14ac:dyDescent="0.25">
      <c r="A17" s="67">
        <f>'consolidated spacetime'!B17</f>
        <v>42895</v>
      </c>
      <c r="B17" s="15" t="str">
        <f>'consolidated spacetime'!C17</f>
        <v>Alvena</v>
      </c>
      <c r="C17" s="15" t="str">
        <f>'consolidated spacetime'!D17</f>
        <v>Barley</v>
      </c>
      <c r="D17" s="15" t="str">
        <f>IF(ISBLANK('consolidated spacetime'!E17),"",'consolidated spacetime'!E17)</f>
        <v/>
      </c>
      <c r="E17" s="15" t="str">
        <f>IF(ISBLANK('consolidated spacetime'!F17),"",'consolidated spacetime'!F17)</f>
        <v/>
      </c>
      <c r="F17" s="15" t="str">
        <f>IF(ISBLANK('consolidated spacetime'!G17),"",'consolidated spacetime'!G17)</f>
        <v/>
      </c>
      <c r="G17" s="15">
        <f>IF(ISBLANK('consolidated spacetime'!H17),"",'consolidated spacetime'!H17)</f>
        <v>10</v>
      </c>
      <c r="H17" s="15" t="e">
        <f>IF(ISBLANK('consolidated spacetime'!I17),"",'consolidated spacetime'!I17)</f>
        <v>#N/A</v>
      </c>
      <c r="I17" s="34"/>
      <c r="J17" s="34"/>
      <c r="K17" s="34"/>
      <c r="L17" s="34"/>
      <c r="M17" s="34"/>
      <c r="N17" s="34"/>
      <c r="O17" s="34"/>
      <c r="P17" s="34"/>
      <c r="X17" s="16"/>
      <c r="AA17" s="21"/>
      <c r="AI17" s="16"/>
      <c r="AL17" s="16"/>
      <c r="AM17" s="16"/>
      <c r="AN17" s="16"/>
      <c r="AO17" s="16"/>
      <c r="AP17" s="16"/>
      <c r="AV17" s="16"/>
      <c r="AW17" s="16"/>
      <c r="AX17" s="16">
        <v>0</v>
      </c>
      <c r="AY17" s="16"/>
      <c r="AZ17" s="16"/>
      <c r="BA17" s="16"/>
      <c r="BB17" s="16"/>
      <c r="BG17" s="16"/>
      <c r="BI17" s="16"/>
      <c r="BK17" s="16"/>
      <c r="BL17" s="16"/>
      <c r="BR17" s="16"/>
      <c r="BS17" s="16"/>
      <c r="BT17" s="16"/>
      <c r="BU17" s="16"/>
      <c r="BV17" s="16"/>
      <c r="BW17" s="35"/>
      <c r="BX17" s="35"/>
      <c r="BY17" s="16"/>
      <c r="CE17" s="16"/>
      <c r="CH17" s="16"/>
      <c r="CI17" s="16"/>
      <c r="CJ17" s="16"/>
      <c r="CK17" s="16"/>
      <c r="CQ17" s="16"/>
      <c r="CS17" s="16"/>
      <c r="CV17" s="16"/>
      <c r="CW17" s="16"/>
      <c r="DG17" s="16"/>
      <c r="DK17" s="36"/>
      <c r="DQ17" s="16"/>
      <c r="DX17" s="16"/>
      <c r="DY17" s="16">
        <f t="shared" si="0"/>
        <v>0</v>
      </c>
      <c r="DZ17" s="16">
        <v>0</v>
      </c>
    </row>
    <row r="18" spans="1:130" s="15" customFormat="1" x14ac:dyDescent="0.25">
      <c r="A18" s="67">
        <f>'consolidated spacetime'!B18</f>
        <v>42895</v>
      </c>
      <c r="B18" s="15" t="str">
        <f>'consolidated spacetime'!C18</f>
        <v>Alvena</v>
      </c>
      <c r="C18" s="15" t="str">
        <f>'consolidated spacetime'!D18</f>
        <v>Barley</v>
      </c>
      <c r="D18" s="15" t="str">
        <f>IF(ISBLANK('consolidated spacetime'!E18),"",'consolidated spacetime'!E18)</f>
        <v/>
      </c>
      <c r="E18" s="15" t="str">
        <f>IF(ISBLANK('consolidated spacetime'!F18),"",'consolidated spacetime'!F18)</f>
        <v/>
      </c>
      <c r="F18" s="15" t="str">
        <f>IF(ISBLANK('consolidated spacetime'!G18),"",'consolidated spacetime'!G18)</f>
        <v/>
      </c>
      <c r="G18" s="15">
        <f>IF(ISBLANK('consolidated spacetime'!H18),"",'consolidated spacetime'!H18)</f>
        <v>25</v>
      </c>
      <c r="H18" s="15" t="e">
        <f>IF(ISBLANK('consolidated spacetime'!I18),"",'consolidated spacetime'!I18)</f>
        <v>#N/A</v>
      </c>
      <c r="I18" s="34"/>
      <c r="J18" s="34"/>
      <c r="K18" s="34"/>
      <c r="L18" s="34"/>
      <c r="M18" s="34"/>
      <c r="N18" s="34"/>
      <c r="O18" s="34"/>
      <c r="P18" s="34"/>
      <c r="X18" s="16"/>
      <c r="AA18" s="21"/>
      <c r="AI18" s="16"/>
      <c r="AL18" s="16"/>
      <c r="AM18" s="16"/>
      <c r="AN18" s="16"/>
      <c r="AO18" s="16"/>
      <c r="AP18" s="16"/>
      <c r="AV18" s="16"/>
      <c r="AW18" s="16"/>
      <c r="AX18" s="16">
        <v>0</v>
      </c>
      <c r="AY18" s="16"/>
      <c r="AZ18" s="16"/>
      <c r="BA18" s="16"/>
      <c r="BB18" s="16"/>
      <c r="BG18" s="16"/>
      <c r="BI18" s="16"/>
      <c r="BK18" s="16"/>
      <c r="BL18" s="16"/>
      <c r="BR18" s="16"/>
      <c r="BS18" s="16"/>
      <c r="BT18" s="16"/>
      <c r="BU18" s="16"/>
      <c r="BV18" s="16"/>
      <c r="BW18" s="35"/>
      <c r="BX18" s="35"/>
      <c r="BY18" s="16"/>
      <c r="CE18" s="16"/>
      <c r="CH18" s="16"/>
      <c r="CI18" s="16"/>
      <c r="CJ18" s="16"/>
      <c r="CK18" s="16"/>
      <c r="CQ18" s="16"/>
      <c r="CS18" s="16"/>
      <c r="CV18" s="16"/>
      <c r="CW18" s="16"/>
      <c r="DG18" s="16"/>
      <c r="DK18" s="36"/>
      <c r="DQ18" s="16"/>
      <c r="DX18" s="16"/>
      <c r="DY18" s="16">
        <f t="shared" si="0"/>
        <v>0</v>
      </c>
      <c r="DZ18" s="16">
        <v>0</v>
      </c>
    </row>
    <row r="19" spans="1:130" s="15" customFormat="1" x14ac:dyDescent="0.25">
      <c r="A19" s="67">
        <f>'consolidated spacetime'!B19</f>
        <v>42895</v>
      </c>
      <c r="B19" s="15" t="str">
        <f>'consolidated spacetime'!C19</f>
        <v>Alvena</v>
      </c>
      <c r="C19" s="15" t="str">
        <f>'consolidated spacetime'!D19</f>
        <v>Barley</v>
      </c>
      <c r="D19" s="15" t="str">
        <f>IF(ISBLANK('consolidated spacetime'!E19),"",'consolidated spacetime'!E19)</f>
        <v/>
      </c>
      <c r="E19" s="15" t="str">
        <f>IF(ISBLANK('consolidated spacetime'!F19),"",'consolidated spacetime'!F19)</f>
        <v/>
      </c>
      <c r="F19" s="15" t="str">
        <f>IF(ISBLANK('consolidated spacetime'!G19),"",'consolidated spacetime'!G19)</f>
        <v/>
      </c>
      <c r="G19" s="15">
        <f>IF(ISBLANK('consolidated spacetime'!H19),"",'consolidated spacetime'!H19)</f>
        <v>50</v>
      </c>
      <c r="H19" s="15" t="e">
        <f>IF(ISBLANK('consolidated spacetime'!I19),"",'consolidated spacetime'!I19)</f>
        <v>#N/A</v>
      </c>
      <c r="I19" s="34"/>
      <c r="J19" s="34"/>
      <c r="K19" s="34"/>
      <c r="L19" s="34"/>
      <c r="M19" s="34"/>
      <c r="N19" s="34"/>
      <c r="O19" s="34"/>
      <c r="P19" s="34"/>
      <c r="X19" s="16"/>
      <c r="Y19" s="15">
        <v>1</v>
      </c>
      <c r="AA19" s="21"/>
      <c r="AI19" s="16"/>
      <c r="AL19" s="16"/>
      <c r="AM19" s="16"/>
      <c r="AN19" s="16"/>
      <c r="AO19" s="16"/>
      <c r="AP19" s="16"/>
      <c r="AV19" s="16"/>
      <c r="AW19" s="16"/>
      <c r="AX19" s="16">
        <v>0</v>
      </c>
      <c r="AY19" s="16"/>
      <c r="AZ19" s="16"/>
      <c r="BA19" s="16"/>
      <c r="BB19" s="16"/>
      <c r="BG19" s="16"/>
      <c r="BI19" s="16"/>
      <c r="BK19" s="16"/>
      <c r="BL19" s="16"/>
      <c r="BR19" s="16"/>
      <c r="BS19" s="16"/>
      <c r="BT19" s="16"/>
      <c r="BU19" s="16"/>
      <c r="BV19" s="16"/>
      <c r="BW19" s="35"/>
      <c r="BX19" s="35"/>
      <c r="BY19" s="16"/>
      <c r="CE19" s="16"/>
      <c r="CH19" s="16"/>
      <c r="CI19" s="16"/>
      <c r="CJ19" s="16"/>
      <c r="CK19" s="16"/>
      <c r="CQ19" s="16"/>
      <c r="CS19" s="16"/>
      <c r="CV19" s="16"/>
      <c r="CW19" s="16"/>
      <c r="DG19" s="16"/>
      <c r="DK19" s="36"/>
      <c r="DQ19" s="16"/>
      <c r="DX19" s="16"/>
      <c r="DY19" s="16">
        <f t="shared" si="0"/>
        <v>0</v>
      </c>
      <c r="DZ19" s="16">
        <v>0</v>
      </c>
    </row>
    <row r="20" spans="1:130" s="15" customFormat="1" x14ac:dyDescent="0.25">
      <c r="A20" s="67">
        <f>'consolidated spacetime'!B20</f>
        <v>42895</v>
      </c>
      <c r="B20" s="15" t="str">
        <f>'consolidated spacetime'!C20</f>
        <v>Rosetown</v>
      </c>
      <c r="C20" s="15" t="str">
        <f>'consolidated spacetime'!D20</f>
        <v>Wheat</v>
      </c>
      <c r="D20" s="15" t="str">
        <f>IF(ISBLANK('consolidated spacetime'!E20),"",'consolidated spacetime'!E20)</f>
        <v/>
      </c>
      <c r="E20" s="15" t="str">
        <f>IF(ISBLANK('consolidated spacetime'!F20),"",'consolidated spacetime'!F20)</f>
        <v/>
      </c>
      <c r="F20" s="15" t="str">
        <f>IF(ISBLANK('consolidated spacetime'!G20),"",'consolidated spacetime'!G20)</f>
        <v/>
      </c>
      <c r="G20" s="15">
        <f>IF(ISBLANK('consolidated spacetime'!H20),"",'consolidated spacetime'!H20)</f>
        <v>5</v>
      </c>
      <c r="H20" s="15" t="e">
        <f>IF(ISBLANK('consolidated spacetime'!I20),"",'consolidated spacetime'!I20)</f>
        <v>#N/A</v>
      </c>
      <c r="I20" s="34"/>
      <c r="J20" s="34"/>
      <c r="K20" s="34"/>
      <c r="L20" s="34"/>
      <c r="M20" s="34"/>
      <c r="N20" s="34"/>
      <c r="O20" s="34"/>
      <c r="P20" s="34"/>
      <c r="X20" s="16"/>
      <c r="AA20" s="21"/>
      <c r="AI20" s="16"/>
      <c r="AL20" s="16"/>
      <c r="AM20" s="16"/>
      <c r="AN20" s="16"/>
      <c r="AO20" s="16"/>
      <c r="AP20" s="16"/>
      <c r="AV20" s="16"/>
      <c r="AW20" s="16"/>
      <c r="AX20" s="16">
        <v>0</v>
      </c>
      <c r="AY20" s="16"/>
      <c r="AZ20" s="16"/>
      <c r="BA20" s="16"/>
      <c r="BB20" s="16"/>
      <c r="BG20" s="16"/>
      <c r="BI20" s="16"/>
      <c r="BK20" s="16"/>
      <c r="BL20" s="16"/>
      <c r="BR20" s="16"/>
      <c r="BS20" s="16"/>
      <c r="BT20" s="16"/>
      <c r="BU20" s="16"/>
      <c r="BV20" s="16"/>
      <c r="BW20" s="35"/>
      <c r="BX20" s="35"/>
      <c r="BY20" s="16"/>
      <c r="CE20" s="16"/>
      <c r="CH20" s="16"/>
      <c r="CI20" s="16"/>
      <c r="CJ20" s="16"/>
      <c r="CK20" s="16"/>
      <c r="CQ20" s="16"/>
      <c r="CS20" s="16"/>
      <c r="CV20" s="16"/>
      <c r="CW20" s="16"/>
      <c r="DG20" s="16"/>
      <c r="DK20" s="36"/>
      <c r="DQ20" s="16"/>
      <c r="DX20" s="16"/>
      <c r="DY20" s="16">
        <f t="shared" si="0"/>
        <v>0</v>
      </c>
      <c r="DZ20" s="16">
        <v>0</v>
      </c>
    </row>
    <row r="21" spans="1:130" s="15" customFormat="1" x14ac:dyDescent="0.25">
      <c r="A21" s="67">
        <f>'consolidated spacetime'!B21</f>
        <v>42895</v>
      </c>
      <c r="B21" s="15" t="str">
        <f>'consolidated spacetime'!C21</f>
        <v>Rosetown</v>
      </c>
      <c r="C21" s="15" t="str">
        <f>'consolidated spacetime'!D21</f>
        <v>Wheat</v>
      </c>
      <c r="D21" s="15" t="str">
        <f>IF(ISBLANK('consolidated spacetime'!E21),"",'consolidated spacetime'!E21)</f>
        <v/>
      </c>
      <c r="E21" s="15" t="str">
        <f>IF(ISBLANK('consolidated spacetime'!F21),"",'consolidated spacetime'!F21)</f>
        <v/>
      </c>
      <c r="F21" s="15" t="str">
        <f>IF(ISBLANK('consolidated spacetime'!G21),"",'consolidated spacetime'!G21)</f>
        <v/>
      </c>
      <c r="G21" s="15">
        <f>IF(ISBLANK('consolidated spacetime'!H21),"",'consolidated spacetime'!H21)</f>
        <v>10</v>
      </c>
      <c r="H21" s="15" t="e">
        <f>IF(ISBLANK('consolidated spacetime'!I21),"",'consolidated spacetime'!I21)</f>
        <v>#N/A</v>
      </c>
      <c r="I21" s="34"/>
      <c r="J21" s="34"/>
      <c r="K21" s="34"/>
      <c r="L21" s="34"/>
      <c r="M21" s="34"/>
      <c r="N21" s="34"/>
      <c r="O21" s="34"/>
      <c r="P21" s="34"/>
      <c r="X21" s="16"/>
      <c r="Y21" s="15">
        <v>5</v>
      </c>
      <c r="Z21" s="15">
        <v>8</v>
      </c>
      <c r="AA21" s="21"/>
      <c r="AI21" s="16"/>
      <c r="AL21" s="16"/>
      <c r="AM21" s="16"/>
      <c r="AN21" s="16"/>
      <c r="AO21" s="16"/>
      <c r="AP21" s="16"/>
      <c r="AV21" s="16"/>
      <c r="AW21" s="16"/>
      <c r="AX21" s="16">
        <v>0</v>
      </c>
      <c r="AY21" s="16"/>
      <c r="AZ21" s="16"/>
      <c r="BA21" s="16"/>
      <c r="BB21" s="16"/>
      <c r="BG21" s="16"/>
      <c r="BI21" s="16"/>
      <c r="BK21" s="16"/>
      <c r="BL21" s="16"/>
      <c r="BR21" s="16"/>
      <c r="BS21" s="16"/>
      <c r="BT21" s="16"/>
      <c r="BU21" s="16"/>
      <c r="BV21" s="16"/>
      <c r="BW21" s="35"/>
      <c r="BX21" s="35"/>
      <c r="BY21" s="16"/>
      <c r="CE21" s="16"/>
      <c r="CH21" s="16"/>
      <c r="CI21" s="16"/>
      <c r="CJ21" s="16"/>
      <c r="CK21" s="16"/>
      <c r="CQ21" s="16"/>
      <c r="CS21" s="16"/>
      <c r="CV21" s="16"/>
      <c r="CW21" s="16"/>
      <c r="DG21" s="16"/>
      <c r="DK21" s="36"/>
      <c r="DQ21" s="16"/>
      <c r="DX21" s="16"/>
      <c r="DY21" s="16">
        <f t="shared" si="0"/>
        <v>0</v>
      </c>
      <c r="DZ21" s="16">
        <v>0</v>
      </c>
    </row>
    <row r="22" spans="1:130" s="15" customFormat="1" x14ac:dyDescent="0.25">
      <c r="A22" s="67">
        <f>'consolidated spacetime'!B22</f>
        <v>42895</v>
      </c>
      <c r="B22" s="15" t="str">
        <f>'consolidated spacetime'!C22</f>
        <v>Rosetown</v>
      </c>
      <c r="C22" s="15" t="str">
        <f>'consolidated spacetime'!D22</f>
        <v>Wheat</v>
      </c>
      <c r="D22" s="15" t="str">
        <f>IF(ISBLANK('consolidated spacetime'!E22),"",'consolidated spacetime'!E22)</f>
        <v/>
      </c>
      <c r="E22" s="15" t="str">
        <f>IF(ISBLANK('consolidated spacetime'!F22),"",'consolidated spacetime'!F22)</f>
        <v/>
      </c>
      <c r="F22" s="15" t="str">
        <f>IF(ISBLANK('consolidated spacetime'!G22),"",'consolidated spacetime'!G22)</f>
        <v/>
      </c>
      <c r="G22" s="15">
        <f>IF(ISBLANK('consolidated spacetime'!H22),"",'consolidated spacetime'!H22)</f>
        <v>25</v>
      </c>
      <c r="H22" s="15" t="e">
        <f>IF(ISBLANK('consolidated spacetime'!I22),"",'consolidated spacetime'!I22)</f>
        <v>#N/A</v>
      </c>
      <c r="I22" s="34"/>
      <c r="J22" s="34"/>
      <c r="K22" s="34"/>
      <c r="L22" s="34"/>
      <c r="M22" s="34"/>
      <c r="N22" s="34"/>
      <c r="O22" s="34"/>
      <c r="P22" s="34"/>
      <c r="X22" s="16"/>
      <c r="Y22" s="15">
        <v>1</v>
      </c>
      <c r="AA22" s="21"/>
      <c r="AI22" s="16"/>
      <c r="AL22" s="16"/>
      <c r="AM22" s="16"/>
      <c r="AN22" s="16"/>
      <c r="AO22" s="16"/>
      <c r="AP22" s="16"/>
      <c r="AV22" s="16"/>
      <c r="AW22" s="16"/>
      <c r="AX22" s="16">
        <v>0</v>
      </c>
      <c r="AY22" s="16"/>
      <c r="AZ22" s="16"/>
      <c r="BA22" s="16"/>
      <c r="BB22" s="16"/>
      <c r="BG22" s="16"/>
      <c r="BI22" s="16"/>
      <c r="BK22" s="16"/>
      <c r="BL22" s="16"/>
      <c r="BR22" s="16"/>
      <c r="BS22" s="16"/>
      <c r="BT22" s="16"/>
      <c r="BU22" s="16"/>
      <c r="BV22" s="16"/>
      <c r="BW22" s="35"/>
      <c r="BX22" s="35"/>
      <c r="BY22" s="16"/>
      <c r="CE22" s="16"/>
      <c r="CH22" s="16"/>
      <c r="CI22" s="16"/>
      <c r="CJ22" s="16"/>
      <c r="CK22" s="16"/>
      <c r="CQ22" s="16"/>
      <c r="CS22" s="16"/>
      <c r="CV22" s="16"/>
      <c r="CW22" s="16"/>
      <c r="DG22" s="16"/>
      <c r="DK22" s="36"/>
      <c r="DQ22" s="16"/>
      <c r="DX22" s="16"/>
      <c r="DY22" s="16">
        <f t="shared" si="0"/>
        <v>0</v>
      </c>
      <c r="DZ22" s="16">
        <v>0</v>
      </c>
    </row>
    <row r="23" spans="1:130" s="15" customFormat="1" x14ac:dyDescent="0.25">
      <c r="A23" s="67">
        <f>'consolidated spacetime'!B23</f>
        <v>42895</v>
      </c>
      <c r="B23" s="15" t="str">
        <f>'consolidated spacetime'!C23</f>
        <v>Rosetown</v>
      </c>
      <c r="C23" s="15" t="str">
        <f>'consolidated spacetime'!D23</f>
        <v>Wheat</v>
      </c>
      <c r="D23" s="15" t="str">
        <f>IF(ISBLANK('consolidated spacetime'!E23),"",'consolidated spacetime'!E23)</f>
        <v/>
      </c>
      <c r="E23" s="15" t="str">
        <f>IF(ISBLANK('consolidated spacetime'!F23),"",'consolidated spacetime'!F23)</f>
        <v/>
      </c>
      <c r="F23" s="15" t="str">
        <f>IF(ISBLANK('consolidated spacetime'!G23),"",'consolidated spacetime'!G23)</f>
        <v/>
      </c>
      <c r="G23" s="15">
        <f>IF(ISBLANK('consolidated spacetime'!H23),"",'consolidated spacetime'!H23)</f>
        <v>50</v>
      </c>
      <c r="H23" s="15" t="e">
        <f>IF(ISBLANK('consolidated spacetime'!I23),"",'consolidated spacetime'!I23)</f>
        <v>#N/A</v>
      </c>
      <c r="I23" s="34"/>
      <c r="J23" s="34"/>
      <c r="K23" s="34"/>
      <c r="L23" s="34"/>
      <c r="M23" s="34"/>
      <c r="N23" s="34"/>
      <c r="O23" s="34"/>
      <c r="P23" s="34"/>
      <c r="X23" s="16"/>
      <c r="AA23" s="21"/>
      <c r="AI23" s="16"/>
      <c r="AL23" s="16"/>
      <c r="AM23" s="16"/>
      <c r="AN23" s="16"/>
      <c r="AO23" s="16"/>
      <c r="AP23" s="16"/>
      <c r="AV23" s="16"/>
      <c r="AW23" s="16"/>
      <c r="AX23" s="16">
        <v>0</v>
      </c>
      <c r="AY23" s="16"/>
      <c r="AZ23" s="16"/>
      <c r="BA23" s="16"/>
      <c r="BB23" s="16"/>
      <c r="BG23" s="16"/>
      <c r="BI23" s="16"/>
      <c r="BK23" s="16"/>
      <c r="BL23" s="16"/>
      <c r="BR23" s="16"/>
      <c r="BS23" s="16"/>
      <c r="BT23" s="16"/>
      <c r="BU23" s="16"/>
      <c r="BV23" s="16"/>
      <c r="BW23" s="35"/>
      <c r="BX23" s="35"/>
      <c r="BY23" s="16"/>
      <c r="CE23" s="16"/>
      <c r="CH23" s="16"/>
      <c r="CI23" s="16"/>
      <c r="CJ23" s="16"/>
      <c r="CK23" s="16"/>
      <c r="CQ23" s="16"/>
      <c r="CS23" s="16"/>
      <c r="CV23" s="16"/>
      <c r="CW23" s="16"/>
      <c r="DG23" s="16"/>
      <c r="DK23" s="36"/>
      <c r="DQ23" s="16"/>
      <c r="DX23" s="16"/>
      <c r="DY23" s="16">
        <f t="shared" si="0"/>
        <v>0</v>
      </c>
      <c r="DZ23" s="16">
        <v>0</v>
      </c>
    </row>
    <row r="24" spans="1:130" s="15" customFormat="1" x14ac:dyDescent="0.25">
      <c r="A24" s="67">
        <f>'consolidated spacetime'!B24</f>
        <v>42895</v>
      </c>
      <c r="B24" s="15" t="str">
        <f>'consolidated spacetime'!C24</f>
        <v>Rosetown</v>
      </c>
      <c r="C24" s="15" t="str">
        <f>'consolidated spacetime'!D24</f>
        <v>Wheat</v>
      </c>
      <c r="D24" s="15" t="str">
        <f>IF(ISBLANK('consolidated spacetime'!E24),"",'consolidated spacetime'!E24)</f>
        <v/>
      </c>
      <c r="E24" s="15" t="str">
        <f>IF(ISBLANK('consolidated spacetime'!F24),"",'consolidated spacetime'!F24)</f>
        <v/>
      </c>
      <c r="F24" s="15" t="str">
        <f>IF(ISBLANK('consolidated spacetime'!G24),"",'consolidated spacetime'!G24)</f>
        <v/>
      </c>
      <c r="G24" s="15">
        <f>IF(ISBLANK('consolidated spacetime'!H24),"",'consolidated spacetime'!H24)</f>
        <v>100</v>
      </c>
      <c r="H24" s="15" t="e">
        <f>IF(ISBLANK('consolidated spacetime'!I24),"",'consolidated spacetime'!I24)</f>
        <v>#N/A</v>
      </c>
      <c r="I24" s="34"/>
      <c r="J24" s="34"/>
      <c r="K24" s="34"/>
      <c r="L24" s="34"/>
      <c r="M24" s="34"/>
      <c r="N24" s="34"/>
      <c r="O24" s="34"/>
      <c r="P24" s="34"/>
      <c r="X24" s="16"/>
      <c r="AA24" s="21"/>
      <c r="AI24" s="16"/>
      <c r="AL24" s="16"/>
      <c r="AM24" s="16"/>
      <c r="AN24" s="16"/>
      <c r="AO24" s="16"/>
      <c r="AP24" s="16"/>
      <c r="AV24" s="16"/>
      <c r="AW24" s="16"/>
      <c r="AX24" s="16">
        <v>0</v>
      </c>
      <c r="AY24" s="16"/>
      <c r="AZ24" s="16"/>
      <c r="BA24" s="16"/>
      <c r="BB24" s="16"/>
      <c r="BG24" s="16"/>
      <c r="BI24" s="16"/>
      <c r="BK24" s="16"/>
      <c r="BL24" s="16"/>
      <c r="BR24" s="16"/>
      <c r="BS24" s="16"/>
      <c r="BT24" s="16"/>
      <c r="BU24" s="16"/>
      <c r="BV24" s="16"/>
      <c r="BW24" s="35"/>
      <c r="BX24" s="35"/>
      <c r="BY24" s="16"/>
      <c r="CE24" s="16"/>
      <c r="CH24" s="16"/>
      <c r="CI24" s="16"/>
      <c r="CJ24" s="16"/>
      <c r="CK24" s="16"/>
      <c r="CQ24" s="16"/>
      <c r="CS24" s="16"/>
      <c r="CV24" s="16"/>
      <c r="CW24" s="16"/>
      <c r="DG24" s="16"/>
      <c r="DK24" s="36"/>
      <c r="DQ24" s="16"/>
      <c r="DX24" s="16"/>
      <c r="DY24" s="16">
        <f t="shared" si="0"/>
        <v>0</v>
      </c>
      <c r="DZ24" s="16">
        <v>0</v>
      </c>
    </row>
    <row r="25" spans="1:130" s="15" customFormat="1" x14ac:dyDescent="0.25">
      <c r="A25" s="67">
        <f>'consolidated spacetime'!B25</f>
        <v>42899</v>
      </c>
      <c r="B25" s="15" t="str">
        <f>'consolidated spacetime'!C25</f>
        <v>SEF</v>
      </c>
      <c r="C25" s="15" t="str">
        <f>'consolidated spacetime'!D25</f>
        <v>Wheat</v>
      </c>
      <c r="D25" s="15" t="str">
        <f>IF(ISBLANK('consolidated spacetime'!E25),"",'consolidated spacetime'!E25)</f>
        <v/>
      </c>
      <c r="E25" s="15" t="str">
        <f>IF(ISBLANK('consolidated spacetime'!F25),"",'consolidated spacetime'!F25)</f>
        <v/>
      </c>
      <c r="F25" s="15" t="str">
        <f>IF(ISBLANK('consolidated spacetime'!G25),"",'consolidated spacetime'!G25)</f>
        <v/>
      </c>
      <c r="G25" s="15">
        <f>IF(ISBLANK('consolidated spacetime'!H25),"",'consolidated spacetime'!H25)</f>
        <v>5</v>
      </c>
      <c r="H25" s="15" t="e">
        <f>IF(ISBLANK('consolidated spacetime'!I25),"",'consolidated spacetime'!I25)</f>
        <v>#N/A</v>
      </c>
      <c r="I25" s="34"/>
      <c r="J25" s="34"/>
      <c r="K25" s="34"/>
      <c r="L25" s="34"/>
      <c r="M25" s="34"/>
      <c r="N25" s="34"/>
      <c r="O25" s="34"/>
      <c r="P25" s="34"/>
      <c r="X25" s="16"/>
      <c r="Y25" s="15">
        <v>4</v>
      </c>
      <c r="Z25" s="15">
        <v>2</v>
      </c>
      <c r="AA25" s="21"/>
      <c r="AI25" s="16"/>
      <c r="AL25" s="16">
        <v>1</v>
      </c>
      <c r="AM25" s="16"/>
      <c r="AN25" s="16"/>
      <c r="AO25" s="16"/>
      <c r="AP25" s="16"/>
      <c r="AV25" s="16"/>
      <c r="AW25" s="16"/>
      <c r="AX25" s="16">
        <v>0</v>
      </c>
      <c r="AY25" s="16"/>
      <c r="AZ25" s="16"/>
      <c r="BA25" s="16"/>
      <c r="BB25" s="16"/>
      <c r="BG25" s="16"/>
      <c r="BI25" s="16"/>
      <c r="BK25" s="16"/>
      <c r="BL25" s="16">
        <v>8</v>
      </c>
      <c r="BR25" s="16"/>
      <c r="BS25" s="16"/>
      <c r="BT25" s="16"/>
      <c r="BU25" s="16"/>
      <c r="BV25" s="16"/>
      <c r="BW25" s="35"/>
      <c r="BX25" s="35"/>
      <c r="BY25" s="16">
        <v>2</v>
      </c>
      <c r="CE25" s="16"/>
      <c r="CH25" s="16"/>
      <c r="CI25" s="16"/>
      <c r="CJ25" s="16"/>
      <c r="CK25" s="16"/>
      <c r="CQ25" s="16"/>
      <c r="CS25" s="16"/>
      <c r="CV25" s="16"/>
      <c r="CW25" s="16"/>
      <c r="DG25" s="16"/>
      <c r="DK25" s="36"/>
      <c r="DQ25" s="16"/>
      <c r="DX25" s="16"/>
      <c r="DY25" s="16" t="e">
        <f t="shared" si="0"/>
        <v>#N/A</v>
      </c>
      <c r="DZ25" s="16">
        <v>1</v>
      </c>
    </row>
    <row r="26" spans="1:130" s="15" customFormat="1" x14ac:dyDescent="0.25">
      <c r="A26" s="67">
        <f>'consolidated spacetime'!B26</f>
        <v>42899</v>
      </c>
      <c r="B26" s="15" t="str">
        <f>'consolidated spacetime'!C26</f>
        <v>SEF</v>
      </c>
      <c r="C26" s="15" t="str">
        <f>'consolidated spacetime'!D26</f>
        <v>Wheat</v>
      </c>
      <c r="D26" s="15" t="str">
        <f>IF(ISBLANK('consolidated spacetime'!E26),"",'consolidated spacetime'!E26)</f>
        <v/>
      </c>
      <c r="E26" s="15" t="str">
        <f>IF(ISBLANK('consolidated spacetime'!F26),"",'consolidated spacetime'!F26)</f>
        <v/>
      </c>
      <c r="F26" s="15" t="str">
        <f>IF(ISBLANK('consolidated spacetime'!G26),"",'consolidated spacetime'!G26)</f>
        <v/>
      </c>
      <c r="G26" s="15">
        <f>IF(ISBLANK('consolidated spacetime'!H26),"",'consolidated spacetime'!H26)</f>
        <v>10</v>
      </c>
      <c r="H26" s="15" t="e">
        <f>IF(ISBLANK('consolidated spacetime'!I26),"",'consolidated spacetime'!I26)</f>
        <v>#N/A</v>
      </c>
      <c r="I26" s="34"/>
      <c r="J26" s="34"/>
      <c r="K26" s="34"/>
      <c r="L26" s="34"/>
      <c r="M26" s="34"/>
      <c r="N26" s="34"/>
      <c r="O26" s="34"/>
      <c r="P26" s="34"/>
      <c r="X26" s="16"/>
      <c r="Z26" s="15">
        <v>4</v>
      </c>
      <c r="AA26" s="21"/>
      <c r="AI26" s="16">
        <v>1</v>
      </c>
      <c r="AL26" s="16">
        <v>1</v>
      </c>
      <c r="AM26" s="16"/>
      <c r="AN26" s="16"/>
      <c r="AO26" s="16"/>
      <c r="AP26" s="16"/>
      <c r="AV26" s="16"/>
      <c r="AW26" s="16"/>
      <c r="AX26" s="16">
        <v>0</v>
      </c>
      <c r="AY26" s="16"/>
      <c r="AZ26" s="16"/>
      <c r="BA26" s="16"/>
      <c r="BB26" s="16"/>
      <c r="BG26" s="16"/>
      <c r="BI26" s="16"/>
      <c r="BK26" s="16"/>
      <c r="BL26" s="16">
        <v>11</v>
      </c>
      <c r="BR26" s="16"/>
      <c r="BS26" s="16"/>
      <c r="BT26" s="16"/>
      <c r="BU26" s="16"/>
      <c r="BV26" s="16"/>
      <c r="BW26" s="35"/>
      <c r="BX26" s="35"/>
      <c r="BY26" s="16"/>
      <c r="CE26" s="16"/>
      <c r="CH26" s="16"/>
      <c r="CI26" s="16"/>
      <c r="CJ26" s="16"/>
      <c r="CK26" s="16"/>
      <c r="CQ26" s="16"/>
      <c r="CS26" s="16"/>
      <c r="CV26" s="16"/>
      <c r="CW26" s="16"/>
      <c r="DG26" s="16"/>
      <c r="DK26" s="36"/>
      <c r="DQ26" s="16"/>
      <c r="DX26" s="16"/>
      <c r="DY26" s="16">
        <f t="shared" si="0"/>
        <v>0</v>
      </c>
      <c r="DZ26" s="16">
        <v>0</v>
      </c>
    </row>
    <row r="27" spans="1:130" s="15" customFormat="1" x14ac:dyDescent="0.25">
      <c r="A27" s="67">
        <f>'consolidated spacetime'!B27</f>
        <v>42899</v>
      </c>
      <c r="B27" s="15" t="str">
        <f>'consolidated spacetime'!C27</f>
        <v>SEF</v>
      </c>
      <c r="C27" s="15" t="str">
        <f>'consolidated spacetime'!D27</f>
        <v>Wheat</v>
      </c>
      <c r="D27" s="15" t="str">
        <f>IF(ISBLANK('consolidated spacetime'!E27),"",'consolidated spacetime'!E27)</f>
        <v/>
      </c>
      <c r="E27" s="15" t="str">
        <f>IF(ISBLANK('consolidated spacetime'!F27),"",'consolidated spacetime'!F27)</f>
        <v/>
      </c>
      <c r="F27" s="15" t="str">
        <f>IF(ISBLANK('consolidated spacetime'!G27),"",'consolidated spacetime'!G27)</f>
        <v/>
      </c>
      <c r="G27" s="15">
        <f>IF(ISBLANK('consolidated spacetime'!H27),"",'consolidated spacetime'!H27)</f>
        <v>100</v>
      </c>
      <c r="H27" s="15" t="e">
        <f>IF(ISBLANK('consolidated spacetime'!I27),"",'consolidated spacetime'!I27)</f>
        <v>#N/A</v>
      </c>
      <c r="I27" s="34"/>
      <c r="J27" s="34"/>
      <c r="K27" s="34"/>
      <c r="L27" s="34"/>
      <c r="M27" s="34"/>
      <c r="N27" s="34"/>
      <c r="O27" s="34"/>
      <c r="P27" s="34"/>
      <c r="X27" s="16"/>
      <c r="AA27" s="21"/>
      <c r="AI27" s="16"/>
      <c r="AL27" s="16"/>
      <c r="AM27" s="16"/>
      <c r="AN27" s="16"/>
      <c r="AO27" s="16"/>
      <c r="AP27" s="16"/>
      <c r="AV27" s="16"/>
      <c r="AW27" s="16"/>
      <c r="AX27" s="16">
        <v>0</v>
      </c>
      <c r="AY27" s="16"/>
      <c r="AZ27" s="16"/>
      <c r="BA27" s="16"/>
      <c r="BB27" s="16"/>
      <c r="BG27" s="16"/>
      <c r="BI27" s="16"/>
      <c r="BK27" s="16"/>
      <c r="BL27" s="16"/>
      <c r="BR27" s="16"/>
      <c r="BS27" s="16"/>
      <c r="BT27" s="16"/>
      <c r="BU27" s="16"/>
      <c r="BV27" s="16"/>
      <c r="BW27" s="35"/>
      <c r="BX27" s="35"/>
      <c r="BY27" s="16"/>
      <c r="CE27" s="16"/>
      <c r="CH27" s="16"/>
      <c r="CI27" s="16"/>
      <c r="CJ27" s="16"/>
      <c r="CK27" s="16"/>
      <c r="CQ27" s="16"/>
      <c r="CS27" s="16"/>
      <c r="CV27" s="16"/>
      <c r="CW27" s="16"/>
      <c r="DG27" s="16"/>
      <c r="DK27" s="36"/>
      <c r="DQ27" s="16"/>
      <c r="DX27" s="16"/>
      <c r="DY27" s="16">
        <f t="shared" si="0"/>
        <v>0</v>
      </c>
      <c r="DZ27" s="16">
        <v>0</v>
      </c>
    </row>
    <row r="28" spans="1:130" s="15" customFormat="1" x14ac:dyDescent="0.25">
      <c r="A28" s="67">
        <f>'consolidated spacetime'!B28</f>
        <v>42899</v>
      </c>
      <c r="B28" s="15" t="str">
        <f>'consolidated spacetime'!C28</f>
        <v>SEF</v>
      </c>
      <c r="C28" s="15" t="str">
        <f>'consolidated spacetime'!D28</f>
        <v>Barley</v>
      </c>
      <c r="D28" s="15" t="str">
        <f>IF(ISBLANK('consolidated spacetime'!E28),"",'consolidated spacetime'!E28)</f>
        <v/>
      </c>
      <c r="E28" s="15" t="str">
        <f>IF(ISBLANK('consolidated spacetime'!F28),"",'consolidated spacetime'!F28)</f>
        <v/>
      </c>
      <c r="F28" s="15" t="str">
        <f>IF(ISBLANK('consolidated spacetime'!G28),"",'consolidated spacetime'!G28)</f>
        <v/>
      </c>
      <c r="G28" s="15">
        <f>IF(ISBLANK('consolidated spacetime'!H28),"",'consolidated spacetime'!H28)</f>
        <v>5</v>
      </c>
      <c r="H28" s="15" t="e">
        <f>IF(ISBLANK('consolidated spacetime'!I28),"",'consolidated spacetime'!I28)</f>
        <v>#N/A</v>
      </c>
      <c r="I28" s="34"/>
      <c r="J28" s="34"/>
      <c r="K28" s="34"/>
      <c r="L28" s="34"/>
      <c r="M28" s="34"/>
      <c r="N28" s="34"/>
      <c r="O28" s="34"/>
      <c r="P28" s="34"/>
      <c r="X28" s="16"/>
      <c r="AA28" s="21"/>
      <c r="AI28" s="16"/>
      <c r="AL28" s="16"/>
      <c r="AM28" s="16"/>
      <c r="AN28" s="16"/>
      <c r="AO28" s="16"/>
      <c r="AP28" s="16"/>
      <c r="AV28" s="16"/>
      <c r="AW28" s="16"/>
      <c r="AX28" s="16">
        <v>0</v>
      </c>
      <c r="AY28" s="16"/>
      <c r="AZ28" s="16"/>
      <c r="BA28" s="16"/>
      <c r="BB28" s="16"/>
      <c r="BG28" s="16"/>
      <c r="BI28" s="16"/>
      <c r="BK28" s="16"/>
      <c r="BL28" s="16"/>
      <c r="BR28" s="16"/>
      <c r="BS28" s="16"/>
      <c r="BT28" s="16"/>
      <c r="BU28" s="16"/>
      <c r="BV28" s="16"/>
      <c r="BW28" s="35"/>
      <c r="BX28" s="35"/>
      <c r="BY28" s="16"/>
      <c r="CD28" s="15">
        <v>1</v>
      </c>
      <c r="CE28" s="16"/>
      <c r="CH28" s="16"/>
      <c r="CI28" s="16"/>
      <c r="CJ28" s="16"/>
      <c r="CK28" s="16"/>
      <c r="CQ28" s="16"/>
      <c r="CS28" s="16"/>
      <c r="CV28" s="16"/>
      <c r="CW28" s="16"/>
      <c r="DG28" s="16"/>
      <c r="DK28" s="36"/>
      <c r="DQ28" s="16"/>
      <c r="DX28" s="16"/>
      <c r="DY28" s="16">
        <f t="shared" si="0"/>
        <v>0</v>
      </c>
      <c r="DZ28" s="16">
        <v>0</v>
      </c>
    </row>
    <row r="29" spans="1:130" s="15" customFormat="1" x14ac:dyDescent="0.25">
      <c r="A29" s="67">
        <f>'consolidated spacetime'!B29</f>
        <v>42899</v>
      </c>
      <c r="B29" s="15" t="str">
        <f>'consolidated spacetime'!C29</f>
        <v>SEF</v>
      </c>
      <c r="C29" s="15" t="str">
        <f>'consolidated spacetime'!D29</f>
        <v>Barley</v>
      </c>
      <c r="D29" s="15" t="str">
        <f>IF(ISBLANK('consolidated spacetime'!E29),"",'consolidated spacetime'!E29)</f>
        <v/>
      </c>
      <c r="E29" s="15" t="str">
        <f>IF(ISBLANK('consolidated spacetime'!F29),"",'consolidated spacetime'!F29)</f>
        <v/>
      </c>
      <c r="F29" s="15" t="str">
        <f>IF(ISBLANK('consolidated spacetime'!G29),"",'consolidated spacetime'!G29)</f>
        <v/>
      </c>
      <c r="G29" s="15">
        <f>IF(ISBLANK('consolidated spacetime'!H29),"",'consolidated spacetime'!H29)</f>
        <v>10</v>
      </c>
      <c r="H29" s="15" t="e">
        <f>IF(ISBLANK('consolidated spacetime'!I29),"",'consolidated spacetime'!I29)</f>
        <v>#N/A</v>
      </c>
      <c r="I29" s="34"/>
      <c r="J29" s="34"/>
      <c r="K29" s="34"/>
      <c r="L29" s="34"/>
      <c r="M29" s="34"/>
      <c r="N29" s="34"/>
      <c r="O29" s="34"/>
      <c r="P29" s="34"/>
      <c r="X29" s="16"/>
      <c r="AA29" s="21"/>
      <c r="AI29" s="16"/>
      <c r="AL29" s="16"/>
      <c r="AM29" s="16"/>
      <c r="AN29" s="16"/>
      <c r="AO29" s="16"/>
      <c r="AP29" s="16"/>
      <c r="AV29" s="16"/>
      <c r="AW29" s="16"/>
      <c r="AX29" s="16">
        <v>0</v>
      </c>
      <c r="AY29" s="16"/>
      <c r="AZ29" s="16"/>
      <c r="BA29" s="16"/>
      <c r="BB29" s="16"/>
      <c r="BG29" s="16"/>
      <c r="BI29" s="16"/>
      <c r="BK29" s="16"/>
      <c r="BL29" s="16"/>
      <c r="BR29" s="16"/>
      <c r="BS29" s="16"/>
      <c r="BT29" s="16"/>
      <c r="BU29" s="16"/>
      <c r="BV29" s="16"/>
      <c r="BW29" s="35"/>
      <c r="BX29" s="35"/>
      <c r="BY29" s="16"/>
      <c r="CE29" s="16"/>
      <c r="CH29" s="16"/>
      <c r="CI29" s="16"/>
      <c r="CJ29" s="16"/>
      <c r="CK29" s="16"/>
      <c r="CQ29" s="16"/>
      <c r="CS29" s="16"/>
      <c r="CV29" s="16"/>
      <c r="CW29" s="16"/>
      <c r="DG29" s="16"/>
      <c r="DK29" s="36"/>
      <c r="DQ29" s="16"/>
      <c r="DX29" s="16"/>
      <c r="DY29" s="16">
        <f t="shared" si="0"/>
        <v>0</v>
      </c>
      <c r="DZ29" s="16">
        <v>0</v>
      </c>
    </row>
    <row r="30" spans="1:130" s="15" customFormat="1" x14ac:dyDescent="0.25">
      <c r="A30" s="67">
        <f>'consolidated spacetime'!B30</f>
        <v>42899</v>
      </c>
      <c r="B30" s="15" t="str">
        <f>'consolidated spacetime'!C30</f>
        <v>SEF</v>
      </c>
      <c r="C30" s="15" t="str">
        <f>'consolidated spacetime'!D30</f>
        <v>Barley</v>
      </c>
      <c r="D30" s="15" t="str">
        <f>IF(ISBLANK('consolidated spacetime'!E30),"",'consolidated spacetime'!E30)</f>
        <v/>
      </c>
      <c r="E30" s="15" t="str">
        <f>IF(ISBLANK('consolidated spacetime'!F30),"",'consolidated spacetime'!F30)</f>
        <v/>
      </c>
      <c r="F30" s="15" t="str">
        <f>IF(ISBLANK('consolidated spacetime'!G30),"",'consolidated spacetime'!G30)</f>
        <v/>
      </c>
      <c r="G30" s="15">
        <f>IF(ISBLANK('consolidated spacetime'!H30),"",'consolidated spacetime'!H30)</f>
        <v>25</v>
      </c>
      <c r="H30" s="15" t="e">
        <f>IF(ISBLANK('consolidated spacetime'!I30),"",'consolidated spacetime'!I30)</f>
        <v>#N/A</v>
      </c>
      <c r="I30" s="34"/>
      <c r="J30" s="34"/>
      <c r="K30" s="34"/>
      <c r="L30" s="34"/>
      <c r="M30" s="34"/>
      <c r="N30" s="34"/>
      <c r="O30" s="34"/>
      <c r="P30" s="34"/>
      <c r="X30" s="16"/>
      <c r="AA30" s="21"/>
      <c r="AI30" s="16"/>
      <c r="AL30" s="16"/>
      <c r="AM30" s="16"/>
      <c r="AN30" s="16"/>
      <c r="AO30" s="16"/>
      <c r="AP30" s="16"/>
      <c r="AV30" s="16"/>
      <c r="AW30" s="16"/>
      <c r="AX30" s="16">
        <v>0</v>
      </c>
      <c r="AY30" s="16"/>
      <c r="AZ30" s="16"/>
      <c r="BA30" s="16"/>
      <c r="BB30" s="16"/>
      <c r="BG30" s="16"/>
      <c r="BI30" s="16"/>
      <c r="BK30" s="16"/>
      <c r="BL30" s="16"/>
      <c r="BR30" s="16"/>
      <c r="BS30" s="16"/>
      <c r="BT30" s="16"/>
      <c r="BU30" s="16"/>
      <c r="BV30" s="16"/>
      <c r="BW30" s="35"/>
      <c r="BX30" s="35"/>
      <c r="BY30" s="16"/>
      <c r="CE30" s="16"/>
      <c r="CH30" s="16"/>
      <c r="CI30" s="16"/>
      <c r="CJ30" s="16"/>
      <c r="CK30" s="16"/>
      <c r="CQ30" s="16"/>
      <c r="CS30" s="16"/>
      <c r="CV30" s="16"/>
      <c r="CW30" s="16"/>
      <c r="DG30" s="16"/>
      <c r="DK30" s="36"/>
      <c r="DQ30" s="16"/>
      <c r="DX30" s="16"/>
      <c r="DY30" s="16">
        <f t="shared" si="0"/>
        <v>0</v>
      </c>
      <c r="DZ30" s="16">
        <v>0</v>
      </c>
    </row>
    <row r="31" spans="1:130" s="15" customFormat="1" x14ac:dyDescent="0.25">
      <c r="A31" s="67">
        <f>'consolidated spacetime'!B31</f>
        <v>42899</v>
      </c>
      <c r="B31" s="15" t="str">
        <f>'consolidated spacetime'!C31</f>
        <v>SEF</v>
      </c>
      <c r="C31" s="15" t="str">
        <f>'consolidated spacetime'!D31</f>
        <v>Barley</v>
      </c>
      <c r="D31" s="15" t="str">
        <f>IF(ISBLANK('consolidated spacetime'!E31),"",'consolidated spacetime'!E31)</f>
        <v/>
      </c>
      <c r="E31" s="15" t="str">
        <f>IF(ISBLANK('consolidated spacetime'!F31),"",'consolidated spacetime'!F31)</f>
        <v/>
      </c>
      <c r="F31" s="15" t="str">
        <f>IF(ISBLANK('consolidated spacetime'!G31),"",'consolidated spacetime'!G31)</f>
        <v/>
      </c>
      <c r="G31" s="15">
        <f>IF(ISBLANK('consolidated spacetime'!H31),"",'consolidated spacetime'!H31)</f>
        <v>50</v>
      </c>
      <c r="H31" s="15" t="e">
        <f>IF(ISBLANK('consolidated spacetime'!I31),"",'consolidated spacetime'!I31)</f>
        <v>#N/A</v>
      </c>
      <c r="I31" s="34"/>
      <c r="J31" s="34"/>
      <c r="K31" s="34"/>
      <c r="L31" s="34"/>
      <c r="M31" s="34"/>
      <c r="N31" s="34"/>
      <c r="O31" s="34"/>
      <c r="P31" s="34"/>
      <c r="X31" s="16"/>
      <c r="AA31" s="21"/>
      <c r="AI31" s="16"/>
      <c r="AL31" s="16"/>
      <c r="AM31" s="16"/>
      <c r="AN31" s="16"/>
      <c r="AO31" s="16"/>
      <c r="AP31" s="16"/>
      <c r="AV31" s="16"/>
      <c r="AW31" s="16"/>
      <c r="AX31" s="16">
        <v>0</v>
      </c>
      <c r="AY31" s="16"/>
      <c r="AZ31" s="16"/>
      <c r="BA31" s="16"/>
      <c r="BB31" s="16"/>
      <c r="BG31" s="16"/>
      <c r="BI31" s="16"/>
      <c r="BK31" s="16"/>
      <c r="BL31" s="16">
        <v>2</v>
      </c>
      <c r="BR31" s="16"/>
      <c r="BS31" s="16"/>
      <c r="BT31" s="16"/>
      <c r="BU31" s="16"/>
      <c r="BV31" s="16"/>
      <c r="BW31" s="35"/>
      <c r="BX31" s="35"/>
      <c r="BY31" s="16"/>
      <c r="CE31" s="16"/>
      <c r="CH31" s="16"/>
      <c r="CI31" s="16"/>
      <c r="CJ31" s="16"/>
      <c r="CK31" s="16"/>
      <c r="CQ31" s="16"/>
      <c r="CS31" s="16"/>
      <c r="CV31" s="16"/>
      <c r="CW31" s="16"/>
      <c r="DG31" s="16"/>
      <c r="DK31" s="36"/>
      <c r="DQ31" s="16"/>
      <c r="DX31" s="16"/>
      <c r="DY31" s="16">
        <f t="shared" si="0"/>
        <v>0</v>
      </c>
      <c r="DZ31" s="16">
        <v>0</v>
      </c>
    </row>
    <row r="32" spans="1:130" s="15" customFormat="1" x14ac:dyDescent="0.25">
      <c r="A32" s="67">
        <f>'consolidated spacetime'!B32</f>
        <v>42899</v>
      </c>
      <c r="B32" s="15" t="str">
        <f>'consolidated spacetime'!C32</f>
        <v>SEF</v>
      </c>
      <c r="C32" s="15" t="str">
        <f>'consolidated spacetime'!D32</f>
        <v>Barley</v>
      </c>
      <c r="D32" s="15" t="str">
        <f>IF(ISBLANK('consolidated spacetime'!E32),"",'consolidated spacetime'!E32)</f>
        <v/>
      </c>
      <c r="E32" s="15" t="str">
        <f>IF(ISBLANK('consolidated spacetime'!F32),"",'consolidated spacetime'!F32)</f>
        <v/>
      </c>
      <c r="F32" s="15" t="str">
        <f>IF(ISBLANK('consolidated spacetime'!G32),"",'consolidated spacetime'!G32)</f>
        <v/>
      </c>
      <c r="G32" s="15">
        <f>IF(ISBLANK('consolidated spacetime'!H32),"",'consolidated spacetime'!H32)</f>
        <v>100</v>
      </c>
      <c r="H32" s="15" t="e">
        <f>IF(ISBLANK('consolidated spacetime'!I32),"",'consolidated spacetime'!I32)</f>
        <v>#N/A</v>
      </c>
      <c r="I32" s="34"/>
      <c r="J32" s="34"/>
      <c r="K32" s="34"/>
      <c r="L32" s="34"/>
      <c r="M32" s="34"/>
      <c r="N32" s="34"/>
      <c r="O32" s="34"/>
      <c r="P32" s="34"/>
      <c r="X32" s="16"/>
      <c r="AA32" s="21"/>
      <c r="AI32" s="16"/>
      <c r="AL32" s="16"/>
      <c r="AM32" s="16"/>
      <c r="AN32" s="16"/>
      <c r="AO32" s="16"/>
      <c r="AP32" s="16"/>
      <c r="AV32" s="16"/>
      <c r="AW32" s="16"/>
      <c r="AX32" s="16">
        <v>0</v>
      </c>
      <c r="AY32" s="16"/>
      <c r="AZ32" s="16"/>
      <c r="BA32" s="16"/>
      <c r="BB32" s="16"/>
      <c r="BG32" s="16"/>
      <c r="BI32" s="16"/>
      <c r="BK32" s="16"/>
      <c r="BL32" s="16"/>
      <c r="BR32" s="16"/>
      <c r="BS32" s="16"/>
      <c r="BT32" s="16"/>
      <c r="BU32" s="16"/>
      <c r="BV32" s="16"/>
      <c r="BW32" s="35"/>
      <c r="BX32" s="35"/>
      <c r="BY32" s="16"/>
      <c r="CE32" s="16"/>
      <c r="CH32" s="16"/>
      <c r="CI32" s="16"/>
      <c r="CJ32" s="16"/>
      <c r="CK32" s="16"/>
      <c r="CQ32" s="16"/>
      <c r="CS32" s="16"/>
      <c r="CV32" s="16"/>
      <c r="CW32" s="16"/>
      <c r="DG32" s="16"/>
      <c r="DK32" s="36"/>
      <c r="DQ32" s="16"/>
      <c r="DX32" s="16"/>
      <c r="DY32" s="16">
        <f t="shared" si="0"/>
        <v>0</v>
      </c>
      <c r="DZ32" s="16">
        <v>0</v>
      </c>
    </row>
    <row r="33" spans="1:130" s="15" customFormat="1" x14ac:dyDescent="0.25">
      <c r="A33" s="67">
        <f>'consolidated spacetime'!B33</f>
        <v>42899</v>
      </c>
      <c r="B33" s="15" t="str">
        <f>'consolidated spacetime'!C33</f>
        <v>SEF</v>
      </c>
      <c r="C33" s="15" t="str">
        <f>'consolidated spacetime'!D33</f>
        <v>Wheat</v>
      </c>
      <c r="D33" s="15" t="str">
        <f>IF(ISBLANK('consolidated spacetime'!E33),"",'consolidated spacetime'!E33)</f>
        <v/>
      </c>
      <c r="E33" s="15" t="str">
        <f>IF(ISBLANK('consolidated spacetime'!F33),"",'consolidated spacetime'!F33)</f>
        <v/>
      </c>
      <c r="F33" s="15" t="str">
        <f>IF(ISBLANK('consolidated spacetime'!G33),"",'consolidated spacetime'!G33)</f>
        <v/>
      </c>
      <c r="G33" s="15">
        <f>IF(ISBLANK('consolidated spacetime'!H33),"",'consolidated spacetime'!H33)</f>
        <v>25</v>
      </c>
      <c r="H33" s="15" t="e">
        <f>IF(ISBLANK('consolidated spacetime'!I33),"",'consolidated spacetime'!I33)</f>
        <v>#N/A</v>
      </c>
      <c r="I33" s="34"/>
      <c r="J33" s="34"/>
      <c r="K33" s="34"/>
      <c r="L33" s="34"/>
      <c r="M33" s="34"/>
      <c r="N33" s="34"/>
      <c r="O33" s="34"/>
      <c r="P33" s="34"/>
      <c r="X33" s="16"/>
      <c r="Y33" s="15">
        <v>2</v>
      </c>
      <c r="Z33" s="15">
        <v>5</v>
      </c>
      <c r="AA33" s="21"/>
      <c r="AI33" s="16"/>
      <c r="AL33" s="16"/>
      <c r="AM33" s="16"/>
      <c r="AN33" s="16"/>
      <c r="AO33" s="16"/>
      <c r="AP33" s="16"/>
      <c r="AV33" s="16"/>
      <c r="AW33" s="16"/>
      <c r="AX33" s="16">
        <v>0</v>
      </c>
      <c r="AY33" s="16"/>
      <c r="AZ33" s="16"/>
      <c r="BA33" s="16"/>
      <c r="BB33" s="16"/>
      <c r="BG33" s="16"/>
      <c r="BI33" s="16"/>
      <c r="BK33" s="16"/>
      <c r="BL33" s="16"/>
      <c r="BR33" s="16"/>
      <c r="BS33" s="16"/>
      <c r="BT33" s="16"/>
      <c r="BU33" s="16"/>
      <c r="BV33" s="16"/>
      <c r="BW33" s="35"/>
      <c r="BX33" s="35"/>
      <c r="BY33" s="16">
        <v>2</v>
      </c>
      <c r="CE33" s="16"/>
      <c r="CH33" s="16"/>
      <c r="CI33" s="16"/>
      <c r="CJ33" s="16"/>
      <c r="CK33" s="16"/>
      <c r="CQ33" s="16"/>
      <c r="CS33" s="16"/>
      <c r="CV33" s="16"/>
      <c r="CW33" s="16"/>
      <c r="DG33" s="16"/>
      <c r="DK33" s="36"/>
      <c r="DQ33" s="16"/>
      <c r="DX33" s="16"/>
      <c r="DY33" s="16">
        <f t="shared" si="0"/>
        <v>0</v>
      </c>
      <c r="DZ33" s="16">
        <v>0</v>
      </c>
    </row>
    <row r="34" spans="1:130" s="15" customFormat="1" x14ac:dyDescent="0.25">
      <c r="A34" s="67">
        <f>'consolidated spacetime'!B34</f>
        <v>42901</v>
      </c>
      <c r="B34" s="15" t="str">
        <f>'consolidated spacetime'!C34</f>
        <v>SEF</v>
      </c>
      <c r="C34" s="15" t="str">
        <f>'consolidated spacetime'!D34</f>
        <v>Wheat</v>
      </c>
      <c r="D34" s="15" t="str">
        <f>IF(ISBLANK('consolidated spacetime'!E34),"",'consolidated spacetime'!E34)</f>
        <v/>
      </c>
      <c r="E34" s="15" t="str">
        <f>IF(ISBLANK('consolidated spacetime'!F34),"",'consolidated spacetime'!F34)</f>
        <v/>
      </c>
      <c r="F34" s="15" t="str">
        <f>IF(ISBLANK('consolidated spacetime'!G34),"",'consolidated spacetime'!G34)</f>
        <v/>
      </c>
      <c r="G34" s="15">
        <f>IF(ISBLANK('consolidated spacetime'!H34),"",'consolidated spacetime'!H34)</f>
        <v>50</v>
      </c>
      <c r="H34" s="15" t="e">
        <f>IF(ISBLANK('consolidated spacetime'!I34),"",'consolidated spacetime'!I34)</f>
        <v>#N/A</v>
      </c>
      <c r="I34" s="34"/>
      <c r="J34" s="34"/>
      <c r="K34" s="34"/>
      <c r="L34" s="34"/>
      <c r="M34" s="34"/>
      <c r="N34" s="34"/>
      <c r="O34" s="34"/>
      <c r="P34" s="34"/>
      <c r="X34" s="16"/>
      <c r="AA34" s="21"/>
      <c r="AI34" s="16"/>
      <c r="AL34" s="16"/>
      <c r="AM34" s="16"/>
      <c r="AN34" s="16"/>
      <c r="AO34" s="16"/>
      <c r="AP34" s="16"/>
      <c r="AV34" s="16"/>
      <c r="AW34" s="16"/>
      <c r="AX34" s="16">
        <v>0</v>
      </c>
      <c r="AY34" s="16"/>
      <c r="AZ34" s="16"/>
      <c r="BA34" s="16"/>
      <c r="BB34" s="16"/>
      <c r="BG34" s="16"/>
      <c r="BI34" s="16"/>
      <c r="BK34" s="16"/>
      <c r="BL34" s="16"/>
      <c r="BR34" s="16"/>
      <c r="BS34" s="16"/>
      <c r="BT34" s="16"/>
      <c r="BU34" s="16"/>
      <c r="BV34" s="16"/>
      <c r="BW34" s="35"/>
      <c r="BX34" s="35"/>
      <c r="BY34" s="16"/>
      <c r="CE34" s="16"/>
      <c r="CH34" s="16"/>
      <c r="CI34" s="16"/>
      <c r="CJ34" s="16"/>
      <c r="CK34" s="16"/>
      <c r="CQ34" s="16"/>
      <c r="CS34" s="16"/>
      <c r="CV34" s="16"/>
      <c r="CW34" s="16"/>
      <c r="DG34" s="16"/>
      <c r="DK34" s="36"/>
      <c r="DQ34" s="16"/>
      <c r="DX34" s="16"/>
      <c r="DY34" s="16">
        <f t="shared" si="0"/>
        <v>0</v>
      </c>
      <c r="DZ34" s="16">
        <v>0</v>
      </c>
    </row>
    <row r="35" spans="1:130" s="15" customFormat="1" x14ac:dyDescent="0.25">
      <c r="A35" s="67">
        <f>'consolidated spacetime'!B35</f>
        <v>42902</v>
      </c>
      <c r="B35" s="15" t="str">
        <f>'consolidated spacetime'!C35</f>
        <v>Melfort</v>
      </c>
      <c r="C35" s="15" t="str">
        <f>'consolidated spacetime'!D35</f>
        <v>Wheat</v>
      </c>
      <c r="D35" s="15">
        <f>IF(ISBLANK('consolidated spacetime'!E35),"",'consolidated spacetime'!E35)</f>
        <v>1</v>
      </c>
      <c r="E35" s="15" t="str">
        <f>IF(ISBLANK('consolidated spacetime'!F35),"",'consolidated spacetime'!F35)</f>
        <v/>
      </c>
      <c r="F35" s="15" t="str">
        <f>IF(ISBLANK('consolidated spacetime'!G35),"",'consolidated spacetime'!G35)</f>
        <v/>
      </c>
      <c r="G35" s="15">
        <f>IF(ISBLANK('consolidated spacetime'!H35),"",'consolidated spacetime'!H35)</f>
        <v>25</v>
      </c>
      <c r="H35" s="15" t="e">
        <f>IF(ISBLANK('consolidated spacetime'!I35),"",'consolidated spacetime'!I35)</f>
        <v>#N/A</v>
      </c>
      <c r="I35" s="34"/>
      <c r="J35" s="34"/>
      <c r="K35" s="34"/>
      <c r="L35" s="34"/>
      <c r="M35" s="34"/>
      <c r="N35" s="34"/>
      <c r="O35" s="34"/>
      <c r="P35" s="34"/>
      <c r="X35" s="16"/>
      <c r="Y35" s="15">
        <v>4</v>
      </c>
      <c r="Z35" s="15">
        <v>6</v>
      </c>
      <c r="AA35" s="21"/>
      <c r="AI35" s="16"/>
      <c r="AL35" s="16"/>
      <c r="AM35" s="16"/>
      <c r="AN35" s="16"/>
      <c r="AO35" s="16"/>
      <c r="AP35" s="16"/>
      <c r="AV35" s="16"/>
      <c r="AW35" s="16"/>
      <c r="AX35" s="16">
        <v>0</v>
      </c>
      <c r="AY35" s="16"/>
      <c r="AZ35" s="16"/>
      <c r="BA35" s="16"/>
      <c r="BB35" s="16"/>
      <c r="BG35" s="16"/>
      <c r="BI35" s="16"/>
      <c r="BK35" s="16"/>
      <c r="BL35" s="16"/>
      <c r="BR35" s="16"/>
      <c r="BS35" s="16"/>
      <c r="BT35" s="16"/>
      <c r="BU35" s="16"/>
      <c r="BV35" s="16"/>
      <c r="BW35" s="35"/>
      <c r="BX35" s="35"/>
      <c r="BY35" s="16">
        <v>1</v>
      </c>
      <c r="CE35" s="16"/>
      <c r="CH35" s="16"/>
      <c r="CI35" s="16"/>
      <c r="CJ35" s="16"/>
      <c r="CK35" s="16"/>
      <c r="CQ35" s="16"/>
      <c r="CS35" s="16"/>
      <c r="CV35" s="16"/>
      <c r="CW35" s="16"/>
      <c r="DG35" s="16"/>
      <c r="DK35" s="36"/>
      <c r="DQ35" s="16">
        <v>1</v>
      </c>
      <c r="DX35" s="16"/>
      <c r="DY35" s="16">
        <f t="shared" si="0"/>
        <v>0</v>
      </c>
      <c r="DZ35" s="16">
        <v>0</v>
      </c>
    </row>
    <row r="36" spans="1:130" s="15" customFormat="1" x14ac:dyDescent="0.25">
      <c r="A36" s="67">
        <f>'consolidated spacetime'!B36</f>
        <v>42902</v>
      </c>
      <c r="B36" s="15" t="str">
        <f>'consolidated spacetime'!C36</f>
        <v>Rosetown</v>
      </c>
      <c r="C36" s="15" t="str">
        <f>'consolidated spacetime'!D36</f>
        <v>Wheat</v>
      </c>
      <c r="D36" s="15" t="str">
        <f>IF(ISBLANK('consolidated spacetime'!E36),"",'consolidated spacetime'!E36)</f>
        <v/>
      </c>
      <c r="E36" s="15" t="str">
        <f>IF(ISBLANK('consolidated spacetime'!F36),"",'consolidated spacetime'!F36)</f>
        <v/>
      </c>
      <c r="F36" s="15" t="str">
        <f>IF(ISBLANK('consolidated spacetime'!G36),"",'consolidated spacetime'!G36)</f>
        <v/>
      </c>
      <c r="G36" s="15">
        <f>IF(ISBLANK('consolidated spacetime'!H36),"",'consolidated spacetime'!H36)</f>
        <v>5</v>
      </c>
      <c r="H36" s="15" t="e">
        <f>IF(ISBLANK('consolidated spacetime'!I36),"",'consolidated spacetime'!I36)</f>
        <v>#N/A</v>
      </c>
      <c r="I36" s="34"/>
      <c r="J36" s="34"/>
      <c r="K36" s="34"/>
      <c r="L36" s="34"/>
      <c r="M36" s="34"/>
      <c r="N36" s="34"/>
      <c r="O36" s="34"/>
      <c r="P36" s="34"/>
      <c r="X36" s="16"/>
      <c r="Y36" s="15">
        <v>2</v>
      </c>
      <c r="Z36" s="15">
        <v>5</v>
      </c>
      <c r="AA36" s="21"/>
      <c r="AI36" s="16"/>
      <c r="AL36" s="16"/>
      <c r="AM36" s="16"/>
      <c r="AN36" s="16"/>
      <c r="AO36" s="16"/>
      <c r="AP36" s="16"/>
      <c r="AV36" s="16"/>
      <c r="AW36" s="16"/>
      <c r="AX36" s="16">
        <v>0</v>
      </c>
      <c r="AY36" s="16"/>
      <c r="AZ36" s="16"/>
      <c r="BA36" s="16"/>
      <c r="BB36" s="16"/>
      <c r="BG36" s="16">
        <v>2</v>
      </c>
      <c r="BI36" s="16"/>
      <c r="BK36" s="16"/>
      <c r="BL36" s="16">
        <v>5</v>
      </c>
      <c r="BR36" s="16"/>
      <c r="BS36" s="16"/>
      <c r="BT36" s="16"/>
      <c r="BU36" s="16"/>
      <c r="BV36" s="16"/>
      <c r="BW36" s="35"/>
      <c r="BX36" s="35"/>
      <c r="BY36" s="16"/>
      <c r="CD36" s="15">
        <v>1</v>
      </c>
      <c r="CE36" s="16"/>
      <c r="CH36" s="16"/>
      <c r="CI36" s="16"/>
      <c r="CJ36" s="16"/>
      <c r="CK36" s="16"/>
      <c r="CQ36" s="16"/>
      <c r="CS36" s="16"/>
      <c r="CV36" s="16"/>
      <c r="CW36" s="16"/>
      <c r="DG36" s="16"/>
      <c r="DK36" s="36"/>
      <c r="DQ36" s="16"/>
      <c r="DX36" s="16"/>
      <c r="DY36" s="16">
        <f t="shared" si="0"/>
        <v>0</v>
      </c>
      <c r="DZ36" s="16">
        <v>0</v>
      </c>
    </row>
    <row r="37" spans="1:130" s="15" customFormat="1" x14ac:dyDescent="0.25">
      <c r="A37" s="67">
        <f>'consolidated spacetime'!B37</f>
        <v>42902</v>
      </c>
      <c r="B37" s="15" t="str">
        <f>'consolidated spacetime'!C37</f>
        <v>Rosetown</v>
      </c>
      <c r="C37" s="15" t="str">
        <f>'consolidated spacetime'!D37</f>
        <v>Wheat</v>
      </c>
      <c r="D37" s="15" t="str">
        <f>IF(ISBLANK('consolidated spacetime'!E37),"",'consolidated spacetime'!E37)</f>
        <v/>
      </c>
      <c r="E37" s="15" t="str">
        <f>IF(ISBLANK('consolidated spacetime'!F37),"",'consolidated spacetime'!F37)</f>
        <v/>
      </c>
      <c r="F37" s="15" t="str">
        <f>IF(ISBLANK('consolidated spacetime'!G37),"",'consolidated spacetime'!G37)</f>
        <v/>
      </c>
      <c r="G37" s="15">
        <f>IF(ISBLANK('consolidated spacetime'!H37),"",'consolidated spacetime'!H37)</f>
        <v>10</v>
      </c>
      <c r="H37" s="15" t="e">
        <f>IF(ISBLANK('consolidated spacetime'!I37),"",'consolidated spacetime'!I37)</f>
        <v>#N/A</v>
      </c>
      <c r="I37" s="34"/>
      <c r="J37" s="34"/>
      <c r="K37" s="34"/>
      <c r="L37" s="34"/>
      <c r="M37" s="34"/>
      <c r="N37" s="34"/>
      <c r="O37" s="34"/>
      <c r="P37" s="34"/>
      <c r="X37" s="16"/>
      <c r="Y37" s="15">
        <v>4</v>
      </c>
      <c r="Z37" s="15">
        <v>8</v>
      </c>
      <c r="AA37" s="21"/>
      <c r="AI37" s="16"/>
      <c r="AL37" s="16"/>
      <c r="AM37" s="16"/>
      <c r="AN37" s="16"/>
      <c r="AO37" s="16"/>
      <c r="AP37" s="16"/>
      <c r="AV37" s="16"/>
      <c r="AW37" s="16"/>
      <c r="AX37" s="16">
        <v>0</v>
      </c>
      <c r="AY37" s="16"/>
      <c r="AZ37" s="16">
        <v>1</v>
      </c>
      <c r="BA37" s="16"/>
      <c r="BB37" s="16"/>
      <c r="BG37" s="16"/>
      <c r="BI37" s="16"/>
      <c r="BK37" s="16"/>
      <c r="BL37" s="16">
        <v>16</v>
      </c>
      <c r="BR37" s="16"/>
      <c r="BS37" s="16"/>
      <c r="BT37" s="16"/>
      <c r="BU37" s="16"/>
      <c r="BV37" s="16"/>
      <c r="BW37" s="35"/>
      <c r="BX37" s="35"/>
      <c r="BY37" s="16">
        <v>1</v>
      </c>
      <c r="CE37" s="16"/>
      <c r="CH37" s="16"/>
      <c r="CI37" s="16"/>
      <c r="CJ37" s="16"/>
      <c r="CK37" s="16"/>
      <c r="CQ37" s="16"/>
      <c r="CS37" s="16"/>
      <c r="CV37" s="16"/>
      <c r="CW37" s="16"/>
      <c r="DG37" s="16"/>
      <c r="DK37" s="36"/>
      <c r="DQ37" s="16"/>
      <c r="DX37" s="16"/>
      <c r="DY37" s="16">
        <f t="shared" si="0"/>
        <v>0</v>
      </c>
      <c r="DZ37" s="16">
        <v>0</v>
      </c>
    </row>
    <row r="38" spans="1:130" s="15" customFormat="1" x14ac:dyDescent="0.25">
      <c r="A38" s="67">
        <f>'consolidated spacetime'!B38</f>
        <v>42902</v>
      </c>
      <c r="B38" s="15" t="str">
        <f>'consolidated spacetime'!C38</f>
        <v>Rosetown</v>
      </c>
      <c r="C38" s="15" t="str">
        <f>'consolidated spacetime'!D38</f>
        <v>Wheat</v>
      </c>
      <c r="D38" s="15" t="str">
        <f>IF(ISBLANK('consolidated spacetime'!E38),"",'consolidated spacetime'!E38)</f>
        <v/>
      </c>
      <c r="E38" s="15" t="str">
        <f>IF(ISBLANK('consolidated spacetime'!F38),"",'consolidated spacetime'!F38)</f>
        <v/>
      </c>
      <c r="F38" s="15" t="str">
        <f>IF(ISBLANK('consolidated spacetime'!G38),"",'consolidated spacetime'!G38)</f>
        <v/>
      </c>
      <c r="G38" s="15">
        <f>IF(ISBLANK('consolidated spacetime'!H38),"",'consolidated spacetime'!H38)</f>
        <v>25</v>
      </c>
      <c r="H38" s="15" t="e">
        <f>IF(ISBLANK('consolidated spacetime'!I38),"",'consolidated spacetime'!I38)</f>
        <v>#N/A</v>
      </c>
      <c r="I38" s="34"/>
      <c r="J38" s="34"/>
      <c r="K38" s="34"/>
      <c r="L38" s="34"/>
      <c r="M38" s="34"/>
      <c r="N38" s="34"/>
      <c r="O38" s="34"/>
      <c r="P38" s="34"/>
      <c r="X38" s="16"/>
      <c r="Y38" s="15">
        <v>1</v>
      </c>
      <c r="AA38" s="21"/>
      <c r="AI38" s="16"/>
      <c r="AL38" s="16"/>
      <c r="AM38" s="16"/>
      <c r="AN38" s="16"/>
      <c r="AO38" s="16"/>
      <c r="AP38" s="16"/>
      <c r="AV38" s="16"/>
      <c r="AW38" s="16"/>
      <c r="AX38" s="16">
        <v>0</v>
      </c>
      <c r="AY38" s="16"/>
      <c r="AZ38" s="16"/>
      <c r="BA38" s="16"/>
      <c r="BB38" s="16"/>
      <c r="BG38" s="16"/>
      <c r="BI38" s="16"/>
      <c r="BK38" s="16"/>
      <c r="BL38" s="16"/>
      <c r="BR38" s="16"/>
      <c r="BS38" s="16"/>
      <c r="BT38" s="16"/>
      <c r="BU38" s="16"/>
      <c r="BV38" s="16"/>
      <c r="BW38" s="35"/>
      <c r="BX38" s="35"/>
      <c r="BY38" s="16"/>
      <c r="CE38" s="16"/>
      <c r="CH38" s="16"/>
      <c r="CI38" s="16"/>
      <c r="CJ38" s="16"/>
      <c r="CK38" s="16"/>
      <c r="CQ38" s="16"/>
      <c r="CS38" s="16"/>
      <c r="CV38" s="16"/>
      <c r="CW38" s="16"/>
      <c r="DG38" s="16"/>
      <c r="DK38" s="36"/>
      <c r="DQ38" s="16"/>
      <c r="DX38" s="16"/>
      <c r="DY38" s="16">
        <f t="shared" si="0"/>
        <v>0</v>
      </c>
      <c r="DZ38" s="16">
        <v>0</v>
      </c>
    </row>
    <row r="39" spans="1:130" s="15" customFormat="1" x14ac:dyDescent="0.25">
      <c r="A39" s="67">
        <f>'consolidated spacetime'!B39</f>
        <v>42902</v>
      </c>
      <c r="B39" s="15" t="str">
        <f>'consolidated spacetime'!C39</f>
        <v>Rosetown</v>
      </c>
      <c r="C39" s="15" t="str">
        <f>'consolidated spacetime'!D39</f>
        <v>Wheat</v>
      </c>
      <c r="D39" s="15" t="str">
        <f>IF(ISBLANK('consolidated spacetime'!E39),"",'consolidated spacetime'!E39)</f>
        <v/>
      </c>
      <c r="E39" s="15" t="str">
        <f>IF(ISBLANK('consolidated spacetime'!F39),"",'consolidated spacetime'!F39)</f>
        <v/>
      </c>
      <c r="F39" s="15" t="str">
        <f>IF(ISBLANK('consolidated spacetime'!G39),"",'consolidated spacetime'!G39)</f>
        <v/>
      </c>
      <c r="G39" s="15">
        <f>IF(ISBLANK('consolidated spacetime'!H39),"",'consolidated spacetime'!H39)</f>
        <v>50</v>
      </c>
      <c r="H39" s="15" t="e">
        <f>IF(ISBLANK('consolidated spacetime'!I39),"",'consolidated spacetime'!I39)</f>
        <v>#N/A</v>
      </c>
      <c r="I39" s="34"/>
      <c r="J39" s="34"/>
      <c r="K39" s="34"/>
      <c r="L39" s="34"/>
      <c r="M39" s="34"/>
      <c r="N39" s="34"/>
      <c r="O39" s="34"/>
      <c r="P39" s="34"/>
      <c r="X39" s="16"/>
      <c r="Y39" s="15">
        <v>4</v>
      </c>
      <c r="AA39" s="21"/>
      <c r="AI39" s="16"/>
      <c r="AL39" s="16"/>
      <c r="AM39" s="16"/>
      <c r="AN39" s="16"/>
      <c r="AO39" s="16"/>
      <c r="AP39" s="16"/>
      <c r="AV39" s="16"/>
      <c r="AW39" s="16"/>
      <c r="AX39" s="16">
        <v>0</v>
      </c>
      <c r="AY39" s="16"/>
      <c r="AZ39" s="16"/>
      <c r="BA39" s="16"/>
      <c r="BB39" s="16"/>
      <c r="BG39" s="16"/>
      <c r="BI39" s="16"/>
      <c r="BK39" s="16"/>
      <c r="BL39" s="16">
        <v>5</v>
      </c>
      <c r="BR39" s="16"/>
      <c r="BS39" s="16"/>
      <c r="BT39" s="16"/>
      <c r="BU39" s="16"/>
      <c r="BV39" s="16"/>
      <c r="BW39" s="35"/>
      <c r="BX39" s="35"/>
      <c r="BY39" s="16"/>
      <c r="CE39" s="16"/>
      <c r="CH39" s="16"/>
      <c r="CI39" s="16"/>
      <c r="CJ39" s="16"/>
      <c r="CK39" s="16"/>
      <c r="CQ39" s="16"/>
      <c r="CS39" s="16"/>
      <c r="CV39" s="16"/>
      <c r="CW39" s="16"/>
      <c r="DG39" s="16"/>
      <c r="DK39" s="36"/>
      <c r="DQ39" s="16"/>
      <c r="DX39" s="16"/>
      <c r="DY39" s="16">
        <f t="shared" si="0"/>
        <v>0</v>
      </c>
      <c r="DZ39" s="16">
        <v>0</v>
      </c>
    </row>
    <row r="40" spans="1:130" s="15" customFormat="1" x14ac:dyDescent="0.25">
      <c r="A40" s="67">
        <f>'consolidated spacetime'!B40</f>
        <v>42902</v>
      </c>
      <c r="B40" s="15" t="str">
        <f>'consolidated spacetime'!C40</f>
        <v>Rosetown</v>
      </c>
      <c r="C40" s="15" t="str">
        <f>'consolidated spacetime'!D40</f>
        <v>Wheat</v>
      </c>
      <c r="D40" s="15" t="str">
        <f>IF(ISBLANK('consolidated spacetime'!E40),"",'consolidated spacetime'!E40)</f>
        <v/>
      </c>
      <c r="E40" s="15" t="str">
        <f>IF(ISBLANK('consolidated spacetime'!F40),"",'consolidated spacetime'!F40)</f>
        <v/>
      </c>
      <c r="F40" s="15" t="str">
        <f>IF(ISBLANK('consolidated spacetime'!G40),"",'consolidated spacetime'!G40)</f>
        <v/>
      </c>
      <c r="G40" s="15">
        <f>IF(ISBLANK('consolidated spacetime'!H40),"",'consolidated spacetime'!H40)</f>
        <v>100</v>
      </c>
      <c r="H40" s="15" t="e">
        <f>IF(ISBLANK('consolidated spacetime'!I40),"",'consolidated spacetime'!I40)</f>
        <v>#N/A</v>
      </c>
      <c r="I40" s="34"/>
      <c r="J40" s="34"/>
      <c r="K40" s="34"/>
      <c r="L40" s="34"/>
      <c r="M40" s="34"/>
      <c r="N40" s="34"/>
      <c r="O40" s="34"/>
      <c r="P40" s="34"/>
      <c r="X40" s="16"/>
      <c r="Y40" s="15">
        <v>4</v>
      </c>
      <c r="Z40" s="15">
        <v>2</v>
      </c>
      <c r="AA40" s="21"/>
      <c r="AI40" s="16"/>
      <c r="AL40" s="16"/>
      <c r="AM40" s="16"/>
      <c r="AN40" s="16"/>
      <c r="AO40" s="16"/>
      <c r="AP40" s="16"/>
      <c r="AV40" s="16"/>
      <c r="AW40" s="16"/>
      <c r="AX40" s="16">
        <v>0</v>
      </c>
      <c r="AY40" s="16"/>
      <c r="AZ40" s="16"/>
      <c r="BA40" s="16"/>
      <c r="BB40" s="16"/>
      <c r="BG40" s="16"/>
      <c r="BI40" s="16"/>
      <c r="BK40" s="16"/>
      <c r="BL40" s="16">
        <v>4</v>
      </c>
      <c r="BR40" s="16"/>
      <c r="BS40" s="16"/>
      <c r="BT40" s="16"/>
      <c r="BU40" s="16"/>
      <c r="BV40" s="16"/>
      <c r="BW40" s="35"/>
      <c r="BX40" s="35"/>
      <c r="BY40" s="16"/>
      <c r="CE40" s="16"/>
      <c r="CF40" s="15">
        <v>1</v>
      </c>
      <c r="CH40" s="16"/>
      <c r="CI40" s="16"/>
      <c r="CJ40" s="16"/>
      <c r="CK40" s="16"/>
      <c r="CQ40" s="16"/>
      <c r="CS40" s="16"/>
      <c r="CV40" s="16"/>
      <c r="CW40" s="16"/>
      <c r="DG40" s="16"/>
      <c r="DK40" s="36"/>
      <c r="DQ40" s="16"/>
      <c r="DX40" s="16"/>
      <c r="DY40" s="16">
        <f t="shared" si="0"/>
        <v>0</v>
      </c>
      <c r="DZ40" s="16">
        <v>0</v>
      </c>
    </row>
    <row r="41" spans="1:130" s="15" customFormat="1" x14ac:dyDescent="0.25">
      <c r="A41" s="67">
        <f>'consolidated spacetime'!B41</f>
        <v>42904</v>
      </c>
      <c r="B41" s="15" t="str">
        <f>'consolidated spacetime'!C41</f>
        <v>SEF</v>
      </c>
      <c r="C41" s="15" t="str">
        <f>'consolidated spacetime'!D41</f>
        <v>Wheat</v>
      </c>
      <c r="D41" s="15" t="str">
        <f>IF(ISBLANK('consolidated spacetime'!E41),"",'consolidated spacetime'!E41)</f>
        <v>Block16</v>
      </c>
      <c r="E41" s="15" t="str">
        <f>IF(ISBLANK('consolidated spacetime'!F41),"",'consolidated spacetime'!F41)</f>
        <v/>
      </c>
      <c r="F41" s="15" t="str">
        <f>IF(ISBLANK('consolidated spacetime'!G41),"",'consolidated spacetime'!G41)</f>
        <v/>
      </c>
      <c r="G41" s="15">
        <f>IF(ISBLANK('consolidated spacetime'!H41),"",'consolidated spacetime'!H41)</f>
        <v>100</v>
      </c>
      <c r="H41" s="15" t="e">
        <f>IF(ISBLANK('consolidated spacetime'!I41),"",'consolidated spacetime'!I41)</f>
        <v>#N/A</v>
      </c>
      <c r="I41" s="34"/>
      <c r="J41" s="34"/>
      <c r="K41" s="34"/>
      <c r="L41" s="34"/>
      <c r="M41" s="34"/>
      <c r="N41" s="34"/>
      <c r="O41" s="34"/>
      <c r="P41" s="34"/>
      <c r="X41" s="16"/>
      <c r="AA41" s="21"/>
      <c r="AI41" s="16"/>
      <c r="AL41" s="16"/>
      <c r="AM41" s="16"/>
      <c r="AN41" s="16"/>
      <c r="AO41" s="16"/>
      <c r="AP41" s="16"/>
      <c r="AV41" s="16"/>
      <c r="AW41" s="16"/>
      <c r="AX41" s="16">
        <v>0</v>
      </c>
      <c r="AY41" s="16"/>
      <c r="AZ41" s="16"/>
      <c r="BA41" s="16"/>
      <c r="BB41" s="16"/>
      <c r="BG41" s="16"/>
      <c r="BI41" s="16"/>
      <c r="BK41" s="16"/>
      <c r="BL41" s="16"/>
      <c r="BR41" s="16"/>
      <c r="BS41" s="16"/>
      <c r="BT41" s="16"/>
      <c r="BU41" s="16"/>
      <c r="BV41" s="16"/>
      <c r="BW41" s="35"/>
      <c r="BX41" s="35"/>
      <c r="BY41" s="16"/>
      <c r="CE41" s="16"/>
      <c r="CH41" s="16"/>
      <c r="CI41" s="16"/>
      <c r="CJ41" s="16"/>
      <c r="CK41" s="16"/>
      <c r="CQ41" s="16"/>
      <c r="CS41" s="16"/>
      <c r="CV41" s="16"/>
      <c r="CW41" s="16"/>
      <c r="DG41" s="16"/>
      <c r="DK41" s="36"/>
      <c r="DQ41" s="16"/>
      <c r="DX41" s="16"/>
      <c r="DY41" s="16">
        <f t="shared" si="0"/>
        <v>0</v>
      </c>
      <c r="DZ41" s="16">
        <v>0</v>
      </c>
    </row>
    <row r="42" spans="1:130" x14ac:dyDescent="0.25">
      <c r="A42" s="66">
        <f>'consolidated spacetime'!B42</f>
        <v>42905</v>
      </c>
      <c r="B42" t="str">
        <f>'consolidated spacetime'!C42</f>
        <v>Llewellyn</v>
      </c>
      <c r="C42" s="1" t="str">
        <f>'consolidated spacetime'!D42</f>
        <v>Barley</v>
      </c>
      <c r="D42" s="15" t="str">
        <f>IF(ISBLANK('consolidated spacetime'!E42),"",'consolidated spacetime'!E42)</f>
        <v/>
      </c>
      <c r="E42" s="15" t="str">
        <f>IF(ISBLANK('consolidated spacetime'!F42),"",'consolidated spacetime'!F42)</f>
        <v/>
      </c>
      <c r="F42" s="15" t="str">
        <f>IF(ISBLANK('consolidated spacetime'!G42),"",'consolidated spacetime'!G42)</f>
        <v/>
      </c>
      <c r="G42" s="15">
        <f>IF(ISBLANK('consolidated spacetime'!H42),"",'consolidated spacetime'!H42)</f>
        <v>100</v>
      </c>
      <c r="H42" s="15" t="e">
        <f>IF(ISBLANK('consolidated spacetime'!I42),"",'consolidated spacetime'!I42)</f>
        <v>#N/A</v>
      </c>
      <c r="AL42" s="2">
        <v>1</v>
      </c>
      <c r="AX42" s="1">
        <v>0</v>
      </c>
      <c r="CD42">
        <v>1</v>
      </c>
      <c r="DY42" s="16">
        <f t="shared" si="0"/>
        <v>0</v>
      </c>
      <c r="DZ42">
        <v>0</v>
      </c>
    </row>
    <row r="43" spans="1:130" x14ac:dyDescent="0.25">
      <c r="A43" s="66">
        <f>'consolidated spacetime'!B43</f>
        <v>42905</v>
      </c>
      <c r="B43" s="1" t="str">
        <f>'consolidated spacetime'!C43</f>
        <v>Llewellyn</v>
      </c>
      <c r="C43" s="1" t="str">
        <f>'consolidated spacetime'!D43</f>
        <v>Barley</v>
      </c>
      <c r="D43" s="15" t="str">
        <f>IF(ISBLANK('consolidated spacetime'!E43),"",'consolidated spacetime'!E43)</f>
        <v/>
      </c>
      <c r="E43" s="15" t="str">
        <f>IF(ISBLANK('consolidated spacetime'!F43),"",'consolidated spacetime'!F43)</f>
        <v/>
      </c>
      <c r="F43" s="15" t="str">
        <f>IF(ISBLANK('consolidated spacetime'!G43),"",'consolidated spacetime'!G43)</f>
        <v/>
      </c>
      <c r="G43" s="15">
        <f>IF(ISBLANK('consolidated spacetime'!H43),"",'consolidated spacetime'!H43)</f>
        <v>25</v>
      </c>
      <c r="H43" s="15" t="e">
        <f>IF(ISBLANK('consolidated spacetime'!I43),"",'consolidated spacetime'!I43)</f>
        <v>#N/A</v>
      </c>
      <c r="AX43" s="1">
        <v>0</v>
      </c>
      <c r="BL43" s="2">
        <v>3</v>
      </c>
      <c r="DY43" s="16">
        <f t="shared" si="0"/>
        <v>0</v>
      </c>
      <c r="DZ43">
        <v>0</v>
      </c>
    </row>
    <row r="44" spans="1:130" x14ac:dyDescent="0.25">
      <c r="A44" s="66">
        <f>'consolidated spacetime'!B44</f>
        <v>42905</v>
      </c>
      <c r="B44" s="1" t="str">
        <f>'consolidated spacetime'!C44</f>
        <v>Llewellyn</v>
      </c>
      <c r="C44" s="1" t="str">
        <f>'consolidated spacetime'!D44</f>
        <v>Wheat</v>
      </c>
      <c r="D44" s="15" t="str">
        <f>IF(ISBLANK('consolidated spacetime'!E44),"",'consolidated spacetime'!E44)</f>
        <v/>
      </c>
      <c r="E44" s="15" t="str">
        <f>IF(ISBLANK('consolidated spacetime'!F44),"",'consolidated spacetime'!F44)</f>
        <v/>
      </c>
      <c r="F44" s="15" t="str">
        <f>IF(ISBLANK('consolidated spacetime'!G44),"",'consolidated spacetime'!G44)</f>
        <v/>
      </c>
      <c r="G44" s="15">
        <f>IF(ISBLANK('consolidated spacetime'!H44),"",'consolidated spacetime'!H44)</f>
        <v>5</v>
      </c>
      <c r="H44" s="15" t="e">
        <f>IF(ISBLANK('consolidated spacetime'!I44),"",'consolidated spacetime'!I44)</f>
        <v>#N/A</v>
      </c>
      <c r="AX44" s="1">
        <v>0</v>
      </c>
      <c r="DY44" s="16">
        <f t="shared" si="0"/>
        <v>0</v>
      </c>
      <c r="DZ44">
        <v>0</v>
      </c>
    </row>
    <row r="45" spans="1:130" s="15" customFormat="1" x14ac:dyDescent="0.25">
      <c r="A45" s="67">
        <f>'consolidated spacetime'!B45</f>
        <v>42905</v>
      </c>
      <c r="B45" s="15" t="str">
        <f>'consolidated spacetime'!C45</f>
        <v>Llewellyn</v>
      </c>
      <c r="C45" s="15" t="str">
        <f>'consolidated spacetime'!D45</f>
        <v>Wheat</v>
      </c>
      <c r="D45" s="15" t="str">
        <f>IF(ISBLANK('consolidated spacetime'!E45),"",'consolidated spacetime'!E45)</f>
        <v/>
      </c>
      <c r="E45" s="15" t="str">
        <f>IF(ISBLANK('consolidated spacetime'!F45),"",'consolidated spacetime'!F45)</f>
        <v/>
      </c>
      <c r="F45" s="15" t="str">
        <f>IF(ISBLANK('consolidated spacetime'!G45),"",'consolidated spacetime'!G45)</f>
        <v/>
      </c>
      <c r="G45" s="15">
        <f>IF(ISBLANK('consolidated spacetime'!H45),"",'consolidated spacetime'!H45)</f>
        <v>50</v>
      </c>
      <c r="H45" s="15" t="e">
        <f>IF(ISBLANK('consolidated spacetime'!I45),"",'consolidated spacetime'!I45)</f>
        <v>#N/A</v>
      </c>
      <c r="AL45" s="16"/>
      <c r="AM45" s="16"/>
      <c r="AN45" s="16"/>
      <c r="AX45" s="15">
        <v>0</v>
      </c>
      <c r="AZ45" s="16"/>
      <c r="BK45" s="16"/>
      <c r="BL45" s="16">
        <v>1</v>
      </c>
      <c r="BT45" s="16"/>
      <c r="BU45" s="16"/>
      <c r="BV45" s="16"/>
      <c r="BY45" s="16"/>
      <c r="CV45" s="16"/>
      <c r="DY45" s="16">
        <f t="shared" si="0"/>
        <v>0</v>
      </c>
      <c r="DZ45" s="15">
        <v>0</v>
      </c>
    </row>
    <row r="46" spans="1:130" s="15" customFormat="1" x14ac:dyDescent="0.25">
      <c r="A46" s="67">
        <f>'consolidated spacetime'!B46</f>
        <v>42905</v>
      </c>
      <c r="B46" s="15" t="str">
        <f>'consolidated spacetime'!C46</f>
        <v>Llewellyn</v>
      </c>
      <c r="C46" s="15" t="str">
        <f>'consolidated spacetime'!D46</f>
        <v>Barley</v>
      </c>
      <c r="D46" s="15" t="str">
        <f>IF(ISBLANK('consolidated spacetime'!E46),"",'consolidated spacetime'!E46)</f>
        <v/>
      </c>
      <c r="E46" s="15" t="str">
        <f>IF(ISBLANK('consolidated spacetime'!F46),"",'consolidated spacetime'!F46)</f>
        <v/>
      </c>
      <c r="F46" s="15" t="str">
        <f>IF(ISBLANK('consolidated spacetime'!G46),"",'consolidated spacetime'!G46)</f>
        <v/>
      </c>
      <c r="G46" s="15">
        <f>IF(ISBLANK('consolidated spacetime'!H46),"",'consolidated spacetime'!H46)</f>
        <v>5</v>
      </c>
      <c r="H46" s="15" t="e">
        <f>IF(ISBLANK('consolidated spacetime'!I46),"",'consolidated spacetime'!I46)</f>
        <v>#N/A</v>
      </c>
      <c r="AL46" s="16"/>
      <c r="AM46" s="16"/>
      <c r="AN46" s="16"/>
      <c r="AX46" s="15">
        <v>0</v>
      </c>
      <c r="AZ46" s="16"/>
      <c r="BK46" s="16"/>
      <c r="BL46" s="16">
        <v>8</v>
      </c>
      <c r="BT46" s="16"/>
      <c r="BU46" s="16"/>
      <c r="BV46" s="16"/>
      <c r="BY46" s="16"/>
      <c r="CV46" s="16"/>
      <c r="DY46" s="16">
        <f t="shared" si="0"/>
        <v>0</v>
      </c>
      <c r="DZ46" s="15">
        <v>0</v>
      </c>
    </row>
    <row r="47" spans="1:130" s="15" customFormat="1" x14ac:dyDescent="0.25">
      <c r="A47" s="67">
        <f>'consolidated spacetime'!B47</f>
        <v>42905</v>
      </c>
      <c r="B47" s="15" t="str">
        <f>'consolidated spacetime'!C47</f>
        <v>Llewellyn</v>
      </c>
      <c r="C47" s="15" t="str">
        <f>'consolidated spacetime'!D47</f>
        <v>Wheat</v>
      </c>
      <c r="D47" s="15">
        <f>IF(ISBLANK('consolidated spacetime'!E47),"",'consolidated spacetime'!E47)</f>
        <v>1</v>
      </c>
      <c r="E47" s="15" t="str">
        <f>IF(ISBLANK('consolidated spacetime'!F47),"",'consolidated spacetime'!F47)</f>
        <v/>
      </c>
      <c r="F47" s="15" t="str">
        <f>IF(ISBLANK('consolidated spacetime'!G47),"",'consolidated spacetime'!G47)</f>
        <v/>
      </c>
      <c r="G47" s="15">
        <f>IF(ISBLANK('consolidated spacetime'!H47),"",'consolidated spacetime'!H47)</f>
        <v>10</v>
      </c>
      <c r="H47" s="15" t="e">
        <f>IF(ISBLANK('consolidated spacetime'!I47),"",'consolidated spacetime'!I47)</f>
        <v>#N/A</v>
      </c>
      <c r="Y47" s="15">
        <v>2</v>
      </c>
      <c r="Z47" s="15">
        <v>1</v>
      </c>
      <c r="AL47" s="16"/>
      <c r="AM47" s="16"/>
      <c r="AN47" s="16"/>
      <c r="AX47" s="15">
        <v>0</v>
      </c>
      <c r="AZ47" s="16"/>
      <c r="BK47" s="16"/>
      <c r="BL47" s="16"/>
      <c r="BT47" s="16"/>
      <c r="BU47" s="16"/>
      <c r="BV47" s="16"/>
      <c r="BY47" s="16"/>
      <c r="CD47" s="15">
        <v>2</v>
      </c>
      <c r="CV47" s="16"/>
      <c r="DY47" s="16">
        <f t="shared" si="0"/>
        <v>0</v>
      </c>
      <c r="DZ47" s="15">
        <v>0</v>
      </c>
    </row>
    <row r="48" spans="1:130" s="15" customFormat="1" x14ac:dyDescent="0.25">
      <c r="A48" s="67">
        <f>'consolidated spacetime'!B48</f>
        <v>42905</v>
      </c>
      <c r="B48" s="15" t="str">
        <f>'consolidated spacetime'!C48</f>
        <v>Llewellyn</v>
      </c>
      <c r="C48" s="15" t="str">
        <f>'consolidated spacetime'!D48</f>
        <v>Barley</v>
      </c>
      <c r="D48" s="15" t="str">
        <f>IF(ISBLANK('consolidated spacetime'!E48),"",'consolidated spacetime'!E48)</f>
        <v/>
      </c>
      <c r="E48" s="15" t="str">
        <f>IF(ISBLANK('consolidated spacetime'!F48),"",'consolidated spacetime'!F48)</f>
        <v/>
      </c>
      <c r="F48" s="15" t="str">
        <f>IF(ISBLANK('consolidated spacetime'!G48),"",'consolidated spacetime'!G48)</f>
        <v/>
      </c>
      <c r="G48" s="15">
        <f>IF(ISBLANK('consolidated spacetime'!H48),"",'consolidated spacetime'!H48)</f>
        <v>5</v>
      </c>
      <c r="H48" s="15" t="e">
        <f>IF(ISBLANK('consolidated spacetime'!I48),"",'consolidated spacetime'!I48)</f>
        <v>#N/A</v>
      </c>
      <c r="Y48" s="15">
        <v>1</v>
      </c>
      <c r="AL48" s="16"/>
      <c r="AM48" s="16"/>
      <c r="AN48" s="16"/>
      <c r="AX48" s="15">
        <v>0</v>
      </c>
      <c r="AZ48" s="16"/>
      <c r="BK48" s="16"/>
      <c r="BL48" s="16"/>
      <c r="BT48" s="16"/>
      <c r="BU48" s="16"/>
      <c r="BV48" s="16"/>
      <c r="BY48" s="16">
        <v>1</v>
      </c>
      <c r="CV48" s="16"/>
      <c r="DY48" s="16">
        <f t="shared" si="0"/>
        <v>0</v>
      </c>
      <c r="DZ48" s="15">
        <v>0</v>
      </c>
    </row>
    <row r="49" spans="1:130" s="15" customFormat="1" x14ac:dyDescent="0.25">
      <c r="A49" s="67">
        <f>'consolidated spacetime'!B49</f>
        <v>42906</v>
      </c>
      <c r="B49" s="15" t="str">
        <f>'consolidated spacetime'!C49</f>
        <v>Alvena</v>
      </c>
      <c r="C49" s="15" t="str">
        <f>'consolidated spacetime'!D49</f>
        <v>Wheat</v>
      </c>
      <c r="D49" s="15" t="str">
        <f>IF(ISBLANK('consolidated spacetime'!E49),"",'consolidated spacetime'!E49)</f>
        <v/>
      </c>
      <c r="E49" s="15" t="str">
        <f>IF(ISBLANK('consolidated spacetime'!F49),"",'consolidated spacetime'!F49)</f>
        <v/>
      </c>
      <c r="F49" s="15" t="str">
        <f>IF(ISBLANK('consolidated spacetime'!G49),"",'consolidated spacetime'!G49)</f>
        <v/>
      </c>
      <c r="G49" s="15" t="str">
        <f>IF(ISBLANK('consolidated spacetime'!H49),"",'consolidated spacetime'!H49)</f>
        <v>Ditch</v>
      </c>
      <c r="H49" s="15" t="e">
        <f>IF(ISBLANK('consolidated spacetime'!I49),"",'consolidated spacetime'!I49)</f>
        <v>#N/A</v>
      </c>
      <c r="AL49" s="16"/>
      <c r="AM49" s="16"/>
      <c r="AN49" s="16"/>
      <c r="AX49" s="15">
        <v>0</v>
      </c>
      <c r="AZ49" s="16"/>
      <c r="BK49" s="16"/>
      <c r="BL49" s="16">
        <v>51</v>
      </c>
      <c r="BT49" s="16"/>
      <c r="BU49" s="16"/>
      <c r="BV49" s="16"/>
      <c r="BY49" s="16"/>
      <c r="CD49" s="15">
        <v>2</v>
      </c>
      <c r="CE49" s="15">
        <v>12</v>
      </c>
      <c r="CH49" s="15">
        <v>2</v>
      </c>
      <c r="CV49" s="16"/>
      <c r="DG49" s="15">
        <v>2</v>
      </c>
      <c r="DY49" s="16">
        <f t="shared" si="0"/>
        <v>0</v>
      </c>
      <c r="DZ49" s="15">
        <v>0</v>
      </c>
    </row>
    <row r="50" spans="1:130" s="15" customFormat="1" x14ac:dyDescent="0.25">
      <c r="A50" s="67">
        <f>'consolidated spacetime'!B50</f>
        <v>42906</v>
      </c>
      <c r="B50" s="15" t="str">
        <f>'consolidated spacetime'!C50</f>
        <v>Alvena</v>
      </c>
      <c r="C50" s="15" t="str">
        <f>'consolidated spacetime'!D50</f>
        <v>Wheat</v>
      </c>
      <c r="D50" s="15" t="str">
        <f>IF(ISBLANK('consolidated spacetime'!E50),"",'consolidated spacetime'!E50)</f>
        <v/>
      </c>
      <c r="E50" s="15" t="str">
        <f>IF(ISBLANK('consolidated spacetime'!F50),"",'consolidated spacetime'!F50)</f>
        <v/>
      </c>
      <c r="F50" s="15" t="str">
        <f>IF(ISBLANK('consolidated spacetime'!G50),"",'consolidated spacetime'!G50)</f>
        <v/>
      </c>
      <c r="G50" s="15">
        <f>IF(ISBLANK('consolidated spacetime'!H50),"",'consolidated spacetime'!H50)</f>
        <v>5</v>
      </c>
      <c r="H50" s="15" t="e">
        <f>IF(ISBLANK('consolidated spacetime'!I50),"",'consolidated spacetime'!I50)</f>
        <v>#N/A</v>
      </c>
      <c r="AL50" s="16"/>
      <c r="AM50" s="16"/>
      <c r="AN50" s="16"/>
      <c r="AX50" s="15">
        <v>0</v>
      </c>
      <c r="AZ50" s="16"/>
      <c r="BK50" s="16"/>
      <c r="BL50" s="16"/>
      <c r="BT50" s="16"/>
      <c r="BU50" s="16"/>
      <c r="BV50" s="16"/>
      <c r="BY50" s="16"/>
      <c r="CV50" s="16"/>
      <c r="DY50" s="16">
        <f t="shared" si="0"/>
        <v>0</v>
      </c>
      <c r="DZ50" s="15">
        <v>0</v>
      </c>
    </row>
    <row r="51" spans="1:130" s="15" customFormat="1" x14ac:dyDescent="0.25">
      <c r="A51" s="67">
        <f>'consolidated spacetime'!B51</f>
        <v>42906</v>
      </c>
      <c r="B51" s="15" t="str">
        <f>'consolidated spacetime'!C51</f>
        <v>Alvena</v>
      </c>
      <c r="C51" s="15" t="str">
        <f>'consolidated spacetime'!D51</f>
        <v>Wheat</v>
      </c>
      <c r="D51" s="15" t="str">
        <f>IF(ISBLANK('consolidated spacetime'!E51),"",'consolidated spacetime'!E51)</f>
        <v/>
      </c>
      <c r="E51" s="15" t="str">
        <f>IF(ISBLANK('consolidated spacetime'!F51),"",'consolidated spacetime'!F51)</f>
        <v/>
      </c>
      <c r="F51" s="15" t="str">
        <f>IF(ISBLANK('consolidated spacetime'!G51),"",'consolidated spacetime'!G51)</f>
        <v/>
      </c>
      <c r="G51" s="15">
        <f>IF(ISBLANK('consolidated spacetime'!H51),"",'consolidated spacetime'!H51)</f>
        <v>10</v>
      </c>
      <c r="H51" s="15" t="e">
        <f>IF(ISBLANK('consolidated spacetime'!I51),"",'consolidated spacetime'!I51)</f>
        <v>#N/A</v>
      </c>
      <c r="AL51" s="16"/>
      <c r="AM51" s="16"/>
      <c r="AN51" s="16"/>
      <c r="AX51" s="15">
        <v>0</v>
      </c>
      <c r="AZ51" s="16"/>
      <c r="BK51" s="16"/>
      <c r="BL51" s="16">
        <v>3</v>
      </c>
      <c r="BT51" s="16"/>
      <c r="BU51" s="16"/>
      <c r="BV51" s="16"/>
      <c r="BY51" s="16"/>
      <c r="CV51" s="16"/>
      <c r="DY51" s="16">
        <f t="shared" si="0"/>
        <v>0</v>
      </c>
      <c r="DZ51" s="15">
        <v>0</v>
      </c>
    </row>
    <row r="52" spans="1:130" s="15" customFormat="1" x14ac:dyDescent="0.25">
      <c r="A52" s="67">
        <f>'consolidated spacetime'!B52</f>
        <v>42906</v>
      </c>
      <c r="B52" s="15" t="str">
        <f>'consolidated spacetime'!C52</f>
        <v>Alvena</v>
      </c>
      <c r="C52" s="15" t="str">
        <f>'consolidated spacetime'!D52</f>
        <v>Wheat</v>
      </c>
      <c r="D52" s="15" t="str">
        <f>IF(ISBLANK('consolidated spacetime'!E52),"",'consolidated spacetime'!E52)</f>
        <v/>
      </c>
      <c r="E52" s="15" t="str">
        <f>IF(ISBLANK('consolidated spacetime'!F52),"",'consolidated spacetime'!F52)</f>
        <v/>
      </c>
      <c r="F52" s="15" t="str">
        <f>IF(ISBLANK('consolidated spacetime'!G52),"",'consolidated spacetime'!G52)</f>
        <v/>
      </c>
      <c r="G52" s="15">
        <f>IF(ISBLANK('consolidated spacetime'!H52),"",'consolidated spacetime'!H52)</f>
        <v>25</v>
      </c>
      <c r="H52" s="15" t="e">
        <f>IF(ISBLANK('consolidated spacetime'!I52),"",'consolidated spacetime'!I52)</f>
        <v>#N/A</v>
      </c>
      <c r="AL52" s="16"/>
      <c r="AM52" s="16"/>
      <c r="AN52" s="16"/>
      <c r="AX52" s="15">
        <v>0</v>
      </c>
      <c r="AZ52" s="16"/>
      <c r="BK52" s="16"/>
      <c r="BL52" s="16"/>
      <c r="BT52" s="16"/>
      <c r="BU52" s="16"/>
      <c r="BV52" s="16"/>
      <c r="BY52" s="16"/>
      <c r="CV52" s="16"/>
      <c r="DY52" s="16">
        <f t="shared" si="0"/>
        <v>0</v>
      </c>
      <c r="DZ52" s="15">
        <v>0</v>
      </c>
    </row>
    <row r="53" spans="1:130" s="15" customFormat="1" x14ac:dyDescent="0.25">
      <c r="A53" s="67">
        <f>'consolidated spacetime'!B53</f>
        <v>42906</v>
      </c>
      <c r="B53" s="15" t="str">
        <f>'consolidated spacetime'!C53</f>
        <v>Alvena</v>
      </c>
      <c r="C53" s="15" t="str">
        <f>'consolidated spacetime'!D53</f>
        <v>Wheat</v>
      </c>
      <c r="D53" s="15" t="str">
        <f>IF(ISBLANK('consolidated spacetime'!E53),"",'consolidated spacetime'!E53)</f>
        <v/>
      </c>
      <c r="E53" s="15" t="str">
        <f>IF(ISBLANK('consolidated spacetime'!F53),"",'consolidated spacetime'!F53)</f>
        <v/>
      </c>
      <c r="F53" s="15" t="str">
        <f>IF(ISBLANK('consolidated spacetime'!G53),"",'consolidated spacetime'!G53)</f>
        <v/>
      </c>
      <c r="G53" s="15">
        <f>IF(ISBLANK('consolidated spacetime'!H53),"",'consolidated spacetime'!H53)</f>
        <v>50</v>
      </c>
      <c r="H53" s="15" t="e">
        <f>IF(ISBLANK('consolidated spacetime'!I53),"",'consolidated spacetime'!I53)</f>
        <v>#N/A</v>
      </c>
      <c r="AL53" s="16"/>
      <c r="AM53" s="16"/>
      <c r="AN53" s="16"/>
      <c r="AX53" s="15">
        <v>0</v>
      </c>
      <c r="AZ53" s="16"/>
      <c r="BK53" s="16"/>
      <c r="BL53" s="16"/>
      <c r="BT53" s="16"/>
      <c r="BU53" s="16"/>
      <c r="BV53" s="16"/>
      <c r="BY53" s="16"/>
      <c r="CV53" s="16"/>
      <c r="DY53" s="16">
        <f t="shared" si="0"/>
        <v>0</v>
      </c>
      <c r="DZ53" s="15">
        <v>0</v>
      </c>
    </row>
    <row r="54" spans="1:130" s="15" customFormat="1" x14ac:dyDescent="0.25">
      <c r="A54" s="67">
        <f>'consolidated spacetime'!B54</f>
        <v>42906</v>
      </c>
      <c r="B54" s="15" t="str">
        <f>'consolidated spacetime'!C54</f>
        <v>Alvena</v>
      </c>
      <c r="C54" s="15" t="str">
        <f>'consolidated spacetime'!D54</f>
        <v>Wheat</v>
      </c>
      <c r="D54" s="15" t="str">
        <f>IF(ISBLANK('consolidated spacetime'!E54),"",'consolidated spacetime'!E54)</f>
        <v/>
      </c>
      <c r="E54" s="15" t="str">
        <f>IF(ISBLANK('consolidated spacetime'!F54),"",'consolidated spacetime'!F54)</f>
        <v/>
      </c>
      <c r="F54" s="15" t="str">
        <f>IF(ISBLANK('consolidated spacetime'!G54),"",'consolidated spacetime'!G54)</f>
        <v/>
      </c>
      <c r="G54" s="15">
        <f>IF(ISBLANK('consolidated spacetime'!H54),"",'consolidated spacetime'!H54)</f>
        <v>100</v>
      </c>
      <c r="H54" s="15" t="e">
        <f>IF(ISBLANK('consolidated spacetime'!I54),"",'consolidated spacetime'!I54)</f>
        <v>#N/A</v>
      </c>
      <c r="AL54" s="16"/>
      <c r="AM54" s="16"/>
      <c r="AN54" s="16"/>
      <c r="AX54" s="15">
        <v>0</v>
      </c>
      <c r="AZ54" s="16"/>
      <c r="BK54" s="16"/>
      <c r="BL54" s="16">
        <v>3</v>
      </c>
      <c r="BT54" s="16"/>
      <c r="BU54" s="16"/>
      <c r="BV54" s="16"/>
      <c r="BY54" s="16"/>
      <c r="CV54" s="16"/>
      <c r="DY54" s="16">
        <f t="shared" si="0"/>
        <v>0</v>
      </c>
      <c r="DZ54" s="15">
        <v>0</v>
      </c>
    </row>
    <row r="55" spans="1:130" s="15" customFormat="1" x14ac:dyDescent="0.25">
      <c r="A55" s="67">
        <f>'consolidated spacetime'!B55</f>
        <v>42906</v>
      </c>
      <c r="B55" s="15" t="str">
        <f>'consolidated spacetime'!C55</f>
        <v>Alvena</v>
      </c>
      <c r="C55" s="15" t="str">
        <f>'consolidated spacetime'!D55</f>
        <v>Barley</v>
      </c>
      <c r="D55" s="15" t="str">
        <f>IF(ISBLANK('consolidated spacetime'!E55),"",'consolidated spacetime'!E55)</f>
        <v/>
      </c>
      <c r="E55" s="15" t="str">
        <f>IF(ISBLANK('consolidated spacetime'!F55),"",'consolidated spacetime'!F55)</f>
        <v/>
      </c>
      <c r="F55" s="15" t="str">
        <f>IF(ISBLANK('consolidated spacetime'!G55),"",'consolidated spacetime'!G55)</f>
        <v/>
      </c>
      <c r="G55" s="15">
        <f>IF(ISBLANK('consolidated spacetime'!H55),"",'consolidated spacetime'!H55)</f>
        <v>50</v>
      </c>
      <c r="H55" s="15" t="e">
        <f>IF(ISBLANK('consolidated spacetime'!I55),"",'consolidated spacetime'!I55)</f>
        <v>#N/A</v>
      </c>
      <c r="AL55" s="16"/>
      <c r="AM55" s="16"/>
      <c r="AN55" s="16"/>
      <c r="AX55" s="15">
        <v>0</v>
      </c>
      <c r="AZ55" s="16"/>
      <c r="BK55" s="16"/>
      <c r="BL55" s="16">
        <v>1</v>
      </c>
      <c r="BT55" s="16"/>
      <c r="BU55" s="16"/>
      <c r="BV55" s="16"/>
      <c r="BY55" s="16"/>
      <c r="CV55" s="16"/>
      <c r="DY55" s="16">
        <f t="shared" si="0"/>
        <v>0</v>
      </c>
      <c r="DZ55" s="15">
        <v>0</v>
      </c>
    </row>
    <row r="56" spans="1:130" s="15" customFormat="1" x14ac:dyDescent="0.25">
      <c r="A56" s="67">
        <f>'consolidated spacetime'!B56</f>
        <v>42906</v>
      </c>
      <c r="B56" s="15" t="str">
        <f>'consolidated spacetime'!C56</f>
        <v>Alvena</v>
      </c>
      <c r="C56" s="15" t="str">
        <f>'consolidated spacetime'!D56</f>
        <v>Barley</v>
      </c>
      <c r="D56" s="15" t="str">
        <f>IF(ISBLANK('consolidated spacetime'!E56),"",'consolidated spacetime'!E56)</f>
        <v/>
      </c>
      <c r="E56" s="15" t="str">
        <f>IF(ISBLANK('consolidated spacetime'!F56),"",'consolidated spacetime'!F56)</f>
        <v/>
      </c>
      <c r="F56" s="15" t="str">
        <f>IF(ISBLANK('consolidated spacetime'!G56),"",'consolidated spacetime'!G56)</f>
        <v/>
      </c>
      <c r="G56" s="15">
        <f>IF(ISBLANK('consolidated spacetime'!H56),"",'consolidated spacetime'!H56)</f>
        <v>10</v>
      </c>
      <c r="H56" s="15" t="e">
        <f>IF(ISBLANK('consolidated spacetime'!I56),"",'consolidated spacetime'!I56)</f>
        <v>#N/A</v>
      </c>
      <c r="AL56" s="16"/>
      <c r="AM56" s="16"/>
      <c r="AN56" s="16"/>
      <c r="AX56" s="15">
        <v>0</v>
      </c>
      <c r="AZ56" s="16"/>
      <c r="BK56" s="16"/>
      <c r="BL56" s="16"/>
      <c r="BT56" s="16"/>
      <c r="BU56" s="16"/>
      <c r="BV56" s="16"/>
      <c r="BY56" s="16"/>
      <c r="CV56" s="16"/>
      <c r="DY56" s="16">
        <f t="shared" si="0"/>
        <v>0</v>
      </c>
      <c r="DZ56" s="15">
        <v>0</v>
      </c>
    </row>
    <row r="57" spans="1:130" s="15" customFormat="1" x14ac:dyDescent="0.25">
      <c r="A57" s="67">
        <f>'consolidated spacetime'!B57</f>
        <v>42906</v>
      </c>
      <c r="B57" s="15" t="str">
        <f>'consolidated spacetime'!C57</f>
        <v>Alvena</v>
      </c>
      <c r="C57" s="15" t="str">
        <f>'consolidated spacetime'!D57</f>
        <v>Barley</v>
      </c>
      <c r="D57" s="15" t="str">
        <f>IF(ISBLANK('consolidated spacetime'!E57),"",'consolidated spacetime'!E57)</f>
        <v/>
      </c>
      <c r="E57" s="15" t="str">
        <f>IF(ISBLANK('consolidated spacetime'!F57),"",'consolidated spacetime'!F57)</f>
        <v/>
      </c>
      <c r="F57" s="15" t="str">
        <f>IF(ISBLANK('consolidated spacetime'!G57),"",'consolidated spacetime'!G57)</f>
        <v/>
      </c>
      <c r="G57" s="15" t="str">
        <f>IF(ISBLANK('consolidated spacetime'!H57),"",'consolidated spacetime'!H57)</f>
        <v>Ditch</v>
      </c>
      <c r="H57" s="15" t="e">
        <f>IF(ISBLANK('consolidated spacetime'!I57),"",'consolidated spacetime'!I57)</f>
        <v>#N/A</v>
      </c>
      <c r="AF57" s="15">
        <v>5</v>
      </c>
      <c r="AL57" s="16"/>
      <c r="AM57" s="16"/>
      <c r="AN57" s="16"/>
      <c r="AX57" s="15">
        <v>0</v>
      </c>
      <c r="AZ57" s="16"/>
      <c r="BK57" s="16"/>
      <c r="BL57" s="16">
        <v>13</v>
      </c>
      <c r="BT57" s="16"/>
      <c r="BU57" s="16"/>
      <c r="BV57" s="16"/>
      <c r="BY57" s="16"/>
      <c r="CE57" s="15">
        <v>2</v>
      </c>
      <c r="CH57" s="15">
        <v>2</v>
      </c>
      <c r="CV57" s="16"/>
      <c r="DJ57" s="15">
        <v>1</v>
      </c>
      <c r="DY57" s="16" t="e">
        <f t="shared" si="0"/>
        <v>#N/A</v>
      </c>
      <c r="DZ57" s="15">
        <v>2</v>
      </c>
    </row>
    <row r="58" spans="1:130" s="15" customFormat="1" x14ac:dyDescent="0.25">
      <c r="A58" s="67">
        <f>'consolidated spacetime'!B58</f>
        <v>42906</v>
      </c>
      <c r="B58" s="15" t="str">
        <f>'consolidated spacetime'!C58</f>
        <v>Alvena</v>
      </c>
      <c r="C58" s="15" t="str">
        <f>'consolidated spacetime'!D58</f>
        <v>Barley</v>
      </c>
      <c r="D58" s="15" t="str">
        <f>IF(ISBLANK('consolidated spacetime'!E58),"",'consolidated spacetime'!E58)</f>
        <v/>
      </c>
      <c r="E58" s="15" t="str">
        <f>IF(ISBLANK('consolidated spacetime'!F58),"",'consolidated spacetime'!F58)</f>
        <v/>
      </c>
      <c r="F58" s="15" t="str">
        <f>IF(ISBLANK('consolidated spacetime'!G58),"",'consolidated spacetime'!G58)</f>
        <v/>
      </c>
      <c r="G58" s="15">
        <f>IF(ISBLANK('consolidated spacetime'!H58),"",'consolidated spacetime'!H58)</f>
        <v>100</v>
      </c>
      <c r="H58" s="15" t="e">
        <f>IF(ISBLANK('consolidated spacetime'!I58),"",'consolidated spacetime'!I58)</f>
        <v>#N/A</v>
      </c>
      <c r="Y58" s="15">
        <v>2</v>
      </c>
      <c r="Z58" s="15">
        <v>1</v>
      </c>
      <c r="AL58" s="16"/>
      <c r="AM58" s="16"/>
      <c r="AN58" s="16"/>
      <c r="AX58" s="15">
        <v>0</v>
      </c>
      <c r="AZ58" s="16"/>
      <c r="BK58" s="16"/>
      <c r="BL58" s="16">
        <v>4</v>
      </c>
      <c r="BT58" s="16"/>
      <c r="BU58" s="16"/>
      <c r="BV58" s="16"/>
      <c r="BY58" s="16"/>
      <c r="CH58" s="15">
        <v>1</v>
      </c>
      <c r="CV58" s="16"/>
      <c r="DY58" s="16">
        <f t="shared" si="0"/>
        <v>0</v>
      </c>
      <c r="DZ58" s="15">
        <v>0</v>
      </c>
    </row>
    <row r="59" spans="1:130" s="15" customFormat="1" x14ac:dyDescent="0.25">
      <c r="A59" s="67">
        <f>'consolidated spacetime'!B59</f>
        <v>42906</v>
      </c>
      <c r="B59" s="15" t="str">
        <f>'consolidated spacetime'!C59</f>
        <v>Alvena</v>
      </c>
      <c r="C59" s="15" t="str">
        <f>'consolidated spacetime'!D59</f>
        <v>Barley</v>
      </c>
      <c r="D59" s="15" t="str">
        <f>IF(ISBLANK('consolidated spacetime'!E59),"",'consolidated spacetime'!E59)</f>
        <v/>
      </c>
      <c r="E59" s="15" t="str">
        <f>IF(ISBLANK('consolidated spacetime'!F59),"",'consolidated spacetime'!F59)</f>
        <v/>
      </c>
      <c r="F59" s="15" t="str">
        <f>IF(ISBLANK('consolidated spacetime'!G59),"",'consolidated spacetime'!G59)</f>
        <v/>
      </c>
      <c r="G59" s="15">
        <f>IF(ISBLANK('consolidated spacetime'!H59),"",'consolidated spacetime'!H59)</f>
        <v>5</v>
      </c>
      <c r="H59" s="15" t="e">
        <f>IF(ISBLANK('consolidated spacetime'!I59),"",'consolidated spacetime'!I59)</f>
        <v>#N/A</v>
      </c>
      <c r="AL59" s="16"/>
      <c r="AM59" s="16"/>
      <c r="AN59" s="16"/>
      <c r="AX59" s="15">
        <v>0</v>
      </c>
      <c r="AZ59" s="16"/>
      <c r="BK59" s="16"/>
      <c r="BL59" s="16">
        <v>8</v>
      </c>
      <c r="BT59" s="16"/>
      <c r="BU59" s="16"/>
      <c r="BV59" s="16"/>
      <c r="BY59" s="16"/>
      <c r="CV59" s="16"/>
      <c r="DY59" s="16">
        <f t="shared" si="0"/>
        <v>0</v>
      </c>
      <c r="DZ59" s="15">
        <v>0</v>
      </c>
    </row>
    <row r="60" spans="1:130" s="15" customFormat="1" x14ac:dyDescent="0.25">
      <c r="A60" s="67">
        <f>'consolidated spacetime'!B60</f>
        <v>42906</v>
      </c>
      <c r="B60" s="15" t="str">
        <f>'consolidated spacetime'!C60</f>
        <v>Alvena</v>
      </c>
      <c r="C60" s="15" t="str">
        <f>'consolidated spacetime'!D60</f>
        <v>Barley</v>
      </c>
      <c r="D60" s="15" t="str">
        <f>IF(ISBLANK('consolidated spacetime'!E60),"",'consolidated spacetime'!E60)</f>
        <v/>
      </c>
      <c r="E60" s="15" t="str">
        <f>IF(ISBLANK('consolidated spacetime'!F60),"",'consolidated spacetime'!F60)</f>
        <v/>
      </c>
      <c r="F60" s="15" t="str">
        <f>IF(ISBLANK('consolidated spacetime'!G60),"",'consolidated spacetime'!G60)</f>
        <v/>
      </c>
      <c r="G60" s="15">
        <f>IF(ISBLANK('consolidated spacetime'!H60),"",'consolidated spacetime'!H60)</f>
        <v>25</v>
      </c>
      <c r="H60" s="15" t="e">
        <f>IF(ISBLANK('consolidated spacetime'!I60),"",'consolidated spacetime'!I60)</f>
        <v>#N/A</v>
      </c>
      <c r="AL60" s="16"/>
      <c r="AM60" s="16"/>
      <c r="AN60" s="16"/>
      <c r="AX60" s="15">
        <v>0</v>
      </c>
      <c r="AZ60" s="16"/>
      <c r="BK60" s="16"/>
      <c r="BL60" s="16">
        <v>3</v>
      </c>
      <c r="BT60" s="16"/>
      <c r="BU60" s="16"/>
      <c r="BV60" s="16"/>
      <c r="BY60" s="16"/>
      <c r="CV60" s="16"/>
      <c r="DY60" s="16">
        <f t="shared" si="0"/>
        <v>0</v>
      </c>
      <c r="DZ60" s="15">
        <v>0</v>
      </c>
    </row>
    <row r="61" spans="1:130" s="15" customFormat="1" x14ac:dyDescent="0.25">
      <c r="A61" s="67">
        <f>'consolidated spacetime'!B61</f>
        <v>42907</v>
      </c>
      <c r="B61" s="15" t="str">
        <f>'consolidated spacetime'!C61</f>
        <v>SEF</v>
      </c>
      <c r="C61" s="15" t="str">
        <f>'consolidated spacetime'!D61</f>
        <v>Barley</v>
      </c>
      <c r="D61" s="15" t="str">
        <f>IF(ISBLANK('consolidated spacetime'!E61),"",'consolidated spacetime'!E61)</f>
        <v>Block16</v>
      </c>
      <c r="E61" s="15" t="str">
        <f>IF(ISBLANK('consolidated spacetime'!F61),"",'consolidated spacetime'!F61)</f>
        <v/>
      </c>
      <c r="F61" s="15" t="str">
        <f>IF(ISBLANK('consolidated spacetime'!G61),"",'consolidated spacetime'!G61)</f>
        <v/>
      </c>
      <c r="G61" s="15">
        <f>IF(ISBLANK('consolidated spacetime'!H61),"",'consolidated spacetime'!H61)</f>
        <v>25</v>
      </c>
      <c r="H61" s="15" t="e">
        <f>IF(ISBLANK('consolidated spacetime'!I61),"",'consolidated spacetime'!I61)</f>
        <v>#N/A</v>
      </c>
      <c r="Z61" s="15">
        <v>1</v>
      </c>
      <c r="AL61" s="16"/>
      <c r="AM61" s="16"/>
      <c r="AN61" s="16"/>
      <c r="AX61" s="15">
        <v>0</v>
      </c>
      <c r="AZ61" s="16"/>
      <c r="BK61" s="16"/>
      <c r="BL61" s="16">
        <v>3</v>
      </c>
      <c r="BT61" s="16"/>
      <c r="BU61" s="16"/>
      <c r="BV61" s="16"/>
      <c r="BY61" s="16"/>
      <c r="CV61" s="16"/>
      <c r="DG61" s="15">
        <v>1</v>
      </c>
      <c r="DY61" s="16">
        <f t="shared" si="0"/>
        <v>0</v>
      </c>
      <c r="DZ61" s="15">
        <v>0</v>
      </c>
    </row>
    <row r="62" spans="1:130" s="15" customFormat="1" x14ac:dyDescent="0.25">
      <c r="A62" s="67">
        <f>'consolidated spacetime'!B62</f>
        <v>42907</v>
      </c>
      <c r="B62" s="15" t="str">
        <f>'consolidated spacetime'!C62</f>
        <v>SEF</v>
      </c>
      <c r="C62" s="15" t="str">
        <f>'consolidated spacetime'!D62</f>
        <v>Barley</v>
      </c>
      <c r="D62" s="15" t="str">
        <f>IF(ISBLANK('consolidated spacetime'!E62),"",'consolidated spacetime'!E62)</f>
        <v>Block16</v>
      </c>
      <c r="E62" s="15" t="str">
        <f>IF(ISBLANK('consolidated spacetime'!F62),"",'consolidated spacetime'!F62)</f>
        <v/>
      </c>
      <c r="F62" s="15" t="str">
        <f>IF(ISBLANK('consolidated spacetime'!G62),"",'consolidated spacetime'!G62)</f>
        <v/>
      </c>
      <c r="G62" s="15">
        <f>IF(ISBLANK('consolidated spacetime'!H62),"",'consolidated spacetime'!H62)</f>
        <v>50</v>
      </c>
      <c r="H62" s="15" t="e">
        <f>IF(ISBLANK('consolidated spacetime'!I62),"",'consolidated spacetime'!I62)</f>
        <v>#N/A</v>
      </c>
      <c r="AL62" s="16"/>
      <c r="AM62" s="16"/>
      <c r="AN62" s="16"/>
      <c r="AX62" s="15">
        <v>0</v>
      </c>
      <c r="AZ62" s="16"/>
      <c r="BK62" s="16"/>
      <c r="BL62" s="16"/>
      <c r="BT62" s="16"/>
      <c r="BU62" s="16"/>
      <c r="BV62" s="16"/>
      <c r="BY62" s="16"/>
      <c r="CV62" s="16"/>
      <c r="DY62" s="16">
        <f t="shared" si="0"/>
        <v>0</v>
      </c>
      <c r="DZ62" s="15">
        <v>0</v>
      </c>
    </row>
    <row r="63" spans="1:130" s="15" customFormat="1" x14ac:dyDescent="0.25">
      <c r="A63" s="67">
        <f>'consolidated spacetime'!B63</f>
        <v>42907</v>
      </c>
      <c r="B63" s="15" t="str">
        <f>'consolidated spacetime'!C63</f>
        <v>SEF</v>
      </c>
      <c r="C63" s="15" t="str">
        <f>'consolidated spacetime'!D63</f>
        <v>Barley</v>
      </c>
      <c r="D63" s="15" t="str">
        <f>IF(ISBLANK('consolidated spacetime'!E63),"",'consolidated spacetime'!E63)</f>
        <v>Block16</v>
      </c>
      <c r="E63" s="15" t="str">
        <f>IF(ISBLANK('consolidated spacetime'!F63),"",'consolidated spacetime'!F63)</f>
        <v/>
      </c>
      <c r="F63" s="15" t="str">
        <f>IF(ISBLANK('consolidated spacetime'!G63),"",'consolidated spacetime'!G63)</f>
        <v/>
      </c>
      <c r="G63" s="15">
        <f>IF(ISBLANK('consolidated spacetime'!H63),"",'consolidated spacetime'!H63)</f>
        <v>10</v>
      </c>
      <c r="H63" s="15" t="e">
        <f>IF(ISBLANK('consolidated spacetime'!I63),"",'consolidated spacetime'!I63)</f>
        <v>#N/A</v>
      </c>
      <c r="AI63" s="15">
        <v>1</v>
      </c>
      <c r="AL63" s="16"/>
      <c r="AM63" s="16"/>
      <c r="AN63" s="16"/>
      <c r="AX63" s="15">
        <v>0</v>
      </c>
      <c r="AZ63" s="16"/>
      <c r="BK63" s="16"/>
      <c r="BL63" s="16"/>
      <c r="BT63" s="16"/>
      <c r="BU63" s="16"/>
      <c r="BV63" s="16"/>
      <c r="BY63" s="16"/>
      <c r="CV63" s="16"/>
      <c r="DY63" s="16" t="e">
        <f t="shared" si="0"/>
        <v>#N/A</v>
      </c>
      <c r="DZ63" s="15">
        <v>1</v>
      </c>
    </row>
    <row r="64" spans="1:130" s="15" customFormat="1" x14ac:dyDescent="0.25">
      <c r="A64" s="67">
        <f>'consolidated spacetime'!B64</f>
        <v>42907</v>
      </c>
      <c r="B64" s="15" t="str">
        <f>'consolidated spacetime'!C64</f>
        <v>SEF</v>
      </c>
      <c r="C64" s="15" t="str">
        <f>'consolidated spacetime'!D64</f>
        <v>Barley</v>
      </c>
      <c r="D64" s="15" t="str">
        <f>IF(ISBLANK('consolidated spacetime'!E64),"",'consolidated spacetime'!E64)</f>
        <v>Block16</v>
      </c>
      <c r="E64" s="15" t="str">
        <f>IF(ISBLANK('consolidated spacetime'!F64),"",'consolidated spacetime'!F64)</f>
        <v/>
      </c>
      <c r="F64" s="15" t="str">
        <f>IF(ISBLANK('consolidated spacetime'!G64),"",'consolidated spacetime'!G64)</f>
        <v/>
      </c>
      <c r="G64" s="15">
        <f>IF(ISBLANK('consolidated spacetime'!H64),"",'consolidated spacetime'!H64)</f>
        <v>100</v>
      </c>
      <c r="H64" s="15" t="e">
        <f>IF(ISBLANK('consolidated spacetime'!I64),"",'consolidated spacetime'!I64)</f>
        <v>#N/A</v>
      </c>
      <c r="AL64" s="16"/>
      <c r="AM64" s="16"/>
      <c r="AN64" s="16"/>
      <c r="AX64" s="15">
        <v>0</v>
      </c>
      <c r="AZ64" s="16"/>
      <c r="BK64" s="16"/>
      <c r="BL64" s="16"/>
      <c r="BT64" s="16"/>
      <c r="BU64" s="16"/>
      <c r="BV64" s="16"/>
      <c r="BY64" s="16"/>
      <c r="CV64" s="16"/>
      <c r="DY64" s="16">
        <f t="shared" si="0"/>
        <v>0</v>
      </c>
      <c r="DZ64" s="15">
        <v>0</v>
      </c>
    </row>
    <row r="65" spans="1:130" s="15" customFormat="1" x14ac:dyDescent="0.25">
      <c r="A65" s="67">
        <f>'consolidated spacetime'!B65</f>
        <v>42907</v>
      </c>
      <c r="B65" s="15" t="str">
        <f>'consolidated spacetime'!C65</f>
        <v>SEF</v>
      </c>
      <c r="C65" s="15" t="str">
        <f>'consolidated spacetime'!D65</f>
        <v>Barley</v>
      </c>
      <c r="D65" s="15" t="str">
        <f>IF(ISBLANK('consolidated spacetime'!E65),"",'consolidated spacetime'!E65)</f>
        <v>Block16</v>
      </c>
      <c r="E65" s="15" t="str">
        <f>IF(ISBLANK('consolidated spacetime'!F65),"",'consolidated spacetime'!F65)</f>
        <v/>
      </c>
      <c r="F65" s="15" t="str">
        <f>IF(ISBLANK('consolidated spacetime'!G65),"",'consolidated spacetime'!G65)</f>
        <v/>
      </c>
      <c r="G65" s="15">
        <f>IF(ISBLANK('consolidated spacetime'!H65),"",'consolidated spacetime'!H65)</f>
        <v>5</v>
      </c>
      <c r="H65" s="15" t="e">
        <f>IF(ISBLANK('consolidated spacetime'!I65),"",'consolidated spacetime'!I65)</f>
        <v>#N/A</v>
      </c>
      <c r="AL65" s="16"/>
      <c r="AM65" s="16"/>
      <c r="AN65" s="16"/>
      <c r="AX65" s="15">
        <v>0</v>
      </c>
      <c r="AZ65" s="16"/>
      <c r="BK65" s="16"/>
      <c r="BL65" s="16"/>
      <c r="BT65" s="16"/>
      <c r="BU65" s="16"/>
      <c r="BV65" s="16"/>
      <c r="BY65" s="16"/>
      <c r="CQ65" s="15">
        <v>1</v>
      </c>
      <c r="CV65" s="16"/>
      <c r="DY65" s="16">
        <f t="shared" si="0"/>
        <v>0</v>
      </c>
      <c r="DZ65" s="15">
        <v>0</v>
      </c>
    </row>
    <row r="66" spans="1:130" s="15" customFormat="1" x14ac:dyDescent="0.25">
      <c r="A66" s="67">
        <f>'consolidated spacetime'!B66</f>
        <v>42907</v>
      </c>
      <c r="B66" s="15" t="str">
        <f>'consolidated spacetime'!C66</f>
        <v>SEF</v>
      </c>
      <c r="C66" s="15" t="str">
        <f>'consolidated spacetime'!D66</f>
        <v>wheat</v>
      </c>
      <c r="D66" s="15" t="str">
        <f>IF(ISBLANK('consolidated spacetime'!E66),"",'consolidated spacetime'!E66)</f>
        <v>Block16</v>
      </c>
      <c r="E66" s="15" t="str">
        <f>IF(ISBLANK('consolidated spacetime'!F66),"",'consolidated spacetime'!F66)</f>
        <v/>
      </c>
      <c r="F66" s="15" t="str">
        <f>IF(ISBLANK('consolidated spacetime'!G66),"",'consolidated spacetime'!G66)</f>
        <v/>
      </c>
      <c r="G66" s="15">
        <f>IF(ISBLANK('consolidated spacetime'!H66),"",'consolidated spacetime'!H66)</f>
        <v>100</v>
      </c>
      <c r="H66" s="15" t="e">
        <f>IF(ISBLANK('consolidated spacetime'!I66),"",'consolidated spacetime'!I66)</f>
        <v>#N/A</v>
      </c>
      <c r="AL66" s="16"/>
      <c r="AM66" s="16"/>
      <c r="AN66" s="16"/>
      <c r="AX66" s="15">
        <v>0</v>
      </c>
      <c r="AZ66" s="16"/>
      <c r="BK66" s="16"/>
      <c r="BL66" s="16"/>
      <c r="BT66" s="16"/>
      <c r="BU66" s="16"/>
      <c r="BV66" s="16"/>
      <c r="BY66" s="16"/>
      <c r="CV66" s="16"/>
      <c r="DY66" s="16">
        <f t="shared" si="0"/>
        <v>0</v>
      </c>
      <c r="DZ66" s="15">
        <v>0</v>
      </c>
    </row>
    <row r="67" spans="1:130" s="15" customFormat="1" x14ac:dyDescent="0.25">
      <c r="A67" s="67">
        <f>'consolidated spacetime'!B67</f>
        <v>42907</v>
      </c>
      <c r="B67" s="15" t="str">
        <f>'consolidated spacetime'!C67</f>
        <v>SEF</v>
      </c>
      <c r="C67" s="15" t="str">
        <f>'consolidated spacetime'!D67</f>
        <v>Wheat</v>
      </c>
      <c r="D67" s="15" t="str">
        <f>IF(ISBLANK('consolidated spacetime'!E67),"",'consolidated spacetime'!E67)</f>
        <v>Block16</v>
      </c>
      <c r="E67" s="15" t="str">
        <f>IF(ISBLANK('consolidated spacetime'!F67),"",'consolidated spacetime'!F67)</f>
        <v/>
      </c>
      <c r="F67" s="15" t="str">
        <f>IF(ISBLANK('consolidated spacetime'!G67),"",'consolidated spacetime'!G67)</f>
        <v/>
      </c>
      <c r="G67" s="15">
        <f>IF(ISBLANK('consolidated spacetime'!H67),"",'consolidated spacetime'!H67)</f>
        <v>10</v>
      </c>
      <c r="H67" s="15" t="e">
        <f>IF(ISBLANK('consolidated spacetime'!I67),"",'consolidated spacetime'!I67)</f>
        <v>#N/A</v>
      </c>
      <c r="AL67" s="16"/>
      <c r="AM67" s="16"/>
      <c r="AN67" s="16"/>
      <c r="AX67" s="15">
        <v>0</v>
      </c>
      <c r="AZ67" s="16"/>
      <c r="BK67" s="16"/>
      <c r="BL67" s="16"/>
      <c r="BT67" s="16"/>
      <c r="BU67" s="16"/>
      <c r="BV67" s="16"/>
      <c r="BY67" s="16"/>
      <c r="CV67" s="16"/>
      <c r="DY67" s="16">
        <f t="shared" ref="DY67:DY130" si="1">IF(DZ67&gt;0,NA(),DZ67)</f>
        <v>0</v>
      </c>
      <c r="DZ67" s="15">
        <v>0</v>
      </c>
    </row>
    <row r="68" spans="1:130" s="15" customFormat="1" x14ac:dyDescent="0.25">
      <c r="A68" s="67">
        <f>'consolidated spacetime'!B68</f>
        <v>42907</v>
      </c>
      <c r="B68" s="15" t="str">
        <f>'consolidated spacetime'!C68</f>
        <v>SEF</v>
      </c>
      <c r="C68" s="15" t="str">
        <f>'consolidated spacetime'!D68</f>
        <v>Wheat</v>
      </c>
      <c r="D68" s="15" t="str">
        <f>IF(ISBLANK('consolidated spacetime'!E68),"",'consolidated spacetime'!E68)</f>
        <v>Block16</v>
      </c>
      <c r="E68" s="15" t="str">
        <f>IF(ISBLANK('consolidated spacetime'!F68),"",'consolidated spacetime'!F68)</f>
        <v/>
      </c>
      <c r="F68" s="15" t="str">
        <f>IF(ISBLANK('consolidated spacetime'!G68),"",'consolidated spacetime'!G68)</f>
        <v/>
      </c>
      <c r="G68" s="15">
        <f>IF(ISBLANK('consolidated spacetime'!H68),"",'consolidated spacetime'!H68)</f>
        <v>25</v>
      </c>
      <c r="H68" s="15" t="e">
        <f>IF(ISBLANK('consolidated spacetime'!I68),"",'consolidated spacetime'!I68)</f>
        <v>#N/A</v>
      </c>
      <c r="AL68" s="16"/>
      <c r="AM68" s="16"/>
      <c r="AN68" s="16"/>
      <c r="AX68" s="15">
        <v>0</v>
      </c>
      <c r="AZ68" s="16"/>
      <c r="BK68" s="16"/>
      <c r="BL68" s="16"/>
      <c r="BT68" s="16"/>
      <c r="BU68" s="16"/>
      <c r="BV68" s="16"/>
      <c r="BY68" s="16"/>
      <c r="CV68" s="16"/>
      <c r="DY68" s="16">
        <f t="shared" si="1"/>
        <v>0</v>
      </c>
      <c r="DZ68" s="15">
        <v>0</v>
      </c>
    </row>
    <row r="69" spans="1:130" s="15" customFormat="1" x14ac:dyDescent="0.25">
      <c r="A69" s="67">
        <f>'consolidated spacetime'!B69</f>
        <v>42907</v>
      </c>
      <c r="B69" s="15" t="str">
        <f>'consolidated spacetime'!C69</f>
        <v>SEF</v>
      </c>
      <c r="C69" s="15" t="str">
        <f>'consolidated spacetime'!D69</f>
        <v>Wheat</v>
      </c>
      <c r="D69" s="15" t="str">
        <f>IF(ISBLANK('consolidated spacetime'!E69),"",'consolidated spacetime'!E69)</f>
        <v>Block16</v>
      </c>
      <c r="E69" s="15" t="str">
        <f>IF(ISBLANK('consolidated spacetime'!F69),"",'consolidated spacetime'!F69)</f>
        <v/>
      </c>
      <c r="F69" s="15" t="str">
        <f>IF(ISBLANK('consolidated spacetime'!G69),"",'consolidated spacetime'!G69)</f>
        <v/>
      </c>
      <c r="G69" s="15">
        <f>IF(ISBLANK('consolidated spacetime'!H69),"",'consolidated spacetime'!H69)</f>
        <v>50</v>
      </c>
      <c r="H69" s="15" t="e">
        <f>IF(ISBLANK('consolidated spacetime'!I69),"",'consolidated spacetime'!I69)</f>
        <v>#N/A</v>
      </c>
      <c r="AL69" s="16"/>
      <c r="AM69" s="16"/>
      <c r="AN69" s="16"/>
      <c r="AX69" s="15">
        <v>0</v>
      </c>
      <c r="AZ69" s="16"/>
      <c r="BK69" s="16"/>
      <c r="BL69" s="16"/>
      <c r="BT69" s="16"/>
      <c r="BU69" s="16"/>
      <c r="BV69" s="16"/>
      <c r="BY69" s="16"/>
      <c r="CV69" s="16"/>
      <c r="DY69" s="16">
        <f t="shared" si="1"/>
        <v>0</v>
      </c>
      <c r="DZ69" s="15">
        <v>0</v>
      </c>
    </row>
    <row r="70" spans="1:130" s="15" customFormat="1" x14ac:dyDescent="0.25">
      <c r="A70" s="67">
        <f>'consolidated spacetime'!B70</f>
        <v>42907</v>
      </c>
      <c r="B70" s="15" t="str">
        <f>'consolidated spacetime'!C70</f>
        <v>SEF</v>
      </c>
      <c r="C70" s="15" t="str">
        <f>'consolidated spacetime'!D70</f>
        <v>Ditch</v>
      </c>
      <c r="D70" s="15" t="str">
        <f>IF(ISBLANK('consolidated spacetime'!E70),"",'consolidated spacetime'!E70)</f>
        <v/>
      </c>
      <c r="E70" s="15" t="str">
        <f>IF(ISBLANK('consolidated spacetime'!F70),"",'consolidated spacetime'!F70)</f>
        <v/>
      </c>
      <c r="F70" s="15" t="str">
        <f>IF(ISBLANK('consolidated spacetime'!G70),"",'consolidated spacetime'!G70)</f>
        <v/>
      </c>
      <c r="G70" s="15" t="str">
        <f>IF(ISBLANK('consolidated spacetime'!H70),"",'consolidated spacetime'!H70)</f>
        <v>Ditch</v>
      </c>
      <c r="H70" s="15" t="e">
        <f>IF(ISBLANK('consolidated spacetime'!I70),"",'consolidated spacetime'!I70)</f>
        <v>#N/A</v>
      </c>
      <c r="Y70" s="15">
        <v>3</v>
      </c>
      <c r="Z70" s="15">
        <v>3</v>
      </c>
      <c r="AI70" s="15">
        <v>3</v>
      </c>
      <c r="AL70" s="16"/>
      <c r="AM70" s="16"/>
      <c r="AN70" s="16"/>
      <c r="AX70" s="15">
        <v>0</v>
      </c>
      <c r="AZ70" s="16"/>
      <c r="BK70" s="16"/>
      <c r="BL70" s="16"/>
      <c r="BT70" s="16"/>
      <c r="BU70" s="16"/>
      <c r="BV70" s="16"/>
      <c r="BY70" s="16"/>
      <c r="CD70" s="15">
        <v>2</v>
      </c>
      <c r="CV70" s="16"/>
      <c r="DY70" s="16" t="e">
        <f t="shared" si="1"/>
        <v>#N/A</v>
      </c>
      <c r="DZ70" s="15">
        <v>2</v>
      </c>
    </row>
    <row r="71" spans="1:130" s="15" customFormat="1" x14ac:dyDescent="0.25">
      <c r="A71" s="67">
        <f>'consolidated spacetime'!B71</f>
        <v>42914</v>
      </c>
      <c r="B71" s="15" t="str">
        <f>'consolidated spacetime'!C71</f>
        <v>Melfort</v>
      </c>
      <c r="C71" s="15" t="str">
        <f>'consolidated spacetime'!D71</f>
        <v>Wheat</v>
      </c>
      <c r="D71" s="15" t="str">
        <f>IF(ISBLANK('consolidated spacetime'!E71),"",'consolidated spacetime'!E71)</f>
        <v/>
      </c>
      <c r="E71" s="15" t="str">
        <f>IF(ISBLANK('consolidated spacetime'!F71),"",'consolidated spacetime'!F71)</f>
        <v/>
      </c>
      <c r="F71" s="15" t="str">
        <f>IF(ISBLANK('consolidated spacetime'!G71),"",'consolidated spacetime'!G71)</f>
        <v/>
      </c>
      <c r="G71" s="15">
        <f>IF(ISBLANK('consolidated spacetime'!H71),"",'consolidated spacetime'!H71)</f>
        <v>50</v>
      </c>
      <c r="H71" s="15" t="e">
        <f>IF(ISBLANK('consolidated spacetime'!I71),"",'consolidated spacetime'!I71)</f>
        <v>#N/A</v>
      </c>
      <c r="AL71" s="16"/>
      <c r="AM71" s="16"/>
      <c r="AN71" s="16"/>
      <c r="AX71" s="15">
        <v>0</v>
      </c>
      <c r="AZ71" s="16"/>
      <c r="BK71" s="16"/>
      <c r="BL71" s="16">
        <v>4</v>
      </c>
      <c r="BT71" s="16"/>
      <c r="BU71" s="16"/>
      <c r="BV71" s="16"/>
      <c r="BY71" s="16">
        <v>1</v>
      </c>
      <c r="CV71" s="16"/>
      <c r="DY71" s="16">
        <f t="shared" si="1"/>
        <v>0</v>
      </c>
      <c r="DZ71" s="15">
        <v>0</v>
      </c>
    </row>
    <row r="72" spans="1:130" s="15" customFormat="1" x14ac:dyDescent="0.25">
      <c r="A72" s="67">
        <f>'consolidated spacetime'!B72</f>
        <v>42914</v>
      </c>
      <c r="B72" s="15" t="str">
        <f>'consolidated spacetime'!C72</f>
        <v>Melfort</v>
      </c>
      <c r="C72" s="15" t="str">
        <f>'consolidated spacetime'!D72</f>
        <v>Wheat</v>
      </c>
      <c r="D72" s="15">
        <f>IF(ISBLANK('consolidated spacetime'!E72),"",'consolidated spacetime'!E72)</f>
        <v>1</v>
      </c>
      <c r="E72" s="15" t="str">
        <f>IF(ISBLANK('consolidated spacetime'!F72),"",'consolidated spacetime'!F72)</f>
        <v/>
      </c>
      <c r="F72" s="15" t="str">
        <f>IF(ISBLANK('consolidated spacetime'!G72),"",'consolidated spacetime'!G72)</f>
        <v/>
      </c>
      <c r="G72" s="15">
        <f>IF(ISBLANK('consolidated spacetime'!H72),"",'consolidated spacetime'!H72)</f>
        <v>10</v>
      </c>
      <c r="H72" s="15" t="e">
        <f>IF(ISBLANK('consolidated spacetime'!I72),"",'consolidated spacetime'!I72)</f>
        <v>#N/A</v>
      </c>
      <c r="AL72" s="16"/>
      <c r="AM72" s="16"/>
      <c r="AN72" s="16"/>
      <c r="AS72" s="15">
        <v>1</v>
      </c>
      <c r="AX72" s="15">
        <v>0</v>
      </c>
      <c r="AZ72" s="16"/>
      <c r="BK72" s="16"/>
      <c r="BL72" s="16">
        <v>9</v>
      </c>
      <c r="BT72" s="16"/>
      <c r="BU72" s="16"/>
      <c r="BV72" s="16"/>
      <c r="BY72" s="16"/>
      <c r="CV72" s="16"/>
      <c r="DY72" s="16">
        <f t="shared" si="1"/>
        <v>0</v>
      </c>
      <c r="DZ72" s="15">
        <v>0</v>
      </c>
    </row>
    <row r="73" spans="1:130" s="15" customFormat="1" x14ac:dyDescent="0.25">
      <c r="A73" s="67">
        <f>'consolidated spacetime'!B73</f>
        <v>42914</v>
      </c>
      <c r="B73" s="15" t="str">
        <f>'consolidated spacetime'!C73</f>
        <v>Melfort</v>
      </c>
      <c r="C73" s="15" t="str">
        <f>'consolidated spacetime'!D73</f>
        <v>Wheat</v>
      </c>
      <c r="D73" s="15">
        <f>IF(ISBLANK('consolidated spacetime'!E73),"",'consolidated spacetime'!E73)</f>
        <v>1</v>
      </c>
      <c r="E73" s="15" t="str">
        <f>IF(ISBLANK('consolidated spacetime'!F73),"",'consolidated spacetime'!F73)</f>
        <v/>
      </c>
      <c r="F73" s="15" t="str">
        <f>IF(ISBLANK('consolidated spacetime'!G73),"",'consolidated spacetime'!G73)</f>
        <v/>
      </c>
      <c r="G73" s="15">
        <f>IF(ISBLANK('consolidated spacetime'!H73),"",'consolidated spacetime'!H73)</f>
        <v>100</v>
      </c>
      <c r="H73" s="15" t="e">
        <f>IF(ISBLANK('consolidated spacetime'!I73),"",'consolidated spacetime'!I73)</f>
        <v>#N/A</v>
      </c>
      <c r="Y73" s="15">
        <v>3</v>
      </c>
      <c r="Z73" s="15">
        <v>1</v>
      </c>
      <c r="AL73" s="16"/>
      <c r="AM73" s="16"/>
      <c r="AN73" s="16"/>
      <c r="AS73" s="15">
        <v>1</v>
      </c>
      <c r="AX73" s="15">
        <v>0</v>
      </c>
      <c r="AZ73" s="16"/>
      <c r="BK73" s="16"/>
      <c r="BL73" s="16">
        <v>12</v>
      </c>
      <c r="BT73" s="16"/>
      <c r="BU73" s="16"/>
      <c r="BV73" s="16"/>
      <c r="BY73" s="16">
        <v>1</v>
      </c>
      <c r="CV73" s="16"/>
      <c r="DY73" s="16">
        <f t="shared" si="1"/>
        <v>0</v>
      </c>
      <c r="DZ73" s="15">
        <v>0</v>
      </c>
    </row>
    <row r="74" spans="1:130" s="15" customFormat="1" x14ac:dyDescent="0.25">
      <c r="A74" s="67">
        <f>'consolidated spacetime'!B74</f>
        <v>42914</v>
      </c>
      <c r="B74" s="15" t="str">
        <f>'consolidated spacetime'!C74</f>
        <v>Llewellyn</v>
      </c>
      <c r="C74" s="15" t="str">
        <f>'consolidated spacetime'!D74</f>
        <v>Wheat</v>
      </c>
      <c r="D74" s="15">
        <f>IF(ISBLANK('consolidated spacetime'!E74),"",'consolidated spacetime'!E74)</f>
        <v>1</v>
      </c>
      <c r="E74" s="15" t="str">
        <f>IF(ISBLANK('consolidated spacetime'!F74),"",'consolidated spacetime'!F74)</f>
        <v/>
      </c>
      <c r="F74" s="15" t="str">
        <f>IF(ISBLANK('consolidated spacetime'!G74),"",'consolidated spacetime'!G74)</f>
        <v/>
      </c>
      <c r="G74" s="15">
        <f>IF(ISBLANK('consolidated spacetime'!H74),"",'consolidated spacetime'!H74)</f>
        <v>25</v>
      </c>
      <c r="H74" s="15" t="e">
        <f>IF(ISBLANK('consolidated spacetime'!I74),"",'consolidated spacetime'!I74)</f>
        <v>#N/A</v>
      </c>
      <c r="Y74" s="15">
        <v>1</v>
      </c>
      <c r="AL74" s="16"/>
      <c r="AM74" s="16"/>
      <c r="AN74" s="16"/>
      <c r="AX74" s="15">
        <v>0</v>
      </c>
      <c r="AZ74" s="16"/>
      <c r="BK74" s="16"/>
      <c r="BL74" s="16"/>
      <c r="BT74" s="16"/>
      <c r="BU74" s="16"/>
      <c r="BV74" s="16"/>
      <c r="BY74" s="16"/>
      <c r="CV74" s="16"/>
      <c r="DY74" s="16">
        <f t="shared" si="1"/>
        <v>0</v>
      </c>
      <c r="DZ74" s="15">
        <v>0</v>
      </c>
    </row>
    <row r="75" spans="1:130" s="15" customFormat="1" x14ac:dyDescent="0.25">
      <c r="A75" s="67">
        <f>'consolidated spacetime'!B75</f>
        <v>42914</v>
      </c>
      <c r="B75" s="15" t="str">
        <f>'consolidated spacetime'!C75</f>
        <v>Llewellyn</v>
      </c>
      <c r="C75" s="15" t="str">
        <f>'consolidated spacetime'!D75</f>
        <v>Wheat</v>
      </c>
      <c r="D75" s="15">
        <f>IF(ISBLANK('consolidated spacetime'!E75),"",'consolidated spacetime'!E75)</f>
        <v>1</v>
      </c>
      <c r="E75" s="15" t="str">
        <f>IF(ISBLANK('consolidated spacetime'!F75),"",'consolidated spacetime'!F75)</f>
        <v/>
      </c>
      <c r="F75" s="15" t="str">
        <f>IF(ISBLANK('consolidated spacetime'!G75),"",'consolidated spacetime'!G75)</f>
        <v/>
      </c>
      <c r="G75" s="15">
        <f>IF(ISBLANK('consolidated spacetime'!H75),"",'consolidated spacetime'!H75)</f>
        <v>10</v>
      </c>
      <c r="H75" s="15" t="e">
        <f>IF(ISBLANK('consolidated spacetime'!I75),"",'consolidated spacetime'!I75)</f>
        <v>#N/A</v>
      </c>
      <c r="Y75" s="15">
        <v>3</v>
      </c>
      <c r="AL75" s="16"/>
      <c r="AM75" s="16"/>
      <c r="AN75" s="16"/>
      <c r="AX75" s="15">
        <v>0</v>
      </c>
      <c r="AZ75" s="16"/>
      <c r="BK75" s="16"/>
      <c r="BL75" s="16">
        <v>15</v>
      </c>
      <c r="BT75" s="16"/>
      <c r="BU75" s="16"/>
      <c r="BV75" s="16"/>
      <c r="BY75" s="16"/>
      <c r="CV75" s="16"/>
      <c r="DY75" s="16">
        <f t="shared" si="1"/>
        <v>0</v>
      </c>
      <c r="DZ75" s="15">
        <v>0</v>
      </c>
    </row>
    <row r="76" spans="1:130" s="15" customFormat="1" x14ac:dyDescent="0.25">
      <c r="A76" s="67">
        <f>'consolidated spacetime'!B76</f>
        <v>42914</v>
      </c>
      <c r="B76" s="15" t="str">
        <f>'consolidated spacetime'!C76</f>
        <v>Llewellyn</v>
      </c>
      <c r="C76" s="15" t="str">
        <f>'consolidated spacetime'!D76</f>
        <v>Wheat</v>
      </c>
      <c r="D76" s="15">
        <f>IF(ISBLANK('consolidated spacetime'!E76),"",'consolidated spacetime'!E76)</f>
        <v>1</v>
      </c>
      <c r="E76" s="15" t="str">
        <f>IF(ISBLANK('consolidated spacetime'!F76),"",'consolidated spacetime'!F76)</f>
        <v/>
      </c>
      <c r="F76" s="15" t="str">
        <f>IF(ISBLANK('consolidated spacetime'!G76),"",'consolidated spacetime'!G76)</f>
        <v/>
      </c>
      <c r="G76" s="15">
        <f>IF(ISBLANK('consolidated spacetime'!H76),"",'consolidated spacetime'!H76)</f>
        <v>50</v>
      </c>
      <c r="H76" s="15" t="e">
        <f>IF(ISBLANK('consolidated spacetime'!I76),"",'consolidated spacetime'!I76)</f>
        <v>#N/A</v>
      </c>
      <c r="Z76" s="15">
        <v>1</v>
      </c>
      <c r="AK76" s="15">
        <v>1</v>
      </c>
      <c r="AL76" s="16"/>
      <c r="AM76" s="16"/>
      <c r="AN76" s="16"/>
      <c r="AX76" s="15">
        <v>0</v>
      </c>
      <c r="AZ76" s="16"/>
      <c r="BK76" s="16"/>
      <c r="BL76" s="16">
        <v>2</v>
      </c>
      <c r="BT76" s="16"/>
      <c r="BU76" s="16"/>
      <c r="BV76" s="16"/>
      <c r="BY76" s="16"/>
      <c r="CV76" s="16"/>
      <c r="DY76" s="16">
        <f t="shared" si="1"/>
        <v>0</v>
      </c>
      <c r="DZ76" s="15">
        <v>0</v>
      </c>
    </row>
    <row r="77" spans="1:130" s="15" customFormat="1" x14ac:dyDescent="0.25">
      <c r="A77" s="67">
        <f>'consolidated spacetime'!B77</f>
        <v>42914</v>
      </c>
      <c r="B77" s="15" t="str">
        <f>'consolidated spacetime'!C77</f>
        <v>Llewellyn</v>
      </c>
      <c r="C77" s="15" t="str">
        <f>'consolidated spacetime'!D77</f>
        <v>Wheat</v>
      </c>
      <c r="D77" s="15">
        <f>IF(ISBLANK('consolidated spacetime'!E77),"",'consolidated spacetime'!E77)</f>
        <v>1</v>
      </c>
      <c r="E77" s="15" t="str">
        <f>IF(ISBLANK('consolidated spacetime'!F77),"",'consolidated spacetime'!F77)</f>
        <v/>
      </c>
      <c r="F77" s="15" t="str">
        <f>IF(ISBLANK('consolidated spacetime'!G77),"",'consolidated spacetime'!G77)</f>
        <v/>
      </c>
      <c r="G77" s="15">
        <f>IF(ISBLANK('consolidated spacetime'!H77),"",'consolidated spacetime'!H77)</f>
        <v>100</v>
      </c>
      <c r="H77" s="15" t="e">
        <f>IF(ISBLANK('consolidated spacetime'!I77),"",'consolidated spacetime'!I77)</f>
        <v>#N/A</v>
      </c>
      <c r="Y77" s="15">
        <v>6</v>
      </c>
      <c r="Z77" s="15">
        <v>2</v>
      </c>
      <c r="AI77" s="15">
        <v>2</v>
      </c>
      <c r="AL77" s="16"/>
      <c r="AM77" s="16"/>
      <c r="AN77" s="16"/>
      <c r="AX77" s="15">
        <v>0</v>
      </c>
      <c r="AZ77" s="16"/>
      <c r="BK77" s="16"/>
      <c r="BL77" s="16"/>
      <c r="BT77" s="16"/>
      <c r="BU77" s="16"/>
      <c r="BV77" s="16"/>
      <c r="BY77" s="16">
        <v>2</v>
      </c>
      <c r="CV77" s="16"/>
      <c r="DY77" s="16">
        <f t="shared" si="1"/>
        <v>0</v>
      </c>
      <c r="DZ77" s="15">
        <v>0</v>
      </c>
    </row>
    <row r="78" spans="1:130" s="15" customFormat="1" x14ac:dyDescent="0.25">
      <c r="A78" s="67">
        <f>'consolidated spacetime'!B78</f>
        <v>42914</v>
      </c>
      <c r="B78" s="15" t="str">
        <f>'consolidated spacetime'!C78</f>
        <v>Llewellyn</v>
      </c>
      <c r="C78" s="15" t="str">
        <f>'consolidated spacetime'!D78</f>
        <v>Wheat</v>
      </c>
      <c r="D78" s="15">
        <f>IF(ISBLANK('consolidated spacetime'!E78),"",'consolidated spacetime'!E78)</f>
        <v>2</v>
      </c>
      <c r="E78" s="15" t="str">
        <f>IF(ISBLANK('consolidated spacetime'!F78),"",'consolidated spacetime'!F78)</f>
        <v/>
      </c>
      <c r="F78" s="15" t="str">
        <f>IF(ISBLANK('consolidated spacetime'!G78),"",'consolidated spacetime'!G78)</f>
        <v/>
      </c>
      <c r="G78" s="15">
        <f>IF(ISBLANK('consolidated spacetime'!H78),"",'consolidated spacetime'!H78)</f>
        <v>5</v>
      </c>
      <c r="H78" s="15" t="e">
        <f>IF(ISBLANK('consolidated spacetime'!I78),"",'consolidated spacetime'!I78)</f>
        <v>#N/A</v>
      </c>
      <c r="Y78" s="15">
        <v>3</v>
      </c>
      <c r="Z78" s="15">
        <v>6</v>
      </c>
      <c r="AL78" s="16"/>
      <c r="AM78" s="16"/>
      <c r="AN78" s="16"/>
      <c r="AX78" s="15">
        <v>0</v>
      </c>
      <c r="AZ78" s="16"/>
      <c r="BK78" s="16"/>
      <c r="BL78" s="16">
        <v>7</v>
      </c>
      <c r="BT78" s="16"/>
      <c r="BU78" s="16"/>
      <c r="BV78" s="16"/>
      <c r="BY78" s="16"/>
      <c r="CH78" s="15">
        <v>1</v>
      </c>
      <c r="CV78" s="16"/>
      <c r="DQ78" s="15">
        <v>2</v>
      </c>
      <c r="DY78" s="16">
        <f t="shared" si="1"/>
        <v>0</v>
      </c>
      <c r="DZ78" s="15">
        <v>0</v>
      </c>
    </row>
    <row r="79" spans="1:130" s="15" customFormat="1" x14ac:dyDescent="0.25">
      <c r="A79" s="67">
        <f>'consolidated spacetime'!B79</f>
        <v>42914</v>
      </c>
      <c r="B79" s="15" t="str">
        <f>'consolidated spacetime'!C79</f>
        <v>Llewellyn</v>
      </c>
      <c r="C79" s="15" t="str">
        <f>'consolidated spacetime'!D79</f>
        <v>Wheat</v>
      </c>
      <c r="D79" s="15">
        <f>IF(ISBLANK('consolidated spacetime'!E79),"",'consolidated spacetime'!E79)</f>
        <v>2</v>
      </c>
      <c r="E79" s="15" t="str">
        <f>IF(ISBLANK('consolidated spacetime'!F79),"",'consolidated spacetime'!F79)</f>
        <v/>
      </c>
      <c r="F79" s="15" t="str">
        <f>IF(ISBLANK('consolidated spacetime'!G79),"",'consolidated spacetime'!G79)</f>
        <v/>
      </c>
      <c r="G79" s="15">
        <f>IF(ISBLANK('consolidated spacetime'!H79),"",'consolidated spacetime'!H79)</f>
        <v>10</v>
      </c>
      <c r="H79" s="15" t="e">
        <f>IF(ISBLANK('consolidated spacetime'!I79),"",'consolidated spacetime'!I79)</f>
        <v>#N/A</v>
      </c>
      <c r="Y79" s="15">
        <v>2</v>
      </c>
      <c r="AL79" s="16"/>
      <c r="AM79" s="16"/>
      <c r="AN79" s="16"/>
      <c r="AX79" s="15">
        <v>0</v>
      </c>
      <c r="AZ79" s="16"/>
      <c r="BK79" s="16"/>
      <c r="BL79" s="16"/>
      <c r="BT79" s="16"/>
      <c r="BU79" s="16"/>
      <c r="BV79" s="16"/>
      <c r="BY79" s="16"/>
      <c r="CH79" s="15">
        <v>1</v>
      </c>
      <c r="CV79" s="16"/>
      <c r="DY79" s="16">
        <f t="shared" si="1"/>
        <v>0</v>
      </c>
      <c r="DZ79" s="15">
        <v>0</v>
      </c>
    </row>
    <row r="80" spans="1:130" s="15" customFormat="1" x14ac:dyDescent="0.25">
      <c r="A80" s="67">
        <f>'consolidated spacetime'!B80</f>
        <v>42914</v>
      </c>
      <c r="B80" s="15" t="str">
        <f>'consolidated spacetime'!C80</f>
        <v>Llewellyn</v>
      </c>
      <c r="C80" s="15" t="str">
        <f>'consolidated spacetime'!D80</f>
        <v>Wheat</v>
      </c>
      <c r="D80" s="15">
        <f>IF(ISBLANK('consolidated spacetime'!E80),"",'consolidated spacetime'!E80)</f>
        <v>2</v>
      </c>
      <c r="E80" s="15" t="str">
        <f>IF(ISBLANK('consolidated spacetime'!F80),"",'consolidated spacetime'!F80)</f>
        <v/>
      </c>
      <c r="F80" s="15" t="str">
        <f>IF(ISBLANK('consolidated spacetime'!G80),"",'consolidated spacetime'!G80)</f>
        <v/>
      </c>
      <c r="G80" s="15">
        <f>IF(ISBLANK('consolidated spacetime'!H80),"",'consolidated spacetime'!H80)</f>
        <v>25</v>
      </c>
      <c r="H80" s="15" t="e">
        <f>IF(ISBLANK('consolidated spacetime'!I80),"",'consolidated spacetime'!I80)</f>
        <v>#N/A</v>
      </c>
      <c r="Y80" s="15">
        <v>2</v>
      </c>
      <c r="Z80" s="15">
        <v>5</v>
      </c>
      <c r="AI80" s="15">
        <v>1</v>
      </c>
      <c r="AL80" s="16"/>
      <c r="AM80" s="16"/>
      <c r="AN80" s="16"/>
      <c r="AX80" s="15">
        <v>0</v>
      </c>
      <c r="AZ80" s="16"/>
      <c r="BK80" s="16"/>
      <c r="BL80" s="16"/>
      <c r="BT80" s="16"/>
      <c r="BU80" s="16"/>
      <c r="BV80" s="16"/>
      <c r="BY80" s="16"/>
      <c r="CV80" s="16"/>
      <c r="DY80" s="16">
        <f t="shared" si="1"/>
        <v>0</v>
      </c>
      <c r="DZ80" s="15">
        <v>0</v>
      </c>
    </row>
    <row r="81" spans="1:130" s="15" customFormat="1" x14ac:dyDescent="0.25">
      <c r="A81" s="67">
        <f>'consolidated spacetime'!B81</f>
        <v>42914</v>
      </c>
      <c r="B81" s="15" t="str">
        <f>'consolidated spacetime'!C81</f>
        <v>Llewellyn</v>
      </c>
      <c r="C81" s="15" t="str">
        <f>'consolidated spacetime'!D81</f>
        <v>Wheat</v>
      </c>
      <c r="D81" s="15">
        <f>IF(ISBLANK('consolidated spacetime'!E81),"",'consolidated spacetime'!E81)</f>
        <v>2</v>
      </c>
      <c r="E81" s="15" t="str">
        <f>IF(ISBLANK('consolidated spacetime'!F81),"",'consolidated spacetime'!F81)</f>
        <v/>
      </c>
      <c r="F81" s="15" t="str">
        <f>IF(ISBLANK('consolidated spacetime'!G81),"",'consolidated spacetime'!G81)</f>
        <v/>
      </c>
      <c r="G81" s="15">
        <f>IF(ISBLANK('consolidated spacetime'!H81),"",'consolidated spacetime'!H81)</f>
        <v>50</v>
      </c>
      <c r="H81" s="15" t="e">
        <f>IF(ISBLANK('consolidated spacetime'!I81),"",'consolidated spacetime'!I81)</f>
        <v>#N/A</v>
      </c>
      <c r="Y81" s="15">
        <v>3</v>
      </c>
      <c r="AL81" s="16">
        <v>1</v>
      </c>
      <c r="AM81" s="16"/>
      <c r="AN81" s="16"/>
      <c r="AX81" s="15">
        <v>0</v>
      </c>
      <c r="AZ81" s="16"/>
      <c r="BK81" s="16"/>
      <c r="BL81" s="16"/>
      <c r="BT81" s="16"/>
      <c r="BU81" s="16"/>
      <c r="BV81" s="16"/>
      <c r="BY81" s="16"/>
      <c r="CD81" s="15">
        <v>1</v>
      </c>
      <c r="CV81" s="16"/>
      <c r="DY81" s="16">
        <f t="shared" si="1"/>
        <v>0</v>
      </c>
      <c r="DZ81" s="15">
        <v>0</v>
      </c>
    </row>
    <row r="82" spans="1:130" s="15" customFormat="1" x14ac:dyDescent="0.25">
      <c r="A82" s="67">
        <f>'consolidated spacetime'!B82</f>
        <v>42914</v>
      </c>
      <c r="B82" s="15" t="str">
        <f>'consolidated spacetime'!C82</f>
        <v>Llewellyn</v>
      </c>
      <c r="C82" s="15" t="str">
        <f>'consolidated spacetime'!D82</f>
        <v>Wheat</v>
      </c>
      <c r="D82" s="15">
        <f>IF(ISBLANK('consolidated spacetime'!E82),"",'consolidated spacetime'!E82)</f>
        <v>2</v>
      </c>
      <c r="E82" s="15" t="str">
        <f>IF(ISBLANK('consolidated spacetime'!F82),"",'consolidated spacetime'!F82)</f>
        <v/>
      </c>
      <c r="F82" s="15" t="str">
        <f>IF(ISBLANK('consolidated spacetime'!G82),"",'consolidated spacetime'!G82)</f>
        <v/>
      </c>
      <c r="G82" s="15">
        <f>IF(ISBLANK('consolidated spacetime'!H82),"",'consolidated spacetime'!H82)</f>
        <v>100</v>
      </c>
      <c r="H82" s="15" t="e">
        <f>IF(ISBLANK('consolidated spacetime'!I82),"",'consolidated spacetime'!I82)</f>
        <v>#N/A</v>
      </c>
      <c r="AL82" s="16"/>
      <c r="AM82" s="16"/>
      <c r="AN82" s="16"/>
      <c r="AX82" s="15">
        <v>0</v>
      </c>
      <c r="AZ82" s="16"/>
      <c r="BK82" s="16"/>
      <c r="BL82" s="16"/>
      <c r="BT82" s="16"/>
      <c r="BU82" s="16"/>
      <c r="BV82" s="16"/>
      <c r="BY82" s="16"/>
      <c r="CV82" s="16"/>
      <c r="DY82" s="16">
        <f t="shared" si="1"/>
        <v>0</v>
      </c>
      <c r="DZ82" s="15">
        <v>0</v>
      </c>
    </row>
    <row r="83" spans="1:130" s="15" customFormat="1" x14ac:dyDescent="0.25">
      <c r="A83" s="67">
        <f>'consolidated spacetime'!B83</f>
        <v>42914</v>
      </c>
      <c r="B83" s="15" t="str">
        <f>'consolidated spacetime'!C83</f>
        <v>Alvena</v>
      </c>
      <c r="C83" s="15" t="str">
        <f>'consolidated spacetime'!D83</f>
        <v>Wheat</v>
      </c>
      <c r="D83" s="15" t="str">
        <f>IF(ISBLANK('consolidated spacetime'!E83),"",'consolidated spacetime'!E83)</f>
        <v/>
      </c>
      <c r="E83" s="15" t="str">
        <f>IF(ISBLANK('consolidated spacetime'!F83),"",'consolidated spacetime'!F83)</f>
        <v/>
      </c>
      <c r="F83" s="15" t="str">
        <f>IF(ISBLANK('consolidated spacetime'!G83),"",'consolidated spacetime'!G83)</f>
        <v/>
      </c>
      <c r="G83" s="15">
        <f>IF(ISBLANK('consolidated spacetime'!H83),"",'consolidated spacetime'!H83)</f>
        <v>5</v>
      </c>
      <c r="H83" s="15" t="e">
        <f>IF(ISBLANK('consolidated spacetime'!I83),"",'consolidated spacetime'!I83)</f>
        <v>#N/A</v>
      </c>
      <c r="AL83" s="16"/>
      <c r="AM83" s="16"/>
      <c r="AN83" s="16"/>
      <c r="AX83" s="15">
        <v>0</v>
      </c>
      <c r="AZ83" s="16"/>
      <c r="BK83" s="16"/>
      <c r="BL83" s="16">
        <v>3</v>
      </c>
      <c r="BT83" s="16"/>
      <c r="BU83" s="16"/>
      <c r="BV83" s="16"/>
      <c r="BY83" s="16"/>
      <c r="CV83" s="16"/>
      <c r="DY83" s="16">
        <f t="shared" si="1"/>
        <v>0</v>
      </c>
      <c r="DZ83" s="15">
        <v>0</v>
      </c>
    </row>
    <row r="84" spans="1:130" s="15" customFormat="1" x14ac:dyDescent="0.25">
      <c r="A84" s="67">
        <f>'consolidated spacetime'!B84</f>
        <v>42914</v>
      </c>
      <c r="B84" s="15" t="str">
        <f>'consolidated spacetime'!C84</f>
        <v>Alvena</v>
      </c>
      <c r="C84" s="15" t="str">
        <f>'consolidated spacetime'!D84</f>
        <v>Wheat</v>
      </c>
      <c r="D84" s="15" t="str">
        <f>IF(ISBLANK('consolidated spacetime'!E84),"",'consolidated spacetime'!E84)</f>
        <v/>
      </c>
      <c r="E84" s="15" t="str">
        <f>IF(ISBLANK('consolidated spacetime'!F84),"",'consolidated spacetime'!F84)</f>
        <v/>
      </c>
      <c r="F84" s="15" t="str">
        <f>IF(ISBLANK('consolidated spacetime'!G84),"",'consolidated spacetime'!G84)</f>
        <v/>
      </c>
      <c r="G84" s="15">
        <f>IF(ISBLANK('consolidated spacetime'!H84),"",'consolidated spacetime'!H84)</f>
        <v>10</v>
      </c>
      <c r="H84" s="15" t="e">
        <f>IF(ISBLANK('consolidated spacetime'!I84),"",'consolidated spacetime'!I84)</f>
        <v>#N/A</v>
      </c>
      <c r="AL84" s="16"/>
      <c r="AM84" s="16"/>
      <c r="AN84" s="16"/>
      <c r="AX84" s="15">
        <v>0</v>
      </c>
      <c r="AZ84" s="16"/>
      <c r="BK84" s="16"/>
      <c r="BL84" s="16">
        <v>1</v>
      </c>
      <c r="BT84" s="16"/>
      <c r="BU84" s="16"/>
      <c r="BV84" s="16"/>
      <c r="BY84" s="16"/>
      <c r="CV84" s="16"/>
      <c r="DY84" s="16">
        <f t="shared" si="1"/>
        <v>0</v>
      </c>
      <c r="DZ84" s="15">
        <v>0</v>
      </c>
    </row>
    <row r="85" spans="1:130" s="15" customFormat="1" x14ac:dyDescent="0.25">
      <c r="A85" s="67">
        <f>'consolidated spacetime'!B85</f>
        <v>42914</v>
      </c>
      <c r="B85" s="15" t="str">
        <f>'consolidated spacetime'!C85</f>
        <v>Alvena</v>
      </c>
      <c r="C85" s="15" t="str">
        <f>'consolidated spacetime'!D85</f>
        <v>Wheat</v>
      </c>
      <c r="D85" s="15" t="str">
        <f>IF(ISBLANK('consolidated spacetime'!E85),"",'consolidated spacetime'!E85)</f>
        <v/>
      </c>
      <c r="E85" s="15" t="str">
        <f>IF(ISBLANK('consolidated spacetime'!F85),"",'consolidated spacetime'!F85)</f>
        <v/>
      </c>
      <c r="F85" s="15" t="str">
        <f>IF(ISBLANK('consolidated spacetime'!G85),"",'consolidated spacetime'!G85)</f>
        <v/>
      </c>
      <c r="G85" s="15">
        <f>IF(ISBLANK('consolidated spacetime'!H85),"",'consolidated spacetime'!H85)</f>
        <v>50</v>
      </c>
      <c r="H85" s="15" t="e">
        <f>IF(ISBLANK('consolidated spacetime'!I85),"",'consolidated spacetime'!I85)</f>
        <v>#N/A</v>
      </c>
      <c r="Y85" s="15">
        <v>3</v>
      </c>
      <c r="Z85" s="15">
        <v>1</v>
      </c>
      <c r="AL85" s="16"/>
      <c r="AM85" s="16"/>
      <c r="AN85" s="16"/>
      <c r="AX85" s="15">
        <v>0</v>
      </c>
      <c r="AZ85" s="16"/>
      <c r="BK85" s="16"/>
      <c r="BL85" s="16"/>
      <c r="BT85" s="16"/>
      <c r="BU85" s="16"/>
      <c r="BV85" s="16"/>
      <c r="BY85" s="16"/>
      <c r="CV85" s="16"/>
      <c r="DY85" s="16">
        <f t="shared" si="1"/>
        <v>0</v>
      </c>
      <c r="DZ85" s="15">
        <v>0</v>
      </c>
    </row>
    <row r="86" spans="1:130" s="15" customFormat="1" x14ac:dyDescent="0.25">
      <c r="A86" s="67">
        <f>'consolidated spacetime'!B86</f>
        <v>42914</v>
      </c>
      <c r="B86" s="15" t="str">
        <f>'consolidated spacetime'!C86</f>
        <v>Alvena</v>
      </c>
      <c r="C86" s="15" t="str">
        <f>'consolidated spacetime'!D86</f>
        <v>Wheat</v>
      </c>
      <c r="D86" s="15" t="str">
        <f>IF(ISBLANK('consolidated spacetime'!E86),"",'consolidated spacetime'!E86)</f>
        <v/>
      </c>
      <c r="E86" s="15" t="str">
        <f>IF(ISBLANK('consolidated spacetime'!F86),"",'consolidated spacetime'!F86)</f>
        <v/>
      </c>
      <c r="F86" s="15" t="str">
        <f>IF(ISBLANK('consolidated spacetime'!G86),"",'consolidated spacetime'!G86)</f>
        <v/>
      </c>
      <c r="G86" s="15">
        <f>IF(ISBLANK('consolidated spacetime'!H86),"",'consolidated spacetime'!H86)</f>
        <v>100</v>
      </c>
      <c r="H86" s="15" t="e">
        <f>IF(ISBLANK('consolidated spacetime'!I86),"",'consolidated spacetime'!I86)</f>
        <v>#N/A</v>
      </c>
      <c r="Y86" s="15">
        <v>1</v>
      </c>
      <c r="AL86" s="16"/>
      <c r="AM86" s="16"/>
      <c r="AN86" s="16"/>
      <c r="AX86" s="15">
        <v>0</v>
      </c>
      <c r="AZ86" s="16"/>
      <c r="BK86" s="16"/>
      <c r="BL86" s="16"/>
      <c r="BT86" s="16"/>
      <c r="BU86" s="16"/>
      <c r="BV86" s="16"/>
      <c r="BY86" s="16"/>
      <c r="CV86" s="16"/>
      <c r="DY86" s="16">
        <f t="shared" si="1"/>
        <v>0</v>
      </c>
      <c r="DZ86" s="15">
        <v>0</v>
      </c>
    </row>
    <row r="87" spans="1:130" s="15" customFormat="1" x14ac:dyDescent="0.25">
      <c r="A87" s="67">
        <f>'consolidated spacetime'!B87</f>
        <v>42914</v>
      </c>
      <c r="B87" s="15" t="str">
        <f>'consolidated spacetime'!C87</f>
        <v>Alvena</v>
      </c>
      <c r="C87" s="15" t="str">
        <f>'consolidated spacetime'!D87</f>
        <v>Barley</v>
      </c>
      <c r="D87" s="15" t="str">
        <f>IF(ISBLANK('consolidated spacetime'!E87),"",'consolidated spacetime'!E87)</f>
        <v/>
      </c>
      <c r="E87" s="15" t="str">
        <f>IF(ISBLANK('consolidated spacetime'!F87),"",'consolidated spacetime'!F87)</f>
        <v/>
      </c>
      <c r="F87" s="15" t="str">
        <f>IF(ISBLANK('consolidated spacetime'!G87),"",'consolidated spacetime'!G87)</f>
        <v/>
      </c>
      <c r="G87" s="15">
        <f>IF(ISBLANK('consolidated spacetime'!H87),"",'consolidated spacetime'!H87)</f>
        <v>10</v>
      </c>
      <c r="H87" s="15" t="e">
        <f>IF(ISBLANK('consolidated spacetime'!I87),"",'consolidated spacetime'!I87)</f>
        <v>#N/A</v>
      </c>
      <c r="Y87" s="15">
        <v>3</v>
      </c>
      <c r="AL87" s="16"/>
      <c r="AM87" s="16"/>
      <c r="AN87" s="16"/>
      <c r="AX87" s="15">
        <v>0</v>
      </c>
      <c r="AZ87" s="16"/>
      <c r="BK87" s="16"/>
      <c r="BL87" s="16">
        <v>5</v>
      </c>
      <c r="BT87" s="16"/>
      <c r="BU87" s="16"/>
      <c r="BV87" s="16"/>
      <c r="BY87" s="16">
        <v>1</v>
      </c>
      <c r="CD87" s="15">
        <v>1</v>
      </c>
      <c r="CV87" s="16"/>
      <c r="DY87" s="16">
        <f t="shared" si="1"/>
        <v>0</v>
      </c>
      <c r="DZ87" s="15">
        <v>0</v>
      </c>
    </row>
    <row r="88" spans="1:130" s="15" customFormat="1" x14ac:dyDescent="0.25">
      <c r="A88" s="67">
        <f>'consolidated spacetime'!B88</f>
        <v>42914</v>
      </c>
      <c r="B88" s="15" t="str">
        <f>'consolidated spacetime'!C88</f>
        <v>Alvena</v>
      </c>
      <c r="C88" s="15" t="str">
        <f>'consolidated spacetime'!D88</f>
        <v>Barley</v>
      </c>
      <c r="D88" s="15" t="str">
        <f>IF(ISBLANK('consolidated spacetime'!E88),"",'consolidated spacetime'!E88)</f>
        <v/>
      </c>
      <c r="E88" s="15" t="str">
        <f>IF(ISBLANK('consolidated spacetime'!F88),"",'consolidated spacetime'!F88)</f>
        <v/>
      </c>
      <c r="F88" s="15" t="str">
        <f>IF(ISBLANK('consolidated spacetime'!G88),"",'consolidated spacetime'!G88)</f>
        <v/>
      </c>
      <c r="G88" s="15">
        <f>IF(ISBLANK('consolidated spacetime'!H88),"",'consolidated spacetime'!H88)</f>
        <v>25</v>
      </c>
      <c r="H88" s="15" t="e">
        <f>IF(ISBLANK('consolidated spacetime'!I88),"",'consolidated spacetime'!I88)</f>
        <v>#N/A</v>
      </c>
      <c r="Y88" s="15">
        <v>1</v>
      </c>
      <c r="AL88" s="16"/>
      <c r="AM88" s="16"/>
      <c r="AN88" s="16"/>
      <c r="AX88" s="15">
        <v>0</v>
      </c>
      <c r="AZ88" s="16"/>
      <c r="BK88" s="16"/>
      <c r="BL88" s="16">
        <v>5</v>
      </c>
      <c r="BT88" s="16"/>
      <c r="BU88" s="16"/>
      <c r="BV88" s="16"/>
      <c r="BY88" s="16">
        <v>1</v>
      </c>
      <c r="CE88" s="15">
        <v>1</v>
      </c>
      <c r="CV88" s="16"/>
      <c r="DY88" s="16">
        <f t="shared" si="1"/>
        <v>0</v>
      </c>
      <c r="DZ88" s="15">
        <v>0</v>
      </c>
    </row>
    <row r="89" spans="1:130" s="15" customFormat="1" x14ac:dyDescent="0.25">
      <c r="A89" s="67">
        <f>'consolidated spacetime'!B89</f>
        <v>42914</v>
      </c>
      <c r="B89" s="15" t="str">
        <f>'consolidated spacetime'!C89</f>
        <v>Alvena</v>
      </c>
      <c r="C89" s="15" t="str">
        <f>'consolidated spacetime'!D89</f>
        <v>Barley</v>
      </c>
      <c r="D89" s="15" t="str">
        <f>IF(ISBLANK('consolidated spacetime'!E89),"",'consolidated spacetime'!E89)</f>
        <v/>
      </c>
      <c r="E89" s="15" t="str">
        <f>IF(ISBLANK('consolidated spacetime'!F89),"",'consolidated spacetime'!F89)</f>
        <v/>
      </c>
      <c r="F89" s="15" t="str">
        <f>IF(ISBLANK('consolidated spacetime'!G89),"",'consolidated spacetime'!G89)</f>
        <v/>
      </c>
      <c r="G89" s="15">
        <f>IF(ISBLANK('consolidated spacetime'!H89),"",'consolidated spacetime'!H89)</f>
        <v>50</v>
      </c>
      <c r="H89" s="15" t="e">
        <f>IF(ISBLANK('consolidated spacetime'!I89),"",'consolidated spacetime'!I89)</f>
        <v>#N/A</v>
      </c>
      <c r="AL89" s="16"/>
      <c r="AM89" s="16"/>
      <c r="AN89" s="16"/>
      <c r="AX89" s="15">
        <v>0</v>
      </c>
      <c r="AZ89" s="16"/>
      <c r="BK89" s="16"/>
      <c r="BL89" s="16">
        <v>11</v>
      </c>
      <c r="BT89" s="16"/>
      <c r="BU89" s="16"/>
      <c r="BV89" s="16"/>
      <c r="BY89" s="16">
        <v>1</v>
      </c>
      <c r="CC89" s="15">
        <v>51</v>
      </c>
      <c r="CV89" s="16"/>
      <c r="DY89" s="16">
        <f t="shared" si="1"/>
        <v>0</v>
      </c>
      <c r="DZ89" s="15">
        <v>0</v>
      </c>
    </row>
    <row r="90" spans="1:130" s="15" customFormat="1" x14ac:dyDescent="0.25">
      <c r="A90" s="67">
        <f>'consolidated spacetime'!B90</f>
        <v>42914</v>
      </c>
      <c r="B90" s="15" t="str">
        <f>'consolidated spacetime'!C90</f>
        <v>Alvena</v>
      </c>
      <c r="C90" s="15" t="str">
        <f>'consolidated spacetime'!D90</f>
        <v>Barley</v>
      </c>
      <c r="D90" s="15" t="str">
        <f>IF(ISBLANK('consolidated spacetime'!E90),"",'consolidated spacetime'!E90)</f>
        <v/>
      </c>
      <c r="E90" s="15" t="str">
        <f>IF(ISBLANK('consolidated spacetime'!F90),"",'consolidated spacetime'!F90)</f>
        <v/>
      </c>
      <c r="F90" s="15" t="str">
        <f>IF(ISBLANK('consolidated spacetime'!G90),"",'consolidated spacetime'!G90)</f>
        <v/>
      </c>
      <c r="G90" s="15">
        <f>IF(ISBLANK('consolidated spacetime'!H90),"",'consolidated spacetime'!H90)</f>
        <v>100</v>
      </c>
      <c r="H90" s="15" t="e">
        <f>IF(ISBLANK('consolidated spacetime'!I90),"",'consolidated spacetime'!I90)</f>
        <v>#N/A</v>
      </c>
      <c r="AL90" s="16"/>
      <c r="AM90" s="16"/>
      <c r="AN90" s="16"/>
      <c r="AX90" s="15">
        <v>0</v>
      </c>
      <c r="AZ90" s="16"/>
      <c r="BK90" s="16"/>
      <c r="BL90" s="16">
        <v>4</v>
      </c>
      <c r="BT90" s="16"/>
      <c r="BU90" s="16"/>
      <c r="BV90" s="16"/>
      <c r="BY90" s="16"/>
      <c r="CV90" s="16"/>
      <c r="DY90" s="16">
        <f t="shared" si="1"/>
        <v>0</v>
      </c>
      <c r="DZ90" s="15">
        <v>0</v>
      </c>
    </row>
    <row r="91" spans="1:130" s="12" customFormat="1" x14ac:dyDescent="0.25">
      <c r="A91" s="68">
        <f>'consolidated spacetime'!B91</f>
        <v>42914</v>
      </c>
      <c r="B91" s="12" t="str">
        <f>'consolidated spacetime'!C91</f>
        <v>Rosetown</v>
      </c>
      <c r="C91" s="12" t="str">
        <f>'consolidated spacetime'!D91</f>
        <v>Wheat</v>
      </c>
      <c r="D91" s="15" t="str">
        <f>IF(ISBLANK('consolidated spacetime'!E91),"",'consolidated spacetime'!E91)</f>
        <v/>
      </c>
      <c r="E91" s="15" t="str">
        <f>IF(ISBLANK('consolidated spacetime'!F91),"",'consolidated spacetime'!F91)</f>
        <v/>
      </c>
      <c r="F91" s="15" t="str">
        <f>IF(ISBLANK('consolidated spacetime'!G91),"",'consolidated spacetime'!G91)</f>
        <v/>
      </c>
      <c r="G91" s="15">
        <f>IF(ISBLANK('consolidated spacetime'!H91),"",'consolidated spacetime'!H91)</f>
        <v>5</v>
      </c>
      <c r="H91" s="15" t="e">
        <f>IF(ISBLANK('consolidated spacetime'!I91),"",'consolidated spacetime'!I91)</f>
        <v>#N/A</v>
      </c>
      <c r="Y91" s="12">
        <v>6</v>
      </c>
      <c r="Z91" s="12">
        <v>12</v>
      </c>
      <c r="AL91" s="46"/>
      <c r="AM91" s="46"/>
      <c r="AN91" s="46"/>
      <c r="AX91" s="12">
        <v>0</v>
      </c>
      <c r="AZ91" s="46"/>
      <c r="BK91" s="46"/>
      <c r="BL91" s="46"/>
      <c r="BT91" s="46"/>
      <c r="BU91" s="46"/>
      <c r="BV91" s="46"/>
      <c r="BY91" s="46"/>
      <c r="CV91" s="46"/>
      <c r="DY91" s="16">
        <f t="shared" si="1"/>
        <v>0</v>
      </c>
      <c r="DZ91" s="12">
        <v>0</v>
      </c>
    </row>
    <row r="92" spans="1:130" s="12" customFormat="1" x14ac:dyDescent="0.25">
      <c r="A92" s="68">
        <f>'consolidated spacetime'!B92</f>
        <v>42914</v>
      </c>
      <c r="B92" s="12" t="str">
        <f>'consolidated spacetime'!C92</f>
        <v>Rosetown</v>
      </c>
      <c r="C92" s="12" t="str">
        <f>'consolidated spacetime'!D92</f>
        <v>Wheat</v>
      </c>
      <c r="D92" s="15" t="str">
        <f>IF(ISBLANK('consolidated spacetime'!E92),"",'consolidated spacetime'!E92)</f>
        <v/>
      </c>
      <c r="E92" s="15" t="str">
        <f>IF(ISBLANK('consolidated spacetime'!F92),"",'consolidated spacetime'!F92)</f>
        <v/>
      </c>
      <c r="F92" s="15" t="str">
        <f>IF(ISBLANK('consolidated spacetime'!G92),"",'consolidated spacetime'!G92)</f>
        <v/>
      </c>
      <c r="G92" s="15">
        <f>IF(ISBLANK('consolidated spacetime'!H92),"",'consolidated spacetime'!H92)</f>
        <v>10</v>
      </c>
      <c r="H92" s="15" t="e">
        <f>IF(ISBLANK('consolidated spacetime'!I92),"",'consolidated spacetime'!I92)</f>
        <v>#N/A</v>
      </c>
      <c r="Y92" s="12">
        <v>5</v>
      </c>
      <c r="Z92" s="12">
        <v>17</v>
      </c>
      <c r="AL92" s="46"/>
      <c r="AM92" s="46"/>
      <c r="AN92" s="46"/>
      <c r="AR92" s="12">
        <v>1</v>
      </c>
      <c r="AX92" s="12">
        <v>0</v>
      </c>
      <c r="AZ92" s="46"/>
      <c r="BK92" s="46"/>
      <c r="BL92" s="46"/>
      <c r="BT92" s="46"/>
      <c r="BU92" s="46"/>
      <c r="BV92" s="46"/>
      <c r="BY92" s="46"/>
      <c r="CV92" s="46"/>
      <c r="DY92" s="16">
        <f t="shared" si="1"/>
        <v>0</v>
      </c>
      <c r="DZ92" s="12">
        <v>0</v>
      </c>
    </row>
    <row r="93" spans="1:130" s="12" customFormat="1" x14ac:dyDescent="0.25">
      <c r="A93" s="68">
        <f>'consolidated spacetime'!B93</f>
        <v>42914</v>
      </c>
      <c r="B93" s="12" t="str">
        <f>'consolidated spacetime'!C93</f>
        <v>Rosetown</v>
      </c>
      <c r="C93" s="12" t="str">
        <f>'consolidated spacetime'!D93</f>
        <v>Wheat</v>
      </c>
      <c r="D93" s="15" t="str">
        <f>IF(ISBLANK('consolidated spacetime'!E93),"",'consolidated spacetime'!E93)</f>
        <v/>
      </c>
      <c r="E93" s="15" t="str">
        <f>IF(ISBLANK('consolidated spacetime'!F93),"",'consolidated spacetime'!F93)</f>
        <v/>
      </c>
      <c r="F93" s="15" t="str">
        <f>IF(ISBLANK('consolidated spacetime'!G93),"",'consolidated spacetime'!G93)</f>
        <v/>
      </c>
      <c r="G93" s="15">
        <f>IF(ISBLANK('consolidated spacetime'!H93),"",'consolidated spacetime'!H93)</f>
        <v>25</v>
      </c>
      <c r="H93" s="15" t="e">
        <f>IF(ISBLANK('consolidated spacetime'!I93),"",'consolidated spacetime'!I93)</f>
        <v>#N/A</v>
      </c>
      <c r="Y93" s="12">
        <v>15</v>
      </c>
      <c r="Z93" s="12">
        <v>10</v>
      </c>
      <c r="AL93" s="46"/>
      <c r="AM93" s="46"/>
      <c r="AN93" s="46"/>
      <c r="AX93" s="12">
        <v>0</v>
      </c>
      <c r="AZ93" s="46"/>
      <c r="BK93" s="46"/>
      <c r="BL93" s="46">
        <v>6</v>
      </c>
      <c r="BT93" s="46"/>
      <c r="BU93" s="46"/>
      <c r="BV93" s="46"/>
      <c r="BY93" s="46"/>
      <c r="CD93" s="12">
        <v>1</v>
      </c>
      <c r="CV93" s="46"/>
      <c r="DY93" s="16">
        <f t="shared" si="1"/>
        <v>0</v>
      </c>
      <c r="DZ93" s="12">
        <v>0</v>
      </c>
    </row>
    <row r="94" spans="1:130" s="12" customFormat="1" x14ac:dyDescent="0.25">
      <c r="A94" s="68">
        <f>'consolidated spacetime'!B94</f>
        <v>42914</v>
      </c>
      <c r="B94" s="12" t="str">
        <f>'consolidated spacetime'!C94</f>
        <v>Rosetown</v>
      </c>
      <c r="C94" s="12" t="str">
        <f>'consolidated spacetime'!D94</f>
        <v>Wheat</v>
      </c>
      <c r="D94" s="15" t="str">
        <f>IF(ISBLANK('consolidated spacetime'!E94),"",'consolidated spacetime'!E94)</f>
        <v/>
      </c>
      <c r="E94" s="15" t="str">
        <f>IF(ISBLANK('consolidated spacetime'!F94),"",'consolidated spacetime'!F94)</f>
        <v/>
      </c>
      <c r="F94" s="15" t="str">
        <f>IF(ISBLANK('consolidated spacetime'!G94),"",'consolidated spacetime'!G94)</f>
        <v/>
      </c>
      <c r="G94" s="15">
        <f>IF(ISBLANK('consolidated spacetime'!H94),"",'consolidated spacetime'!H94)</f>
        <v>50</v>
      </c>
      <c r="H94" s="15" t="e">
        <f>IF(ISBLANK('consolidated spacetime'!I94),"",'consolidated spacetime'!I94)</f>
        <v>#N/A</v>
      </c>
      <c r="Y94" s="12">
        <v>12</v>
      </c>
      <c r="Z94" s="12">
        <v>10</v>
      </c>
      <c r="AL94" s="46"/>
      <c r="AM94" s="46"/>
      <c r="AN94" s="46"/>
      <c r="AX94" s="12">
        <v>0</v>
      </c>
      <c r="AZ94" s="46"/>
      <c r="BK94" s="46"/>
      <c r="BL94" s="46">
        <v>10</v>
      </c>
      <c r="BT94" s="46"/>
      <c r="BU94" s="46"/>
      <c r="BV94" s="46"/>
      <c r="BY94" s="46"/>
      <c r="CD94" s="12">
        <v>1</v>
      </c>
      <c r="CV94" s="46"/>
      <c r="DY94" s="16">
        <f t="shared" si="1"/>
        <v>0</v>
      </c>
      <c r="DZ94" s="12">
        <v>0</v>
      </c>
    </row>
    <row r="95" spans="1:130" s="12" customFormat="1" x14ac:dyDescent="0.25">
      <c r="A95" s="68">
        <f>'consolidated spacetime'!B95</f>
        <v>42914</v>
      </c>
      <c r="B95" s="12" t="str">
        <f>'consolidated spacetime'!C95</f>
        <v>Rosetown</v>
      </c>
      <c r="C95" s="12" t="str">
        <f>'consolidated spacetime'!D95</f>
        <v>Wheat</v>
      </c>
      <c r="D95" s="15" t="str">
        <f>IF(ISBLANK('consolidated spacetime'!E95),"",'consolidated spacetime'!E95)</f>
        <v/>
      </c>
      <c r="E95" s="15" t="str">
        <f>IF(ISBLANK('consolidated spacetime'!F95),"",'consolidated spacetime'!F95)</f>
        <v/>
      </c>
      <c r="F95" s="15" t="str">
        <f>IF(ISBLANK('consolidated spacetime'!G95),"",'consolidated spacetime'!G95)</f>
        <v/>
      </c>
      <c r="G95" s="15">
        <f>IF(ISBLANK('consolidated spacetime'!H95),"",'consolidated spacetime'!H95)</f>
        <v>100</v>
      </c>
      <c r="H95" s="15" t="e">
        <f>IF(ISBLANK('consolidated spacetime'!I95),"",'consolidated spacetime'!I95)</f>
        <v>#N/A</v>
      </c>
      <c r="Y95" s="12">
        <v>15</v>
      </c>
      <c r="Z95" s="12">
        <v>8</v>
      </c>
      <c r="AL95" s="46">
        <v>1</v>
      </c>
      <c r="AM95" s="46"/>
      <c r="AN95" s="46"/>
      <c r="AX95" s="12">
        <v>0</v>
      </c>
      <c r="AZ95" s="46">
        <v>1</v>
      </c>
      <c r="BK95" s="46"/>
      <c r="BL95" s="46"/>
      <c r="BT95" s="46"/>
      <c r="BU95" s="46"/>
      <c r="BV95" s="46"/>
      <c r="BY95" s="46"/>
      <c r="CV95" s="46"/>
      <c r="DY95" s="16">
        <f t="shared" si="1"/>
        <v>0</v>
      </c>
      <c r="DZ95" s="12">
        <v>0</v>
      </c>
    </row>
    <row r="96" spans="1:130" s="15" customFormat="1" x14ac:dyDescent="0.25">
      <c r="A96" s="67">
        <f>'consolidated spacetime'!B96</f>
        <v>42915</v>
      </c>
      <c r="B96" s="15" t="str">
        <f>'consolidated spacetime'!C96</f>
        <v>Alvena</v>
      </c>
      <c r="C96" s="15" t="str">
        <f>'consolidated spacetime'!D96</f>
        <v>Wheat</v>
      </c>
      <c r="D96" s="15" t="str">
        <f>IF(ISBLANK('consolidated spacetime'!E96),"",'consolidated spacetime'!E96)</f>
        <v/>
      </c>
      <c r="E96" s="15" t="str">
        <f>IF(ISBLANK('consolidated spacetime'!F96),"",'consolidated spacetime'!F96)</f>
        <v/>
      </c>
      <c r="F96" s="15" t="str">
        <f>IF(ISBLANK('consolidated spacetime'!G96),"",'consolidated spacetime'!G96)</f>
        <v/>
      </c>
      <c r="G96" s="15">
        <f>IF(ISBLANK('consolidated spacetime'!H96),"",'consolidated spacetime'!H96)</f>
        <v>25</v>
      </c>
      <c r="H96" s="15" t="e">
        <f>IF(ISBLANK('consolidated spacetime'!I96),"",'consolidated spacetime'!I96)</f>
        <v>#N/A</v>
      </c>
      <c r="Y96" s="15">
        <v>3</v>
      </c>
      <c r="Z96" s="15">
        <v>1</v>
      </c>
      <c r="AL96" s="16"/>
      <c r="AM96" s="16"/>
      <c r="AN96" s="16"/>
      <c r="AX96" s="15">
        <v>0</v>
      </c>
      <c r="AZ96" s="16"/>
      <c r="BK96" s="16"/>
      <c r="BL96" s="16"/>
      <c r="BT96" s="16"/>
      <c r="BU96" s="16"/>
      <c r="BV96" s="16"/>
      <c r="BY96" s="16"/>
      <c r="CH96" s="15">
        <v>1</v>
      </c>
      <c r="CV96" s="16"/>
      <c r="DY96" s="16">
        <f t="shared" si="1"/>
        <v>0</v>
      </c>
      <c r="DZ96" s="15">
        <v>0</v>
      </c>
    </row>
    <row r="97" spans="1:130" s="15" customFormat="1" x14ac:dyDescent="0.25">
      <c r="A97" s="67">
        <f>'consolidated spacetime'!B97</f>
        <v>42915</v>
      </c>
      <c r="B97" s="15" t="str">
        <f>'consolidated spacetime'!C97</f>
        <v>SEF</v>
      </c>
      <c r="C97" s="15" t="str">
        <f>'consolidated spacetime'!D97</f>
        <v>Wheat</v>
      </c>
      <c r="D97" s="15" t="str">
        <f>IF(ISBLANK('consolidated spacetime'!E97),"",'consolidated spacetime'!E97)</f>
        <v/>
      </c>
      <c r="E97" s="15" t="str">
        <f>IF(ISBLANK('consolidated spacetime'!F97),"",'consolidated spacetime'!F97)</f>
        <v/>
      </c>
      <c r="F97" s="15" t="str">
        <f>IF(ISBLANK('consolidated spacetime'!G97),"",'consolidated spacetime'!G97)</f>
        <v/>
      </c>
      <c r="G97" s="15">
        <f>IF(ISBLANK('consolidated spacetime'!H97),"",'consolidated spacetime'!H97)</f>
        <v>5</v>
      </c>
      <c r="H97" s="15" t="e">
        <f>IF(ISBLANK('consolidated spacetime'!I97),"",'consolidated spacetime'!I97)</f>
        <v>#N/A</v>
      </c>
      <c r="AI97" s="15">
        <v>1</v>
      </c>
      <c r="AJ97" s="15">
        <v>1</v>
      </c>
      <c r="AL97" s="16"/>
      <c r="AM97" s="16"/>
      <c r="AN97" s="16"/>
      <c r="AX97" s="15">
        <v>0</v>
      </c>
      <c r="AZ97" s="16"/>
      <c r="BK97" s="16"/>
      <c r="BL97" s="16">
        <v>3</v>
      </c>
      <c r="BT97" s="16"/>
      <c r="BU97" s="16"/>
      <c r="BV97" s="16"/>
      <c r="BY97" s="16">
        <v>1</v>
      </c>
      <c r="CV97" s="16"/>
      <c r="DY97" s="16">
        <f t="shared" si="1"/>
        <v>0</v>
      </c>
      <c r="DZ97" s="15">
        <v>0</v>
      </c>
    </row>
    <row r="98" spans="1:130" s="15" customFormat="1" x14ac:dyDescent="0.25">
      <c r="A98" s="67">
        <f>'consolidated spacetime'!B98</f>
        <v>42915</v>
      </c>
      <c r="B98" s="15" t="str">
        <f>'consolidated spacetime'!C98</f>
        <v>SEF</v>
      </c>
      <c r="C98" s="15" t="str">
        <f>'consolidated spacetime'!D98</f>
        <v>Wheat</v>
      </c>
      <c r="D98" s="15" t="str">
        <f>IF(ISBLANK('consolidated spacetime'!E98),"",'consolidated spacetime'!E98)</f>
        <v/>
      </c>
      <c r="E98" s="15" t="str">
        <f>IF(ISBLANK('consolidated spacetime'!F98),"",'consolidated spacetime'!F98)</f>
        <v/>
      </c>
      <c r="F98" s="15" t="str">
        <f>IF(ISBLANK('consolidated spacetime'!G98),"",'consolidated spacetime'!G98)</f>
        <v/>
      </c>
      <c r="G98" s="15">
        <f>IF(ISBLANK('consolidated spacetime'!H98),"",'consolidated spacetime'!H98)</f>
        <v>10</v>
      </c>
      <c r="H98" s="15" t="e">
        <f>IF(ISBLANK('consolidated spacetime'!I98),"",'consolidated spacetime'!I98)</f>
        <v>#N/A</v>
      </c>
      <c r="AL98" s="16"/>
      <c r="AM98" s="16"/>
      <c r="AN98" s="16"/>
      <c r="AX98" s="15">
        <v>0</v>
      </c>
      <c r="AZ98" s="16"/>
      <c r="BK98" s="16"/>
      <c r="BL98" s="16">
        <v>16</v>
      </c>
      <c r="BT98" s="16"/>
      <c r="BU98" s="16"/>
      <c r="BV98" s="16"/>
      <c r="BY98" s="16"/>
      <c r="CV98" s="16"/>
      <c r="DY98" s="16">
        <f t="shared" si="1"/>
        <v>0</v>
      </c>
      <c r="DZ98" s="15">
        <v>0</v>
      </c>
    </row>
    <row r="99" spans="1:130" s="15" customFormat="1" x14ac:dyDescent="0.25">
      <c r="A99" s="67">
        <f>'consolidated spacetime'!B99</f>
        <v>42915</v>
      </c>
      <c r="B99" s="15" t="str">
        <f>'consolidated spacetime'!C99</f>
        <v>SEF</v>
      </c>
      <c r="C99" s="15" t="str">
        <f>'consolidated spacetime'!D99</f>
        <v>Wheat</v>
      </c>
      <c r="D99" s="15" t="str">
        <f>IF(ISBLANK('consolidated spacetime'!E99),"",'consolidated spacetime'!E99)</f>
        <v/>
      </c>
      <c r="E99" s="15" t="str">
        <f>IF(ISBLANK('consolidated spacetime'!F99),"",'consolidated spacetime'!F99)</f>
        <v/>
      </c>
      <c r="F99" s="15" t="str">
        <f>IF(ISBLANK('consolidated spacetime'!G99),"",'consolidated spacetime'!G99)</f>
        <v/>
      </c>
      <c r="G99" s="15">
        <f>IF(ISBLANK('consolidated spacetime'!H99),"",'consolidated spacetime'!H99)</f>
        <v>25</v>
      </c>
      <c r="H99" s="15" t="e">
        <f>IF(ISBLANK('consolidated spacetime'!I99),"",'consolidated spacetime'!I99)</f>
        <v>#N/A</v>
      </c>
      <c r="AL99" s="16"/>
      <c r="AM99" s="16"/>
      <c r="AN99" s="16"/>
      <c r="AX99" s="15">
        <v>0</v>
      </c>
      <c r="AZ99" s="16"/>
      <c r="BK99" s="16"/>
      <c r="BL99" s="16">
        <v>3</v>
      </c>
      <c r="BT99" s="16"/>
      <c r="BU99" s="16"/>
      <c r="BV99" s="16"/>
      <c r="BY99" s="16">
        <v>1</v>
      </c>
      <c r="CV99" s="16"/>
      <c r="DY99" s="16">
        <f t="shared" si="1"/>
        <v>0</v>
      </c>
      <c r="DZ99" s="15">
        <v>0</v>
      </c>
    </row>
    <row r="100" spans="1:130" s="15" customFormat="1" x14ac:dyDescent="0.25">
      <c r="A100" s="67">
        <f>'consolidated spacetime'!B100</f>
        <v>42915</v>
      </c>
      <c r="B100" s="15" t="str">
        <f>'consolidated spacetime'!C100</f>
        <v>SEF</v>
      </c>
      <c r="C100" s="15" t="str">
        <f>'consolidated spacetime'!D100</f>
        <v>Wheat</v>
      </c>
      <c r="D100" s="15" t="str">
        <f>IF(ISBLANK('consolidated spacetime'!E100),"",'consolidated spacetime'!E100)</f>
        <v/>
      </c>
      <c r="E100" s="15" t="str">
        <f>IF(ISBLANK('consolidated spacetime'!F100),"",'consolidated spacetime'!F100)</f>
        <v/>
      </c>
      <c r="F100" s="15" t="str">
        <f>IF(ISBLANK('consolidated spacetime'!G100),"",'consolidated spacetime'!G100)</f>
        <v/>
      </c>
      <c r="G100" s="15">
        <f>IF(ISBLANK('consolidated spacetime'!H100),"",'consolidated spacetime'!H100)</f>
        <v>50</v>
      </c>
      <c r="H100" s="15" t="e">
        <f>IF(ISBLANK('consolidated spacetime'!I100),"",'consolidated spacetime'!I100)</f>
        <v>#N/A</v>
      </c>
      <c r="Z100" s="15">
        <v>1</v>
      </c>
      <c r="AI100" s="15">
        <v>2</v>
      </c>
      <c r="AL100" s="16"/>
      <c r="AM100" s="16"/>
      <c r="AN100" s="16"/>
      <c r="AX100" s="15">
        <v>0</v>
      </c>
      <c r="AZ100" s="16"/>
      <c r="BK100" s="16"/>
      <c r="BL100" s="16">
        <v>25</v>
      </c>
      <c r="BT100" s="16"/>
      <c r="BU100" s="16"/>
      <c r="BV100" s="16"/>
      <c r="BY100" s="16"/>
      <c r="CV100" s="16"/>
      <c r="DY100" s="16">
        <f t="shared" si="1"/>
        <v>0</v>
      </c>
      <c r="DZ100" s="15">
        <v>0</v>
      </c>
    </row>
    <row r="101" spans="1:130" s="15" customFormat="1" x14ac:dyDescent="0.25">
      <c r="A101" s="67">
        <f>'consolidated spacetime'!B101</f>
        <v>42915</v>
      </c>
      <c r="B101" s="15" t="str">
        <f>'consolidated spacetime'!C101</f>
        <v>SEF</v>
      </c>
      <c r="C101" s="15" t="str">
        <f>'consolidated spacetime'!D101</f>
        <v>Wheat</v>
      </c>
      <c r="D101" s="15" t="str">
        <f>IF(ISBLANK('consolidated spacetime'!E101),"",'consolidated spacetime'!E101)</f>
        <v/>
      </c>
      <c r="E101" s="15" t="str">
        <f>IF(ISBLANK('consolidated spacetime'!F101),"",'consolidated spacetime'!F101)</f>
        <v/>
      </c>
      <c r="F101" s="15" t="str">
        <f>IF(ISBLANK('consolidated spacetime'!G101),"",'consolidated spacetime'!G101)</f>
        <v/>
      </c>
      <c r="G101" s="15">
        <f>IF(ISBLANK('consolidated spacetime'!H101),"",'consolidated spacetime'!H101)</f>
        <v>100</v>
      </c>
      <c r="H101" s="15" t="e">
        <f>IF(ISBLANK('consolidated spacetime'!I101),"",'consolidated spacetime'!I101)</f>
        <v>#N/A</v>
      </c>
      <c r="AL101" s="16"/>
      <c r="AM101" s="16"/>
      <c r="AN101" s="16"/>
      <c r="AX101" s="15">
        <v>0</v>
      </c>
      <c r="AZ101" s="16"/>
      <c r="BK101" s="16"/>
      <c r="BL101" s="16">
        <v>22</v>
      </c>
      <c r="BT101" s="16"/>
      <c r="BU101" s="16"/>
      <c r="BV101" s="16"/>
      <c r="BY101" s="16"/>
      <c r="CV101" s="16"/>
      <c r="DY101" s="16">
        <f t="shared" si="1"/>
        <v>0</v>
      </c>
      <c r="DZ101" s="15">
        <v>0</v>
      </c>
    </row>
    <row r="102" spans="1:130" s="15" customFormat="1" x14ac:dyDescent="0.25">
      <c r="A102" s="67">
        <f>'consolidated spacetime'!B102</f>
        <v>42916</v>
      </c>
      <c r="B102" s="15" t="str">
        <f>'consolidated spacetime'!C102</f>
        <v>Outlook</v>
      </c>
      <c r="C102" s="15" t="str">
        <f>'consolidated spacetime'!D102</f>
        <v>Wheat</v>
      </c>
      <c r="D102" s="15" t="str">
        <f>IF(ISBLANK('consolidated spacetime'!E102),"",'consolidated spacetime'!E102)</f>
        <v/>
      </c>
      <c r="E102" s="15" t="str">
        <f>IF(ISBLANK('consolidated spacetime'!F102),"",'consolidated spacetime'!F102)</f>
        <v/>
      </c>
      <c r="F102" s="15" t="str">
        <f>IF(ISBLANK('consolidated spacetime'!G102),"",'consolidated spacetime'!G102)</f>
        <v/>
      </c>
      <c r="G102" s="15">
        <f>IF(ISBLANK('consolidated spacetime'!H102),"",'consolidated spacetime'!H102)</f>
        <v>5</v>
      </c>
      <c r="H102" s="15" t="e">
        <f>IF(ISBLANK('consolidated spacetime'!I102),"",'consolidated spacetime'!I102)</f>
        <v>#N/A</v>
      </c>
      <c r="Y102" s="15">
        <v>1</v>
      </c>
      <c r="Z102" s="15">
        <v>4</v>
      </c>
      <c r="AL102" s="16"/>
      <c r="AM102" s="16"/>
      <c r="AN102" s="16"/>
      <c r="AX102" s="15">
        <v>0</v>
      </c>
      <c r="AZ102" s="16"/>
      <c r="BK102" s="16"/>
      <c r="BL102" s="16">
        <v>18</v>
      </c>
      <c r="BT102" s="16"/>
      <c r="BU102" s="16"/>
      <c r="BV102" s="16"/>
      <c r="BY102" s="16">
        <v>4</v>
      </c>
      <c r="CE102" s="15">
        <v>2</v>
      </c>
      <c r="CV102" s="16"/>
      <c r="DQ102" s="15">
        <v>2</v>
      </c>
      <c r="DY102" s="16">
        <f t="shared" si="1"/>
        <v>0</v>
      </c>
      <c r="DZ102" s="15">
        <v>0</v>
      </c>
    </row>
    <row r="103" spans="1:130" s="15" customFormat="1" x14ac:dyDescent="0.25">
      <c r="A103" s="67">
        <f>'consolidated spacetime'!B103</f>
        <v>42916</v>
      </c>
      <c r="B103" s="15" t="str">
        <f>'consolidated spacetime'!C103</f>
        <v>Outlook</v>
      </c>
      <c r="C103" s="15" t="str">
        <f>'consolidated spacetime'!D103</f>
        <v>Wheat</v>
      </c>
      <c r="D103" s="15" t="str">
        <f>IF(ISBLANK('consolidated spacetime'!E103),"",'consolidated spacetime'!E103)</f>
        <v/>
      </c>
      <c r="E103" s="15" t="str">
        <f>IF(ISBLANK('consolidated spacetime'!F103),"",'consolidated spacetime'!F103)</f>
        <v/>
      </c>
      <c r="F103" s="15" t="str">
        <f>IF(ISBLANK('consolidated spacetime'!G103),"",'consolidated spacetime'!G103)</f>
        <v/>
      </c>
      <c r="G103" s="15">
        <f>IF(ISBLANK('consolidated spacetime'!H103),"",'consolidated spacetime'!H103)</f>
        <v>10</v>
      </c>
      <c r="H103" s="15" t="e">
        <f>IF(ISBLANK('consolidated spacetime'!I103),"",'consolidated spacetime'!I103)</f>
        <v>#N/A</v>
      </c>
      <c r="Y103" s="15">
        <v>3</v>
      </c>
      <c r="Z103" s="15">
        <v>4</v>
      </c>
      <c r="AL103" s="16"/>
      <c r="AM103" s="16"/>
      <c r="AN103" s="16"/>
      <c r="AW103" s="15">
        <v>3</v>
      </c>
      <c r="AX103" s="15">
        <v>0</v>
      </c>
      <c r="AZ103" s="16"/>
      <c r="BK103" s="16"/>
      <c r="BL103" s="16">
        <v>13</v>
      </c>
      <c r="BT103" s="16"/>
      <c r="BU103" s="16"/>
      <c r="BV103" s="16"/>
      <c r="BY103" s="16">
        <v>3</v>
      </c>
      <c r="CE103" s="15">
        <v>1</v>
      </c>
      <c r="CV103" s="16"/>
      <c r="DY103" s="16">
        <f t="shared" si="1"/>
        <v>0</v>
      </c>
      <c r="DZ103" s="15">
        <v>0</v>
      </c>
    </row>
    <row r="104" spans="1:130" s="15" customFormat="1" x14ac:dyDescent="0.25">
      <c r="A104" s="67">
        <f>'consolidated spacetime'!B104</f>
        <v>42916</v>
      </c>
      <c r="B104" s="15" t="str">
        <f>'consolidated spacetime'!C104</f>
        <v>Outlook</v>
      </c>
      <c r="C104" s="15" t="str">
        <f>'consolidated spacetime'!D104</f>
        <v>Wheat</v>
      </c>
      <c r="D104" s="15" t="str">
        <f>IF(ISBLANK('consolidated spacetime'!E104),"",'consolidated spacetime'!E104)</f>
        <v/>
      </c>
      <c r="E104" s="15" t="str">
        <f>IF(ISBLANK('consolidated spacetime'!F104),"",'consolidated spacetime'!F104)</f>
        <v/>
      </c>
      <c r="F104" s="15" t="str">
        <f>IF(ISBLANK('consolidated spacetime'!G104),"",'consolidated spacetime'!G104)</f>
        <v/>
      </c>
      <c r="G104" s="15">
        <f>IF(ISBLANK('consolidated spacetime'!H104),"",'consolidated spacetime'!H104)</f>
        <v>25</v>
      </c>
      <c r="H104" s="15" t="e">
        <f>IF(ISBLANK('consolidated spacetime'!I104),"",'consolidated spacetime'!I104)</f>
        <v>#N/A</v>
      </c>
      <c r="Y104" s="15">
        <v>3</v>
      </c>
      <c r="Z104" s="15">
        <v>10</v>
      </c>
      <c r="AL104" s="16"/>
      <c r="AM104" s="16"/>
      <c r="AN104" s="16"/>
      <c r="AX104" s="15">
        <v>0</v>
      </c>
      <c r="AZ104" s="16"/>
      <c r="BK104" s="16"/>
      <c r="BL104" s="16">
        <v>23</v>
      </c>
      <c r="BT104" s="16"/>
      <c r="BU104" s="16"/>
      <c r="BV104" s="16"/>
      <c r="BY104" s="16"/>
      <c r="CV104" s="16"/>
      <c r="DY104" s="16">
        <f t="shared" si="1"/>
        <v>0</v>
      </c>
      <c r="DZ104" s="15">
        <v>0</v>
      </c>
    </row>
    <row r="105" spans="1:130" s="15" customFormat="1" x14ac:dyDescent="0.25">
      <c r="A105" s="67">
        <f>'consolidated spacetime'!B105</f>
        <v>42916</v>
      </c>
      <c r="B105" s="15" t="str">
        <f>'consolidated spacetime'!C105</f>
        <v>Outlook</v>
      </c>
      <c r="C105" s="15" t="str">
        <f>'consolidated spacetime'!D105</f>
        <v>Wheat</v>
      </c>
      <c r="D105" s="15" t="str">
        <f>IF(ISBLANK('consolidated spacetime'!E105),"",'consolidated spacetime'!E105)</f>
        <v/>
      </c>
      <c r="E105" s="15" t="str">
        <f>IF(ISBLANK('consolidated spacetime'!F105),"",'consolidated spacetime'!F105)</f>
        <v/>
      </c>
      <c r="F105" s="15" t="str">
        <f>IF(ISBLANK('consolidated spacetime'!G105),"",'consolidated spacetime'!G105)</f>
        <v/>
      </c>
      <c r="G105" s="15">
        <f>IF(ISBLANK('consolidated spacetime'!H105),"",'consolidated spacetime'!H105)</f>
        <v>50</v>
      </c>
      <c r="H105" s="15" t="e">
        <f>IF(ISBLANK('consolidated spacetime'!I105),"",'consolidated spacetime'!I105)</f>
        <v>#N/A</v>
      </c>
      <c r="Y105" s="15">
        <v>7</v>
      </c>
      <c r="Z105" s="15">
        <v>1</v>
      </c>
      <c r="AI105" s="15">
        <v>1</v>
      </c>
      <c r="AL105" s="16"/>
      <c r="AM105" s="16"/>
      <c r="AN105" s="16"/>
      <c r="AS105" s="15">
        <v>1</v>
      </c>
      <c r="AX105" s="15">
        <v>0</v>
      </c>
      <c r="AZ105" s="16"/>
      <c r="BK105" s="16"/>
      <c r="BL105" s="16">
        <v>23</v>
      </c>
      <c r="BT105" s="16"/>
      <c r="BU105" s="16"/>
      <c r="BV105" s="16"/>
      <c r="BY105" s="16">
        <v>3</v>
      </c>
      <c r="CV105" s="16"/>
      <c r="DQ105" s="15">
        <v>2</v>
      </c>
      <c r="DY105" s="16">
        <f t="shared" si="1"/>
        <v>0</v>
      </c>
      <c r="DZ105" s="15">
        <v>0</v>
      </c>
    </row>
    <row r="106" spans="1:130" s="15" customFormat="1" x14ac:dyDescent="0.25">
      <c r="A106" s="67">
        <f>'consolidated spacetime'!B106</f>
        <v>42916</v>
      </c>
      <c r="B106" s="15" t="str">
        <f>'consolidated spacetime'!C106</f>
        <v>Outlook</v>
      </c>
      <c r="C106" s="15" t="str">
        <f>'consolidated spacetime'!D106</f>
        <v>Wheat</v>
      </c>
      <c r="D106" s="15" t="str">
        <f>IF(ISBLANK('consolidated spacetime'!E106),"",'consolidated spacetime'!E106)</f>
        <v/>
      </c>
      <c r="E106" s="15" t="str">
        <f>IF(ISBLANK('consolidated spacetime'!F106),"",'consolidated spacetime'!F106)</f>
        <v/>
      </c>
      <c r="F106" s="15" t="str">
        <f>IF(ISBLANK('consolidated spacetime'!G106),"",'consolidated spacetime'!G106)</f>
        <v/>
      </c>
      <c r="G106" s="15">
        <f>IF(ISBLANK('consolidated spacetime'!H106),"",'consolidated spacetime'!H106)</f>
        <v>100</v>
      </c>
      <c r="H106" s="15" t="e">
        <f>IF(ISBLANK('consolidated spacetime'!I106),"",'consolidated spacetime'!I106)</f>
        <v>#N/A</v>
      </c>
      <c r="Y106" s="15">
        <v>4</v>
      </c>
      <c r="Z106" s="15">
        <v>5</v>
      </c>
      <c r="AI106" s="15">
        <v>2</v>
      </c>
      <c r="AL106" s="16"/>
      <c r="AM106" s="16"/>
      <c r="AN106" s="16"/>
      <c r="AX106" s="15">
        <v>0</v>
      </c>
      <c r="AZ106" s="16"/>
      <c r="BK106" s="16"/>
      <c r="BL106" s="16">
        <v>38</v>
      </c>
      <c r="BT106" s="16"/>
      <c r="BU106" s="16"/>
      <c r="BV106" s="16"/>
      <c r="BY106" s="16">
        <v>8</v>
      </c>
      <c r="CE106" s="15">
        <v>2</v>
      </c>
      <c r="CV106" s="16"/>
      <c r="DY106" s="16">
        <f t="shared" si="1"/>
        <v>0</v>
      </c>
      <c r="DZ106" s="15">
        <v>0</v>
      </c>
    </row>
    <row r="107" spans="1:130" s="15" customFormat="1" x14ac:dyDescent="0.25">
      <c r="A107" s="67">
        <f>'consolidated spacetime'!B107</f>
        <v>42918</v>
      </c>
      <c r="B107" s="15" t="str">
        <f>'consolidated spacetime'!C107</f>
        <v>SEF</v>
      </c>
      <c r="C107" s="15" t="str">
        <f>'consolidated spacetime'!D107</f>
        <v>Wheat</v>
      </c>
      <c r="D107" s="15" t="str">
        <f>IF(ISBLANK('consolidated spacetime'!E107),"",'consolidated spacetime'!E107)</f>
        <v/>
      </c>
      <c r="E107" s="15" t="str">
        <f>IF(ISBLANK('consolidated spacetime'!F107),"",'consolidated spacetime'!F107)</f>
        <v/>
      </c>
      <c r="F107" s="15" t="str">
        <f>IF(ISBLANK('consolidated spacetime'!G107),"",'consolidated spacetime'!G107)</f>
        <v/>
      </c>
      <c r="G107" s="15" t="str">
        <f>IF(ISBLANK('consolidated spacetime'!H107),"",'consolidated spacetime'!H107)</f>
        <v>100 sweeps</v>
      </c>
      <c r="H107" s="15" t="e">
        <f>IF(ISBLANK('consolidated spacetime'!I107),"",'consolidated spacetime'!I107)</f>
        <v>#N/A</v>
      </c>
      <c r="Y107" s="15">
        <v>13</v>
      </c>
      <c r="Z107" s="15">
        <v>9</v>
      </c>
      <c r="AL107" s="16"/>
      <c r="AM107" s="16"/>
      <c r="AN107" s="16"/>
      <c r="AR107" s="15">
        <v>1</v>
      </c>
      <c r="AX107" s="15">
        <v>0</v>
      </c>
      <c r="AZ107" s="16">
        <v>4</v>
      </c>
      <c r="BK107" s="16"/>
      <c r="BL107" s="16">
        <v>210</v>
      </c>
      <c r="BT107" s="16"/>
      <c r="BU107" s="16"/>
      <c r="BV107" s="16"/>
      <c r="BY107" s="16">
        <v>12</v>
      </c>
      <c r="BZ107" s="15">
        <v>1</v>
      </c>
      <c r="CF107" s="15">
        <v>3</v>
      </c>
      <c r="CH107" s="15">
        <v>3</v>
      </c>
      <c r="CV107" s="16"/>
      <c r="DG107" s="15">
        <v>5</v>
      </c>
      <c r="DY107" s="16">
        <f t="shared" si="1"/>
        <v>0</v>
      </c>
      <c r="DZ107" s="15">
        <v>0</v>
      </c>
    </row>
    <row r="108" spans="1:130" s="15" customFormat="1" x14ac:dyDescent="0.25">
      <c r="A108" s="67">
        <f>'consolidated spacetime'!B108</f>
        <v>42920</v>
      </c>
      <c r="B108" s="15" t="str">
        <f>'consolidated spacetime'!C108</f>
        <v>SEF</v>
      </c>
      <c r="C108" s="15" t="str">
        <f>'consolidated spacetime'!D108</f>
        <v>Wheat</v>
      </c>
      <c r="D108" s="15" t="str">
        <f>IF(ISBLANK('consolidated spacetime'!E108),"",'consolidated spacetime'!E108)</f>
        <v/>
      </c>
      <c r="E108" s="15" t="str">
        <f>IF(ISBLANK('consolidated spacetime'!F108),"",'consolidated spacetime'!F108)</f>
        <v/>
      </c>
      <c r="F108" s="15" t="str">
        <f>IF(ISBLANK('consolidated spacetime'!G108),"",'consolidated spacetime'!G108)</f>
        <v/>
      </c>
      <c r="G108" s="15" t="str">
        <f>IF(ISBLANK('consolidated spacetime'!H108),"",'consolidated spacetime'!H108)</f>
        <v>no Distance</v>
      </c>
      <c r="H108" s="15" t="e">
        <f>IF(ISBLANK('consolidated spacetime'!I108),"",'consolidated spacetime'!I108)</f>
        <v>#N/A</v>
      </c>
      <c r="AL108" s="16"/>
      <c r="AM108" s="16"/>
      <c r="AN108" s="16"/>
      <c r="AX108" s="15">
        <v>0</v>
      </c>
      <c r="AZ108" s="16">
        <v>1</v>
      </c>
      <c r="BK108" s="16"/>
      <c r="BL108" s="16">
        <v>25</v>
      </c>
      <c r="BT108" s="16"/>
      <c r="BU108" s="16"/>
      <c r="BV108" s="16"/>
      <c r="BY108" s="16">
        <v>6</v>
      </c>
      <c r="CD108" s="15">
        <v>2</v>
      </c>
      <c r="CF108" s="15">
        <v>5</v>
      </c>
      <c r="CH108" s="15">
        <v>2</v>
      </c>
      <c r="CQ108" s="15" t="s">
        <v>179</v>
      </c>
      <c r="CV108" s="16"/>
      <c r="DG108" s="15">
        <v>4</v>
      </c>
      <c r="DY108" s="16">
        <f t="shared" si="1"/>
        <v>0</v>
      </c>
      <c r="DZ108" s="15">
        <v>0</v>
      </c>
    </row>
    <row r="109" spans="1:130" s="15" customFormat="1" x14ac:dyDescent="0.25">
      <c r="A109" s="67">
        <f>'consolidated spacetime'!B109</f>
        <v>42920.916666666664</v>
      </c>
      <c r="B109" s="15" t="str">
        <f>'consolidated spacetime'!C109</f>
        <v>SEF</v>
      </c>
      <c r="C109" s="15" t="str">
        <f>'consolidated spacetime'!D109</f>
        <v>Wheat</v>
      </c>
      <c r="D109" s="15">
        <f>IF(ISBLANK('consolidated spacetime'!F109),"",'consolidated spacetime'!F109)</f>
        <v>0.91666666666666663</v>
      </c>
      <c r="E109" s="15" t="e">
        <f>IF(ISBLANK('consolidated spacetime'!#REF!),"",'consolidated spacetime'!#REF!)</f>
        <v>#REF!</v>
      </c>
      <c r="F109" s="15" t="str">
        <f>IF(ISBLANK('consolidated spacetime'!G109),"",'consolidated spacetime'!G109)</f>
        <v/>
      </c>
      <c r="G109" s="15" t="str">
        <f>IF(ISBLANK('consolidated spacetime'!H109),"",'consolidated spacetime'!H109)</f>
        <v>no Distance</v>
      </c>
      <c r="H109" s="15" t="e">
        <f>IF(ISBLANK('consolidated spacetime'!I109),"",'consolidated spacetime'!I109)</f>
        <v>#N/A</v>
      </c>
      <c r="Z109" s="15">
        <v>1</v>
      </c>
      <c r="AI109" s="15">
        <v>2</v>
      </c>
      <c r="AL109" s="16"/>
      <c r="AM109" s="16"/>
      <c r="AN109" s="16"/>
      <c r="AR109" s="15">
        <v>2</v>
      </c>
      <c r="AX109" s="15">
        <v>0</v>
      </c>
      <c r="AZ109" s="16">
        <v>2</v>
      </c>
      <c r="BK109" s="16"/>
      <c r="BL109" s="16">
        <v>45</v>
      </c>
      <c r="BT109" s="16"/>
      <c r="BU109" s="16"/>
      <c r="BV109" s="16"/>
      <c r="BY109" s="16">
        <v>11</v>
      </c>
      <c r="CE109" s="15">
        <v>2</v>
      </c>
      <c r="CF109" s="15">
        <v>1</v>
      </c>
      <c r="CH109" s="15">
        <v>4</v>
      </c>
      <c r="CI109" s="15">
        <v>1</v>
      </c>
      <c r="CV109" s="16"/>
      <c r="DG109" s="15">
        <v>5</v>
      </c>
      <c r="DY109" s="16">
        <f t="shared" si="1"/>
        <v>0</v>
      </c>
      <c r="DZ109" s="15">
        <v>0</v>
      </c>
    </row>
    <row r="110" spans="1:130" s="15" customFormat="1" x14ac:dyDescent="0.25">
      <c r="A110" s="67">
        <f>'consolidated spacetime'!B110</f>
        <v>42920</v>
      </c>
      <c r="B110" s="15" t="str">
        <f>'consolidated spacetime'!C110</f>
        <v>Llewellyn</v>
      </c>
      <c r="C110" s="15" t="str">
        <f>'consolidated spacetime'!D110</f>
        <v>Barley</v>
      </c>
      <c r="D110" s="15" t="str">
        <f>IF(ISBLANK('consolidated spacetime'!E110),"",'consolidated spacetime'!E110)</f>
        <v/>
      </c>
      <c r="E110" s="15" t="str">
        <f>IF(ISBLANK('consolidated spacetime'!F110),"",'consolidated spacetime'!F110)</f>
        <v/>
      </c>
      <c r="F110" s="15" t="str">
        <f>IF(ISBLANK('consolidated spacetime'!G110),"",'consolidated spacetime'!G110)</f>
        <v/>
      </c>
      <c r="G110" s="15">
        <f>IF(ISBLANK('consolidated spacetime'!H110),"",'consolidated spacetime'!H110)</f>
        <v>10</v>
      </c>
      <c r="H110" s="15" t="e">
        <f>IF(ISBLANK('consolidated spacetime'!I110),"",'consolidated spacetime'!I110)</f>
        <v>#N/A</v>
      </c>
      <c r="Y110" s="15">
        <v>1</v>
      </c>
      <c r="Z110" s="15">
        <v>1</v>
      </c>
      <c r="AL110" s="16">
        <v>1</v>
      </c>
      <c r="AM110" s="16"/>
      <c r="AN110" s="16"/>
      <c r="AX110" s="15">
        <v>0</v>
      </c>
      <c r="AZ110" s="16"/>
      <c r="BK110" s="16"/>
      <c r="BL110" s="16">
        <v>6</v>
      </c>
      <c r="BT110" s="16"/>
      <c r="BU110" s="16"/>
      <c r="BV110" s="16"/>
      <c r="BY110" s="16"/>
      <c r="CV110" s="16"/>
      <c r="DY110" s="16">
        <f t="shared" si="1"/>
        <v>0</v>
      </c>
      <c r="DZ110" s="15">
        <v>0</v>
      </c>
    </row>
    <row r="111" spans="1:130" s="15" customFormat="1" x14ac:dyDescent="0.25">
      <c r="A111" s="67">
        <f>'consolidated spacetime'!B111</f>
        <v>42920</v>
      </c>
      <c r="B111" s="15" t="str">
        <f>'consolidated spacetime'!C111</f>
        <v>Llewellyn</v>
      </c>
      <c r="C111" s="15" t="str">
        <f>'consolidated spacetime'!D111</f>
        <v>Barley</v>
      </c>
      <c r="D111" s="15" t="str">
        <f>IF(ISBLANK('consolidated spacetime'!E111),"",'consolidated spacetime'!E111)</f>
        <v/>
      </c>
      <c r="E111" s="15" t="str">
        <f>IF(ISBLANK('consolidated spacetime'!F111),"",'consolidated spacetime'!F111)</f>
        <v/>
      </c>
      <c r="F111" s="15" t="str">
        <f>IF(ISBLANK('consolidated spacetime'!G111),"",'consolidated spacetime'!G111)</f>
        <v/>
      </c>
      <c r="G111" s="15">
        <f>IF(ISBLANK('consolidated spacetime'!H111),"",'consolidated spacetime'!H111)</f>
        <v>25</v>
      </c>
      <c r="H111" s="15" t="e">
        <f>IF(ISBLANK('consolidated spacetime'!I111),"",'consolidated spacetime'!I111)</f>
        <v>#N/A</v>
      </c>
      <c r="Y111" s="15">
        <v>3</v>
      </c>
      <c r="Z111" s="15">
        <v>2</v>
      </c>
      <c r="AF111" s="15">
        <v>1</v>
      </c>
      <c r="AL111" s="16"/>
      <c r="AM111" s="16"/>
      <c r="AN111" s="16"/>
      <c r="AX111" s="15">
        <v>0</v>
      </c>
      <c r="AZ111" s="16"/>
      <c r="BK111" s="16"/>
      <c r="BL111" s="16">
        <v>13</v>
      </c>
      <c r="BT111" s="16"/>
      <c r="BU111" s="16"/>
      <c r="BV111" s="16"/>
      <c r="BY111" s="16"/>
      <c r="CD111" s="15">
        <v>1</v>
      </c>
      <c r="CE111" s="15">
        <v>1</v>
      </c>
      <c r="CH111" s="15">
        <v>1</v>
      </c>
      <c r="CV111" s="16"/>
      <c r="DQ111" s="15">
        <v>2</v>
      </c>
      <c r="DY111" s="16">
        <f t="shared" si="1"/>
        <v>0</v>
      </c>
      <c r="DZ111" s="15">
        <v>0</v>
      </c>
    </row>
    <row r="112" spans="1:130" s="15" customFormat="1" x14ac:dyDescent="0.25">
      <c r="A112" s="67">
        <f>'consolidated spacetime'!B112</f>
        <v>42920</v>
      </c>
      <c r="B112" s="15" t="str">
        <f>'consolidated spacetime'!C112</f>
        <v>Llewellyn</v>
      </c>
      <c r="C112" s="15" t="str">
        <f>'consolidated spacetime'!D112</f>
        <v>Barley</v>
      </c>
      <c r="D112" s="15" t="str">
        <f>IF(ISBLANK('consolidated spacetime'!E112),"",'consolidated spacetime'!E112)</f>
        <v/>
      </c>
      <c r="E112" s="15" t="str">
        <f>IF(ISBLANK('consolidated spacetime'!F112),"",'consolidated spacetime'!F112)</f>
        <v/>
      </c>
      <c r="F112" s="15" t="str">
        <f>IF(ISBLANK('consolidated spacetime'!G112),"",'consolidated spacetime'!G112)</f>
        <v/>
      </c>
      <c r="G112" s="15">
        <f>IF(ISBLANK('consolidated spacetime'!H112),"",'consolidated spacetime'!H112)</f>
        <v>50</v>
      </c>
      <c r="H112" s="15" t="e">
        <f>IF(ISBLANK('consolidated spacetime'!I112),"",'consolidated spacetime'!I112)</f>
        <v>#N/A</v>
      </c>
      <c r="Y112" s="15">
        <v>5</v>
      </c>
      <c r="Z112" s="15">
        <v>1</v>
      </c>
      <c r="AI112" s="15">
        <v>1</v>
      </c>
      <c r="AL112" s="16"/>
      <c r="AM112" s="16"/>
      <c r="AN112" s="16"/>
      <c r="AX112" s="15">
        <v>0</v>
      </c>
      <c r="AZ112" s="16"/>
      <c r="BK112" s="16"/>
      <c r="BL112" s="16">
        <v>15</v>
      </c>
      <c r="BT112" s="16"/>
      <c r="BU112" s="16"/>
      <c r="BV112" s="16"/>
      <c r="BY112" s="16">
        <v>1</v>
      </c>
      <c r="CV112" s="16"/>
      <c r="DQ112" s="15">
        <v>2</v>
      </c>
      <c r="DY112" s="16">
        <f t="shared" si="1"/>
        <v>0</v>
      </c>
      <c r="DZ112" s="15">
        <v>0</v>
      </c>
    </row>
    <row r="113" spans="1:130" s="15" customFormat="1" x14ac:dyDescent="0.25">
      <c r="A113" s="67">
        <f>'consolidated spacetime'!B113</f>
        <v>42921</v>
      </c>
      <c r="B113" s="15" t="str">
        <f>'consolidated spacetime'!C113</f>
        <v>Alvena</v>
      </c>
      <c r="C113" s="15" t="str">
        <f>'consolidated spacetime'!D113</f>
        <v>Barley</v>
      </c>
      <c r="D113" s="15" t="str">
        <f>IF(ISBLANK('consolidated spacetime'!E113),"",'consolidated spacetime'!E113)</f>
        <v/>
      </c>
      <c r="E113" s="15" t="str">
        <f>IF(ISBLANK('consolidated spacetime'!F113),"",'consolidated spacetime'!F113)</f>
        <v/>
      </c>
      <c r="F113" s="15" t="str">
        <f>IF(ISBLANK('consolidated spacetime'!G113),"",'consolidated spacetime'!G113)</f>
        <v/>
      </c>
      <c r="G113" s="15">
        <f>IF(ISBLANK('consolidated spacetime'!H113),"",'consolidated spacetime'!H113)</f>
        <v>5</v>
      </c>
      <c r="H113" s="15" t="e">
        <f>IF(ISBLANK('consolidated spacetime'!I113),"",'consolidated spacetime'!I113)</f>
        <v>#N/A</v>
      </c>
      <c r="Y113" s="15">
        <v>1</v>
      </c>
      <c r="AL113" s="16"/>
      <c r="AM113" s="16"/>
      <c r="AN113" s="16"/>
      <c r="AX113" s="15">
        <v>0</v>
      </c>
      <c r="AZ113" s="16"/>
      <c r="BK113" s="16"/>
      <c r="BL113" s="16"/>
      <c r="BT113" s="16"/>
      <c r="BU113" s="16"/>
      <c r="BV113" s="16"/>
      <c r="BY113" s="16"/>
      <c r="CV113" s="16"/>
      <c r="DY113" s="16">
        <f t="shared" si="1"/>
        <v>0</v>
      </c>
      <c r="DZ113" s="15">
        <v>0</v>
      </c>
    </row>
    <row r="114" spans="1:130" s="15" customFormat="1" x14ac:dyDescent="0.25">
      <c r="A114" s="67">
        <f>'consolidated spacetime'!B114</f>
        <v>42921</v>
      </c>
      <c r="B114" s="15" t="str">
        <f>'consolidated spacetime'!C114</f>
        <v>Alvena</v>
      </c>
      <c r="C114" s="15" t="str">
        <f>'consolidated spacetime'!D114</f>
        <v>Barley</v>
      </c>
      <c r="D114" s="15" t="str">
        <f>IF(ISBLANK('consolidated spacetime'!E114),"",'consolidated spacetime'!E114)</f>
        <v/>
      </c>
      <c r="E114" s="15" t="str">
        <f>IF(ISBLANK('consolidated spacetime'!F114),"",'consolidated spacetime'!F114)</f>
        <v/>
      </c>
      <c r="F114" s="15" t="str">
        <f>IF(ISBLANK('consolidated spacetime'!G114),"",'consolidated spacetime'!G114)</f>
        <v/>
      </c>
      <c r="G114" s="15">
        <f>IF(ISBLANK('consolidated spacetime'!H114),"",'consolidated spacetime'!H114)</f>
        <v>10</v>
      </c>
      <c r="H114" s="15" t="e">
        <f>IF(ISBLANK('consolidated spacetime'!I114),"",'consolidated spacetime'!I114)</f>
        <v>#N/A</v>
      </c>
      <c r="Y114" s="15">
        <v>1</v>
      </c>
      <c r="AL114" s="16"/>
      <c r="AM114" s="16"/>
      <c r="AN114" s="16"/>
      <c r="AX114" s="15">
        <v>0</v>
      </c>
      <c r="AZ114" s="16"/>
      <c r="BK114" s="16"/>
      <c r="BL114" s="16"/>
      <c r="BT114" s="16"/>
      <c r="BU114" s="16"/>
      <c r="BV114" s="16"/>
      <c r="BY114" s="16"/>
      <c r="CV114" s="16"/>
      <c r="DY114" s="16">
        <f t="shared" si="1"/>
        <v>0</v>
      </c>
      <c r="DZ114" s="15">
        <v>0</v>
      </c>
    </row>
    <row r="115" spans="1:130" s="15" customFormat="1" x14ac:dyDescent="0.25">
      <c r="A115" s="67">
        <f>'consolidated spacetime'!B115</f>
        <v>42921</v>
      </c>
      <c r="B115" s="15" t="str">
        <f>'consolidated spacetime'!C115</f>
        <v>Alvena</v>
      </c>
      <c r="C115" s="15" t="str">
        <f>'consolidated spacetime'!D115</f>
        <v>Barley</v>
      </c>
      <c r="D115" s="15" t="str">
        <f>IF(ISBLANK('consolidated spacetime'!E115),"",'consolidated spacetime'!E115)</f>
        <v/>
      </c>
      <c r="E115" s="15" t="str">
        <f>IF(ISBLANK('consolidated spacetime'!F115),"",'consolidated spacetime'!F115)</f>
        <v/>
      </c>
      <c r="F115" s="15" t="str">
        <f>IF(ISBLANK('consolidated spacetime'!G115),"",'consolidated spacetime'!G115)</f>
        <v/>
      </c>
      <c r="G115" s="15">
        <f>IF(ISBLANK('consolidated spacetime'!H115),"",'consolidated spacetime'!H115)</f>
        <v>25</v>
      </c>
      <c r="H115" s="15" t="e">
        <f>IF(ISBLANK('consolidated spacetime'!I115),"",'consolidated spacetime'!I115)</f>
        <v>#N/A</v>
      </c>
      <c r="Z115" s="15">
        <v>1</v>
      </c>
      <c r="AL115" s="16"/>
      <c r="AM115" s="16"/>
      <c r="AN115" s="16"/>
      <c r="AX115" s="15">
        <v>0</v>
      </c>
      <c r="AZ115" s="16"/>
      <c r="BK115" s="16"/>
      <c r="BL115" s="16">
        <v>6</v>
      </c>
      <c r="BT115" s="16"/>
      <c r="BU115" s="16"/>
      <c r="BV115" s="16"/>
      <c r="BY115" s="16"/>
      <c r="CV115" s="16"/>
      <c r="DY115" s="16">
        <f t="shared" si="1"/>
        <v>0</v>
      </c>
      <c r="DZ115" s="15">
        <v>0</v>
      </c>
    </row>
    <row r="116" spans="1:130" s="15" customFormat="1" x14ac:dyDescent="0.25">
      <c r="A116" s="67">
        <f>'consolidated spacetime'!B116</f>
        <v>42921</v>
      </c>
      <c r="B116" s="15" t="str">
        <f>'consolidated spacetime'!C116</f>
        <v>Alvena</v>
      </c>
      <c r="C116" s="15" t="str">
        <f>'consolidated spacetime'!D116</f>
        <v>Barley</v>
      </c>
      <c r="D116" s="15" t="str">
        <f>IF(ISBLANK('consolidated spacetime'!E116),"",'consolidated spacetime'!E116)</f>
        <v/>
      </c>
      <c r="E116" s="15" t="str">
        <f>IF(ISBLANK('consolidated spacetime'!F116),"",'consolidated spacetime'!F116)</f>
        <v/>
      </c>
      <c r="F116" s="15" t="str">
        <f>IF(ISBLANK('consolidated spacetime'!G116),"",'consolidated spacetime'!G116)</f>
        <v/>
      </c>
      <c r="G116" s="15">
        <f>IF(ISBLANK('consolidated spacetime'!H116),"",'consolidated spacetime'!H116)</f>
        <v>100</v>
      </c>
      <c r="H116" s="15" t="e">
        <f>IF(ISBLANK('consolidated spacetime'!I116),"",'consolidated spacetime'!I116)</f>
        <v>#N/A</v>
      </c>
      <c r="AI116" s="15">
        <v>2</v>
      </c>
      <c r="AL116" s="16"/>
      <c r="AM116" s="16"/>
      <c r="AN116" s="16"/>
      <c r="AX116" s="15">
        <v>0</v>
      </c>
      <c r="AZ116" s="16"/>
      <c r="BK116" s="16"/>
      <c r="BL116" s="16"/>
      <c r="BT116" s="16"/>
      <c r="BU116" s="16"/>
      <c r="BV116" s="16"/>
      <c r="BY116" s="16"/>
      <c r="CV116" s="16"/>
      <c r="DY116" s="16">
        <f t="shared" si="1"/>
        <v>0</v>
      </c>
      <c r="DZ116" s="15">
        <v>0</v>
      </c>
    </row>
    <row r="117" spans="1:130" s="15" customFormat="1" x14ac:dyDescent="0.25">
      <c r="A117" s="67">
        <f>'consolidated spacetime'!B117</f>
        <v>42921</v>
      </c>
      <c r="B117" s="15" t="str">
        <f>'consolidated spacetime'!C117</f>
        <v>Alvena</v>
      </c>
      <c r="C117" s="15" t="str">
        <f>'consolidated spacetime'!D117</f>
        <v>Wheat</v>
      </c>
      <c r="D117" s="15" t="str">
        <f>IF(ISBLANK('consolidated spacetime'!E117),"",'consolidated spacetime'!E117)</f>
        <v/>
      </c>
      <c r="E117" s="15" t="str">
        <f>IF(ISBLANK('consolidated spacetime'!F117),"",'consolidated spacetime'!F117)</f>
        <v/>
      </c>
      <c r="F117" s="15" t="str">
        <f>IF(ISBLANK('consolidated spacetime'!G117),"",'consolidated spacetime'!G117)</f>
        <v/>
      </c>
      <c r="G117" s="15">
        <f>IF(ISBLANK('consolidated spacetime'!H117),"",'consolidated spacetime'!H117)</f>
        <v>5</v>
      </c>
      <c r="H117" s="15" t="e">
        <f>IF(ISBLANK('consolidated spacetime'!I117),"",'consolidated spacetime'!I117)</f>
        <v>#N/A</v>
      </c>
      <c r="Y117" s="15">
        <v>2</v>
      </c>
      <c r="AL117" s="16"/>
      <c r="AM117" s="16"/>
      <c r="AN117" s="16"/>
      <c r="AX117" s="15">
        <v>0</v>
      </c>
      <c r="AZ117" s="16"/>
      <c r="BK117" s="16"/>
      <c r="BL117" s="16"/>
      <c r="BT117" s="16"/>
      <c r="BU117" s="16"/>
      <c r="BV117" s="16"/>
      <c r="BY117" s="16"/>
      <c r="CV117" s="16"/>
      <c r="DY117" s="16">
        <f t="shared" si="1"/>
        <v>0</v>
      </c>
      <c r="DZ117" s="15">
        <v>0</v>
      </c>
    </row>
    <row r="118" spans="1:130" s="15" customFormat="1" x14ac:dyDescent="0.25">
      <c r="A118" s="67">
        <f>'consolidated spacetime'!B118</f>
        <v>42921</v>
      </c>
      <c r="B118" s="15" t="str">
        <f>'consolidated spacetime'!C118</f>
        <v>Alvena</v>
      </c>
      <c r="C118" s="15" t="str">
        <f>'consolidated spacetime'!D118</f>
        <v>Wheat</v>
      </c>
      <c r="D118" s="15" t="str">
        <f>IF(ISBLANK('consolidated spacetime'!E118),"",'consolidated spacetime'!E118)</f>
        <v/>
      </c>
      <c r="E118" s="15" t="str">
        <f>IF(ISBLANK('consolidated spacetime'!F118),"",'consolidated spacetime'!F118)</f>
        <v/>
      </c>
      <c r="F118" s="15" t="str">
        <f>IF(ISBLANK('consolidated spacetime'!G118),"",'consolidated spacetime'!G118)</f>
        <v/>
      </c>
      <c r="G118" s="15">
        <f>IF(ISBLANK('consolidated spacetime'!H118),"",'consolidated spacetime'!H118)</f>
        <v>10</v>
      </c>
      <c r="H118" s="15" t="e">
        <f>IF(ISBLANK('consolidated spacetime'!I118),"",'consolidated spacetime'!I118)</f>
        <v>#N/A</v>
      </c>
      <c r="Y118" s="15">
        <v>3</v>
      </c>
      <c r="Z118" s="15">
        <v>2</v>
      </c>
      <c r="AL118" s="16"/>
      <c r="AM118" s="16"/>
      <c r="AN118" s="16"/>
      <c r="AX118" s="15">
        <v>0</v>
      </c>
      <c r="AZ118" s="16"/>
      <c r="BK118" s="16"/>
      <c r="BL118" s="16"/>
      <c r="BT118" s="16"/>
      <c r="BU118" s="16"/>
      <c r="BV118" s="16"/>
      <c r="BY118" s="16"/>
      <c r="CV118" s="16"/>
      <c r="CX118" s="15">
        <v>1</v>
      </c>
      <c r="DY118" s="16">
        <f t="shared" si="1"/>
        <v>0</v>
      </c>
      <c r="DZ118" s="15">
        <v>0</v>
      </c>
    </row>
    <row r="119" spans="1:130" s="15" customFormat="1" x14ac:dyDescent="0.25">
      <c r="A119" s="67">
        <f>'consolidated spacetime'!B119</f>
        <v>42921</v>
      </c>
      <c r="B119" s="15" t="str">
        <f>'consolidated spacetime'!C119</f>
        <v>Alvena</v>
      </c>
      <c r="C119" s="15" t="str">
        <f>'consolidated spacetime'!D119</f>
        <v>Wheat</v>
      </c>
      <c r="D119" s="15" t="str">
        <f>IF(ISBLANK('consolidated spacetime'!E119),"",'consolidated spacetime'!E119)</f>
        <v/>
      </c>
      <c r="E119" s="15" t="str">
        <f>IF(ISBLANK('consolidated spacetime'!F119),"",'consolidated spacetime'!F119)</f>
        <v/>
      </c>
      <c r="F119" s="15" t="str">
        <f>IF(ISBLANK('consolidated spacetime'!G119),"",'consolidated spacetime'!G119)</f>
        <v/>
      </c>
      <c r="G119" s="15">
        <f>IF(ISBLANK('consolidated spacetime'!H119),"",'consolidated spacetime'!H119)</f>
        <v>25</v>
      </c>
      <c r="H119" s="15" t="e">
        <f>IF(ISBLANK('consolidated spacetime'!I119),"",'consolidated spacetime'!I119)</f>
        <v>#N/A</v>
      </c>
      <c r="Y119" s="15">
        <v>1</v>
      </c>
      <c r="AF119" s="15">
        <v>1</v>
      </c>
      <c r="AL119" s="16"/>
      <c r="AM119" s="16"/>
      <c r="AN119" s="16"/>
      <c r="AX119" s="15">
        <v>0</v>
      </c>
      <c r="AZ119" s="16"/>
      <c r="BK119" s="16"/>
      <c r="BL119" s="16"/>
      <c r="BT119" s="16"/>
      <c r="BU119" s="16"/>
      <c r="BV119" s="16"/>
      <c r="BY119" s="16"/>
      <c r="CV119" s="16"/>
      <c r="DY119" s="16">
        <f t="shared" si="1"/>
        <v>0</v>
      </c>
      <c r="DZ119" s="15">
        <v>0</v>
      </c>
    </row>
    <row r="120" spans="1:130" s="15" customFormat="1" x14ac:dyDescent="0.25">
      <c r="A120" s="67">
        <f>'consolidated spacetime'!B120</f>
        <v>42921</v>
      </c>
      <c r="B120" s="15" t="str">
        <f>'consolidated spacetime'!C120</f>
        <v>Alvena</v>
      </c>
      <c r="C120" s="15" t="str">
        <f>'consolidated spacetime'!D120</f>
        <v>Wheat</v>
      </c>
      <c r="D120" s="15" t="str">
        <f>IF(ISBLANK('consolidated spacetime'!E120),"",'consolidated spacetime'!E120)</f>
        <v/>
      </c>
      <c r="E120" s="15" t="str">
        <f>IF(ISBLANK('consolidated spacetime'!F120),"",'consolidated spacetime'!F120)</f>
        <v/>
      </c>
      <c r="F120" s="15" t="str">
        <f>IF(ISBLANK('consolidated spacetime'!G120),"",'consolidated spacetime'!G120)</f>
        <v/>
      </c>
      <c r="G120" s="15">
        <f>IF(ISBLANK('consolidated spacetime'!H120),"",'consolidated spacetime'!H120)</f>
        <v>50</v>
      </c>
      <c r="H120" s="15" t="e">
        <f>IF(ISBLANK('consolidated spacetime'!I120),"",'consolidated spacetime'!I120)</f>
        <v>#N/A</v>
      </c>
      <c r="Y120" s="15">
        <v>3</v>
      </c>
      <c r="Z120" s="15">
        <v>1</v>
      </c>
      <c r="AL120" s="16"/>
      <c r="AM120" s="16"/>
      <c r="AN120" s="16"/>
      <c r="AX120" s="15">
        <v>0</v>
      </c>
      <c r="AZ120" s="16"/>
      <c r="BK120" s="16"/>
      <c r="BL120" s="16">
        <v>7</v>
      </c>
      <c r="BT120" s="16"/>
      <c r="BU120" s="16"/>
      <c r="BV120" s="16"/>
      <c r="BY120" s="16"/>
      <c r="CJ120" s="15">
        <v>1</v>
      </c>
      <c r="CV120" s="16"/>
      <c r="DY120" s="16">
        <f t="shared" si="1"/>
        <v>0</v>
      </c>
      <c r="DZ120" s="15">
        <v>0</v>
      </c>
    </row>
    <row r="121" spans="1:130" s="15" customFormat="1" x14ac:dyDescent="0.25">
      <c r="A121" s="67">
        <f>'consolidated spacetime'!B121</f>
        <v>42921</v>
      </c>
      <c r="B121" s="15" t="str">
        <f>'consolidated spacetime'!C121</f>
        <v>Alvena</v>
      </c>
      <c r="C121" s="15" t="str">
        <f>'consolidated spacetime'!D121</f>
        <v>Wheat</v>
      </c>
      <c r="D121" s="15" t="str">
        <f>IF(ISBLANK('consolidated spacetime'!E121),"",'consolidated spacetime'!E121)</f>
        <v/>
      </c>
      <c r="E121" s="15" t="str">
        <f>IF(ISBLANK('consolidated spacetime'!F121),"",'consolidated spacetime'!F121)</f>
        <v/>
      </c>
      <c r="F121" s="15" t="str">
        <f>IF(ISBLANK('consolidated spacetime'!G121),"",'consolidated spacetime'!G121)</f>
        <v/>
      </c>
      <c r="G121" s="15">
        <f>IF(ISBLANK('consolidated spacetime'!H121),"",'consolidated spacetime'!H121)</f>
        <v>100</v>
      </c>
      <c r="H121" s="15" t="e">
        <f>IF(ISBLANK('consolidated spacetime'!I121),"",'consolidated spacetime'!I121)</f>
        <v>#N/A</v>
      </c>
      <c r="Y121" s="15">
        <v>1</v>
      </c>
      <c r="Z121" s="15">
        <v>1</v>
      </c>
      <c r="AL121" s="16"/>
      <c r="AM121" s="16"/>
      <c r="AN121" s="16"/>
      <c r="AX121" s="15">
        <v>0</v>
      </c>
      <c r="AZ121" s="16"/>
      <c r="BK121" s="16"/>
      <c r="BL121" s="16"/>
      <c r="BT121" s="16"/>
      <c r="BU121" s="16"/>
      <c r="BV121" s="16"/>
      <c r="BY121" s="16"/>
      <c r="CV121" s="16"/>
      <c r="DA121" s="15">
        <v>1</v>
      </c>
      <c r="DY121" s="16">
        <f t="shared" si="1"/>
        <v>0</v>
      </c>
      <c r="DZ121" s="15">
        <v>0</v>
      </c>
    </row>
    <row r="122" spans="1:130" s="15" customFormat="1" x14ac:dyDescent="0.25">
      <c r="A122" s="67">
        <f>'consolidated spacetime'!B122</f>
        <v>42921</v>
      </c>
      <c r="B122" s="15" t="str">
        <f>'consolidated spacetime'!C122</f>
        <v>Melfort</v>
      </c>
      <c r="C122" s="15" t="str">
        <f>'consolidated spacetime'!D122</f>
        <v>Wheat</v>
      </c>
      <c r="D122" s="15" t="str">
        <f>IF(ISBLANK('consolidated spacetime'!E122),"",'consolidated spacetime'!E122)</f>
        <v/>
      </c>
      <c r="E122" s="15" t="str">
        <f>IF(ISBLANK('consolidated spacetime'!F122),"",'consolidated spacetime'!F122)</f>
        <v/>
      </c>
      <c r="F122" s="15" t="str">
        <f>IF(ISBLANK('consolidated spacetime'!G122),"",'consolidated spacetime'!G122)</f>
        <v/>
      </c>
      <c r="G122" s="15">
        <f>IF(ISBLANK('consolidated spacetime'!H122),"",'consolidated spacetime'!H122)</f>
        <v>5</v>
      </c>
      <c r="H122" s="15" t="e">
        <f>IF(ISBLANK('consolidated spacetime'!I122),"",'consolidated spacetime'!I122)</f>
        <v>#N/A</v>
      </c>
      <c r="Z122" s="15">
        <v>2</v>
      </c>
      <c r="AL122" s="16"/>
      <c r="AM122" s="16"/>
      <c r="AN122" s="16"/>
      <c r="AS122" s="15">
        <v>1</v>
      </c>
      <c r="AX122" s="15">
        <v>0</v>
      </c>
      <c r="AZ122" s="16"/>
      <c r="BK122" s="16"/>
      <c r="BL122" s="16">
        <v>9</v>
      </c>
      <c r="BT122" s="16"/>
      <c r="BU122" s="16"/>
      <c r="BV122" s="16"/>
      <c r="BY122" s="16">
        <v>1</v>
      </c>
      <c r="CV122" s="16"/>
      <c r="DY122" s="16">
        <f t="shared" si="1"/>
        <v>0</v>
      </c>
      <c r="DZ122" s="15">
        <v>0</v>
      </c>
    </row>
    <row r="123" spans="1:130" s="15" customFormat="1" x14ac:dyDescent="0.25">
      <c r="A123" s="67">
        <f>'consolidated spacetime'!B123</f>
        <v>42921</v>
      </c>
      <c r="B123" s="15" t="str">
        <f>'consolidated spacetime'!C123</f>
        <v>Melfort</v>
      </c>
      <c r="C123" s="15" t="str">
        <f>'consolidated spacetime'!D123</f>
        <v>Wheat</v>
      </c>
      <c r="D123" s="15" t="str">
        <f>IF(ISBLANK('consolidated spacetime'!E123),"",'consolidated spacetime'!E123)</f>
        <v/>
      </c>
      <c r="E123" s="15" t="str">
        <f>IF(ISBLANK('consolidated spacetime'!F123),"",'consolidated spacetime'!F123)</f>
        <v/>
      </c>
      <c r="F123" s="15" t="str">
        <f>IF(ISBLANK('consolidated spacetime'!G123),"",'consolidated spacetime'!G123)</f>
        <v/>
      </c>
      <c r="G123" s="15">
        <f>IF(ISBLANK('consolidated spacetime'!H123),"",'consolidated spacetime'!H123)</f>
        <v>10</v>
      </c>
      <c r="H123" s="15" t="e">
        <f>IF(ISBLANK('consolidated spacetime'!I123),"",'consolidated spacetime'!I123)</f>
        <v>#N/A</v>
      </c>
      <c r="AL123" s="16"/>
      <c r="AM123" s="16"/>
      <c r="AN123" s="16"/>
      <c r="AX123" s="15">
        <v>0</v>
      </c>
      <c r="AZ123" s="16"/>
      <c r="BK123" s="16"/>
      <c r="BL123" s="16">
        <v>11</v>
      </c>
      <c r="BT123" s="16"/>
      <c r="BU123" s="16"/>
      <c r="BV123" s="16"/>
      <c r="BY123" s="16"/>
      <c r="CV123" s="16"/>
      <c r="DY123" s="16">
        <f t="shared" si="1"/>
        <v>0</v>
      </c>
      <c r="DZ123" s="15">
        <v>0</v>
      </c>
    </row>
    <row r="124" spans="1:130" s="15" customFormat="1" x14ac:dyDescent="0.25">
      <c r="A124" s="67">
        <f>'consolidated spacetime'!B124</f>
        <v>42921</v>
      </c>
      <c r="B124" s="15" t="str">
        <f>'consolidated spacetime'!C124</f>
        <v>Melfort</v>
      </c>
      <c r="C124" s="15" t="str">
        <f>'consolidated spacetime'!D124</f>
        <v>Wheat</v>
      </c>
      <c r="D124" s="15" t="str">
        <f>IF(ISBLANK('consolidated spacetime'!E124),"",'consolidated spacetime'!E124)</f>
        <v/>
      </c>
      <c r="E124" s="15" t="str">
        <f>IF(ISBLANK('consolidated spacetime'!F124),"",'consolidated spacetime'!F124)</f>
        <v/>
      </c>
      <c r="F124" s="15" t="str">
        <f>IF(ISBLANK('consolidated spacetime'!G124),"",'consolidated spacetime'!G124)</f>
        <v/>
      </c>
      <c r="G124" s="15">
        <f>IF(ISBLANK('consolidated spacetime'!H124),"",'consolidated spacetime'!H124)</f>
        <v>25</v>
      </c>
      <c r="H124" s="15" t="e">
        <f>IF(ISBLANK('consolidated spacetime'!I124),"",'consolidated spacetime'!I124)</f>
        <v>#N/A</v>
      </c>
      <c r="Z124" s="15">
        <v>1</v>
      </c>
      <c r="AL124" s="16"/>
      <c r="AM124" s="16"/>
      <c r="AN124" s="16"/>
      <c r="AX124" s="15">
        <v>0</v>
      </c>
      <c r="AZ124" s="16"/>
      <c r="BK124" s="16"/>
      <c r="BL124" s="16"/>
      <c r="BT124" s="16"/>
      <c r="BU124" s="16"/>
      <c r="BV124" s="16"/>
      <c r="BY124" s="16"/>
      <c r="CV124" s="16"/>
      <c r="DY124" s="16">
        <f t="shared" si="1"/>
        <v>0</v>
      </c>
      <c r="DZ124" s="15">
        <v>0</v>
      </c>
    </row>
    <row r="125" spans="1:130" s="15" customFormat="1" x14ac:dyDescent="0.25">
      <c r="A125" s="67">
        <f>'consolidated spacetime'!B125</f>
        <v>42921</v>
      </c>
      <c r="B125" s="15" t="str">
        <f>'consolidated spacetime'!C125</f>
        <v>Melfort</v>
      </c>
      <c r="C125" s="15" t="str">
        <f>'consolidated spacetime'!D125</f>
        <v>Wheat</v>
      </c>
      <c r="D125" s="15" t="str">
        <f>IF(ISBLANK('consolidated spacetime'!E125),"",'consolidated spacetime'!E125)</f>
        <v/>
      </c>
      <c r="E125" s="15" t="str">
        <f>IF(ISBLANK('consolidated spacetime'!F125),"",'consolidated spacetime'!F125)</f>
        <v/>
      </c>
      <c r="F125" s="15" t="str">
        <f>IF(ISBLANK('consolidated spacetime'!G125),"",'consolidated spacetime'!G125)</f>
        <v/>
      </c>
      <c r="G125" s="15">
        <f>IF(ISBLANK('consolidated spacetime'!H125),"",'consolidated spacetime'!H125)</f>
        <v>50</v>
      </c>
      <c r="H125" s="15" t="e">
        <f>IF(ISBLANK('consolidated spacetime'!I125),"",'consolidated spacetime'!I125)</f>
        <v>#N/A</v>
      </c>
      <c r="AI125" s="15">
        <v>1</v>
      </c>
      <c r="AL125" s="16"/>
      <c r="AM125" s="16"/>
      <c r="AN125" s="16"/>
      <c r="AX125" s="15">
        <v>0</v>
      </c>
      <c r="AZ125" s="16"/>
      <c r="BK125" s="16"/>
      <c r="BL125" s="16">
        <v>5</v>
      </c>
      <c r="BT125" s="16"/>
      <c r="BU125" s="16"/>
      <c r="BV125" s="16"/>
      <c r="BY125" s="16">
        <v>1</v>
      </c>
      <c r="CV125" s="16"/>
      <c r="DY125" s="16">
        <f t="shared" si="1"/>
        <v>0</v>
      </c>
      <c r="DZ125" s="15">
        <v>0</v>
      </c>
    </row>
    <row r="126" spans="1:130" s="15" customFormat="1" x14ac:dyDescent="0.25">
      <c r="A126" s="67">
        <f>'consolidated spacetime'!B126</f>
        <v>42921</v>
      </c>
      <c r="B126" s="15" t="str">
        <f>'consolidated spacetime'!C126</f>
        <v>Melfort</v>
      </c>
      <c r="C126" s="15" t="str">
        <f>'consolidated spacetime'!D126</f>
        <v>Wheat</v>
      </c>
      <c r="D126" s="15" t="str">
        <f>IF(ISBLANK('consolidated spacetime'!E126),"",'consolidated spacetime'!E126)</f>
        <v/>
      </c>
      <c r="E126" s="15" t="str">
        <f>IF(ISBLANK('consolidated spacetime'!F126),"",'consolidated spacetime'!F126)</f>
        <v/>
      </c>
      <c r="F126" s="15" t="str">
        <f>IF(ISBLANK('consolidated spacetime'!G126),"",'consolidated spacetime'!G126)</f>
        <v/>
      </c>
      <c r="G126" s="15">
        <f>IF(ISBLANK('consolidated spacetime'!H126),"",'consolidated spacetime'!H126)</f>
        <v>100</v>
      </c>
      <c r="H126" s="15" t="e">
        <f>IF(ISBLANK('consolidated spacetime'!I126),"",'consolidated spacetime'!I126)</f>
        <v>#N/A</v>
      </c>
      <c r="Y126" s="15">
        <v>1</v>
      </c>
      <c r="Z126" s="15">
        <v>3</v>
      </c>
      <c r="AF126" s="15">
        <v>1</v>
      </c>
      <c r="AL126" s="16"/>
      <c r="AM126" s="16"/>
      <c r="AN126" s="16"/>
      <c r="AX126" s="15">
        <v>0</v>
      </c>
      <c r="AZ126" s="16"/>
      <c r="BK126" s="16"/>
      <c r="BL126" s="16">
        <v>11</v>
      </c>
      <c r="BO126" s="15">
        <v>1</v>
      </c>
      <c r="BT126" s="16"/>
      <c r="BU126" s="16"/>
      <c r="BV126" s="16"/>
      <c r="BY126" s="16"/>
      <c r="CV126" s="16"/>
      <c r="DY126" s="16">
        <f t="shared" si="1"/>
        <v>0</v>
      </c>
      <c r="DZ126" s="15">
        <v>0</v>
      </c>
    </row>
    <row r="127" spans="1:130" s="15" customFormat="1" x14ac:dyDescent="0.25">
      <c r="A127" s="67">
        <f>'consolidated spacetime'!B127</f>
        <v>42921</v>
      </c>
      <c r="B127" s="15" t="str">
        <f>'consolidated spacetime'!C127</f>
        <v>SEF</v>
      </c>
      <c r="C127" s="15" t="str">
        <f>'consolidated spacetime'!D127</f>
        <v>Wheat</v>
      </c>
      <c r="D127" s="15" t="str">
        <f>IF(ISBLANK('consolidated spacetime'!E127),"",'consolidated spacetime'!E127)</f>
        <v/>
      </c>
      <c r="E127" s="15" t="str">
        <f>IF(ISBLANK('consolidated spacetime'!F127),"",'consolidated spacetime'!F127)</f>
        <v/>
      </c>
      <c r="F127" s="15" t="str">
        <f>IF(ISBLANK('consolidated spacetime'!G127),"",'consolidated spacetime'!G127)</f>
        <v/>
      </c>
      <c r="G127" s="15">
        <f>IF(ISBLANK('consolidated spacetime'!H127),"",'consolidated spacetime'!H127)</f>
        <v>5</v>
      </c>
      <c r="H127" s="15" t="e">
        <f>IF(ISBLANK('consolidated spacetime'!I127),"",'consolidated spacetime'!I127)</f>
        <v>#N/A</v>
      </c>
      <c r="AI127" s="15">
        <v>1</v>
      </c>
      <c r="AL127" s="16"/>
      <c r="AM127" s="16"/>
      <c r="AN127" s="16"/>
      <c r="AX127" s="15">
        <v>0</v>
      </c>
      <c r="AZ127" s="16"/>
      <c r="BK127" s="16">
        <v>5</v>
      </c>
      <c r="BL127" s="16">
        <v>11</v>
      </c>
      <c r="BT127" s="16"/>
      <c r="BU127" s="16"/>
      <c r="BV127" s="16"/>
      <c r="BY127" s="16"/>
      <c r="CV127" s="16"/>
      <c r="DY127" s="16">
        <f t="shared" si="1"/>
        <v>0</v>
      </c>
      <c r="DZ127" s="15">
        <v>0</v>
      </c>
    </row>
    <row r="128" spans="1:130" s="15" customFormat="1" x14ac:dyDescent="0.25">
      <c r="A128" s="67">
        <f>'consolidated spacetime'!B128</f>
        <v>42921</v>
      </c>
      <c r="B128" s="15" t="str">
        <f>'consolidated spacetime'!C128</f>
        <v>SEF</v>
      </c>
      <c r="C128" s="15" t="str">
        <f>'consolidated spacetime'!D128</f>
        <v>Wheat</v>
      </c>
      <c r="D128" s="15" t="str">
        <f>IF(ISBLANK('consolidated spacetime'!E128),"",'consolidated spacetime'!E128)</f>
        <v/>
      </c>
      <c r="E128" s="15" t="str">
        <f>IF(ISBLANK('consolidated spacetime'!F128),"",'consolidated spacetime'!F128)</f>
        <v/>
      </c>
      <c r="F128" s="15" t="str">
        <f>IF(ISBLANK('consolidated spacetime'!G128),"",'consolidated spacetime'!G128)</f>
        <v/>
      </c>
      <c r="G128" s="15" t="str">
        <f>IF(ISBLANK('consolidated spacetime'!H128),"",'consolidated spacetime'!H128)</f>
        <v>no Distance</v>
      </c>
      <c r="H128" s="15" t="e">
        <f>IF(ISBLANK('consolidated spacetime'!I128),"",'consolidated spacetime'!I128)</f>
        <v>#N/A</v>
      </c>
      <c r="Y128" s="15">
        <v>8</v>
      </c>
      <c r="Z128" s="15">
        <v>2</v>
      </c>
      <c r="AF128" s="15">
        <v>3</v>
      </c>
      <c r="AL128" s="16"/>
      <c r="AM128" s="16"/>
      <c r="AN128" s="16"/>
      <c r="AX128" s="15">
        <v>0</v>
      </c>
      <c r="AZ128" s="16">
        <v>2</v>
      </c>
      <c r="BK128" s="16"/>
      <c r="BL128" s="16">
        <v>7</v>
      </c>
      <c r="BT128" s="16"/>
      <c r="BU128" s="16"/>
      <c r="BV128" s="16"/>
      <c r="BY128" s="16">
        <v>1</v>
      </c>
      <c r="CE128" s="15">
        <v>2</v>
      </c>
      <c r="CH128" s="15">
        <v>1</v>
      </c>
      <c r="CV128" s="16"/>
      <c r="DG128" s="15">
        <v>2</v>
      </c>
      <c r="DY128" s="16">
        <f t="shared" si="1"/>
        <v>0</v>
      </c>
      <c r="DZ128" s="15">
        <v>0</v>
      </c>
    </row>
    <row r="129" spans="1:130" s="15" customFormat="1" x14ac:dyDescent="0.25">
      <c r="A129" s="67">
        <f>'consolidated spacetime'!B129</f>
        <v>42922</v>
      </c>
      <c r="B129" s="15" t="str">
        <f>'consolidated spacetime'!C129</f>
        <v>SEF</v>
      </c>
      <c r="C129" s="15" t="str">
        <f>'consolidated spacetime'!D129</f>
        <v>Wheat</v>
      </c>
      <c r="D129" s="15">
        <f>IF(ISBLANK('consolidated spacetime'!E129),"",'consolidated spacetime'!E129)</f>
        <v>1</v>
      </c>
      <c r="E129" s="15" t="str">
        <f>IF(ISBLANK('consolidated spacetime'!F129),"",'consolidated spacetime'!F129)</f>
        <v/>
      </c>
      <c r="F129" s="15" t="str">
        <f>IF(ISBLANK('consolidated spacetime'!G129),"",'consolidated spacetime'!G129)</f>
        <v/>
      </c>
      <c r="G129" s="15" t="str">
        <f>IF(ISBLANK('consolidated spacetime'!H129),"",'consolidated spacetime'!H129)</f>
        <v>no Distance</v>
      </c>
      <c r="H129" s="15" t="e">
        <f>IF(ISBLANK('consolidated spacetime'!I129),"",'consolidated spacetime'!I129)</f>
        <v>#N/A</v>
      </c>
      <c r="Z129" s="15">
        <v>12</v>
      </c>
      <c r="AA129" s="15">
        <v>17</v>
      </c>
      <c r="AL129" s="16">
        <v>1</v>
      </c>
      <c r="AM129" s="16"/>
      <c r="AN129" s="16"/>
      <c r="AX129" s="15">
        <v>0</v>
      </c>
      <c r="AZ129" s="16"/>
      <c r="BK129" s="16"/>
      <c r="BL129" s="16">
        <v>55</v>
      </c>
      <c r="BT129" s="16"/>
      <c r="BU129" s="16"/>
      <c r="BV129" s="16"/>
      <c r="BY129" s="16">
        <v>4</v>
      </c>
      <c r="CD129" s="15">
        <v>1</v>
      </c>
      <c r="CE129" s="15">
        <v>2</v>
      </c>
      <c r="CH129" s="15">
        <v>3</v>
      </c>
      <c r="CJ129" s="15">
        <v>36</v>
      </c>
      <c r="CV129" s="16"/>
      <c r="DG129" s="15">
        <v>2</v>
      </c>
      <c r="DQ129" s="15">
        <v>1</v>
      </c>
      <c r="DY129" s="16">
        <f t="shared" si="1"/>
        <v>0</v>
      </c>
      <c r="DZ129" s="15">
        <v>0</v>
      </c>
    </row>
    <row r="130" spans="1:130" s="15" customFormat="1" x14ac:dyDescent="0.25">
      <c r="A130" s="67">
        <f>'consolidated spacetime'!B130</f>
        <v>42922</v>
      </c>
      <c r="B130" s="15" t="str">
        <f>'consolidated spacetime'!C130</f>
        <v>Rosetown</v>
      </c>
      <c r="C130" s="15" t="str">
        <f>'consolidated spacetime'!D130</f>
        <v>Wheat</v>
      </c>
      <c r="D130" s="15" t="str">
        <f>IF(ISBLANK('consolidated spacetime'!E130),"",'consolidated spacetime'!E130)</f>
        <v/>
      </c>
      <c r="E130" s="15" t="str">
        <f>IF(ISBLANK('consolidated spacetime'!F130),"",'consolidated spacetime'!F130)</f>
        <v/>
      </c>
      <c r="F130" s="15" t="str">
        <f>IF(ISBLANK('consolidated spacetime'!G130),"",'consolidated spacetime'!G130)</f>
        <v/>
      </c>
      <c r="G130" s="15">
        <f>IF(ISBLANK('consolidated spacetime'!H130),"",'consolidated spacetime'!H130)</f>
        <v>5</v>
      </c>
      <c r="H130" s="15" t="e">
        <f>IF(ISBLANK('consolidated spacetime'!I130),"",'consolidated spacetime'!I130)</f>
        <v>#N/A</v>
      </c>
      <c r="Y130" s="15">
        <v>4</v>
      </c>
      <c r="Z130" s="15">
        <v>1</v>
      </c>
      <c r="AI130" s="15">
        <v>8</v>
      </c>
      <c r="AL130" s="16"/>
      <c r="AM130" s="16"/>
      <c r="AN130" s="16"/>
      <c r="AX130" s="15">
        <v>0</v>
      </c>
      <c r="AZ130" s="16">
        <v>1</v>
      </c>
      <c r="BK130" s="16"/>
      <c r="BL130" s="16">
        <v>3</v>
      </c>
      <c r="BT130" s="16"/>
      <c r="BU130" s="16"/>
      <c r="BV130" s="16"/>
      <c r="BY130" s="16"/>
      <c r="CV130" s="16"/>
      <c r="DY130" s="16">
        <f t="shared" si="1"/>
        <v>0</v>
      </c>
      <c r="DZ130" s="15">
        <v>0</v>
      </c>
    </row>
    <row r="131" spans="1:130" s="15" customFormat="1" x14ac:dyDescent="0.25">
      <c r="A131" s="67">
        <f>'consolidated spacetime'!B131</f>
        <v>42922</v>
      </c>
      <c r="B131" s="15" t="str">
        <f>'consolidated spacetime'!C131</f>
        <v>Rosetown</v>
      </c>
      <c r="C131" s="15" t="str">
        <f>'consolidated spacetime'!D131</f>
        <v>Wheat</v>
      </c>
      <c r="D131" s="15" t="str">
        <f>IF(ISBLANK('consolidated spacetime'!E131),"",'consolidated spacetime'!E131)</f>
        <v/>
      </c>
      <c r="E131" s="15" t="str">
        <f>IF(ISBLANK('consolidated spacetime'!F131),"",'consolidated spacetime'!F131)</f>
        <v/>
      </c>
      <c r="F131" s="15" t="str">
        <f>IF(ISBLANK('consolidated spacetime'!G131),"",'consolidated spacetime'!G131)</f>
        <v/>
      </c>
      <c r="G131" s="15">
        <f>IF(ISBLANK('consolidated spacetime'!H131),"",'consolidated spacetime'!H131)</f>
        <v>10</v>
      </c>
      <c r="H131" s="15" t="e">
        <f>IF(ISBLANK('consolidated spacetime'!I131),"",'consolidated spacetime'!I131)</f>
        <v>#N/A</v>
      </c>
      <c r="Y131" s="15">
        <v>2</v>
      </c>
      <c r="Z131" s="15">
        <v>3</v>
      </c>
      <c r="AL131" s="16"/>
      <c r="AM131" s="16"/>
      <c r="AN131" s="16"/>
      <c r="AX131" s="15">
        <v>0</v>
      </c>
      <c r="AZ131" s="16">
        <v>2</v>
      </c>
      <c r="BK131" s="16"/>
      <c r="BL131" s="16">
        <v>18</v>
      </c>
      <c r="BT131" s="16"/>
      <c r="BU131" s="16"/>
      <c r="BV131" s="16"/>
      <c r="BY131" s="16"/>
      <c r="CE131" s="15">
        <v>2</v>
      </c>
      <c r="CV131" s="16"/>
      <c r="DY131" s="16">
        <f t="shared" ref="DY131:DY194" si="2">IF(DZ131&gt;0,NA(),DZ131)</f>
        <v>0</v>
      </c>
      <c r="DZ131" s="15">
        <v>0</v>
      </c>
    </row>
    <row r="132" spans="1:130" s="15" customFormat="1" x14ac:dyDescent="0.25">
      <c r="A132" s="67">
        <f>'consolidated spacetime'!B132</f>
        <v>42922</v>
      </c>
      <c r="B132" s="15" t="str">
        <f>'consolidated spacetime'!C132</f>
        <v>Rosetown</v>
      </c>
      <c r="C132" s="15" t="str">
        <f>'consolidated spacetime'!D132</f>
        <v>Wheat</v>
      </c>
      <c r="D132" s="15" t="str">
        <f>IF(ISBLANK('consolidated spacetime'!E132),"",'consolidated spacetime'!E132)</f>
        <v/>
      </c>
      <c r="E132" s="15" t="str">
        <f>IF(ISBLANK('consolidated spacetime'!F132),"",'consolidated spacetime'!F132)</f>
        <v/>
      </c>
      <c r="F132" s="15" t="str">
        <f>IF(ISBLANK('consolidated spacetime'!G132),"",'consolidated spacetime'!G132)</f>
        <v/>
      </c>
      <c r="G132" s="15">
        <f>IF(ISBLANK('consolidated spacetime'!H132),"",'consolidated spacetime'!H132)</f>
        <v>25</v>
      </c>
      <c r="H132" s="15" t="e">
        <f>IF(ISBLANK('consolidated spacetime'!I132),"",'consolidated spacetime'!I132)</f>
        <v>#N/A</v>
      </c>
      <c r="Y132" s="15">
        <v>2</v>
      </c>
      <c r="AL132" s="16"/>
      <c r="AM132" s="16"/>
      <c r="AN132" s="16"/>
      <c r="AX132" s="15">
        <v>0</v>
      </c>
      <c r="AZ132" s="16">
        <v>2</v>
      </c>
      <c r="BK132" s="16"/>
      <c r="BL132" s="16"/>
      <c r="BT132" s="16"/>
      <c r="BU132" s="16"/>
      <c r="BV132" s="16"/>
      <c r="BY132" s="16"/>
      <c r="CD132" s="15">
        <v>1</v>
      </c>
      <c r="CV132" s="16">
        <v>1</v>
      </c>
      <c r="DY132" s="16">
        <f t="shared" si="2"/>
        <v>0</v>
      </c>
      <c r="DZ132" s="15">
        <v>0</v>
      </c>
    </row>
    <row r="133" spans="1:130" s="15" customFormat="1" x14ac:dyDescent="0.25">
      <c r="A133" s="67">
        <f>'consolidated spacetime'!B133</f>
        <v>42922</v>
      </c>
      <c r="B133" s="15" t="str">
        <f>'consolidated spacetime'!C133</f>
        <v>Rosetown</v>
      </c>
      <c r="C133" s="15" t="str">
        <f>'consolidated spacetime'!D133</f>
        <v>Wheat</v>
      </c>
      <c r="D133" s="15" t="str">
        <f>IF(ISBLANK('consolidated spacetime'!E133),"",'consolidated spacetime'!E133)</f>
        <v/>
      </c>
      <c r="E133" s="15" t="str">
        <f>IF(ISBLANK('consolidated spacetime'!F133),"",'consolidated spacetime'!F133)</f>
        <v/>
      </c>
      <c r="F133" s="15" t="str">
        <f>IF(ISBLANK('consolidated spacetime'!G133),"",'consolidated spacetime'!G133)</f>
        <v/>
      </c>
      <c r="G133" s="15">
        <f>IF(ISBLANK('consolidated spacetime'!H133),"",'consolidated spacetime'!H133)</f>
        <v>50</v>
      </c>
      <c r="H133" s="15" t="e">
        <f>IF(ISBLANK('consolidated spacetime'!I133),"",'consolidated spacetime'!I133)</f>
        <v>#N/A</v>
      </c>
      <c r="Y133" s="15">
        <v>8</v>
      </c>
      <c r="Z133" s="15">
        <v>5</v>
      </c>
      <c r="AL133" s="16"/>
      <c r="AM133" s="16"/>
      <c r="AN133" s="16"/>
      <c r="AX133" s="15">
        <v>0</v>
      </c>
      <c r="AZ133" s="16">
        <v>2</v>
      </c>
      <c r="BK133" s="16"/>
      <c r="BL133" s="16"/>
      <c r="BT133" s="16"/>
      <c r="BU133" s="16"/>
      <c r="BV133" s="16"/>
      <c r="BY133" s="16"/>
      <c r="CD133" s="15">
        <v>1</v>
      </c>
      <c r="CV133" s="16"/>
      <c r="DY133" s="16">
        <f t="shared" si="2"/>
        <v>0</v>
      </c>
      <c r="DZ133" s="15">
        <v>0</v>
      </c>
    </row>
    <row r="134" spans="1:130" s="15" customFormat="1" x14ac:dyDescent="0.25">
      <c r="A134" s="67">
        <f>'consolidated spacetime'!B134</f>
        <v>42922</v>
      </c>
      <c r="B134" s="15" t="str">
        <f>'consolidated spacetime'!C134</f>
        <v>Rosetown</v>
      </c>
      <c r="C134" s="15" t="str">
        <f>'consolidated spacetime'!D134</f>
        <v>Wheat</v>
      </c>
      <c r="D134" s="15" t="str">
        <f>IF(ISBLANK('consolidated spacetime'!E134),"",'consolidated spacetime'!E134)</f>
        <v/>
      </c>
      <c r="E134" s="15" t="str">
        <f>IF(ISBLANK('consolidated spacetime'!F134),"",'consolidated spacetime'!F134)</f>
        <v/>
      </c>
      <c r="F134" s="15" t="str">
        <f>IF(ISBLANK('consolidated spacetime'!G134),"",'consolidated spacetime'!G134)</f>
        <v/>
      </c>
      <c r="G134" s="15">
        <f>IF(ISBLANK('consolidated spacetime'!H134),"",'consolidated spacetime'!H134)</f>
        <v>100</v>
      </c>
      <c r="H134" s="15" t="e">
        <f>IF(ISBLANK('consolidated spacetime'!I134),"",'consolidated spacetime'!I134)</f>
        <v>#N/A</v>
      </c>
      <c r="Y134" s="15">
        <v>8</v>
      </c>
      <c r="Z134" s="15">
        <v>6</v>
      </c>
      <c r="AL134" s="16"/>
      <c r="AM134" s="16"/>
      <c r="AN134" s="16"/>
      <c r="AX134" s="15">
        <v>0</v>
      </c>
      <c r="AZ134" s="16">
        <v>4</v>
      </c>
      <c r="BK134" s="16"/>
      <c r="BL134" s="16">
        <v>4</v>
      </c>
      <c r="BT134" s="16"/>
      <c r="BU134" s="16"/>
      <c r="BV134" s="16"/>
      <c r="BY134" s="16"/>
      <c r="CD134" s="15">
        <v>1</v>
      </c>
      <c r="CV134" s="16"/>
      <c r="DY134" s="16">
        <f t="shared" si="2"/>
        <v>0</v>
      </c>
      <c r="DZ134" s="15">
        <v>0</v>
      </c>
    </row>
    <row r="135" spans="1:130" s="15" customFormat="1" x14ac:dyDescent="0.25">
      <c r="A135" s="67">
        <f>'consolidated spacetime'!B135</f>
        <v>42923</v>
      </c>
      <c r="B135" s="15" t="str">
        <f>'consolidated spacetime'!C135</f>
        <v>SEF</v>
      </c>
      <c r="C135" s="15" t="str">
        <f>'consolidated spacetime'!D135</f>
        <v>Wheat</v>
      </c>
      <c r="D135" s="15" t="str">
        <f>IF(ISBLANK('consolidated spacetime'!E135),"",'consolidated spacetime'!E135)</f>
        <v/>
      </c>
      <c r="E135" s="15" t="str">
        <f>IF(ISBLANK('consolidated spacetime'!F135),"",'consolidated spacetime'!F135)</f>
        <v/>
      </c>
      <c r="F135" s="15" t="str">
        <f>IF(ISBLANK('consolidated spacetime'!G135),"",'consolidated spacetime'!G135)</f>
        <v/>
      </c>
      <c r="G135" s="15">
        <f>IF(ISBLANK('consolidated spacetime'!H135),"",'consolidated spacetime'!H135)</f>
        <v>10</v>
      </c>
      <c r="H135" s="15" t="e">
        <f>IF(ISBLANK('consolidated spacetime'!I135),"",'consolidated spacetime'!I135)</f>
        <v>#N/A</v>
      </c>
      <c r="Z135" s="15">
        <v>1</v>
      </c>
      <c r="AI135" s="15">
        <v>1</v>
      </c>
      <c r="AL135" s="16">
        <v>1</v>
      </c>
      <c r="AM135" s="16"/>
      <c r="AN135" s="16"/>
      <c r="AW135" s="15">
        <v>1</v>
      </c>
      <c r="AX135" s="15">
        <v>0</v>
      </c>
      <c r="AZ135" s="16"/>
      <c r="BK135" s="16">
        <v>13</v>
      </c>
      <c r="BL135" s="16"/>
      <c r="BT135" s="16"/>
      <c r="BU135" s="16"/>
      <c r="BV135" s="16"/>
      <c r="BY135" s="16"/>
      <c r="CC135" s="15">
        <v>51</v>
      </c>
      <c r="CV135" s="16"/>
      <c r="DY135" s="16">
        <f t="shared" si="2"/>
        <v>0</v>
      </c>
      <c r="DZ135" s="15">
        <v>0</v>
      </c>
    </row>
    <row r="136" spans="1:130" s="15" customFormat="1" x14ac:dyDescent="0.25">
      <c r="A136" s="67">
        <f>'consolidated spacetime'!B136</f>
        <v>42923</v>
      </c>
      <c r="B136" s="15" t="str">
        <f>'consolidated spacetime'!C136</f>
        <v>SEF</v>
      </c>
      <c r="C136" s="15" t="str">
        <f>'consolidated spacetime'!D136</f>
        <v>Wheat</v>
      </c>
      <c r="D136" s="15" t="str">
        <f>IF(ISBLANK('consolidated spacetime'!E136),"",'consolidated spacetime'!E136)</f>
        <v/>
      </c>
      <c r="E136" s="15" t="str">
        <f>IF(ISBLANK('consolidated spacetime'!F136),"",'consolidated spacetime'!F136)</f>
        <v/>
      </c>
      <c r="F136" s="15" t="str">
        <f>IF(ISBLANK('consolidated spacetime'!G136),"",'consolidated spacetime'!G136)</f>
        <v/>
      </c>
      <c r="G136" s="15">
        <f>IF(ISBLANK('consolidated spacetime'!H136),"",'consolidated spacetime'!H136)</f>
        <v>25</v>
      </c>
      <c r="H136" s="15" t="e">
        <f>IF(ISBLANK('consolidated spacetime'!I136),"",'consolidated spacetime'!I136)</f>
        <v>#N/A</v>
      </c>
      <c r="Y136" s="15">
        <v>2</v>
      </c>
      <c r="Z136" s="15">
        <v>3</v>
      </c>
      <c r="AL136" s="16"/>
      <c r="AM136" s="16"/>
      <c r="AN136" s="16"/>
      <c r="AX136" s="15">
        <v>0</v>
      </c>
      <c r="AZ136" s="16"/>
      <c r="BK136" s="16">
        <v>6</v>
      </c>
      <c r="BL136" s="16">
        <v>33</v>
      </c>
      <c r="BT136" s="16"/>
      <c r="BU136" s="16"/>
      <c r="BV136" s="16"/>
      <c r="BY136" s="16">
        <v>1</v>
      </c>
      <c r="CC136" s="15">
        <v>51</v>
      </c>
      <c r="CV136" s="16"/>
      <c r="DY136" s="16">
        <f t="shared" si="2"/>
        <v>0</v>
      </c>
      <c r="DZ136" s="15">
        <v>0</v>
      </c>
    </row>
    <row r="137" spans="1:130" s="15" customFormat="1" x14ac:dyDescent="0.25">
      <c r="A137" s="67">
        <f>'consolidated spacetime'!B137</f>
        <v>42923</v>
      </c>
      <c r="B137" s="15" t="str">
        <f>'consolidated spacetime'!C137</f>
        <v>SEF</v>
      </c>
      <c r="C137" s="15" t="str">
        <f>'consolidated spacetime'!D137</f>
        <v>Wheat</v>
      </c>
      <c r="D137" s="15" t="str">
        <f>IF(ISBLANK('consolidated spacetime'!E137),"",'consolidated spacetime'!E137)</f>
        <v/>
      </c>
      <c r="E137" s="15" t="str">
        <f>IF(ISBLANK('consolidated spacetime'!F137),"",'consolidated spacetime'!F137)</f>
        <v/>
      </c>
      <c r="F137" s="15" t="str">
        <f>IF(ISBLANK('consolidated spacetime'!G137),"",'consolidated spacetime'!G137)</f>
        <v/>
      </c>
      <c r="G137" s="15">
        <f>IF(ISBLANK('consolidated spacetime'!H137),"",'consolidated spacetime'!H137)</f>
        <v>50</v>
      </c>
      <c r="H137" s="15" t="e">
        <f>IF(ISBLANK('consolidated spacetime'!I137),"",'consolidated spacetime'!I137)</f>
        <v>#N/A</v>
      </c>
      <c r="AI137" s="15">
        <v>1</v>
      </c>
      <c r="AL137" s="16"/>
      <c r="AM137" s="16"/>
      <c r="AN137" s="16"/>
      <c r="AX137" s="15">
        <v>0</v>
      </c>
      <c r="AZ137" s="16"/>
      <c r="BK137" s="16">
        <v>11</v>
      </c>
      <c r="BL137" s="16">
        <v>14</v>
      </c>
      <c r="BT137" s="16"/>
      <c r="BU137" s="16"/>
      <c r="BV137" s="16"/>
      <c r="BY137" s="16"/>
      <c r="CR137" s="15">
        <v>2</v>
      </c>
      <c r="CV137" s="16"/>
      <c r="DY137" s="16">
        <f t="shared" si="2"/>
        <v>0</v>
      </c>
      <c r="DZ137" s="15">
        <v>0</v>
      </c>
    </row>
    <row r="138" spans="1:130" s="15" customFormat="1" x14ac:dyDescent="0.25">
      <c r="A138" s="67">
        <f>'consolidated spacetime'!B138</f>
        <v>42923</v>
      </c>
      <c r="B138" s="15" t="str">
        <f>'consolidated spacetime'!C138</f>
        <v>SEF</v>
      </c>
      <c r="C138" s="15" t="str">
        <f>'consolidated spacetime'!D138</f>
        <v>Wheat</v>
      </c>
      <c r="D138" s="15" t="str">
        <f>IF(ISBLANK('consolidated spacetime'!E138),"",'consolidated spacetime'!E138)</f>
        <v/>
      </c>
      <c r="E138" s="15" t="str">
        <f>IF(ISBLANK('consolidated spacetime'!F138),"",'consolidated spacetime'!F138)</f>
        <v/>
      </c>
      <c r="F138" s="15" t="str">
        <f>IF(ISBLANK('consolidated spacetime'!G138),"",'consolidated spacetime'!G138)</f>
        <v/>
      </c>
      <c r="G138" s="15">
        <f>IF(ISBLANK('consolidated spacetime'!H138),"",'consolidated spacetime'!H138)</f>
        <v>100</v>
      </c>
      <c r="H138" s="15" t="e">
        <f>IF(ISBLANK('consolidated spacetime'!I138),"",'consolidated spacetime'!I138)</f>
        <v>#N/A</v>
      </c>
      <c r="Z138" s="15">
        <v>1</v>
      </c>
      <c r="AL138" s="16"/>
      <c r="AM138" s="16"/>
      <c r="AN138" s="16"/>
      <c r="AX138" s="15">
        <v>0</v>
      </c>
      <c r="AZ138" s="16"/>
      <c r="BK138" s="16"/>
      <c r="BL138" s="16">
        <v>8</v>
      </c>
      <c r="BT138" s="16"/>
      <c r="BU138" s="16"/>
      <c r="BV138" s="16"/>
      <c r="BY138" s="16">
        <v>2</v>
      </c>
      <c r="CC138" s="15">
        <v>23</v>
      </c>
      <c r="CV138" s="16"/>
      <c r="DG138" s="15">
        <v>1</v>
      </c>
      <c r="DY138" s="16">
        <f t="shared" si="2"/>
        <v>0</v>
      </c>
      <c r="DZ138" s="15">
        <v>0</v>
      </c>
    </row>
    <row r="139" spans="1:130" s="15" customFormat="1" x14ac:dyDescent="0.25">
      <c r="A139" s="67">
        <f>'consolidated spacetime'!B139</f>
        <v>42923</v>
      </c>
      <c r="B139" s="15" t="str">
        <f>'consolidated spacetime'!C139</f>
        <v>SEF</v>
      </c>
      <c r="C139" s="15" t="str">
        <f>'consolidated spacetime'!D139</f>
        <v>Barley</v>
      </c>
      <c r="D139" s="15" t="str">
        <f>IF(ISBLANK('consolidated spacetime'!E139),"",'consolidated spacetime'!E139)</f>
        <v/>
      </c>
      <c r="E139" s="15" t="str">
        <f>IF(ISBLANK('consolidated spacetime'!F139),"",'consolidated spacetime'!F139)</f>
        <v/>
      </c>
      <c r="F139" s="15" t="str">
        <f>IF(ISBLANK('consolidated spacetime'!G139),"",'consolidated spacetime'!G139)</f>
        <v/>
      </c>
      <c r="G139" s="15">
        <f>IF(ISBLANK('consolidated spacetime'!H139),"",'consolidated spacetime'!H139)</f>
        <v>5</v>
      </c>
      <c r="H139" s="15" t="e">
        <f>IF(ISBLANK('consolidated spacetime'!I139),"",'consolidated spacetime'!I139)</f>
        <v>#N/A</v>
      </c>
      <c r="Y139" s="15">
        <v>5</v>
      </c>
      <c r="AL139" s="16"/>
      <c r="AM139" s="16"/>
      <c r="AN139" s="16"/>
      <c r="AX139" s="15">
        <v>0</v>
      </c>
      <c r="AZ139" s="16"/>
      <c r="BK139" s="16">
        <v>25</v>
      </c>
      <c r="BL139" s="16"/>
      <c r="BT139" s="16"/>
      <c r="BU139" s="16"/>
      <c r="BV139" s="16"/>
      <c r="BY139" s="16"/>
      <c r="CV139" s="16"/>
      <c r="DQ139" s="15">
        <v>2</v>
      </c>
      <c r="DY139" s="16">
        <f t="shared" si="2"/>
        <v>0</v>
      </c>
      <c r="DZ139" s="15">
        <v>0</v>
      </c>
    </row>
    <row r="140" spans="1:130" s="15" customFormat="1" x14ac:dyDescent="0.25">
      <c r="A140" s="67">
        <f>'consolidated spacetime'!B140</f>
        <v>42923</v>
      </c>
      <c r="B140" s="15" t="str">
        <f>'consolidated spacetime'!C140</f>
        <v>SEF</v>
      </c>
      <c r="C140" s="15" t="str">
        <f>'consolidated spacetime'!D140</f>
        <v>Barley</v>
      </c>
      <c r="D140" s="15" t="str">
        <f>IF(ISBLANK('consolidated spacetime'!E140),"",'consolidated spacetime'!E140)</f>
        <v/>
      </c>
      <c r="E140" s="15" t="str">
        <f>IF(ISBLANK('consolidated spacetime'!F140),"",'consolidated spacetime'!F140)</f>
        <v/>
      </c>
      <c r="F140" s="15" t="str">
        <f>IF(ISBLANK('consolidated spacetime'!G140),"",'consolidated spacetime'!G140)</f>
        <v/>
      </c>
      <c r="G140" s="15">
        <f>IF(ISBLANK('consolidated spacetime'!H140),"",'consolidated spacetime'!H140)</f>
        <v>10</v>
      </c>
      <c r="H140" s="15" t="e">
        <f>IF(ISBLANK('consolidated spacetime'!I140),"",'consolidated spacetime'!I140)</f>
        <v>#N/A</v>
      </c>
      <c r="Y140" s="15">
        <v>1</v>
      </c>
      <c r="Z140" s="15">
        <v>1</v>
      </c>
      <c r="AL140" s="16"/>
      <c r="AM140" s="16"/>
      <c r="AN140" s="16"/>
      <c r="AX140" s="15">
        <v>0</v>
      </c>
      <c r="AZ140" s="16"/>
      <c r="BK140" s="16">
        <v>7</v>
      </c>
      <c r="BL140" s="16">
        <v>10</v>
      </c>
      <c r="BT140" s="16"/>
      <c r="BU140" s="16"/>
      <c r="BV140" s="16"/>
      <c r="BY140" s="16"/>
      <c r="CV140" s="16"/>
      <c r="DY140" s="16">
        <f t="shared" si="2"/>
        <v>0</v>
      </c>
      <c r="DZ140" s="15">
        <v>0</v>
      </c>
    </row>
    <row r="141" spans="1:130" s="15" customFormat="1" x14ac:dyDescent="0.25">
      <c r="A141" s="67">
        <f>'consolidated spacetime'!B141</f>
        <v>42923</v>
      </c>
      <c r="B141" s="15" t="str">
        <f>'consolidated spacetime'!C141</f>
        <v>SEF</v>
      </c>
      <c r="C141" s="15" t="str">
        <f>'consolidated spacetime'!D141</f>
        <v>Barley</v>
      </c>
      <c r="D141" s="15" t="str">
        <f>IF(ISBLANK('consolidated spacetime'!E141),"",'consolidated spacetime'!E141)</f>
        <v/>
      </c>
      <c r="E141" s="15" t="str">
        <f>IF(ISBLANK('consolidated spacetime'!F141),"",'consolidated spacetime'!F141)</f>
        <v/>
      </c>
      <c r="F141" s="15" t="str">
        <f>IF(ISBLANK('consolidated spacetime'!G141),"",'consolidated spacetime'!G141)</f>
        <v/>
      </c>
      <c r="G141" s="15">
        <f>IF(ISBLANK('consolidated spacetime'!H141),"",'consolidated spacetime'!H141)</f>
        <v>25</v>
      </c>
      <c r="H141" s="15" t="e">
        <f>IF(ISBLANK('consolidated spacetime'!I141),"",'consolidated spacetime'!I141)</f>
        <v>#N/A</v>
      </c>
      <c r="Y141" s="15">
        <v>4</v>
      </c>
      <c r="Z141" s="15">
        <v>2</v>
      </c>
      <c r="AI141" s="15">
        <v>1</v>
      </c>
      <c r="AL141" s="16"/>
      <c r="AM141" s="16"/>
      <c r="AN141" s="16"/>
      <c r="AX141" s="15">
        <v>0</v>
      </c>
      <c r="AZ141" s="16">
        <v>1</v>
      </c>
      <c r="BK141" s="16"/>
      <c r="BL141" s="16"/>
      <c r="BT141" s="16"/>
      <c r="BU141" s="16"/>
      <c r="BV141" s="16"/>
      <c r="BY141" s="16">
        <v>1</v>
      </c>
      <c r="CV141" s="16"/>
      <c r="DQ141" s="15">
        <v>4</v>
      </c>
      <c r="DY141" s="16">
        <f t="shared" si="2"/>
        <v>0</v>
      </c>
      <c r="DZ141" s="15">
        <v>0</v>
      </c>
    </row>
    <row r="142" spans="1:130" s="15" customFormat="1" x14ac:dyDescent="0.25">
      <c r="A142" s="67">
        <f>'consolidated spacetime'!B142</f>
        <v>42923</v>
      </c>
      <c r="B142" s="15" t="str">
        <f>'consolidated spacetime'!C142</f>
        <v>SEF</v>
      </c>
      <c r="C142" s="15" t="str">
        <f>'consolidated spacetime'!D142</f>
        <v>Barley</v>
      </c>
      <c r="D142" s="15" t="str">
        <f>IF(ISBLANK('consolidated spacetime'!E142),"",'consolidated spacetime'!E142)</f>
        <v/>
      </c>
      <c r="E142" s="15" t="str">
        <f>IF(ISBLANK('consolidated spacetime'!F142),"",'consolidated spacetime'!F142)</f>
        <v/>
      </c>
      <c r="F142" s="15" t="str">
        <f>IF(ISBLANK('consolidated spacetime'!G142),"",'consolidated spacetime'!G142)</f>
        <v/>
      </c>
      <c r="G142" s="15">
        <f>IF(ISBLANK('consolidated spacetime'!H142),"",'consolidated spacetime'!H142)</f>
        <v>50</v>
      </c>
      <c r="H142" s="15" t="e">
        <f>IF(ISBLANK('consolidated spacetime'!I142),"",'consolidated spacetime'!I142)</f>
        <v>#N/A</v>
      </c>
      <c r="Y142" s="15">
        <v>2</v>
      </c>
      <c r="Z142" s="15">
        <v>2</v>
      </c>
      <c r="AI142" s="15">
        <v>2</v>
      </c>
      <c r="AL142" s="16"/>
      <c r="AM142" s="16"/>
      <c r="AN142" s="16"/>
      <c r="AX142" s="15">
        <v>0</v>
      </c>
      <c r="AZ142" s="16"/>
      <c r="BK142" s="16"/>
      <c r="BL142" s="16"/>
      <c r="BT142" s="16"/>
      <c r="BU142" s="16"/>
      <c r="BV142" s="16"/>
      <c r="BY142" s="16"/>
      <c r="CV142" s="16"/>
      <c r="DY142" s="16">
        <f t="shared" si="2"/>
        <v>0</v>
      </c>
      <c r="DZ142" s="15">
        <v>0</v>
      </c>
    </row>
    <row r="143" spans="1:130" s="15" customFormat="1" x14ac:dyDescent="0.25">
      <c r="A143" s="67">
        <f>'consolidated spacetime'!B143</f>
        <v>42923</v>
      </c>
      <c r="B143" s="15" t="str">
        <f>'consolidated spacetime'!C143</f>
        <v>SEF</v>
      </c>
      <c r="C143" s="15" t="str">
        <f>'consolidated spacetime'!D143</f>
        <v>Barley</v>
      </c>
      <c r="D143" s="15" t="str">
        <f>IF(ISBLANK('consolidated spacetime'!E143),"",'consolidated spacetime'!E143)</f>
        <v/>
      </c>
      <c r="E143" s="15" t="str">
        <f>IF(ISBLANK('consolidated spacetime'!F143),"",'consolidated spacetime'!F143)</f>
        <v/>
      </c>
      <c r="F143" s="15" t="str">
        <f>IF(ISBLANK('consolidated spacetime'!G143),"",'consolidated spacetime'!G143)</f>
        <v/>
      </c>
      <c r="G143" s="15">
        <f>IF(ISBLANK('consolidated spacetime'!H143),"",'consolidated spacetime'!H143)</f>
        <v>100</v>
      </c>
      <c r="H143" s="15" t="e">
        <f>IF(ISBLANK('consolidated spacetime'!I143),"",'consolidated spacetime'!I143)</f>
        <v>#N/A</v>
      </c>
      <c r="Z143" s="15">
        <v>2</v>
      </c>
      <c r="AI143" s="15">
        <v>4</v>
      </c>
      <c r="AL143" s="16"/>
      <c r="AM143" s="16"/>
      <c r="AN143" s="16"/>
      <c r="AX143" s="15">
        <v>0</v>
      </c>
      <c r="AZ143" s="16"/>
      <c r="BK143" s="16"/>
      <c r="BL143" s="16"/>
      <c r="BR143" s="15">
        <v>3</v>
      </c>
      <c r="BT143" s="16"/>
      <c r="BU143" s="16"/>
      <c r="BV143" s="16"/>
      <c r="BY143" s="16"/>
      <c r="CV143" s="16"/>
      <c r="DQ143" s="15">
        <v>1</v>
      </c>
      <c r="DY143" s="16">
        <f t="shared" si="2"/>
        <v>0</v>
      </c>
      <c r="DZ143" s="15">
        <v>0</v>
      </c>
    </row>
    <row r="144" spans="1:130" s="15" customFormat="1" x14ac:dyDescent="0.25">
      <c r="A144" s="67">
        <f>'consolidated spacetime'!B144</f>
        <v>42923</v>
      </c>
      <c r="B144" s="15" t="str">
        <f>'consolidated spacetime'!C144</f>
        <v>SEF</v>
      </c>
      <c r="C144" s="15" t="str">
        <f>'consolidated spacetime'!D144</f>
        <v>Wheat</v>
      </c>
      <c r="D144" s="15" t="str">
        <f>IF(ISBLANK('consolidated spacetime'!E144),"",'consolidated spacetime'!E144)</f>
        <v/>
      </c>
      <c r="E144" s="15" t="str">
        <f>IF(ISBLANK('consolidated spacetime'!F144),"",'consolidated spacetime'!F144)</f>
        <v/>
      </c>
      <c r="F144" s="15" t="str">
        <f>IF(ISBLANK('consolidated spacetime'!G144),"",'consolidated spacetime'!G144)</f>
        <v/>
      </c>
      <c r="G144" s="15">
        <f>IF(ISBLANK('consolidated spacetime'!H144),"",'consolidated spacetime'!H144)</f>
        <v>25</v>
      </c>
      <c r="H144" s="15" t="e">
        <f>IF(ISBLANK('consolidated spacetime'!I144),"",'consolidated spacetime'!I144)</f>
        <v>#N/A</v>
      </c>
      <c r="Y144" s="15">
        <v>7</v>
      </c>
      <c r="Z144" s="15">
        <v>1</v>
      </c>
      <c r="AL144" s="16"/>
      <c r="AM144" s="16"/>
      <c r="AN144" s="16"/>
      <c r="AX144" s="15">
        <v>0</v>
      </c>
      <c r="AZ144" s="16"/>
      <c r="BK144" s="16"/>
      <c r="BL144" s="16" t="s">
        <v>136</v>
      </c>
      <c r="BT144" s="16"/>
      <c r="BU144" s="16"/>
      <c r="BV144" s="16"/>
      <c r="BY144" s="16"/>
      <c r="CV144" s="16"/>
      <c r="DY144" s="16">
        <f t="shared" si="2"/>
        <v>0</v>
      </c>
      <c r="DZ144" s="15">
        <v>0</v>
      </c>
    </row>
    <row r="145" spans="1:130" s="15" customFormat="1" x14ac:dyDescent="0.25">
      <c r="A145" s="67">
        <f>'consolidated spacetime'!B145</f>
        <v>42923</v>
      </c>
      <c r="B145" s="15" t="str">
        <f>'consolidated spacetime'!C145</f>
        <v>Outlook</v>
      </c>
      <c r="C145" s="15" t="str">
        <f>'consolidated spacetime'!D145</f>
        <v>Wheat</v>
      </c>
      <c r="D145" s="15" t="str">
        <f>IF(ISBLANK('consolidated spacetime'!E145),"",'consolidated spacetime'!E145)</f>
        <v/>
      </c>
      <c r="E145" s="15" t="str">
        <f>IF(ISBLANK('consolidated spacetime'!F145),"",'consolidated spacetime'!F145)</f>
        <v/>
      </c>
      <c r="F145" s="15" t="str">
        <f>IF(ISBLANK('consolidated spacetime'!G145),"",'consolidated spacetime'!G145)</f>
        <v/>
      </c>
      <c r="G145" s="15">
        <f>IF(ISBLANK('consolidated spacetime'!H145),"",'consolidated spacetime'!H145)</f>
        <v>5</v>
      </c>
      <c r="H145" s="15" t="e">
        <f>IF(ISBLANK('consolidated spacetime'!I145),"",'consolidated spacetime'!I145)</f>
        <v>#N/A</v>
      </c>
      <c r="Y145" s="15">
        <v>1</v>
      </c>
      <c r="Z145" s="15">
        <v>1</v>
      </c>
      <c r="AL145" s="16"/>
      <c r="AM145" s="16"/>
      <c r="AN145" s="16"/>
      <c r="AX145" s="15">
        <v>0</v>
      </c>
      <c r="AZ145" s="16"/>
      <c r="BK145" s="16"/>
      <c r="BL145" s="16">
        <v>16</v>
      </c>
      <c r="BO145" s="15">
        <v>1</v>
      </c>
      <c r="BT145" s="16"/>
      <c r="BU145" s="16"/>
      <c r="BV145" s="16"/>
      <c r="BY145" s="16">
        <v>1</v>
      </c>
      <c r="CV145" s="16"/>
      <c r="DY145" s="16">
        <f t="shared" si="2"/>
        <v>0</v>
      </c>
      <c r="DZ145" s="15">
        <v>0</v>
      </c>
    </row>
    <row r="146" spans="1:130" s="15" customFormat="1" x14ac:dyDescent="0.25">
      <c r="A146" s="67">
        <f>'consolidated spacetime'!B146</f>
        <v>42923</v>
      </c>
      <c r="B146" s="15" t="str">
        <f>'consolidated spacetime'!C146</f>
        <v>Outlook</v>
      </c>
      <c r="C146" s="15" t="str">
        <f>'consolidated spacetime'!D146</f>
        <v>Wheat</v>
      </c>
      <c r="D146" s="15" t="str">
        <f>IF(ISBLANK('consolidated spacetime'!E146),"",'consolidated spacetime'!E146)</f>
        <v/>
      </c>
      <c r="E146" s="15" t="str">
        <f>IF(ISBLANK('consolidated spacetime'!F146),"",'consolidated spacetime'!F146)</f>
        <v/>
      </c>
      <c r="F146" s="15" t="str">
        <f>IF(ISBLANK('consolidated spacetime'!G146),"",'consolidated spacetime'!G146)</f>
        <v/>
      </c>
      <c r="G146" s="15">
        <f>IF(ISBLANK('consolidated spacetime'!H146),"",'consolidated spacetime'!H146)</f>
        <v>10</v>
      </c>
      <c r="H146" s="15" t="e">
        <f>IF(ISBLANK('consolidated spacetime'!I146),"",'consolidated spacetime'!I146)</f>
        <v>#N/A</v>
      </c>
      <c r="Y146" s="15">
        <v>10</v>
      </c>
      <c r="Z146" s="15">
        <v>2</v>
      </c>
      <c r="AL146" s="16"/>
      <c r="AM146" s="16"/>
      <c r="AN146" s="16"/>
      <c r="AX146" s="15">
        <v>0</v>
      </c>
      <c r="AZ146" s="16"/>
      <c r="BK146" s="16"/>
      <c r="BL146" s="16">
        <v>23</v>
      </c>
      <c r="BT146" s="16"/>
      <c r="BU146" s="16"/>
      <c r="BV146" s="16"/>
      <c r="BY146" s="16">
        <v>4</v>
      </c>
      <c r="CV146" s="16"/>
      <c r="DY146" s="16">
        <f t="shared" si="2"/>
        <v>0</v>
      </c>
      <c r="DZ146" s="15">
        <v>0</v>
      </c>
    </row>
    <row r="147" spans="1:130" s="15" customFormat="1" x14ac:dyDescent="0.25">
      <c r="A147" s="67">
        <f>'consolidated spacetime'!B147</f>
        <v>42923</v>
      </c>
      <c r="B147" s="15" t="str">
        <f>'consolidated spacetime'!C147</f>
        <v>Outlook</v>
      </c>
      <c r="C147" s="15" t="str">
        <f>'consolidated spacetime'!D147</f>
        <v>Wheat</v>
      </c>
      <c r="D147" s="15" t="str">
        <f>IF(ISBLANK('consolidated spacetime'!E147),"",'consolidated spacetime'!E147)</f>
        <v/>
      </c>
      <c r="E147" s="15" t="str">
        <f>IF(ISBLANK('consolidated spacetime'!F147),"",'consolidated spacetime'!F147)</f>
        <v/>
      </c>
      <c r="F147" s="15" t="str">
        <f>IF(ISBLANK('consolidated spacetime'!G147),"",'consolidated spacetime'!G147)</f>
        <v/>
      </c>
      <c r="G147" s="15">
        <f>IF(ISBLANK('consolidated spacetime'!H147),"",'consolidated spacetime'!H147)</f>
        <v>50</v>
      </c>
      <c r="H147" s="15" t="e">
        <f>IF(ISBLANK('consolidated spacetime'!I147),"",'consolidated spacetime'!I147)</f>
        <v>#N/A</v>
      </c>
      <c r="Y147" s="15">
        <v>8</v>
      </c>
      <c r="Z147" s="15">
        <v>6</v>
      </c>
      <c r="AF147" s="15">
        <v>2</v>
      </c>
      <c r="AL147" s="16"/>
      <c r="AM147" s="16"/>
      <c r="AN147" s="16"/>
      <c r="AX147" s="15">
        <v>0</v>
      </c>
      <c r="AZ147" s="16">
        <v>1</v>
      </c>
      <c r="BK147" s="16"/>
      <c r="BL147" s="16">
        <v>17</v>
      </c>
      <c r="BT147" s="16"/>
      <c r="BU147" s="16"/>
      <c r="BV147" s="16"/>
      <c r="BY147" s="16">
        <v>2</v>
      </c>
      <c r="CV147" s="16"/>
      <c r="DY147" s="16">
        <f t="shared" si="2"/>
        <v>0</v>
      </c>
      <c r="DZ147" s="15">
        <v>0</v>
      </c>
    </row>
    <row r="148" spans="1:130" s="15" customFormat="1" x14ac:dyDescent="0.25">
      <c r="A148" s="67">
        <f>'consolidated spacetime'!B148</f>
        <v>42923</v>
      </c>
      <c r="B148" s="15" t="str">
        <f>'consolidated spacetime'!C148</f>
        <v>Outlook</v>
      </c>
      <c r="C148" s="15" t="str">
        <f>'consolidated spacetime'!D148</f>
        <v>Wheat</v>
      </c>
      <c r="D148" s="15" t="str">
        <f>IF(ISBLANK('consolidated spacetime'!E148),"",'consolidated spacetime'!E148)</f>
        <v/>
      </c>
      <c r="E148" s="15" t="str">
        <f>IF(ISBLANK('consolidated spacetime'!F148),"",'consolidated spacetime'!F148)</f>
        <v/>
      </c>
      <c r="F148" s="15" t="str">
        <f>IF(ISBLANK('consolidated spacetime'!G148),"",'consolidated spacetime'!G148)</f>
        <v/>
      </c>
      <c r="G148" s="15">
        <f>IF(ISBLANK('consolidated spacetime'!H148),"",'consolidated spacetime'!H148)</f>
        <v>100</v>
      </c>
      <c r="H148" s="15" t="e">
        <f>IF(ISBLANK('consolidated spacetime'!I148),"",'consolidated spacetime'!I148)</f>
        <v>#N/A</v>
      </c>
      <c r="Z148" s="15">
        <v>3</v>
      </c>
      <c r="AL148" s="16"/>
      <c r="AM148" s="16"/>
      <c r="AN148" s="16"/>
      <c r="AX148" s="15">
        <v>0</v>
      </c>
      <c r="AZ148" s="16"/>
      <c r="BK148" s="16"/>
      <c r="BL148" s="16"/>
      <c r="BT148" s="16"/>
      <c r="BU148" s="16"/>
      <c r="BV148" s="16"/>
      <c r="BY148" s="16">
        <v>2</v>
      </c>
      <c r="CV148" s="16"/>
      <c r="DY148" s="16">
        <f t="shared" si="2"/>
        <v>0</v>
      </c>
      <c r="DZ148" s="15">
        <v>0</v>
      </c>
    </row>
    <row r="149" spans="1:130" s="15" customFormat="1" x14ac:dyDescent="0.25">
      <c r="A149" s="67">
        <f>'consolidated spacetime'!B149</f>
        <v>42925</v>
      </c>
      <c r="B149" s="15" t="str">
        <f>'consolidated spacetime'!C149</f>
        <v>SEF</v>
      </c>
      <c r="C149" s="15" t="str">
        <f>'consolidated spacetime'!D149</f>
        <v>Wheat</v>
      </c>
      <c r="D149" s="15" t="str">
        <f>IF(ISBLANK('consolidated spacetime'!E149),"",'consolidated spacetime'!E149)</f>
        <v/>
      </c>
      <c r="E149" s="15" t="str">
        <f>IF(ISBLANK('consolidated spacetime'!F149),"",'consolidated spacetime'!F149)</f>
        <v/>
      </c>
      <c r="F149" s="15" t="str">
        <f>IF(ISBLANK('consolidated spacetime'!G149),"",'consolidated spacetime'!G149)</f>
        <v/>
      </c>
      <c r="G149" s="15" t="str">
        <f>IF(ISBLANK('consolidated spacetime'!H149),"",'consolidated spacetime'!H149)</f>
        <v>100 sweeps</v>
      </c>
      <c r="H149" s="15" t="e">
        <f>IF(ISBLANK('consolidated spacetime'!I149),"",'consolidated spacetime'!I149)</f>
        <v>#N/A</v>
      </c>
      <c r="Y149" s="15">
        <v>4</v>
      </c>
      <c r="AI149" s="15">
        <v>1</v>
      </c>
      <c r="AL149" s="16"/>
      <c r="AM149" s="16"/>
      <c r="AN149" s="16"/>
      <c r="AX149" s="15">
        <v>0</v>
      </c>
      <c r="AZ149" s="16"/>
      <c r="BK149" s="16">
        <v>25</v>
      </c>
      <c r="BL149" s="16">
        <v>30</v>
      </c>
      <c r="BQ149" s="15">
        <v>1</v>
      </c>
      <c r="BT149" s="16"/>
      <c r="BU149" s="16"/>
      <c r="BV149" s="16"/>
      <c r="BY149" s="16">
        <v>2</v>
      </c>
      <c r="CC149" s="15">
        <v>202</v>
      </c>
      <c r="CD149" s="15">
        <v>2</v>
      </c>
      <c r="CH149" s="15">
        <v>3</v>
      </c>
      <c r="CV149" s="16"/>
      <c r="DY149" s="16">
        <f t="shared" si="2"/>
        <v>0</v>
      </c>
      <c r="DZ149" s="15">
        <v>0</v>
      </c>
    </row>
    <row r="150" spans="1:130" s="15" customFormat="1" x14ac:dyDescent="0.25">
      <c r="A150" s="67">
        <f>'consolidated spacetime'!B150</f>
        <v>42928</v>
      </c>
      <c r="B150" s="15" t="str">
        <f>'consolidated spacetime'!C150</f>
        <v>Rosetown</v>
      </c>
      <c r="C150" s="15" t="str">
        <f>'consolidated spacetime'!D150</f>
        <v>Wheat</v>
      </c>
      <c r="D150" s="15" t="str">
        <f>IF(ISBLANK('consolidated spacetime'!E150),"",'consolidated spacetime'!E150)</f>
        <v/>
      </c>
      <c r="E150" s="15" t="str">
        <f>IF(ISBLANK('consolidated spacetime'!F150),"",'consolidated spacetime'!F150)</f>
        <v/>
      </c>
      <c r="F150" s="15" t="str">
        <f>IF(ISBLANK('consolidated spacetime'!G150),"",'consolidated spacetime'!G150)</f>
        <v/>
      </c>
      <c r="G150" s="15">
        <f>IF(ISBLANK('consolidated spacetime'!H150),"",'consolidated spacetime'!H150)</f>
        <v>50</v>
      </c>
      <c r="H150" s="15" t="e">
        <f>IF(ISBLANK('consolidated spacetime'!I150),"",'consolidated spacetime'!I150)</f>
        <v>#N/A</v>
      </c>
      <c r="Y150" s="15">
        <v>3</v>
      </c>
      <c r="AL150" s="16"/>
      <c r="AM150" s="16"/>
      <c r="AN150" s="16"/>
      <c r="AX150" s="15">
        <v>0</v>
      </c>
      <c r="AZ150" s="16"/>
      <c r="BK150" s="16"/>
      <c r="BL150" s="16">
        <v>6</v>
      </c>
      <c r="BS150" s="15">
        <v>12</v>
      </c>
      <c r="BT150" s="16"/>
      <c r="BU150" s="16"/>
      <c r="BV150" s="16"/>
      <c r="BY150" s="16"/>
      <c r="CD150" s="15">
        <v>1</v>
      </c>
      <c r="CV150" s="16"/>
      <c r="DG150" s="15">
        <v>1</v>
      </c>
      <c r="DY150" s="16">
        <f t="shared" si="2"/>
        <v>0</v>
      </c>
      <c r="DZ150" s="15">
        <v>0</v>
      </c>
    </row>
    <row r="151" spans="1:130" s="15" customFormat="1" x14ac:dyDescent="0.25">
      <c r="A151" s="67">
        <f>'consolidated spacetime'!B151</f>
        <v>42928</v>
      </c>
      <c r="B151" s="15" t="str">
        <f>'consolidated spacetime'!C151</f>
        <v>Rosetown</v>
      </c>
      <c r="C151" s="15" t="str">
        <f>'consolidated spacetime'!D151</f>
        <v>Wheat</v>
      </c>
      <c r="D151" s="15" t="str">
        <f>IF(ISBLANK('consolidated spacetime'!E151),"",'consolidated spacetime'!E151)</f>
        <v/>
      </c>
      <c r="E151" s="15" t="str">
        <f>IF(ISBLANK('consolidated spacetime'!F151),"",'consolidated spacetime'!F151)</f>
        <v/>
      </c>
      <c r="F151" s="15" t="str">
        <f>IF(ISBLANK('consolidated spacetime'!G151),"",'consolidated spacetime'!G151)</f>
        <v/>
      </c>
      <c r="G151" s="15">
        <f>IF(ISBLANK('consolidated spacetime'!H151),"",'consolidated spacetime'!H151)</f>
        <v>5</v>
      </c>
      <c r="H151" s="15" t="e">
        <f>IF(ISBLANK('consolidated spacetime'!I151),"",'consolidated spacetime'!I151)</f>
        <v>#N/A</v>
      </c>
      <c r="Y151" s="15">
        <v>3</v>
      </c>
      <c r="AL151" s="16"/>
      <c r="AM151" s="16"/>
      <c r="AN151" s="16"/>
      <c r="AX151" s="15">
        <v>0</v>
      </c>
      <c r="AZ151" s="16"/>
      <c r="BK151" s="16"/>
      <c r="BL151" s="16">
        <v>8</v>
      </c>
      <c r="BT151" s="16"/>
      <c r="BU151" s="16"/>
      <c r="BV151" s="16"/>
      <c r="BY151" s="16"/>
      <c r="CD151" s="15">
        <v>1</v>
      </c>
      <c r="CV151" s="16"/>
      <c r="DY151" s="16">
        <f t="shared" si="2"/>
        <v>0</v>
      </c>
      <c r="DZ151" s="15">
        <v>0</v>
      </c>
    </row>
    <row r="152" spans="1:130" s="15" customFormat="1" x14ac:dyDescent="0.25">
      <c r="A152" s="67">
        <f>'consolidated spacetime'!B152</f>
        <v>42928</v>
      </c>
      <c r="B152" s="15" t="str">
        <f>'consolidated spacetime'!C152</f>
        <v>Rosetown</v>
      </c>
      <c r="C152" s="15" t="str">
        <f>'consolidated spacetime'!D152</f>
        <v>Wheat</v>
      </c>
      <c r="D152" s="15" t="str">
        <f>IF(ISBLANK('consolidated spacetime'!E152),"",'consolidated spacetime'!E152)</f>
        <v/>
      </c>
      <c r="E152" s="15" t="str">
        <f>IF(ISBLANK('consolidated spacetime'!F152),"",'consolidated spacetime'!F152)</f>
        <v/>
      </c>
      <c r="F152" s="15" t="str">
        <f>IF(ISBLANK('consolidated spacetime'!G152),"",'consolidated spacetime'!G152)</f>
        <v/>
      </c>
      <c r="G152" s="15">
        <f>IF(ISBLANK('consolidated spacetime'!H152),"",'consolidated spacetime'!H152)</f>
        <v>25</v>
      </c>
      <c r="H152" s="15" t="e">
        <f>IF(ISBLANK('consolidated spacetime'!I152),"",'consolidated spacetime'!I152)</f>
        <v>#N/A</v>
      </c>
      <c r="AL152" s="16"/>
      <c r="AM152" s="16"/>
      <c r="AN152" s="16"/>
      <c r="AX152" s="15">
        <v>0</v>
      </c>
      <c r="AZ152" s="16"/>
      <c r="BK152" s="16"/>
      <c r="BL152" s="16">
        <v>4</v>
      </c>
      <c r="BO152" s="15">
        <v>4</v>
      </c>
      <c r="BT152" s="16"/>
      <c r="BU152" s="16"/>
      <c r="BV152" s="16"/>
      <c r="BY152" s="16"/>
      <c r="CD152" s="15">
        <v>2</v>
      </c>
      <c r="CH152" s="15">
        <v>1</v>
      </c>
      <c r="CV152" s="16"/>
      <c r="DY152" s="16">
        <f t="shared" si="2"/>
        <v>0</v>
      </c>
      <c r="DZ152" s="15">
        <v>0</v>
      </c>
    </row>
    <row r="153" spans="1:130" s="15" customFormat="1" x14ac:dyDescent="0.25">
      <c r="A153" s="67">
        <f>'consolidated spacetime'!B153</f>
        <v>42928</v>
      </c>
      <c r="B153" s="15" t="str">
        <f>'consolidated spacetime'!C153</f>
        <v>Rosetown</v>
      </c>
      <c r="C153" s="15" t="str">
        <f>'consolidated spacetime'!D153</f>
        <v>Wheat</v>
      </c>
      <c r="D153" s="15" t="str">
        <f>IF(ISBLANK('consolidated spacetime'!E153),"",'consolidated spacetime'!E153)</f>
        <v/>
      </c>
      <c r="E153" s="15" t="str">
        <f>IF(ISBLANK('consolidated spacetime'!F153),"",'consolidated spacetime'!F153)</f>
        <v/>
      </c>
      <c r="F153" s="15" t="str">
        <f>IF(ISBLANK('consolidated spacetime'!G153),"",'consolidated spacetime'!G153)</f>
        <v/>
      </c>
      <c r="G153" s="15">
        <f>IF(ISBLANK('consolidated spacetime'!H153),"",'consolidated spacetime'!H153)</f>
        <v>100</v>
      </c>
      <c r="H153" s="15" t="e">
        <f>IF(ISBLANK('consolidated spacetime'!I153),"",'consolidated spacetime'!I153)</f>
        <v>#N/A</v>
      </c>
      <c r="Y153" s="15">
        <v>2</v>
      </c>
      <c r="AL153" s="16"/>
      <c r="AM153" s="16"/>
      <c r="AN153" s="16"/>
      <c r="AX153" s="15">
        <v>0</v>
      </c>
      <c r="AZ153" s="16"/>
      <c r="BK153" s="16"/>
      <c r="BL153" s="16">
        <v>2</v>
      </c>
      <c r="BT153" s="16"/>
      <c r="BU153" s="16"/>
      <c r="BV153" s="16"/>
      <c r="BY153" s="16"/>
      <c r="CE153" s="15">
        <v>2</v>
      </c>
      <c r="CV153" s="16"/>
      <c r="DY153" s="16">
        <f t="shared" si="2"/>
        <v>0</v>
      </c>
      <c r="DZ153" s="15">
        <v>0</v>
      </c>
    </row>
    <row r="154" spans="1:130" s="15" customFormat="1" x14ac:dyDescent="0.25">
      <c r="A154" s="67">
        <f>'consolidated spacetime'!B154</f>
        <v>42928</v>
      </c>
      <c r="B154" s="15" t="str">
        <f>'consolidated spacetime'!C154</f>
        <v>Rosetown</v>
      </c>
      <c r="C154" s="15" t="str">
        <f>'consolidated spacetime'!D154</f>
        <v>Wheat</v>
      </c>
      <c r="D154" s="15" t="str">
        <f>IF(ISBLANK('consolidated spacetime'!E154),"",'consolidated spacetime'!E154)</f>
        <v/>
      </c>
      <c r="E154" s="15" t="str">
        <f>IF(ISBLANK('consolidated spacetime'!F154),"",'consolidated spacetime'!F154)</f>
        <v/>
      </c>
      <c r="F154" s="15" t="str">
        <f>IF(ISBLANK('consolidated spacetime'!G154),"",'consolidated spacetime'!G154)</f>
        <v/>
      </c>
      <c r="G154" s="15">
        <f>IF(ISBLANK('consolidated spacetime'!H154),"",'consolidated spacetime'!H154)</f>
        <v>10</v>
      </c>
      <c r="H154" s="15" t="e">
        <f>IF(ISBLANK('consolidated spacetime'!I154),"",'consolidated spacetime'!I154)</f>
        <v>#N/A</v>
      </c>
      <c r="AL154" s="16"/>
      <c r="AM154" s="16"/>
      <c r="AN154" s="16"/>
      <c r="AX154" s="15">
        <v>0</v>
      </c>
      <c r="AZ154" s="16"/>
      <c r="BK154" s="16"/>
      <c r="BL154" s="16">
        <v>5</v>
      </c>
      <c r="BS154" s="15">
        <v>3</v>
      </c>
      <c r="BT154" s="16"/>
      <c r="BU154" s="16"/>
      <c r="BV154" s="16"/>
      <c r="BY154" s="16"/>
      <c r="CD154" s="15">
        <v>1</v>
      </c>
      <c r="CE154" s="15">
        <v>1</v>
      </c>
      <c r="CV154" s="16"/>
      <c r="DY154" s="16">
        <f t="shared" si="2"/>
        <v>0</v>
      </c>
      <c r="DZ154" s="15">
        <v>0</v>
      </c>
    </row>
    <row r="155" spans="1:130" s="15" customFormat="1" x14ac:dyDescent="0.25">
      <c r="A155" s="67">
        <f>'consolidated spacetime'!B155</f>
        <v>42928</v>
      </c>
      <c r="B155" s="15" t="str">
        <f>'consolidated spacetime'!C155</f>
        <v>Llewellyn</v>
      </c>
      <c r="C155" s="15" t="str">
        <f>'consolidated spacetime'!D155</f>
        <v>Barley</v>
      </c>
      <c r="D155" s="15" t="str">
        <f>IF(ISBLANK('consolidated spacetime'!E155),"",'consolidated spacetime'!E155)</f>
        <v/>
      </c>
      <c r="E155" s="15" t="str">
        <f>IF(ISBLANK('consolidated spacetime'!F155),"",'consolidated spacetime'!F155)</f>
        <v/>
      </c>
      <c r="F155" s="15" t="str">
        <f>IF(ISBLANK('consolidated spacetime'!G155),"",'consolidated spacetime'!G155)</f>
        <v/>
      </c>
      <c r="G155" s="15">
        <f>IF(ISBLANK('consolidated spacetime'!H155),"",'consolidated spacetime'!H155)</f>
        <v>5</v>
      </c>
      <c r="H155" s="15" t="e">
        <f>IF(ISBLANK('consolidated spacetime'!I155),"",'consolidated spacetime'!I155)</f>
        <v>#N/A</v>
      </c>
      <c r="Y155" s="15">
        <v>1</v>
      </c>
      <c r="AL155" s="16"/>
      <c r="AM155" s="16"/>
      <c r="AN155" s="16"/>
      <c r="AX155" s="15">
        <v>0</v>
      </c>
      <c r="AZ155" s="16"/>
      <c r="BG155" s="15">
        <v>1</v>
      </c>
      <c r="BK155" s="16">
        <v>32</v>
      </c>
      <c r="BL155" s="16">
        <v>7</v>
      </c>
      <c r="BT155" s="16"/>
      <c r="BU155" s="16"/>
      <c r="BV155" s="16"/>
      <c r="BY155" s="16"/>
      <c r="CD155" s="15">
        <v>1</v>
      </c>
      <c r="CV155" s="16"/>
      <c r="DY155" s="16">
        <f t="shared" si="2"/>
        <v>0</v>
      </c>
      <c r="DZ155" s="15">
        <v>0</v>
      </c>
    </row>
    <row r="156" spans="1:130" s="15" customFormat="1" x14ac:dyDescent="0.25">
      <c r="A156" s="67">
        <f>'consolidated spacetime'!B156</f>
        <v>42928</v>
      </c>
      <c r="B156" s="15" t="str">
        <f>'consolidated spacetime'!C156</f>
        <v>Llewellyn</v>
      </c>
      <c r="C156" s="15" t="str">
        <f>'consolidated spacetime'!D156</f>
        <v>Barley</v>
      </c>
      <c r="D156" s="15" t="str">
        <f>IF(ISBLANK('consolidated spacetime'!E156),"",'consolidated spacetime'!E156)</f>
        <v/>
      </c>
      <c r="E156" s="15" t="str">
        <f>IF(ISBLANK('consolidated spacetime'!F156),"",'consolidated spacetime'!F156)</f>
        <v/>
      </c>
      <c r="F156" s="15" t="str">
        <f>IF(ISBLANK('consolidated spacetime'!G156),"",'consolidated spacetime'!G156)</f>
        <v/>
      </c>
      <c r="G156" s="15">
        <f>IF(ISBLANK('consolidated spacetime'!H156),"",'consolidated spacetime'!H156)</f>
        <v>10</v>
      </c>
      <c r="H156" s="15" t="e">
        <f>IF(ISBLANK('consolidated spacetime'!I156),"",'consolidated spacetime'!I156)</f>
        <v>#N/A</v>
      </c>
      <c r="Y156" s="15">
        <v>5</v>
      </c>
      <c r="Z156" s="15">
        <v>2</v>
      </c>
      <c r="AL156" s="16"/>
      <c r="AM156" s="16"/>
      <c r="AN156" s="16"/>
      <c r="AX156" s="15">
        <v>0</v>
      </c>
      <c r="AZ156" s="16"/>
      <c r="BK156" s="16">
        <v>205</v>
      </c>
      <c r="BL156" s="16">
        <v>6</v>
      </c>
      <c r="BT156" s="16"/>
      <c r="BU156" s="16"/>
      <c r="BV156" s="16"/>
      <c r="BY156" s="16">
        <v>1</v>
      </c>
      <c r="CC156" s="15">
        <v>45</v>
      </c>
      <c r="CF156" s="15">
        <v>1</v>
      </c>
      <c r="CV156" s="16"/>
      <c r="DQ156" s="15">
        <v>1</v>
      </c>
      <c r="DY156" s="16">
        <f t="shared" si="2"/>
        <v>0</v>
      </c>
      <c r="DZ156" s="15">
        <v>0</v>
      </c>
    </row>
    <row r="157" spans="1:130" s="15" customFormat="1" x14ac:dyDescent="0.25">
      <c r="A157" s="67">
        <f>'consolidated spacetime'!B157</f>
        <v>42928</v>
      </c>
      <c r="B157" s="15" t="str">
        <f>'consolidated spacetime'!C157</f>
        <v>Llewellyn</v>
      </c>
      <c r="C157" s="15" t="str">
        <f>'consolidated spacetime'!D157</f>
        <v>Barley</v>
      </c>
      <c r="D157" s="15" t="str">
        <f>IF(ISBLANK('consolidated spacetime'!E157),"",'consolidated spacetime'!E157)</f>
        <v/>
      </c>
      <c r="E157" s="15" t="str">
        <f>IF(ISBLANK('consolidated spacetime'!F157),"",'consolidated spacetime'!F157)</f>
        <v/>
      </c>
      <c r="F157" s="15" t="str">
        <f>IF(ISBLANK('consolidated spacetime'!G157),"",'consolidated spacetime'!G157)</f>
        <v/>
      </c>
      <c r="G157" s="15">
        <f>IF(ISBLANK('consolidated spacetime'!H157),"",'consolidated spacetime'!H157)</f>
        <v>25</v>
      </c>
      <c r="H157" s="15" t="e">
        <f>IF(ISBLANK('consolidated spacetime'!I157),"",'consolidated spacetime'!I157)</f>
        <v>#N/A</v>
      </c>
      <c r="Y157" s="15">
        <v>5</v>
      </c>
      <c r="AL157" s="16"/>
      <c r="AM157" s="16"/>
      <c r="AN157" s="16"/>
      <c r="AX157" s="15">
        <v>0</v>
      </c>
      <c r="AZ157" s="16"/>
      <c r="BK157" s="16">
        <v>16</v>
      </c>
      <c r="BL157" s="16">
        <v>8</v>
      </c>
      <c r="BT157" s="16"/>
      <c r="BU157" s="16"/>
      <c r="BV157" s="16"/>
      <c r="BY157" s="16"/>
      <c r="CC157" s="15">
        <v>13</v>
      </c>
      <c r="CQ157" s="15">
        <v>1</v>
      </c>
      <c r="CV157" s="16"/>
      <c r="DY157" s="16">
        <f t="shared" si="2"/>
        <v>0</v>
      </c>
      <c r="DZ157" s="15">
        <v>0</v>
      </c>
    </row>
    <row r="158" spans="1:130" s="15" customFormat="1" x14ac:dyDescent="0.25">
      <c r="A158" s="67">
        <f>'consolidated spacetime'!B158</f>
        <v>42928</v>
      </c>
      <c r="B158" s="15" t="str">
        <f>'consolidated spacetime'!C158</f>
        <v>Llewellyn</v>
      </c>
      <c r="C158" s="15" t="str">
        <f>'consolidated spacetime'!D158</f>
        <v>Barley</v>
      </c>
      <c r="D158" s="15" t="str">
        <f>IF(ISBLANK('consolidated spacetime'!E158),"",'consolidated spacetime'!E158)</f>
        <v/>
      </c>
      <c r="E158" s="15" t="str">
        <f>IF(ISBLANK('consolidated spacetime'!F158),"",'consolidated spacetime'!F158)</f>
        <v/>
      </c>
      <c r="F158" s="15" t="str">
        <f>IF(ISBLANK('consolidated spacetime'!G158),"",'consolidated spacetime'!G158)</f>
        <v/>
      </c>
      <c r="G158" s="15">
        <f>IF(ISBLANK('consolidated spacetime'!H158),"",'consolidated spacetime'!H158)</f>
        <v>50</v>
      </c>
      <c r="H158" s="15" t="e">
        <f>IF(ISBLANK('consolidated spacetime'!I158),"",'consolidated spacetime'!I158)</f>
        <v>#N/A</v>
      </c>
      <c r="AL158" s="16"/>
      <c r="AM158" s="16"/>
      <c r="AN158" s="16"/>
      <c r="AX158" s="15">
        <v>0</v>
      </c>
      <c r="AZ158" s="16"/>
      <c r="BK158" s="16"/>
      <c r="BL158" s="16">
        <v>10</v>
      </c>
      <c r="BT158" s="16"/>
      <c r="BU158" s="16"/>
      <c r="BV158" s="16"/>
      <c r="BY158" s="16">
        <v>3</v>
      </c>
      <c r="CV158" s="16"/>
      <c r="DY158" s="16">
        <f t="shared" si="2"/>
        <v>0</v>
      </c>
      <c r="DZ158" s="15">
        <v>0</v>
      </c>
    </row>
    <row r="159" spans="1:130" s="15" customFormat="1" x14ac:dyDescent="0.25">
      <c r="A159" s="67">
        <f>'consolidated spacetime'!B159</f>
        <v>42928</v>
      </c>
      <c r="B159" s="15" t="str">
        <f>'consolidated spacetime'!C159</f>
        <v>Llewellyn</v>
      </c>
      <c r="C159" s="15" t="str">
        <f>'consolidated spacetime'!D159</f>
        <v>Barley</v>
      </c>
      <c r="D159" s="15" t="str">
        <f>IF(ISBLANK('consolidated spacetime'!E159),"",'consolidated spacetime'!E159)</f>
        <v/>
      </c>
      <c r="E159" s="15" t="str">
        <f>IF(ISBLANK('consolidated spacetime'!F159),"",'consolidated spacetime'!F159)</f>
        <v/>
      </c>
      <c r="F159" s="15" t="str">
        <f>IF(ISBLANK('consolidated spacetime'!G159),"",'consolidated spacetime'!G159)</f>
        <v/>
      </c>
      <c r="G159" s="15">
        <f>IF(ISBLANK('consolidated spacetime'!H159),"",'consolidated spacetime'!H159)</f>
        <v>100</v>
      </c>
      <c r="H159" s="15" t="e">
        <f>IF(ISBLANK('consolidated spacetime'!I159),"",'consolidated spacetime'!I159)</f>
        <v>#N/A</v>
      </c>
      <c r="Y159" s="15">
        <v>1</v>
      </c>
      <c r="Z159" s="15">
        <v>1</v>
      </c>
      <c r="AF159" s="15">
        <v>1</v>
      </c>
      <c r="AL159" s="16"/>
      <c r="AM159" s="16"/>
      <c r="AN159" s="16"/>
      <c r="AX159" s="15">
        <v>0</v>
      </c>
      <c r="AZ159" s="16"/>
      <c r="BK159" s="16"/>
      <c r="BL159" s="16">
        <v>11</v>
      </c>
      <c r="BT159" s="16"/>
      <c r="BU159" s="16"/>
      <c r="BV159" s="16"/>
      <c r="BY159" s="16"/>
      <c r="CC159" s="15">
        <v>24</v>
      </c>
      <c r="CV159" s="16"/>
      <c r="DQ159" s="15">
        <v>2</v>
      </c>
      <c r="DY159" s="16">
        <f t="shared" si="2"/>
        <v>0</v>
      </c>
      <c r="DZ159" s="15">
        <v>0</v>
      </c>
    </row>
    <row r="160" spans="1:130" s="15" customFormat="1" x14ac:dyDescent="0.25">
      <c r="A160" s="67">
        <f>'consolidated spacetime'!B160</f>
        <v>42928</v>
      </c>
      <c r="B160" s="15" t="str">
        <f>'consolidated spacetime'!C160</f>
        <v>Llewellyn</v>
      </c>
      <c r="C160" s="15" t="str">
        <f>'consolidated spacetime'!D160</f>
        <v>Wheat</v>
      </c>
      <c r="D160" s="15" t="str">
        <f>IF(ISBLANK('consolidated spacetime'!E160),"",'consolidated spacetime'!E160)</f>
        <v/>
      </c>
      <c r="E160" s="15" t="str">
        <f>IF(ISBLANK('consolidated spacetime'!G160),"",'consolidated spacetime'!G160)</f>
        <v>midge susuptibility|100 Sweeps</v>
      </c>
      <c r="F160" s="15" t="e">
        <f>IF(ISBLANK('consolidated spacetime'!#REF!),"",'consolidated spacetime'!#REF!)</f>
        <v>#REF!</v>
      </c>
      <c r="G160" s="15" t="str">
        <f>IF(ISBLANK('consolidated spacetime'!H160),"",'consolidated spacetime'!H160)</f>
        <v>no Distance</v>
      </c>
      <c r="H160" s="15" t="str">
        <f>IF(ISBLANK('consolidated spacetime'!I160),"",'consolidated spacetime'!I160)</f>
        <v>100</v>
      </c>
      <c r="AF160" s="15">
        <v>2</v>
      </c>
      <c r="AL160" s="16"/>
      <c r="AM160" s="16"/>
      <c r="AN160" s="16"/>
      <c r="AX160" s="15">
        <v>0</v>
      </c>
      <c r="AZ160" s="16"/>
      <c r="BK160" s="16"/>
      <c r="BL160" s="16"/>
      <c r="BT160" s="16"/>
      <c r="BU160" s="16"/>
      <c r="BV160" s="16"/>
      <c r="BY160" s="16"/>
      <c r="CD160" s="15">
        <v>2</v>
      </c>
      <c r="CV160" s="16"/>
      <c r="DY160" s="16">
        <f t="shared" si="2"/>
        <v>0</v>
      </c>
      <c r="DZ160" s="15">
        <v>0</v>
      </c>
    </row>
    <row r="161" spans="1:130" s="15" customFormat="1" x14ac:dyDescent="0.25">
      <c r="A161" s="67">
        <f>'consolidated spacetime'!B161</f>
        <v>42928</v>
      </c>
      <c r="B161" s="15" t="str">
        <f>'consolidated spacetime'!C161</f>
        <v>Llewellyn</v>
      </c>
      <c r="C161" s="15" t="str">
        <f>'consolidated spacetime'!D161</f>
        <v>Wheat</v>
      </c>
      <c r="D161" s="15" t="str">
        <f>IF(ISBLANK('consolidated spacetime'!E161),"",'consolidated spacetime'!E161)</f>
        <v/>
      </c>
      <c r="E161" s="15" t="str">
        <f>IF(ISBLANK('consolidated spacetime'!F161),"",'consolidated spacetime'!F161)</f>
        <v/>
      </c>
      <c r="F161" s="15" t="str">
        <f>IF(ISBLANK('consolidated spacetime'!G161),"",'consolidated spacetime'!G161)</f>
        <v/>
      </c>
      <c r="G161" s="15">
        <f>IF(ISBLANK('consolidated spacetime'!H161),"",'consolidated spacetime'!H161)</f>
        <v>5</v>
      </c>
      <c r="H161" s="15" t="e">
        <f>IF(ISBLANK('consolidated spacetime'!I161),"",'consolidated spacetime'!I161)</f>
        <v>#N/A</v>
      </c>
      <c r="Z161" s="15">
        <v>1</v>
      </c>
      <c r="AL161" s="16"/>
      <c r="AM161" s="16"/>
      <c r="AN161" s="16"/>
      <c r="AX161" s="15">
        <v>0</v>
      </c>
      <c r="AZ161" s="16"/>
      <c r="BK161" s="16"/>
      <c r="BL161" s="16">
        <v>4</v>
      </c>
      <c r="BT161" s="16"/>
      <c r="BU161" s="16"/>
      <c r="BV161" s="16"/>
      <c r="BY161" s="16"/>
      <c r="CH161" s="15">
        <v>1</v>
      </c>
      <c r="CV161" s="16"/>
      <c r="DY161" s="16">
        <f t="shared" si="2"/>
        <v>0</v>
      </c>
      <c r="DZ161" s="15">
        <v>0</v>
      </c>
    </row>
    <row r="162" spans="1:130" s="15" customFormat="1" x14ac:dyDescent="0.25">
      <c r="A162" s="67">
        <f>'consolidated spacetime'!B162</f>
        <v>42928</v>
      </c>
      <c r="B162" s="15" t="str">
        <f>'consolidated spacetime'!C162</f>
        <v>Llewellyn</v>
      </c>
      <c r="C162" s="15" t="str">
        <f>'consolidated spacetime'!D162</f>
        <v>Wheat</v>
      </c>
      <c r="D162" s="15" t="str">
        <f>IF(ISBLANK('consolidated spacetime'!E162),"",'consolidated spacetime'!E162)</f>
        <v/>
      </c>
      <c r="E162" s="15" t="str">
        <f>IF(ISBLANK('consolidated spacetime'!F162),"",'consolidated spacetime'!F162)</f>
        <v/>
      </c>
      <c r="F162" s="15" t="str">
        <f>IF(ISBLANK('consolidated spacetime'!G162),"",'consolidated spacetime'!G162)</f>
        <v/>
      </c>
      <c r="G162" s="15">
        <f>IF(ISBLANK('consolidated spacetime'!H162),"",'consolidated spacetime'!H162)</f>
        <v>10</v>
      </c>
      <c r="H162" s="15" t="e">
        <f>IF(ISBLANK('consolidated spacetime'!I162),"",'consolidated spacetime'!I162)</f>
        <v>#N/A</v>
      </c>
      <c r="Z162" s="15">
        <v>1</v>
      </c>
      <c r="AL162" s="16"/>
      <c r="AM162" s="16"/>
      <c r="AN162" s="16"/>
      <c r="AX162" s="15">
        <v>0</v>
      </c>
      <c r="AZ162" s="16"/>
      <c r="BK162" s="16"/>
      <c r="BL162" s="16">
        <v>2</v>
      </c>
      <c r="BT162" s="16"/>
      <c r="BU162" s="16"/>
      <c r="BV162" s="16"/>
      <c r="BY162" s="16"/>
      <c r="CE162" s="15">
        <v>1</v>
      </c>
      <c r="CV162" s="16"/>
      <c r="DQ162" s="15">
        <v>1</v>
      </c>
      <c r="DY162" s="16">
        <f t="shared" si="2"/>
        <v>0</v>
      </c>
      <c r="DZ162" s="15">
        <v>0</v>
      </c>
    </row>
    <row r="163" spans="1:130" s="15" customFormat="1" x14ac:dyDescent="0.25">
      <c r="A163" s="67">
        <f>'consolidated spacetime'!B163</f>
        <v>42928</v>
      </c>
      <c r="B163" s="15" t="str">
        <f>'consolidated spacetime'!C163</f>
        <v>Llewellyn</v>
      </c>
      <c r="C163" s="15" t="str">
        <f>'consolidated spacetime'!D163</f>
        <v>Wheat</v>
      </c>
      <c r="D163" s="15" t="str">
        <f>IF(ISBLANK('consolidated spacetime'!E163),"",'consolidated spacetime'!E163)</f>
        <v/>
      </c>
      <c r="E163" s="15" t="str">
        <f>IF(ISBLANK('consolidated spacetime'!F163),"",'consolidated spacetime'!F163)</f>
        <v/>
      </c>
      <c r="F163" s="15" t="str">
        <f>IF(ISBLANK('consolidated spacetime'!G163),"",'consolidated spacetime'!G163)</f>
        <v/>
      </c>
      <c r="G163" s="15">
        <f>IF(ISBLANK('consolidated spacetime'!H163),"",'consolidated spacetime'!H163)</f>
        <v>25</v>
      </c>
      <c r="H163" s="15" t="e">
        <f>IF(ISBLANK('consolidated spacetime'!I163),"",'consolidated spacetime'!I163)</f>
        <v>#N/A</v>
      </c>
      <c r="AL163" s="16"/>
      <c r="AM163" s="16"/>
      <c r="AN163" s="16"/>
      <c r="AX163" s="15">
        <v>0</v>
      </c>
      <c r="AZ163" s="16"/>
      <c r="BK163" s="16">
        <v>19</v>
      </c>
      <c r="BL163" s="16">
        <v>10</v>
      </c>
      <c r="BT163" s="16"/>
      <c r="BU163" s="16"/>
      <c r="BV163" s="16"/>
      <c r="BY163" s="16"/>
      <c r="CC163" s="15">
        <v>53</v>
      </c>
      <c r="CD163" s="15">
        <v>1</v>
      </c>
      <c r="CH163" s="15">
        <v>1</v>
      </c>
      <c r="CV163" s="16"/>
      <c r="DY163" s="16">
        <f t="shared" si="2"/>
        <v>0</v>
      </c>
      <c r="DZ163" s="15">
        <v>0</v>
      </c>
    </row>
    <row r="164" spans="1:130" s="15" customFormat="1" x14ac:dyDescent="0.25">
      <c r="A164" s="67">
        <f>'consolidated spacetime'!B164</f>
        <v>42928</v>
      </c>
      <c r="B164" s="15" t="str">
        <f>'consolidated spacetime'!C164</f>
        <v>Llewellyn</v>
      </c>
      <c r="C164" s="15" t="str">
        <f>'consolidated spacetime'!D164</f>
        <v>Wheat</v>
      </c>
      <c r="D164" s="15" t="str">
        <f>IF(ISBLANK('consolidated spacetime'!E164),"",'consolidated spacetime'!E164)</f>
        <v/>
      </c>
      <c r="E164" s="15" t="str">
        <f>IF(ISBLANK('consolidated spacetime'!F164),"",'consolidated spacetime'!F164)</f>
        <v/>
      </c>
      <c r="F164" s="15" t="str">
        <f>IF(ISBLANK('consolidated spacetime'!G164),"",'consolidated spacetime'!G164)</f>
        <v/>
      </c>
      <c r="G164" s="15">
        <f>IF(ISBLANK('consolidated spacetime'!H164),"",'consolidated spacetime'!H164)</f>
        <v>50</v>
      </c>
      <c r="H164" s="15" t="e">
        <f>IF(ISBLANK('consolidated spacetime'!I164),"",'consolidated spacetime'!I164)</f>
        <v>#N/A</v>
      </c>
      <c r="AL164" s="16"/>
      <c r="AM164" s="16"/>
      <c r="AN164" s="16"/>
      <c r="AX164" s="15">
        <v>0</v>
      </c>
      <c r="AZ164" s="16"/>
      <c r="BK164" s="16"/>
      <c r="BL164" s="16">
        <v>13</v>
      </c>
      <c r="BT164" s="16"/>
      <c r="BU164" s="16"/>
      <c r="BV164" s="16"/>
      <c r="BY164" s="16"/>
      <c r="CH164" s="15">
        <v>1</v>
      </c>
      <c r="CV164" s="16"/>
      <c r="DQ164" s="15">
        <v>2</v>
      </c>
      <c r="DY164" s="16">
        <f t="shared" si="2"/>
        <v>0</v>
      </c>
      <c r="DZ164" s="15">
        <v>0</v>
      </c>
    </row>
    <row r="165" spans="1:130" s="15" customFormat="1" x14ac:dyDescent="0.25">
      <c r="A165" s="67">
        <f>'consolidated spacetime'!B165</f>
        <v>42928</v>
      </c>
      <c r="B165" s="15" t="str">
        <f>'consolidated spacetime'!C165</f>
        <v>Llewellyn</v>
      </c>
      <c r="C165" s="15" t="str">
        <f>'consolidated spacetime'!D165</f>
        <v>Wheat</v>
      </c>
      <c r="D165" s="15" t="str">
        <f>IF(ISBLANK('consolidated spacetime'!E165),"",'consolidated spacetime'!E165)</f>
        <v/>
      </c>
      <c r="E165" s="15" t="str">
        <f>IF(ISBLANK('consolidated spacetime'!F165),"",'consolidated spacetime'!F165)</f>
        <v/>
      </c>
      <c r="F165" s="15" t="str">
        <f>IF(ISBLANK('consolidated spacetime'!G165),"",'consolidated spacetime'!G165)</f>
        <v/>
      </c>
      <c r="G165" s="15">
        <f>IF(ISBLANK('consolidated spacetime'!H165),"",'consolidated spacetime'!H165)</f>
        <v>100</v>
      </c>
      <c r="H165" s="15" t="e">
        <f>IF(ISBLANK('consolidated spacetime'!I165),"",'consolidated spacetime'!I165)</f>
        <v>#N/A</v>
      </c>
      <c r="AL165" s="16"/>
      <c r="AM165" s="16"/>
      <c r="AN165" s="16"/>
      <c r="AW165" s="15">
        <v>1</v>
      </c>
      <c r="AX165" s="15">
        <v>0</v>
      </c>
      <c r="AZ165" s="16"/>
      <c r="BK165" s="16"/>
      <c r="BL165" s="16"/>
      <c r="BT165" s="16"/>
      <c r="BU165" s="16"/>
      <c r="BV165" s="16"/>
      <c r="BY165" s="16"/>
      <c r="CC165" s="15">
        <v>11</v>
      </c>
      <c r="CV165" s="16"/>
      <c r="DY165" s="16">
        <f t="shared" si="2"/>
        <v>0</v>
      </c>
      <c r="DZ165" s="15">
        <v>0</v>
      </c>
    </row>
    <row r="166" spans="1:130" s="15" customFormat="1" x14ac:dyDescent="0.25">
      <c r="A166" s="67">
        <f>'consolidated spacetime'!B166</f>
        <v>42928</v>
      </c>
      <c r="B166" s="15" t="str">
        <f>'consolidated spacetime'!C166</f>
        <v>SEF</v>
      </c>
      <c r="C166" s="15" t="str">
        <f>'consolidated spacetime'!D166</f>
        <v>Oats</v>
      </c>
      <c r="D166" s="15" t="str">
        <f>IF(ISBLANK('consolidated spacetime'!E166),"",'consolidated spacetime'!E166)</f>
        <v/>
      </c>
      <c r="E166" s="15" t="str">
        <f>IF(ISBLANK('consolidated spacetime'!F166),"",'consolidated spacetime'!F166)</f>
        <v/>
      </c>
      <c r="F166" s="15" t="str">
        <f>IF(ISBLANK('consolidated spacetime'!G166),"",'consolidated spacetime'!G166)</f>
        <v/>
      </c>
      <c r="G166" s="15">
        <f>IF(ISBLANK('consolidated spacetime'!H166),"",'consolidated spacetime'!H166)</f>
        <v>5</v>
      </c>
      <c r="H166" s="15" t="e">
        <f>IF(ISBLANK('consolidated spacetime'!I166),"",'consolidated spacetime'!I166)</f>
        <v>#N/A</v>
      </c>
      <c r="AL166" s="16">
        <v>1</v>
      </c>
      <c r="AM166" s="16"/>
      <c r="AN166" s="16"/>
      <c r="AX166" s="15">
        <v>0</v>
      </c>
      <c r="AZ166" s="16"/>
      <c r="BK166" s="16"/>
      <c r="BL166" s="16">
        <v>11</v>
      </c>
      <c r="BT166" s="16"/>
      <c r="BU166" s="16"/>
      <c r="BV166" s="16"/>
      <c r="BY166" s="16"/>
      <c r="CV166" s="16"/>
      <c r="DY166" s="16">
        <f t="shared" si="2"/>
        <v>0</v>
      </c>
      <c r="DZ166" s="15">
        <v>0</v>
      </c>
    </row>
    <row r="167" spans="1:130" s="15" customFormat="1" x14ac:dyDescent="0.25">
      <c r="A167" s="67">
        <f>'consolidated spacetime'!B167</f>
        <v>42928</v>
      </c>
      <c r="B167" s="15" t="str">
        <f>'consolidated spacetime'!C167</f>
        <v>SEF</v>
      </c>
      <c r="C167" s="15" t="str">
        <f>'consolidated spacetime'!D167</f>
        <v>Oats</v>
      </c>
      <c r="D167" s="15" t="str">
        <f>IF(ISBLANK('consolidated spacetime'!E167),"",'consolidated spacetime'!E167)</f>
        <v/>
      </c>
      <c r="E167" s="15" t="str">
        <f>IF(ISBLANK('consolidated spacetime'!F167),"",'consolidated spacetime'!F167)</f>
        <v/>
      </c>
      <c r="F167" s="15" t="str">
        <f>IF(ISBLANK('consolidated spacetime'!G167),"",'consolidated spacetime'!G167)</f>
        <v/>
      </c>
      <c r="G167" s="15">
        <f>IF(ISBLANK('consolidated spacetime'!H167),"",'consolidated spacetime'!H167)</f>
        <v>10</v>
      </c>
      <c r="H167" s="15" t="e">
        <f>IF(ISBLANK('consolidated spacetime'!I167),"",'consolidated spacetime'!I167)</f>
        <v>#N/A</v>
      </c>
      <c r="Y167" s="15">
        <v>5</v>
      </c>
      <c r="AL167" s="16"/>
      <c r="AM167" s="16"/>
      <c r="AN167" s="16"/>
      <c r="AX167" s="15">
        <v>0</v>
      </c>
      <c r="AZ167" s="16"/>
      <c r="BK167" s="16"/>
      <c r="BL167" s="16">
        <v>15</v>
      </c>
      <c r="BT167" s="16"/>
      <c r="BU167" s="16"/>
      <c r="BV167" s="16"/>
      <c r="BY167" s="16"/>
      <c r="CC167" s="15">
        <v>45</v>
      </c>
      <c r="CV167" s="16"/>
      <c r="DY167" s="16">
        <f t="shared" si="2"/>
        <v>0</v>
      </c>
      <c r="DZ167" s="15">
        <v>0</v>
      </c>
    </row>
    <row r="168" spans="1:130" s="15" customFormat="1" x14ac:dyDescent="0.25">
      <c r="A168" s="67">
        <f>'consolidated spacetime'!B168</f>
        <v>42928</v>
      </c>
      <c r="B168" s="15" t="str">
        <f>'consolidated spacetime'!C168</f>
        <v>SEF</v>
      </c>
      <c r="C168" s="15" t="str">
        <f>'consolidated spacetime'!D168</f>
        <v>Oats</v>
      </c>
      <c r="D168" s="15" t="str">
        <f>IF(ISBLANK('consolidated spacetime'!E168),"",'consolidated spacetime'!E168)</f>
        <v/>
      </c>
      <c r="E168" s="15" t="str">
        <f>IF(ISBLANK('consolidated spacetime'!F168),"",'consolidated spacetime'!F168)</f>
        <v/>
      </c>
      <c r="F168" s="15" t="str">
        <f>IF(ISBLANK('consolidated spacetime'!G168),"",'consolidated spacetime'!G168)</f>
        <v/>
      </c>
      <c r="G168" s="15">
        <f>IF(ISBLANK('consolidated spacetime'!H168),"",'consolidated spacetime'!H168)</f>
        <v>25</v>
      </c>
      <c r="H168" s="15" t="e">
        <f>IF(ISBLANK('consolidated spacetime'!I168),"",'consolidated spacetime'!I168)</f>
        <v>#N/A</v>
      </c>
      <c r="AL168" s="16"/>
      <c r="AM168" s="16"/>
      <c r="AN168" s="16"/>
      <c r="AX168" s="15">
        <v>0</v>
      </c>
      <c r="AZ168" s="16"/>
      <c r="BK168" s="16"/>
      <c r="BL168" s="16">
        <v>11</v>
      </c>
      <c r="BT168" s="16"/>
      <c r="BU168" s="16"/>
      <c r="BV168" s="16"/>
      <c r="BY168" s="16"/>
      <c r="CV168" s="16"/>
      <c r="DY168" s="16">
        <f t="shared" si="2"/>
        <v>0</v>
      </c>
      <c r="DZ168" s="15">
        <v>0</v>
      </c>
    </row>
    <row r="169" spans="1:130" s="15" customFormat="1" x14ac:dyDescent="0.25">
      <c r="A169" s="67">
        <f>'consolidated spacetime'!B169</f>
        <v>42928</v>
      </c>
      <c r="B169" s="15" t="str">
        <f>'consolidated spacetime'!C169</f>
        <v>SEF</v>
      </c>
      <c r="C169" s="15" t="str">
        <f>'consolidated spacetime'!D169</f>
        <v>Oats</v>
      </c>
      <c r="D169" s="15" t="str">
        <f>IF(ISBLANK('consolidated spacetime'!E169),"",'consolidated spacetime'!E169)</f>
        <v/>
      </c>
      <c r="E169" s="15" t="str">
        <f>IF(ISBLANK('consolidated spacetime'!F169),"",'consolidated spacetime'!F169)</f>
        <v/>
      </c>
      <c r="F169" s="15" t="str">
        <f>IF(ISBLANK('consolidated spacetime'!G169),"",'consolidated spacetime'!G169)</f>
        <v/>
      </c>
      <c r="G169" s="15">
        <f>IF(ISBLANK('consolidated spacetime'!H169),"",'consolidated spacetime'!H169)</f>
        <v>50</v>
      </c>
      <c r="H169" s="15" t="e">
        <f>IF(ISBLANK('consolidated spacetime'!I169),"",'consolidated spacetime'!I169)</f>
        <v>#N/A</v>
      </c>
      <c r="Y169" s="15">
        <v>1</v>
      </c>
      <c r="AL169" s="16"/>
      <c r="AM169" s="16"/>
      <c r="AN169" s="16"/>
      <c r="AX169" s="15">
        <v>0</v>
      </c>
      <c r="AZ169" s="16"/>
      <c r="BK169" s="16"/>
      <c r="BL169" s="16">
        <v>9</v>
      </c>
      <c r="BT169" s="16"/>
      <c r="BU169" s="16"/>
      <c r="BV169" s="16"/>
      <c r="BY169" s="16"/>
      <c r="CC169" s="15">
        <v>39</v>
      </c>
      <c r="CV169" s="16"/>
      <c r="DY169" s="16">
        <f t="shared" si="2"/>
        <v>0</v>
      </c>
      <c r="DZ169" s="15">
        <v>0</v>
      </c>
    </row>
    <row r="170" spans="1:130" s="15" customFormat="1" x14ac:dyDescent="0.25">
      <c r="A170" s="67">
        <f>'consolidated spacetime'!B170</f>
        <v>42928</v>
      </c>
      <c r="B170" s="15" t="str">
        <f>'consolidated spacetime'!C170</f>
        <v>SEF</v>
      </c>
      <c r="C170" s="15" t="str">
        <f>'consolidated spacetime'!D170</f>
        <v>Oats</v>
      </c>
      <c r="D170" s="15" t="str">
        <f>IF(ISBLANK('consolidated spacetime'!E170),"",'consolidated spacetime'!E170)</f>
        <v/>
      </c>
      <c r="E170" s="15" t="str">
        <f>IF(ISBLANK('consolidated spacetime'!F170),"",'consolidated spacetime'!F170)</f>
        <v/>
      </c>
      <c r="F170" s="15" t="str">
        <f>IF(ISBLANK('consolidated spacetime'!G170),"",'consolidated spacetime'!G170)</f>
        <v/>
      </c>
      <c r="G170" s="15">
        <f>IF(ISBLANK('consolidated spacetime'!H170),"",'consolidated spacetime'!H170)</f>
        <v>100</v>
      </c>
      <c r="H170" s="15" t="e">
        <f>IF(ISBLANK('consolidated spacetime'!I170),"",'consolidated spacetime'!I170)</f>
        <v>#N/A</v>
      </c>
      <c r="AL170" s="16"/>
      <c r="AM170" s="16"/>
      <c r="AN170" s="16"/>
      <c r="AX170" s="15">
        <v>0</v>
      </c>
      <c r="AZ170" s="16"/>
      <c r="BK170" s="16"/>
      <c r="BL170" s="16">
        <v>9</v>
      </c>
      <c r="BT170" s="16"/>
      <c r="BU170" s="16"/>
      <c r="BV170" s="16"/>
      <c r="BY170" s="16"/>
      <c r="CV170" s="16"/>
      <c r="DQ170" s="15">
        <v>1</v>
      </c>
      <c r="DY170" s="16">
        <f t="shared" si="2"/>
        <v>0</v>
      </c>
      <c r="DZ170" s="15">
        <v>0</v>
      </c>
    </row>
    <row r="171" spans="1:130" s="15" customFormat="1" x14ac:dyDescent="0.25">
      <c r="A171" s="67">
        <f>'consolidated spacetime'!B171</f>
        <v>42928</v>
      </c>
      <c r="B171" s="15" t="str">
        <f>'consolidated spacetime'!C171</f>
        <v>SEF</v>
      </c>
      <c r="C171" s="15" t="str">
        <f>'consolidated spacetime'!D171</f>
        <v>Wheat</v>
      </c>
      <c r="D171" s="15" t="str">
        <f>IF(ISBLANK('consolidated spacetime'!E171),"",'consolidated spacetime'!E171)</f>
        <v/>
      </c>
      <c r="E171" s="15" t="str">
        <f>IF(ISBLANK('consolidated spacetime'!F171),"",'consolidated spacetime'!F171)</f>
        <v/>
      </c>
      <c r="F171" s="15" t="str">
        <f>IF(ISBLANK('consolidated spacetime'!G171),"",'consolidated spacetime'!G171)</f>
        <v/>
      </c>
      <c r="G171" s="15">
        <f>IF(ISBLANK('consolidated spacetime'!H171),"",'consolidated spacetime'!H171)</f>
        <v>5</v>
      </c>
      <c r="H171" s="15" t="e">
        <f>IF(ISBLANK('consolidated spacetime'!I171),"",'consolidated spacetime'!I171)</f>
        <v>#N/A</v>
      </c>
      <c r="AF171" s="15">
        <v>1</v>
      </c>
      <c r="AL171" s="16"/>
      <c r="AM171" s="16"/>
      <c r="AN171" s="16"/>
      <c r="AX171" s="15">
        <v>0</v>
      </c>
      <c r="AZ171" s="16"/>
      <c r="BK171" s="16">
        <v>19</v>
      </c>
      <c r="BL171" s="16">
        <v>25</v>
      </c>
      <c r="BT171" s="16"/>
      <c r="BU171" s="16"/>
      <c r="BV171" s="16"/>
      <c r="BY171" s="16"/>
      <c r="BZ171" s="15">
        <v>11</v>
      </c>
      <c r="CC171" s="15">
        <v>19</v>
      </c>
      <c r="CV171" s="16"/>
      <c r="DY171" s="16">
        <f t="shared" si="2"/>
        <v>0</v>
      </c>
      <c r="DZ171" s="15">
        <v>0</v>
      </c>
    </row>
    <row r="172" spans="1:130" s="15" customFormat="1" x14ac:dyDescent="0.25">
      <c r="A172" s="67">
        <f>'consolidated spacetime'!B172</f>
        <v>42928</v>
      </c>
      <c r="B172" s="15" t="str">
        <f>'consolidated spacetime'!C172</f>
        <v>SEF</v>
      </c>
      <c r="C172" s="15" t="str">
        <f>'consolidated spacetime'!D172</f>
        <v>Wheat</v>
      </c>
      <c r="D172" s="15" t="str">
        <f>IF(ISBLANK('consolidated spacetime'!E172),"",'consolidated spacetime'!E172)</f>
        <v/>
      </c>
      <c r="E172" s="15" t="str">
        <f>IF(ISBLANK('consolidated spacetime'!F172),"",'consolidated spacetime'!F172)</f>
        <v/>
      </c>
      <c r="F172" s="15" t="str">
        <f>IF(ISBLANK('consolidated spacetime'!G172),"",'consolidated spacetime'!G172)</f>
        <v/>
      </c>
      <c r="G172" s="15">
        <f>IF(ISBLANK('consolidated spacetime'!H172),"",'consolidated spacetime'!H172)</f>
        <v>10</v>
      </c>
      <c r="H172" s="15" t="e">
        <f>IF(ISBLANK('consolidated spacetime'!I172),"",'consolidated spacetime'!I172)</f>
        <v>#N/A</v>
      </c>
      <c r="AL172" s="16"/>
      <c r="AM172" s="16"/>
      <c r="AN172" s="16"/>
      <c r="AX172" s="15">
        <v>0</v>
      </c>
      <c r="AZ172" s="16"/>
      <c r="BK172" s="16">
        <v>32</v>
      </c>
      <c r="BL172" s="16">
        <v>31</v>
      </c>
      <c r="BT172" s="16"/>
      <c r="BU172" s="16"/>
      <c r="BV172" s="16"/>
      <c r="BY172" s="16"/>
      <c r="BZ172" s="15">
        <v>3</v>
      </c>
      <c r="CC172" s="15">
        <v>82</v>
      </c>
      <c r="CV172" s="16"/>
      <c r="DY172" s="16">
        <f t="shared" si="2"/>
        <v>0</v>
      </c>
      <c r="DZ172" s="15">
        <v>0</v>
      </c>
    </row>
    <row r="173" spans="1:130" s="15" customFormat="1" x14ac:dyDescent="0.25">
      <c r="A173" s="67">
        <f>'consolidated spacetime'!B173</f>
        <v>42928</v>
      </c>
      <c r="B173" s="15" t="str">
        <f>'consolidated spacetime'!C173</f>
        <v>SEF</v>
      </c>
      <c r="C173" s="15" t="str">
        <f>'consolidated spacetime'!D173</f>
        <v>Wheat</v>
      </c>
      <c r="D173" s="15" t="str">
        <f>IF(ISBLANK('consolidated spacetime'!E173),"",'consolidated spacetime'!E173)</f>
        <v/>
      </c>
      <c r="E173" s="15" t="str">
        <f>IF(ISBLANK('consolidated spacetime'!F173),"",'consolidated spacetime'!F173)</f>
        <v/>
      </c>
      <c r="F173" s="15" t="str">
        <f>IF(ISBLANK('consolidated spacetime'!G173),"",'consolidated spacetime'!G173)</f>
        <v/>
      </c>
      <c r="G173" s="15">
        <f>IF(ISBLANK('consolidated spacetime'!H173),"",'consolidated spacetime'!H173)</f>
        <v>25</v>
      </c>
      <c r="H173" s="15" t="e">
        <f>IF(ISBLANK('consolidated spacetime'!I173),"",'consolidated spacetime'!I173)</f>
        <v>#N/A</v>
      </c>
      <c r="Y173" s="15">
        <v>1</v>
      </c>
      <c r="AL173" s="16"/>
      <c r="AM173" s="16"/>
      <c r="AN173" s="16"/>
      <c r="AX173" s="15">
        <v>0</v>
      </c>
      <c r="AZ173" s="16"/>
      <c r="BK173" s="16">
        <v>49</v>
      </c>
      <c r="BL173" s="16">
        <v>26</v>
      </c>
      <c r="BT173" s="16"/>
      <c r="BU173" s="16"/>
      <c r="BV173" s="16"/>
      <c r="BY173" s="16">
        <v>2</v>
      </c>
      <c r="CC173" s="15">
        <v>19</v>
      </c>
      <c r="CS173" s="15" t="s">
        <v>173</v>
      </c>
      <c r="CV173" s="16"/>
      <c r="DY173" s="16">
        <f t="shared" si="2"/>
        <v>0</v>
      </c>
      <c r="DZ173" s="15">
        <v>0</v>
      </c>
    </row>
    <row r="174" spans="1:130" s="15" customFormat="1" x14ac:dyDescent="0.25">
      <c r="A174" s="67">
        <f>'consolidated spacetime'!B174</f>
        <v>42928</v>
      </c>
      <c r="B174" s="15" t="str">
        <f>'consolidated spacetime'!C174</f>
        <v>SEF</v>
      </c>
      <c r="C174" s="15" t="str">
        <f>'consolidated spacetime'!D174</f>
        <v>Wheat</v>
      </c>
      <c r="D174" s="15" t="str">
        <f>IF(ISBLANK('consolidated spacetime'!E174),"",'consolidated spacetime'!E174)</f>
        <v/>
      </c>
      <c r="E174" s="15" t="str">
        <f>IF(ISBLANK('consolidated spacetime'!F174),"",'consolidated spacetime'!F174)</f>
        <v/>
      </c>
      <c r="F174" s="15" t="str">
        <f>IF(ISBLANK('consolidated spacetime'!G174),"",'consolidated spacetime'!G174)</f>
        <v/>
      </c>
      <c r="G174" s="15">
        <f>IF(ISBLANK('consolidated spacetime'!H174),"",'consolidated spacetime'!H174)</f>
        <v>50</v>
      </c>
      <c r="H174" s="15" t="e">
        <f>IF(ISBLANK('consolidated spacetime'!I174),"",'consolidated spacetime'!I174)</f>
        <v>#N/A</v>
      </c>
      <c r="Y174" s="15">
        <v>1</v>
      </c>
      <c r="AL174" s="16"/>
      <c r="AM174" s="16"/>
      <c r="AN174" s="16"/>
      <c r="AX174" s="15">
        <v>0</v>
      </c>
      <c r="AZ174" s="16"/>
      <c r="BK174" s="16">
        <v>16</v>
      </c>
      <c r="BL174" s="16">
        <v>16</v>
      </c>
      <c r="BT174" s="16"/>
      <c r="BU174" s="16"/>
      <c r="BV174" s="16"/>
      <c r="BY174" s="16"/>
      <c r="CV174" s="16"/>
      <c r="DY174" s="16">
        <f t="shared" si="2"/>
        <v>0</v>
      </c>
      <c r="DZ174" s="15">
        <v>0</v>
      </c>
    </row>
    <row r="175" spans="1:130" s="15" customFormat="1" x14ac:dyDescent="0.25">
      <c r="A175" s="67">
        <f>'consolidated spacetime'!B175</f>
        <v>42928</v>
      </c>
      <c r="B175" s="15" t="str">
        <f>'consolidated spacetime'!C175</f>
        <v>SEF</v>
      </c>
      <c r="C175" s="15" t="str">
        <f>'consolidated spacetime'!D175</f>
        <v>Wheat</v>
      </c>
      <c r="D175" s="15" t="str">
        <f>IF(ISBLANK('consolidated spacetime'!E175),"",'consolidated spacetime'!E175)</f>
        <v/>
      </c>
      <c r="E175" s="15" t="str">
        <f>IF(ISBLANK('consolidated spacetime'!F175),"",'consolidated spacetime'!F175)</f>
        <v/>
      </c>
      <c r="F175" s="15" t="str">
        <f>IF(ISBLANK('consolidated spacetime'!G175),"",'consolidated spacetime'!G175)</f>
        <v/>
      </c>
      <c r="G175" s="15">
        <f>IF(ISBLANK('consolidated spacetime'!H175),"",'consolidated spacetime'!H175)</f>
        <v>100</v>
      </c>
      <c r="H175" s="15" t="e">
        <f>IF(ISBLANK('consolidated spacetime'!I175),"",'consolidated spacetime'!I175)</f>
        <v>#N/A</v>
      </c>
      <c r="Y175" s="15">
        <v>2</v>
      </c>
      <c r="AL175" s="16"/>
      <c r="AM175" s="16"/>
      <c r="AN175" s="16"/>
      <c r="AX175" s="15">
        <v>0</v>
      </c>
      <c r="AZ175" s="16">
        <v>1</v>
      </c>
      <c r="BK175" s="16">
        <v>53</v>
      </c>
      <c r="BL175" s="16">
        <v>16</v>
      </c>
      <c r="BT175" s="16"/>
      <c r="BU175" s="16"/>
      <c r="BV175" s="16"/>
      <c r="BY175" s="16">
        <v>1</v>
      </c>
      <c r="CH175" s="15">
        <v>1</v>
      </c>
      <c r="CV175" s="16"/>
      <c r="DY175" s="16">
        <f t="shared" si="2"/>
        <v>0</v>
      </c>
      <c r="DZ175" s="15">
        <v>0</v>
      </c>
    </row>
    <row r="176" spans="1:130" s="15" customFormat="1" x14ac:dyDescent="0.25">
      <c r="A176" s="67">
        <f>'consolidated spacetime'!B176</f>
        <v>42928</v>
      </c>
      <c r="B176" s="15" t="str">
        <f>'consolidated spacetime'!C176</f>
        <v>SEF</v>
      </c>
      <c r="C176" s="15" t="str">
        <f>'consolidated spacetime'!D176</f>
        <v>Barley</v>
      </c>
      <c r="D176" s="15" t="str">
        <f>IF(ISBLANK('consolidated spacetime'!E176),"",'consolidated spacetime'!E176)</f>
        <v/>
      </c>
      <c r="E176" s="15" t="str">
        <f>IF(ISBLANK('consolidated spacetime'!F176),"",'consolidated spacetime'!F176)</f>
        <v/>
      </c>
      <c r="F176" s="15" t="str">
        <f>IF(ISBLANK('consolidated spacetime'!G176),"",'consolidated spacetime'!G176)</f>
        <v/>
      </c>
      <c r="G176" s="15">
        <f>IF(ISBLANK('consolidated spacetime'!H176),"",'consolidated spacetime'!H176)</f>
        <v>5</v>
      </c>
      <c r="H176" s="15" t="e">
        <f>IF(ISBLANK('consolidated spacetime'!I176),"",'consolidated spacetime'!I176)</f>
        <v>#N/A</v>
      </c>
      <c r="AL176" s="16"/>
      <c r="AM176" s="16"/>
      <c r="AN176" s="16"/>
      <c r="AX176" s="15">
        <v>0</v>
      </c>
      <c r="AZ176" s="16"/>
      <c r="BI176" s="15">
        <v>1</v>
      </c>
      <c r="BK176" s="16">
        <v>24</v>
      </c>
      <c r="BL176" s="16"/>
      <c r="BT176" s="16"/>
      <c r="BU176" s="16"/>
      <c r="BV176" s="16"/>
      <c r="BY176" s="16">
        <v>1</v>
      </c>
      <c r="CC176" s="15">
        <v>35</v>
      </c>
      <c r="CD176" s="15">
        <v>3</v>
      </c>
      <c r="CH176" s="15">
        <v>1</v>
      </c>
      <c r="CV176" s="16"/>
      <c r="DG176" s="15">
        <v>1</v>
      </c>
      <c r="DY176" s="16">
        <f t="shared" si="2"/>
        <v>0</v>
      </c>
      <c r="DZ176" s="15">
        <v>0</v>
      </c>
    </row>
    <row r="177" spans="1:130" s="15" customFormat="1" x14ac:dyDescent="0.25">
      <c r="A177" s="67">
        <f>'consolidated spacetime'!B177</f>
        <v>42928</v>
      </c>
      <c r="B177" s="15" t="str">
        <f>'consolidated spacetime'!C177</f>
        <v>SEF</v>
      </c>
      <c r="C177" s="15" t="str">
        <f>'consolidated spacetime'!D177</f>
        <v>Barley</v>
      </c>
      <c r="D177" s="15" t="str">
        <f>IF(ISBLANK('consolidated spacetime'!E177),"",'consolidated spacetime'!E177)</f>
        <v/>
      </c>
      <c r="E177" s="15" t="str">
        <f>IF(ISBLANK('consolidated spacetime'!F177),"",'consolidated spacetime'!F177)</f>
        <v/>
      </c>
      <c r="F177" s="15" t="str">
        <f>IF(ISBLANK('consolidated spacetime'!G177),"",'consolidated spacetime'!G177)</f>
        <v/>
      </c>
      <c r="G177" s="15">
        <f>IF(ISBLANK('consolidated spacetime'!H177),"",'consolidated spacetime'!H177)</f>
        <v>10</v>
      </c>
      <c r="H177" s="15" t="e">
        <f>IF(ISBLANK('consolidated spacetime'!I177),"",'consolidated spacetime'!I177)</f>
        <v>#N/A</v>
      </c>
      <c r="Y177" s="15">
        <v>2</v>
      </c>
      <c r="AL177" s="16"/>
      <c r="AM177" s="16"/>
      <c r="AN177" s="16"/>
      <c r="AW177" s="15">
        <v>1</v>
      </c>
      <c r="AX177" s="15">
        <v>0</v>
      </c>
      <c r="AZ177" s="16"/>
      <c r="BK177" s="16"/>
      <c r="BL177" s="16">
        <v>7</v>
      </c>
      <c r="BT177" s="16"/>
      <c r="BU177" s="16"/>
      <c r="BV177" s="16"/>
      <c r="BY177" s="16">
        <v>3</v>
      </c>
      <c r="CC177" s="15">
        <v>56</v>
      </c>
      <c r="CH177" s="15">
        <v>1</v>
      </c>
      <c r="CV177" s="16"/>
      <c r="DY177" s="16">
        <f t="shared" si="2"/>
        <v>0</v>
      </c>
      <c r="DZ177" s="15">
        <v>0</v>
      </c>
    </row>
    <row r="178" spans="1:130" s="15" customFormat="1" x14ac:dyDescent="0.25">
      <c r="A178" s="67">
        <f>'consolidated spacetime'!B178</f>
        <v>42928</v>
      </c>
      <c r="B178" s="15" t="str">
        <f>'consolidated spacetime'!C178</f>
        <v>SEF</v>
      </c>
      <c r="C178" s="15" t="str">
        <f>'consolidated spacetime'!D178</f>
        <v>Barley</v>
      </c>
      <c r="D178" s="15" t="str">
        <f>IF(ISBLANK('consolidated spacetime'!E178),"",'consolidated spacetime'!E178)</f>
        <v/>
      </c>
      <c r="E178" s="15" t="str">
        <f>IF(ISBLANK('consolidated spacetime'!F178),"",'consolidated spacetime'!F178)</f>
        <v/>
      </c>
      <c r="F178" s="15" t="str">
        <f>IF(ISBLANK('consolidated spacetime'!G178),"",'consolidated spacetime'!G178)</f>
        <v/>
      </c>
      <c r="G178" s="15">
        <f>IF(ISBLANK('consolidated spacetime'!H178),"",'consolidated spacetime'!H178)</f>
        <v>25</v>
      </c>
      <c r="H178" s="15" t="e">
        <f>IF(ISBLANK('consolidated spacetime'!I178),"",'consolidated spacetime'!I178)</f>
        <v>#N/A</v>
      </c>
      <c r="Y178" s="15">
        <v>3</v>
      </c>
      <c r="AI178" s="15">
        <v>1</v>
      </c>
      <c r="AL178" s="16"/>
      <c r="AM178" s="16"/>
      <c r="AN178" s="16"/>
      <c r="AX178" s="15">
        <v>0</v>
      </c>
      <c r="AZ178" s="16">
        <v>1</v>
      </c>
      <c r="BK178" s="16"/>
      <c r="BL178" s="16">
        <v>2</v>
      </c>
      <c r="BT178" s="16"/>
      <c r="BU178" s="16"/>
      <c r="BV178" s="16"/>
      <c r="BY178" s="16"/>
      <c r="CC178" s="15">
        <v>51</v>
      </c>
      <c r="CH178" s="15">
        <v>1</v>
      </c>
      <c r="CV178" s="16"/>
      <c r="DY178" s="16">
        <f t="shared" si="2"/>
        <v>0</v>
      </c>
      <c r="DZ178" s="15">
        <v>0</v>
      </c>
    </row>
    <row r="179" spans="1:130" s="15" customFormat="1" x14ac:dyDescent="0.25">
      <c r="A179" s="67">
        <f>'consolidated spacetime'!B179</f>
        <v>42928</v>
      </c>
      <c r="B179" s="15" t="str">
        <f>'consolidated spacetime'!C179</f>
        <v>SEF</v>
      </c>
      <c r="C179" s="15" t="str">
        <f>'consolidated spacetime'!D179</f>
        <v>Barley</v>
      </c>
      <c r="D179" s="15" t="str">
        <f>IF(ISBLANK('consolidated spacetime'!E179),"",'consolidated spacetime'!E179)</f>
        <v/>
      </c>
      <c r="E179" s="15" t="str">
        <f>IF(ISBLANK('consolidated spacetime'!F179),"",'consolidated spacetime'!F179)</f>
        <v/>
      </c>
      <c r="F179" s="15" t="str">
        <f>IF(ISBLANK('consolidated spacetime'!G179),"",'consolidated spacetime'!G179)</f>
        <v/>
      </c>
      <c r="G179" s="15">
        <f>IF(ISBLANK('consolidated spacetime'!H179),"",'consolidated spacetime'!H179)</f>
        <v>50</v>
      </c>
      <c r="H179" s="15" t="e">
        <f>IF(ISBLANK('consolidated spacetime'!I179),"",'consolidated spacetime'!I179)</f>
        <v>#N/A</v>
      </c>
      <c r="Y179" s="15">
        <v>4</v>
      </c>
      <c r="Z179" s="15">
        <v>1</v>
      </c>
      <c r="AL179" s="16"/>
      <c r="AM179" s="16"/>
      <c r="AN179" s="16"/>
      <c r="AX179" s="15">
        <v>0</v>
      </c>
      <c r="AZ179" s="16"/>
      <c r="BK179" s="16"/>
      <c r="BL179" s="16">
        <v>2</v>
      </c>
      <c r="BT179" s="16"/>
      <c r="BU179" s="16"/>
      <c r="BV179" s="16"/>
      <c r="BY179" s="16">
        <v>1</v>
      </c>
      <c r="CC179" s="15">
        <v>54</v>
      </c>
      <c r="CE179" s="15">
        <v>1</v>
      </c>
      <c r="CV179" s="16"/>
      <c r="DG179" s="15">
        <v>1</v>
      </c>
      <c r="DY179" s="16">
        <f t="shared" si="2"/>
        <v>0</v>
      </c>
      <c r="DZ179" s="15">
        <v>0</v>
      </c>
    </row>
    <row r="180" spans="1:130" s="15" customFormat="1" x14ac:dyDescent="0.25">
      <c r="A180" s="67">
        <f>'consolidated spacetime'!B180</f>
        <v>42928</v>
      </c>
      <c r="B180" s="15" t="str">
        <f>'consolidated spacetime'!C180</f>
        <v>SEF</v>
      </c>
      <c r="C180" s="15" t="str">
        <f>'consolidated spacetime'!D180</f>
        <v>Barley</v>
      </c>
      <c r="D180" s="15" t="str">
        <f>IF(ISBLANK('consolidated spacetime'!E180),"",'consolidated spacetime'!E180)</f>
        <v/>
      </c>
      <c r="E180" s="15" t="str">
        <f>IF(ISBLANK('consolidated spacetime'!F180),"",'consolidated spacetime'!F180)</f>
        <v/>
      </c>
      <c r="F180" s="15" t="str">
        <f>IF(ISBLANK('consolidated spacetime'!G180),"",'consolidated spacetime'!G180)</f>
        <v/>
      </c>
      <c r="G180" s="15">
        <f>IF(ISBLANK('consolidated spacetime'!H180),"",'consolidated spacetime'!H180)</f>
        <v>100</v>
      </c>
      <c r="H180" s="15" t="e">
        <f>IF(ISBLANK('consolidated spacetime'!I180),"",'consolidated spacetime'!I180)</f>
        <v>#N/A</v>
      </c>
      <c r="AL180" s="16">
        <v>1</v>
      </c>
      <c r="AM180" s="16"/>
      <c r="AN180" s="16"/>
      <c r="AX180" s="15">
        <v>0</v>
      </c>
      <c r="AZ180" s="16"/>
      <c r="BK180" s="16">
        <v>10</v>
      </c>
      <c r="BL180" s="16">
        <v>6</v>
      </c>
      <c r="BT180" s="16"/>
      <c r="BU180" s="16"/>
      <c r="BV180" s="16"/>
      <c r="BY180" s="16"/>
      <c r="CC180" s="15">
        <v>82</v>
      </c>
      <c r="CV180" s="16"/>
      <c r="DY180" s="16">
        <f t="shared" si="2"/>
        <v>0</v>
      </c>
      <c r="DZ180" s="15">
        <v>0</v>
      </c>
    </row>
    <row r="181" spans="1:130" s="15" customFormat="1" x14ac:dyDescent="0.25">
      <c r="A181" s="67">
        <f>'consolidated spacetime'!B181</f>
        <v>42928</v>
      </c>
      <c r="B181" s="15" t="str">
        <f>'consolidated spacetime'!C181</f>
        <v>Radisson</v>
      </c>
      <c r="C181" s="15" t="str">
        <f>'consolidated spacetime'!D181</f>
        <v>Wheat</v>
      </c>
      <c r="D181" s="15" t="str">
        <f>IF(ISBLANK('consolidated spacetime'!E181),"",'consolidated spacetime'!E181)</f>
        <v/>
      </c>
      <c r="E181" s="15" t="str">
        <f>IF(ISBLANK('consolidated spacetime'!F181),"",'consolidated spacetime'!F181)</f>
        <v/>
      </c>
      <c r="F181" s="15" t="str">
        <f>IF(ISBLANK('consolidated spacetime'!G181),"",'consolidated spacetime'!G181)</f>
        <v/>
      </c>
      <c r="G181" s="15">
        <f>IF(ISBLANK('consolidated spacetime'!H181),"",'consolidated spacetime'!H181)</f>
        <v>5</v>
      </c>
      <c r="H181" s="15" t="e">
        <f>IF(ISBLANK('consolidated spacetime'!I181),"",'consolidated spacetime'!I181)</f>
        <v>#N/A</v>
      </c>
      <c r="AL181" s="16"/>
      <c r="AM181" s="16"/>
      <c r="AN181" s="16"/>
      <c r="AX181" s="15">
        <v>0</v>
      </c>
      <c r="AZ181" s="16"/>
      <c r="BK181" s="16"/>
      <c r="BL181" s="16">
        <v>1</v>
      </c>
      <c r="BT181" s="16"/>
      <c r="BU181" s="16"/>
      <c r="BV181" s="16"/>
      <c r="BY181" s="16"/>
      <c r="CV181" s="16"/>
      <c r="DY181" s="16">
        <f t="shared" si="2"/>
        <v>0</v>
      </c>
      <c r="DZ181" s="15">
        <v>0</v>
      </c>
    </row>
    <row r="182" spans="1:130" s="15" customFormat="1" x14ac:dyDescent="0.25">
      <c r="A182" s="67">
        <f>'consolidated spacetime'!B182</f>
        <v>42929</v>
      </c>
      <c r="B182" s="15" t="str">
        <f>'consolidated spacetime'!C182</f>
        <v>SEF</v>
      </c>
      <c r="C182" s="15" t="str">
        <f>'consolidated spacetime'!D182</f>
        <v>Wheat</v>
      </c>
      <c r="D182" s="15">
        <f>IF(ISBLANK('consolidated spacetime'!E182),"",'consolidated spacetime'!E182)</f>
        <v>1</v>
      </c>
      <c r="E182" s="15" t="str">
        <f>IF(ISBLANK('consolidated spacetime'!F182),"",'consolidated spacetime'!F182)</f>
        <v/>
      </c>
      <c r="F182" s="15" t="str">
        <f>IF(ISBLANK('consolidated spacetime'!G182),"",'consolidated spacetime'!G182)</f>
        <v/>
      </c>
      <c r="G182" s="15" t="str">
        <f>IF(ISBLANK('consolidated spacetime'!H182),"",'consolidated spacetime'!H182)</f>
        <v>no Distance</v>
      </c>
      <c r="H182" s="15" t="e">
        <f>IF(ISBLANK('consolidated spacetime'!I182),"",'consolidated spacetime'!I182)</f>
        <v>#N/A</v>
      </c>
      <c r="AL182" s="16"/>
      <c r="AM182" s="16"/>
      <c r="AN182" s="16"/>
      <c r="AV182" s="15">
        <v>1</v>
      </c>
      <c r="AX182" s="15">
        <v>0</v>
      </c>
      <c r="AZ182" s="16"/>
      <c r="BK182" s="16">
        <v>6</v>
      </c>
      <c r="BL182" s="16">
        <v>12</v>
      </c>
      <c r="BT182" s="16"/>
      <c r="BU182" s="16"/>
      <c r="BV182" s="16"/>
      <c r="BY182" s="16"/>
      <c r="CD182" s="15">
        <v>3</v>
      </c>
      <c r="CH182" s="15">
        <v>35</v>
      </c>
      <c r="CV182" s="16"/>
      <c r="DY182" s="16">
        <f t="shared" si="2"/>
        <v>0</v>
      </c>
      <c r="DZ182" s="15">
        <v>0</v>
      </c>
    </row>
    <row r="183" spans="1:130" s="15" customFormat="1" x14ac:dyDescent="0.25">
      <c r="A183" s="67">
        <f>'consolidated spacetime'!B183</f>
        <v>42929</v>
      </c>
      <c r="B183" s="15" t="str">
        <f>'consolidated spacetime'!C183</f>
        <v>Outlook</v>
      </c>
      <c r="C183" s="15" t="str">
        <f>'consolidated spacetime'!D183</f>
        <v>Wheat</v>
      </c>
      <c r="D183" s="15" t="str">
        <f>IF(ISBLANK('consolidated spacetime'!E183),"",'consolidated spacetime'!E183)</f>
        <v/>
      </c>
      <c r="E183" s="15" t="str">
        <f>IF(ISBLANK('consolidated spacetime'!F183),"",'consolidated spacetime'!F183)</f>
        <v/>
      </c>
      <c r="F183" s="15" t="str">
        <f>IF(ISBLANK('consolidated spacetime'!G183),"",'consolidated spacetime'!G183)</f>
        <v/>
      </c>
      <c r="G183" s="15">
        <f>IF(ISBLANK('consolidated spacetime'!H183),"",'consolidated spacetime'!H183)</f>
        <v>5</v>
      </c>
      <c r="H183" s="15" t="e">
        <f>IF(ISBLANK('consolidated spacetime'!I183),"",'consolidated spacetime'!I183)</f>
        <v>#N/A</v>
      </c>
      <c r="Y183" s="15">
        <v>1</v>
      </c>
      <c r="Z183" s="15">
        <v>2</v>
      </c>
      <c r="AL183" s="16"/>
      <c r="AM183" s="16"/>
      <c r="AN183" s="16"/>
      <c r="AX183" s="15">
        <v>0</v>
      </c>
      <c r="AZ183" s="16"/>
      <c r="BK183" s="16"/>
      <c r="BL183" s="16">
        <v>27</v>
      </c>
      <c r="BT183" s="16"/>
      <c r="BU183" s="16"/>
      <c r="BV183" s="16"/>
      <c r="BY183" s="16"/>
      <c r="CV183" s="16"/>
      <c r="DY183" s="16">
        <f t="shared" si="2"/>
        <v>0</v>
      </c>
      <c r="DZ183" s="15">
        <v>0</v>
      </c>
    </row>
    <row r="184" spans="1:130" s="15" customFormat="1" x14ac:dyDescent="0.25">
      <c r="A184" s="67">
        <f>'consolidated spacetime'!B184</f>
        <v>42929</v>
      </c>
      <c r="B184" s="15" t="str">
        <f>'consolidated spacetime'!C184</f>
        <v>Outlook</v>
      </c>
      <c r="C184" s="15" t="str">
        <f>'consolidated spacetime'!D184</f>
        <v>Wheat</v>
      </c>
      <c r="D184" s="15" t="str">
        <f>IF(ISBLANK('consolidated spacetime'!E184),"",'consolidated spacetime'!E184)</f>
        <v/>
      </c>
      <c r="E184" s="15" t="str">
        <f>IF(ISBLANK('consolidated spacetime'!F184),"",'consolidated spacetime'!F184)</f>
        <v/>
      </c>
      <c r="F184" s="15" t="str">
        <f>IF(ISBLANK('consolidated spacetime'!G184),"",'consolidated spacetime'!G184)</f>
        <v/>
      </c>
      <c r="G184" s="15">
        <f>IF(ISBLANK('consolidated spacetime'!H184),"",'consolidated spacetime'!H184)</f>
        <v>10</v>
      </c>
      <c r="H184" s="15" t="e">
        <f>IF(ISBLANK('consolidated spacetime'!I184),"",'consolidated spacetime'!I184)</f>
        <v>#N/A</v>
      </c>
      <c r="Y184" s="15">
        <v>4</v>
      </c>
      <c r="AF184" s="15">
        <v>1</v>
      </c>
      <c r="AL184" s="16"/>
      <c r="AM184" s="16"/>
      <c r="AN184" s="16"/>
      <c r="AV184" s="15">
        <v>1</v>
      </c>
      <c r="AX184" s="15">
        <v>0</v>
      </c>
      <c r="AZ184" s="16"/>
      <c r="BK184" s="16"/>
      <c r="BL184" s="16">
        <v>22</v>
      </c>
      <c r="BT184" s="16"/>
      <c r="BU184" s="16"/>
      <c r="BV184" s="16"/>
      <c r="BY184" s="16"/>
      <c r="CV184" s="16"/>
      <c r="DY184" s="16">
        <f t="shared" si="2"/>
        <v>0</v>
      </c>
      <c r="DZ184" s="15">
        <v>0</v>
      </c>
    </row>
    <row r="185" spans="1:130" s="15" customFormat="1" x14ac:dyDescent="0.25">
      <c r="A185" s="67">
        <f>'consolidated spacetime'!B185</f>
        <v>42929</v>
      </c>
      <c r="B185" s="15" t="str">
        <f>'consolidated spacetime'!C185</f>
        <v>Outlook</v>
      </c>
      <c r="C185" s="15" t="str">
        <f>'consolidated spacetime'!D185</f>
        <v>Wheat</v>
      </c>
      <c r="D185" s="15" t="str">
        <f>IF(ISBLANK('consolidated spacetime'!E185),"",'consolidated spacetime'!E185)</f>
        <v/>
      </c>
      <c r="E185" s="15" t="str">
        <f>IF(ISBLANK('consolidated spacetime'!F185),"",'consolidated spacetime'!F185)</f>
        <v/>
      </c>
      <c r="F185" s="15" t="str">
        <f>IF(ISBLANK('consolidated spacetime'!G185),"",'consolidated spacetime'!G185)</f>
        <v/>
      </c>
      <c r="G185" s="15">
        <f>IF(ISBLANK('consolidated spacetime'!H185),"",'consolidated spacetime'!H185)</f>
        <v>25</v>
      </c>
      <c r="H185" s="15" t="e">
        <f>IF(ISBLANK('consolidated spacetime'!I185),"",'consolidated spacetime'!I185)</f>
        <v>#N/A</v>
      </c>
      <c r="Y185" s="15">
        <v>1</v>
      </c>
      <c r="AL185" s="16"/>
      <c r="AM185" s="16"/>
      <c r="AN185" s="16"/>
      <c r="AX185" s="15">
        <v>0</v>
      </c>
      <c r="AZ185" s="16"/>
      <c r="BK185" s="16">
        <v>15</v>
      </c>
      <c r="BL185" s="16">
        <v>3</v>
      </c>
      <c r="BT185" s="16"/>
      <c r="BU185" s="16"/>
      <c r="BV185" s="16"/>
      <c r="BY185" s="16"/>
      <c r="CV185" s="16"/>
      <c r="DQ185" s="15">
        <v>1</v>
      </c>
      <c r="DY185" s="16">
        <f t="shared" si="2"/>
        <v>0</v>
      </c>
      <c r="DZ185" s="15">
        <v>0</v>
      </c>
    </row>
    <row r="186" spans="1:130" s="15" customFormat="1" x14ac:dyDescent="0.25">
      <c r="A186" s="67">
        <f>'consolidated spacetime'!B186</f>
        <v>42929</v>
      </c>
      <c r="B186" s="15" t="str">
        <f>'consolidated spacetime'!C186</f>
        <v>Outlook</v>
      </c>
      <c r="C186" s="15" t="str">
        <f>'consolidated spacetime'!D186</f>
        <v>Wheat</v>
      </c>
      <c r="D186" s="15" t="str">
        <f>IF(ISBLANK('consolidated spacetime'!E186),"",'consolidated spacetime'!E186)</f>
        <v/>
      </c>
      <c r="E186" s="15" t="str">
        <f>IF(ISBLANK('consolidated spacetime'!F186),"",'consolidated spacetime'!F186)</f>
        <v/>
      </c>
      <c r="F186" s="15" t="str">
        <f>IF(ISBLANK('consolidated spacetime'!G186),"",'consolidated spacetime'!G186)</f>
        <v/>
      </c>
      <c r="G186" s="15">
        <f>IF(ISBLANK('consolidated spacetime'!H186),"",'consolidated spacetime'!H186)</f>
        <v>50</v>
      </c>
      <c r="H186" s="15" t="e">
        <f>IF(ISBLANK('consolidated spacetime'!I186),"",'consolidated spacetime'!I186)</f>
        <v>#N/A</v>
      </c>
      <c r="Y186" s="15">
        <v>5</v>
      </c>
      <c r="Z186" s="15">
        <v>1</v>
      </c>
      <c r="AL186" s="16"/>
      <c r="AM186" s="16"/>
      <c r="AN186" s="16"/>
      <c r="AX186" s="15">
        <v>0</v>
      </c>
      <c r="AZ186" s="16"/>
      <c r="BK186" s="16"/>
      <c r="BL186" s="16">
        <v>4</v>
      </c>
      <c r="BT186" s="16"/>
      <c r="BU186" s="16"/>
      <c r="BV186" s="16"/>
      <c r="BY186" s="16"/>
      <c r="CV186" s="16"/>
      <c r="DY186" s="16">
        <f t="shared" si="2"/>
        <v>0</v>
      </c>
      <c r="DZ186" s="15">
        <v>0</v>
      </c>
    </row>
    <row r="187" spans="1:130" s="15" customFormat="1" x14ac:dyDescent="0.25">
      <c r="A187" s="67">
        <f>'consolidated spacetime'!B187</f>
        <v>42930</v>
      </c>
      <c r="B187" s="15" t="str">
        <f>'consolidated spacetime'!C187</f>
        <v>Alvena</v>
      </c>
      <c r="C187" s="15" t="str">
        <f>'consolidated spacetime'!D187</f>
        <v>Barley</v>
      </c>
      <c r="D187" s="15" t="str">
        <f>IF(ISBLANK('consolidated spacetime'!E187),"",'consolidated spacetime'!E187)</f>
        <v/>
      </c>
      <c r="E187" s="15" t="str">
        <f>IF(ISBLANK('consolidated spacetime'!F187),"",'consolidated spacetime'!F187)</f>
        <v/>
      </c>
      <c r="F187" s="15" t="str">
        <f>IF(ISBLANK('consolidated spacetime'!G187),"",'consolidated spacetime'!G187)</f>
        <v/>
      </c>
      <c r="G187" s="15">
        <f>IF(ISBLANK('consolidated spacetime'!H187),"",'consolidated spacetime'!H187)</f>
        <v>5</v>
      </c>
      <c r="H187" s="15" t="e">
        <f>IF(ISBLANK('consolidated spacetime'!I187),"",'consolidated spacetime'!I187)</f>
        <v>#N/A</v>
      </c>
      <c r="Y187" s="15">
        <v>4</v>
      </c>
      <c r="Z187" s="15">
        <v>2</v>
      </c>
      <c r="AL187" s="16"/>
      <c r="AM187" s="16"/>
      <c r="AN187" s="16"/>
      <c r="AX187" s="15">
        <v>0</v>
      </c>
      <c r="AZ187" s="16"/>
      <c r="BK187" s="16"/>
      <c r="BL187" s="16">
        <v>4</v>
      </c>
      <c r="BT187" s="16"/>
      <c r="BU187" s="16"/>
      <c r="BV187" s="16"/>
      <c r="BY187" s="16">
        <v>1</v>
      </c>
      <c r="CH187" s="15">
        <v>1</v>
      </c>
      <c r="CV187" s="16"/>
      <c r="DY187" s="16">
        <f t="shared" si="2"/>
        <v>0</v>
      </c>
      <c r="DZ187" s="15">
        <v>0</v>
      </c>
    </row>
    <row r="188" spans="1:130" s="15" customFormat="1" x14ac:dyDescent="0.25">
      <c r="A188" s="67">
        <f>'consolidated spacetime'!B188</f>
        <v>42930</v>
      </c>
      <c r="B188" s="15" t="str">
        <f>'consolidated spacetime'!C188</f>
        <v>Alvena</v>
      </c>
      <c r="C188" s="15" t="str">
        <f>'consolidated spacetime'!D188</f>
        <v>Barley</v>
      </c>
      <c r="D188" s="15" t="str">
        <f>IF(ISBLANK('consolidated spacetime'!E188),"",'consolidated spacetime'!E188)</f>
        <v/>
      </c>
      <c r="E188" s="15" t="str">
        <f>IF(ISBLANK('consolidated spacetime'!F188),"",'consolidated spacetime'!F188)</f>
        <v/>
      </c>
      <c r="F188" s="15" t="str">
        <f>IF(ISBLANK('consolidated spacetime'!G188),"",'consolidated spacetime'!G188)</f>
        <v/>
      </c>
      <c r="G188" s="15">
        <f>IF(ISBLANK('consolidated spacetime'!H188),"",'consolidated spacetime'!H188)</f>
        <v>10</v>
      </c>
      <c r="H188" s="15" t="e">
        <f>IF(ISBLANK('consolidated spacetime'!I188),"",'consolidated spacetime'!I188)</f>
        <v>#N/A</v>
      </c>
      <c r="Y188" s="15">
        <v>8</v>
      </c>
      <c r="Z188" s="15">
        <v>7</v>
      </c>
      <c r="AL188" s="16"/>
      <c r="AM188" s="16"/>
      <c r="AN188" s="16"/>
      <c r="AX188" s="15">
        <v>0</v>
      </c>
      <c r="AZ188" s="16"/>
      <c r="BK188" s="16"/>
      <c r="BL188" s="16"/>
      <c r="BT188" s="16"/>
      <c r="BU188" s="16"/>
      <c r="BV188" s="16"/>
      <c r="BY188" s="16"/>
      <c r="CV188" s="16"/>
      <c r="DY188" s="16">
        <f t="shared" si="2"/>
        <v>0</v>
      </c>
      <c r="DZ188" s="15">
        <v>0</v>
      </c>
    </row>
    <row r="189" spans="1:130" s="15" customFormat="1" x14ac:dyDescent="0.25">
      <c r="A189" s="67">
        <f>'consolidated spacetime'!B189</f>
        <v>42930</v>
      </c>
      <c r="B189" s="15" t="str">
        <f>'consolidated spacetime'!C189</f>
        <v>Alvena</v>
      </c>
      <c r="C189" s="15" t="str">
        <f>'consolidated spacetime'!D189</f>
        <v>Barley</v>
      </c>
      <c r="D189" s="15" t="str">
        <f>IF(ISBLANK('consolidated spacetime'!E189),"",'consolidated spacetime'!E189)</f>
        <v/>
      </c>
      <c r="E189" s="15" t="str">
        <f>IF(ISBLANK('consolidated spacetime'!F189),"",'consolidated spacetime'!F189)</f>
        <v/>
      </c>
      <c r="F189" s="15" t="str">
        <f>IF(ISBLANK('consolidated spacetime'!G189),"",'consolidated spacetime'!G189)</f>
        <v/>
      </c>
      <c r="G189" s="15">
        <f>IF(ISBLANK('consolidated spacetime'!H189),"",'consolidated spacetime'!H189)</f>
        <v>25</v>
      </c>
      <c r="H189" s="15" t="e">
        <f>IF(ISBLANK('consolidated spacetime'!I189),"",'consolidated spacetime'!I189)</f>
        <v>#N/A</v>
      </c>
      <c r="Z189" s="15">
        <v>2</v>
      </c>
      <c r="AL189" s="16"/>
      <c r="AM189" s="16"/>
      <c r="AN189" s="16"/>
      <c r="AX189" s="15">
        <v>0</v>
      </c>
      <c r="AZ189" s="16"/>
      <c r="BK189" s="16"/>
      <c r="BL189" s="16">
        <v>2</v>
      </c>
      <c r="BT189" s="16"/>
      <c r="BU189" s="16"/>
      <c r="BV189" s="16"/>
      <c r="BY189" s="16"/>
      <c r="CV189" s="16"/>
      <c r="DY189" s="16">
        <f t="shared" si="2"/>
        <v>0</v>
      </c>
      <c r="DZ189" s="15">
        <v>0</v>
      </c>
    </row>
    <row r="190" spans="1:130" s="15" customFormat="1" x14ac:dyDescent="0.25">
      <c r="A190" s="67">
        <f>'consolidated spacetime'!B190</f>
        <v>42930</v>
      </c>
      <c r="B190" s="15" t="str">
        <f>'consolidated spacetime'!C190</f>
        <v>Alvena</v>
      </c>
      <c r="C190" s="15" t="str">
        <f>'consolidated spacetime'!D190</f>
        <v>Barley</v>
      </c>
      <c r="D190" s="15" t="str">
        <f>IF(ISBLANK('consolidated spacetime'!E190),"",'consolidated spacetime'!E190)</f>
        <v/>
      </c>
      <c r="E190" s="15" t="str">
        <f>IF(ISBLANK('consolidated spacetime'!F190),"",'consolidated spacetime'!F190)</f>
        <v/>
      </c>
      <c r="F190" s="15" t="str">
        <f>IF(ISBLANK('consolidated spacetime'!G190),"",'consolidated spacetime'!G190)</f>
        <v/>
      </c>
      <c r="G190" s="15">
        <f>IF(ISBLANK('consolidated spacetime'!H190),"",'consolidated spacetime'!H190)</f>
        <v>50</v>
      </c>
      <c r="H190" s="15" t="e">
        <f>IF(ISBLANK('consolidated spacetime'!I190),"",'consolidated spacetime'!I190)</f>
        <v>#N/A</v>
      </c>
      <c r="AL190" s="16"/>
      <c r="AM190" s="16"/>
      <c r="AN190" s="16"/>
      <c r="AX190" s="15">
        <v>0</v>
      </c>
      <c r="AZ190" s="16"/>
      <c r="BK190" s="16"/>
      <c r="BL190" s="16">
        <v>1</v>
      </c>
      <c r="BT190" s="16"/>
      <c r="BU190" s="16"/>
      <c r="BV190" s="16"/>
      <c r="BY190" s="16"/>
      <c r="CV190" s="16"/>
      <c r="DY190" s="16">
        <f t="shared" si="2"/>
        <v>0</v>
      </c>
      <c r="DZ190" s="15">
        <v>0</v>
      </c>
    </row>
    <row r="191" spans="1:130" s="15" customFormat="1" x14ac:dyDescent="0.25">
      <c r="A191" s="67">
        <f>'consolidated spacetime'!B191</f>
        <v>42930</v>
      </c>
      <c r="B191" s="15" t="str">
        <f>'consolidated spacetime'!C191</f>
        <v>Alvena</v>
      </c>
      <c r="C191" s="15" t="str">
        <f>'consolidated spacetime'!D191</f>
        <v>Barley</v>
      </c>
      <c r="D191" s="15" t="str">
        <f>IF(ISBLANK('consolidated spacetime'!E191),"",'consolidated spacetime'!E191)</f>
        <v/>
      </c>
      <c r="E191" s="15" t="str">
        <f>IF(ISBLANK('consolidated spacetime'!F191),"",'consolidated spacetime'!F191)</f>
        <v/>
      </c>
      <c r="F191" s="15" t="str">
        <f>IF(ISBLANK('consolidated spacetime'!G191),"",'consolidated spacetime'!G191)</f>
        <v/>
      </c>
      <c r="G191" s="15">
        <f>IF(ISBLANK('consolidated spacetime'!H191),"",'consolidated spacetime'!H191)</f>
        <v>100</v>
      </c>
      <c r="H191" s="15" t="e">
        <f>IF(ISBLANK('consolidated spacetime'!I191),"",'consolidated spacetime'!I191)</f>
        <v>#N/A</v>
      </c>
      <c r="Y191" s="15">
        <v>1</v>
      </c>
      <c r="Z191" s="15">
        <v>1</v>
      </c>
      <c r="AL191" s="16"/>
      <c r="AM191" s="16"/>
      <c r="AN191" s="16"/>
      <c r="AX191" s="15">
        <v>0</v>
      </c>
      <c r="AZ191" s="16"/>
      <c r="BK191" s="16"/>
      <c r="BL191" s="16"/>
      <c r="BT191" s="16"/>
      <c r="BU191" s="16"/>
      <c r="BV191" s="16"/>
      <c r="BY191" s="16"/>
      <c r="CV191" s="16"/>
      <c r="DY191" s="16">
        <f t="shared" si="2"/>
        <v>0</v>
      </c>
      <c r="DZ191" s="15">
        <v>0</v>
      </c>
    </row>
    <row r="192" spans="1:130" s="15" customFormat="1" x14ac:dyDescent="0.25">
      <c r="A192" s="67">
        <f>'consolidated spacetime'!B192</f>
        <v>42930</v>
      </c>
      <c r="B192" s="15" t="str">
        <f>'consolidated spacetime'!C192</f>
        <v>Alvena</v>
      </c>
      <c r="C192" s="15" t="str">
        <f>'consolidated spacetime'!D192</f>
        <v>Wheat</v>
      </c>
      <c r="D192" s="15" t="str">
        <f>IF(ISBLANK('consolidated spacetime'!E192),"",'consolidated spacetime'!E192)</f>
        <v/>
      </c>
      <c r="E192" s="15" t="str">
        <f>IF(ISBLANK('consolidated spacetime'!F192),"",'consolidated spacetime'!F192)</f>
        <v/>
      </c>
      <c r="F192" s="15" t="str">
        <f>IF(ISBLANK('consolidated spacetime'!G192),"",'consolidated spacetime'!G192)</f>
        <v/>
      </c>
      <c r="G192" s="15">
        <f>IF(ISBLANK('consolidated spacetime'!H192),"",'consolidated spacetime'!H192)</f>
        <v>5</v>
      </c>
      <c r="H192" s="15" t="e">
        <f>IF(ISBLANK('consolidated spacetime'!I192),"",'consolidated spacetime'!I192)</f>
        <v>#N/A</v>
      </c>
      <c r="Y192" s="15">
        <v>3</v>
      </c>
      <c r="AL192" s="16"/>
      <c r="AM192" s="16"/>
      <c r="AN192" s="16"/>
      <c r="AX192" s="15">
        <v>0</v>
      </c>
      <c r="AZ192" s="16"/>
      <c r="BK192" s="16"/>
      <c r="BL192" s="16">
        <v>11</v>
      </c>
      <c r="BT192" s="16"/>
      <c r="BU192" s="16"/>
      <c r="BV192" s="16"/>
      <c r="BY192" s="16"/>
      <c r="CH192" s="15">
        <v>1</v>
      </c>
      <c r="CV192" s="16"/>
      <c r="DY192" s="16" t="e">
        <f t="shared" si="2"/>
        <v>#N/A</v>
      </c>
      <c r="DZ192" s="15">
        <v>1</v>
      </c>
    </row>
    <row r="193" spans="1:130" s="15" customFormat="1" x14ac:dyDescent="0.25">
      <c r="A193" s="67">
        <f>'consolidated spacetime'!B193</f>
        <v>42930</v>
      </c>
      <c r="B193" s="15" t="str">
        <f>'consolidated spacetime'!C193</f>
        <v>Alvena</v>
      </c>
      <c r="C193" s="15" t="str">
        <f>'consolidated spacetime'!D193</f>
        <v>Wheat</v>
      </c>
      <c r="D193" s="15" t="str">
        <f>IF(ISBLANK('consolidated spacetime'!E193),"",'consolidated spacetime'!E193)</f>
        <v/>
      </c>
      <c r="E193" s="15" t="str">
        <f>IF(ISBLANK('consolidated spacetime'!F193),"",'consolidated spacetime'!F193)</f>
        <v/>
      </c>
      <c r="F193" s="15" t="str">
        <f>IF(ISBLANK('consolidated spacetime'!G193),"",'consolidated spacetime'!G193)</f>
        <v/>
      </c>
      <c r="G193" s="15">
        <f>IF(ISBLANK('consolidated spacetime'!H193),"",'consolidated spacetime'!H193)</f>
        <v>10</v>
      </c>
      <c r="H193" s="15" t="e">
        <f>IF(ISBLANK('consolidated spacetime'!I193),"",'consolidated spacetime'!I193)</f>
        <v>#N/A</v>
      </c>
      <c r="AL193" s="16"/>
      <c r="AM193" s="16"/>
      <c r="AN193" s="16"/>
      <c r="AX193" s="15">
        <v>0</v>
      </c>
      <c r="AZ193" s="16"/>
      <c r="BK193" s="16"/>
      <c r="BL193" s="16">
        <v>26</v>
      </c>
      <c r="BT193" s="16"/>
      <c r="BU193" s="16"/>
      <c r="BV193" s="16"/>
      <c r="BY193" s="16"/>
      <c r="CH193" s="15">
        <v>1</v>
      </c>
      <c r="CV193" s="16"/>
      <c r="DY193" s="16">
        <f t="shared" si="2"/>
        <v>0</v>
      </c>
      <c r="DZ193" s="15">
        <v>0</v>
      </c>
    </row>
    <row r="194" spans="1:130" s="15" customFormat="1" x14ac:dyDescent="0.25">
      <c r="A194" s="67">
        <f>'consolidated spacetime'!B194</f>
        <v>42930</v>
      </c>
      <c r="B194" s="15" t="str">
        <f>'consolidated spacetime'!C194</f>
        <v>Alvena</v>
      </c>
      <c r="C194" s="15" t="str">
        <f>'consolidated spacetime'!D194</f>
        <v>Wheat</v>
      </c>
      <c r="D194" s="15" t="str">
        <f>IF(ISBLANK('consolidated spacetime'!E194),"",'consolidated spacetime'!E194)</f>
        <v/>
      </c>
      <c r="E194" s="15" t="str">
        <f>IF(ISBLANK('consolidated spacetime'!F194),"",'consolidated spacetime'!F194)</f>
        <v/>
      </c>
      <c r="F194" s="15" t="str">
        <f>IF(ISBLANK('consolidated spacetime'!G194),"",'consolidated spacetime'!G194)</f>
        <v/>
      </c>
      <c r="G194" s="15">
        <f>IF(ISBLANK('consolidated spacetime'!H194),"",'consolidated spacetime'!H194)</f>
        <v>25</v>
      </c>
      <c r="H194" s="15" t="e">
        <f>IF(ISBLANK('consolidated spacetime'!I194),"",'consolidated spacetime'!I194)</f>
        <v>#N/A</v>
      </c>
      <c r="AL194" s="16"/>
      <c r="AM194" s="16"/>
      <c r="AN194" s="16"/>
      <c r="AX194" s="15">
        <v>0</v>
      </c>
      <c r="AZ194" s="16"/>
      <c r="BK194" s="16"/>
      <c r="BL194" s="16">
        <v>16</v>
      </c>
      <c r="BT194" s="16"/>
      <c r="BU194" s="16"/>
      <c r="BV194" s="16"/>
      <c r="BY194" s="16"/>
      <c r="CV194" s="16"/>
      <c r="DY194" s="16">
        <f t="shared" si="2"/>
        <v>0</v>
      </c>
      <c r="DZ194" s="15">
        <v>0</v>
      </c>
    </row>
    <row r="195" spans="1:130" s="15" customFormat="1" x14ac:dyDescent="0.25">
      <c r="A195" s="67">
        <f>'consolidated spacetime'!B195</f>
        <v>42930</v>
      </c>
      <c r="B195" s="15" t="str">
        <f>'consolidated spacetime'!C195</f>
        <v>Alvena</v>
      </c>
      <c r="C195" s="15" t="str">
        <f>'consolidated spacetime'!D195</f>
        <v>Wheat</v>
      </c>
      <c r="D195" s="15" t="str">
        <f>IF(ISBLANK('consolidated spacetime'!E195),"",'consolidated spacetime'!E195)</f>
        <v/>
      </c>
      <c r="E195" s="15" t="str">
        <f>IF(ISBLANK('consolidated spacetime'!F195),"",'consolidated spacetime'!F195)</f>
        <v/>
      </c>
      <c r="F195" s="15" t="str">
        <f>IF(ISBLANK('consolidated spacetime'!G195),"",'consolidated spacetime'!G195)</f>
        <v/>
      </c>
      <c r="G195" s="15">
        <f>IF(ISBLANK('consolidated spacetime'!H195),"",'consolidated spacetime'!H195)</f>
        <v>50</v>
      </c>
      <c r="H195" s="15" t="e">
        <f>IF(ISBLANK('consolidated spacetime'!I195),"",'consolidated spacetime'!I195)</f>
        <v>#N/A</v>
      </c>
      <c r="Y195" s="15">
        <v>6</v>
      </c>
      <c r="AF195" s="15">
        <v>1</v>
      </c>
      <c r="AL195" s="16"/>
      <c r="AM195" s="16"/>
      <c r="AN195" s="16"/>
      <c r="AX195" s="15">
        <v>0</v>
      </c>
      <c r="AZ195" s="16"/>
      <c r="BK195" s="16"/>
      <c r="BL195" s="16">
        <v>22</v>
      </c>
      <c r="BT195" s="16"/>
      <c r="BU195" s="16"/>
      <c r="BV195" s="16"/>
      <c r="BY195" s="16">
        <v>1</v>
      </c>
      <c r="CV195" s="16"/>
      <c r="DY195" s="16">
        <f t="shared" ref="DY195:DY258" si="3">IF(DZ195&gt;0,NA(),DZ195)</f>
        <v>0</v>
      </c>
      <c r="DZ195" s="15">
        <v>0</v>
      </c>
    </row>
    <row r="196" spans="1:130" s="15" customFormat="1" x14ac:dyDescent="0.25">
      <c r="A196" s="67">
        <f>'consolidated spacetime'!B196</f>
        <v>42930</v>
      </c>
      <c r="B196" s="15" t="str">
        <f>'consolidated spacetime'!C196</f>
        <v>Alvena</v>
      </c>
      <c r="C196" s="15" t="str">
        <f>'consolidated spacetime'!D196</f>
        <v>Wheat</v>
      </c>
      <c r="D196" s="15" t="str">
        <f>IF(ISBLANK('consolidated spacetime'!E196),"",'consolidated spacetime'!E196)</f>
        <v/>
      </c>
      <c r="E196" s="15" t="str">
        <f>IF(ISBLANK('consolidated spacetime'!F196),"",'consolidated spacetime'!F196)</f>
        <v/>
      </c>
      <c r="F196" s="15" t="str">
        <f>IF(ISBLANK('consolidated spacetime'!G196),"",'consolidated spacetime'!G196)</f>
        <v/>
      </c>
      <c r="G196" s="15">
        <f>IF(ISBLANK('consolidated spacetime'!H196),"",'consolidated spacetime'!H196)</f>
        <v>100</v>
      </c>
      <c r="H196" s="15" t="e">
        <f>IF(ISBLANK('consolidated spacetime'!I196),"",'consolidated spacetime'!I196)</f>
        <v>#N/A</v>
      </c>
      <c r="Y196" s="15">
        <v>3</v>
      </c>
      <c r="AL196" s="16"/>
      <c r="AM196" s="16"/>
      <c r="AN196" s="16"/>
      <c r="AX196" s="15">
        <v>0</v>
      </c>
      <c r="AZ196" s="16"/>
      <c r="BK196" s="16"/>
      <c r="BL196" s="16">
        <v>25</v>
      </c>
      <c r="BT196" s="16"/>
      <c r="BU196" s="16"/>
      <c r="BV196" s="16"/>
      <c r="BY196" s="16"/>
      <c r="CD196" s="15">
        <v>1</v>
      </c>
      <c r="CH196" s="15">
        <v>1</v>
      </c>
      <c r="CV196" s="16"/>
      <c r="DY196" s="16">
        <f t="shared" si="3"/>
        <v>0</v>
      </c>
      <c r="DZ196" s="15">
        <v>0</v>
      </c>
    </row>
    <row r="197" spans="1:130" s="15" customFormat="1" x14ac:dyDescent="0.25">
      <c r="A197" s="67">
        <f>'consolidated spacetime'!B197</f>
        <v>42930</v>
      </c>
      <c r="B197" s="15" t="str">
        <f>'consolidated spacetime'!C197</f>
        <v>Melfort</v>
      </c>
      <c r="C197" s="15" t="str">
        <f>'consolidated spacetime'!D197</f>
        <v>Wheat</v>
      </c>
      <c r="D197" s="15" t="str">
        <f>IF(ISBLANK('consolidated spacetime'!E197),"",'consolidated spacetime'!E197)</f>
        <v/>
      </c>
      <c r="E197" s="15" t="str">
        <f>IF(ISBLANK('consolidated spacetime'!F197),"",'consolidated spacetime'!F197)</f>
        <v/>
      </c>
      <c r="F197" s="15" t="str">
        <f>IF(ISBLANK('consolidated spacetime'!G197),"",'consolidated spacetime'!G197)</f>
        <v/>
      </c>
      <c r="G197" s="15">
        <f>IF(ISBLANK('consolidated spacetime'!H197),"",'consolidated spacetime'!H197)</f>
        <v>5</v>
      </c>
      <c r="H197" s="15" t="e">
        <f>IF(ISBLANK('consolidated spacetime'!I197),"",'consolidated spacetime'!I197)</f>
        <v>#N/A</v>
      </c>
      <c r="AL197" s="16"/>
      <c r="AM197" s="16"/>
      <c r="AN197" s="16"/>
      <c r="AX197" s="15">
        <v>0</v>
      </c>
      <c r="AZ197" s="16"/>
      <c r="BK197" s="16">
        <v>1</v>
      </c>
      <c r="BL197" s="16">
        <v>5</v>
      </c>
      <c r="BT197" s="16"/>
      <c r="BU197" s="16"/>
      <c r="BV197" s="16"/>
      <c r="BY197" s="16"/>
      <c r="CH197" s="15">
        <v>1</v>
      </c>
      <c r="CV197" s="16"/>
      <c r="CX197" s="15" t="s">
        <v>173</v>
      </c>
      <c r="DY197" s="16">
        <f t="shared" si="3"/>
        <v>0</v>
      </c>
      <c r="DZ197" s="15">
        <v>0</v>
      </c>
    </row>
    <row r="198" spans="1:130" s="15" customFormat="1" x14ac:dyDescent="0.25">
      <c r="A198" s="67">
        <f>'consolidated spacetime'!B198</f>
        <v>42930</v>
      </c>
      <c r="B198" s="15" t="str">
        <f>'consolidated spacetime'!C198</f>
        <v>Melfort</v>
      </c>
      <c r="C198" s="15" t="str">
        <f>'consolidated spacetime'!D198</f>
        <v>Wheat</v>
      </c>
      <c r="D198" s="15" t="str">
        <f>IF(ISBLANK('consolidated spacetime'!E198),"",'consolidated spacetime'!E198)</f>
        <v/>
      </c>
      <c r="E198" s="15" t="str">
        <f>IF(ISBLANK('consolidated spacetime'!F198),"",'consolidated spacetime'!F198)</f>
        <v/>
      </c>
      <c r="F198" s="15" t="str">
        <f>IF(ISBLANK('consolidated spacetime'!G198),"",'consolidated spacetime'!G198)</f>
        <v/>
      </c>
      <c r="G198" s="15">
        <f>IF(ISBLANK('consolidated spacetime'!H198),"",'consolidated spacetime'!H198)</f>
        <v>10</v>
      </c>
      <c r="H198" s="15" t="e">
        <f>IF(ISBLANK('consolidated spacetime'!I198),"",'consolidated spacetime'!I198)</f>
        <v>#N/A</v>
      </c>
      <c r="Z198" s="15">
        <v>1</v>
      </c>
      <c r="AL198" s="16"/>
      <c r="AM198" s="16"/>
      <c r="AN198" s="16"/>
      <c r="AX198" s="15">
        <v>0</v>
      </c>
      <c r="AZ198" s="16"/>
      <c r="BK198" s="16"/>
      <c r="BL198" s="16"/>
      <c r="BT198" s="16"/>
      <c r="BU198" s="16"/>
      <c r="BV198" s="16" t="s">
        <v>173</v>
      </c>
      <c r="BY198" s="16"/>
      <c r="CV198" s="16"/>
      <c r="DY198" s="16">
        <f t="shared" si="3"/>
        <v>0</v>
      </c>
      <c r="DZ198" s="15">
        <v>0</v>
      </c>
    </row>
    <row r="199" spans="1:130" s="15" customFormat="1" x14ac:dyDescent="0.25">
      <c r="A199" s="67">
        <f>'consolidated spacetime'!B199</f>
        <v>42930</v>
      </c>
      <c r="B199" s="15" t="str">
        <f>'consolidated spacetime'!C199</f>
        <v>Melfort</v>
      </c>
      <c r="C199" s="15" t="str">
        <f>'consolidated spacetime'!D199</f>
        <v>Wheat</v>
      </c>
      <c r="D199" s="15" t="str">
        <f>IF(ISBLANK('consolidated spacetime'!E199),"",'consolidated spacetime'!E199)</f>
        <v/>
      </c>
      <c r="E199" s="15" t="str">
        <f>IF(ISBLANK('consolidated spacetime'!F199),"",'consolidated spacetime'!F199)</f>
        <v/>
      </c>
      <c r="F199" s="15" t="str">
        <f>IF(ISBLANK('consolidated spacetime'!G199),"",'consolidated spacetime'!G199)</f>
        <v/>
      </c>
      <c r="G199" s="15">
        <f>IF(ISBLANK('consolidated spacetime'!H199),"",'consolidated spacetime'!H199)</f>
        <v>25</v>
      </c>
      <c r="H199" s="15" t="e">
        <f>IF(ISBLANK('consolidated spacetime'!I199),"",'consolidated spacetime'!I199)</f>
        <v>#N/A</v>
      </c>
      <c r="AL199" s="16"/>
      <c r="AM199" s="16"/>
      <c r="AN199" s="16"/>
      <c r="AX199" s="15">
        <v>0</v>
      </c>
      <c r="AZ199" s="16"/>
      <c r="BK199" s="16">
        <v>6</v>
      </c>
      <c r="BL199" s="16"/>
      <c r="BT199" s="16"/>
      <c r="BU199" s="16"/>
      <c r="BV199" s="16"/>
      <c r="BY199" s="16"/>
      <c r="CV199" s="16"/>
      <c r="DY199" s="16">
        <f t="shared" si="3"/>
        <v>0</v>
      </c>
      <c r="DZ199" s="15">
        <v>0</v>
      </c>
    </row>
    <row r="200" spans="1:130" s="15" customFormat="1" x14ac:dyDescent="0.25">
      <c r="A200" s="67">
        <f>'consolidated spacetime'!B200</f>
        <v>42930</v>
      </c>
      <c r="B200" s="15" t="str">
        <f>'consolidated spacetime'!C200</f>
        <v>Melfort</v>
      </c>
      <c r="C200" s="15" t="str">
        <f>'consolidated spacetime'!D200</f>
        <v>Wheat</v>
      </c>
      <c r="D200" s="15" t="str">
        <f>IF(ISBLANK('consolidated spacetime'!E200),"",'consolidated spacetime'!E200)</f>
        <v/>
      </c>
      <c r="E200" s="15" t="str">
        <f>IF(ISBLANK('consolidated spacetime'!F200),"",'consolidated spacetime'!F200)</f>
        <v/>
      </c>
      <c r="F200" s="15" t="str">
        <f>IF(ISBLANK('consolidated spacetime'!G200),"",'consolidated spacetime'!G200)</f>
        <v/>
      </c>
      <c r="G200" s="15">
        <f>IF(ISBLANK('consolidated spacetime'!H200),"",'consolidated spacetime'!H200)</f>
        <v>50</v>
      </c>
      <c r="H200" s="15" t="e">
        <f>IF(ISBLANK('consolidated spacetime'!I200),"",'consolidated spacetime'!I200)</f>
        <v>#N/A</v>
      </c>
      <c r="AL200" s="16"/>
      <c r="AM200" s="16"/>
      <c r="AN200" s="16"/>
      <c r="AX200" s="15">
        <v>0</v>
      </c>
      <c r="AZ200" s="16"/>
      <c r="BK200" s="16">
        <v>5</v>
      </c>
      <c r="BL200" s="16"/>
      <c r="BT200" s="16"/>
      <c r="BU200" s="16"/>
      <c r="BV200" s="16"/>
      <c r="BY200" s="16"/>
      <c r="CD200" s="15">
        <v>2</v>
      </c>
      <c r="CV200" s="16"/>
      <c r="DY200" s="16">
        <f t="shared" si="3"/>
        <v>0</v>
      </c>
      <c r="DZ200" s="15">
        <v>0</v>
      </c>
    </row>
    <row r="201" spans="1:130" s="15" customFormat="1" x14ac:dyDescent="0.25">
      <c r="A201" s="67">
        <f>'consolidated spacetime'!B201</f>
        <v>42930</v>
      </c>
      <c r="B201" s="15" t="str">
        <f>'consolidated spacetime'!C201</f>
        <v>Melfort</v>
      </c>
      <c r="C201" s="15" t="str">
        <f>'consolidated spacetime'!D201</f>
        <v>Wheat</v>
      </c>
      <c r="D201" s="15" t="str">
        <f>IF(ISBLANK('consolidated spacetime'!E201),"",'consolidated spacetime'!E201)</f>
        <v/>
      </c>
      <c r="E201" s="15" t="str">
        <f>IF(ISBLANK('consolidated spacetime'!F201),"",'consolidated spacetime'!F201)</f>
        <v/>
      </c>
      <c r="F201" s="15" t="str">
        <f>IF(ISBLANK('consolidated spacetime'!G201),"",'consolidated spacetime'!G201)</f>
        <v/>
      </c>
      <c r="G201" s="15">
        <f>IF(ISBLANK('consolidated spacetime'!H201),"",'consolidated spacetime'!H201)</f>
        <v>100</v>
      </c>
      <c r="H201" s="15" t="e">
        <f>IF(ISBLANK('consolidated spacetime'!I201),"",'consolidated spacetime'!I201)</f>
        <v>#N/A</v>
      </c>
      <c r="AL201" s="16"/>
      <c r="AM201" s="16"/>
      <c r="AN201" s="16"/>
      <c r="AX201" s="15">
        <v>0</v>
      </c>
      <c r="AZ201" s="16"/>
      <c r="BK201" s="16">
        <v>14</v>
      </c>
      <c r="BL201" s="16">
        <v>1</v>
      </c>
      <c r="BT201" s="16"/>
      <c r="BU201" s="16"/>
      <c r="BV201" s="16"/>
      <c r="BY201" s="16"/>
      <c r="CV201" s="16"/>
      <c r="DY201" s="16">
        <f t="shared" si="3"/>
        <v>0</v>
      </c>
      <c r="DZ201" s="15">
        <v>0</v>
      </c>
    </row>
    <row r="202" spans="1:130" s="15" customFormat="1" x14ac:dyDescent="0.25">
      <c r="A202" s="67">
        <f>'consolidated spacetime'!B202</f>
        <v>42931</v>
      </c>
      <c r="B202" s="15" t="str">
        <f>'consolidated spacetime'!C202</f>
        <v>SEF</v>
      </c>
      <c r="C202" s="15" t="str">
        <f>'consolidated spacetime'!D202</f>
        <v>Wheat</v>
      </c>
      <c r="D202" s="15" t="str">
        <f>IF(ISBLANK('consolidated spacetime'!E202),"",'consolidated spacetime'!E202)</f>
        <v>(20 sweeps)</v>
      </c>
      <c r="E202" s="15" t="str">
        <f>IF(ISBLANK('consolidated spacetime'!F202),"",'consolidated spacetime'!F202)</f>
        <v/>
      </c>
      <c r="F202" s="15" t="str">
        <f>IF(ISBLANK('consolidated spacetime'!G202),"",'consolidated spacetime'!G202)</f>
        <v/>
      </c>
      <c r="G202" s="15">
        <f>IF(ISBLANK('consolidated spacetime'!H202),"",'consolidated spacetime'!H202)</f>
        <v>5</v>
      </c>
      <c r="H202" s="15" t="e">
        <f>IF(ISBLANK('consolidated spacetime'!I202),"",'consolidated spacetime'!I202)</f>
        <v>#N/A</v>
      </c>
      <c r="Y202" s="15">
        <v>2</v>
      </c>
      <c r="Z202" s="15">
        <v>3</v>
      </c>
      <c r="AL202" s="16"/>
      <c r="AM202" s="16"/>
      <c r="AN202" s="16"/>
      <c r="AS202" s="15">
        <v>1</v>
      </c>
      <c r="AX202" s="15">
        <v>0</v>
      </c>
      <c r="AZ202" s="16"/>
      <c r="BK202" s="16"/>
      <c r="BL202" s="16"/>
      <c r="BT202" s="16"/>
      <c r="BU202" s="16"/>
      <c r="BV202" s="16"/>
      <c r="BY202" s="16">
        <v>3</v>
      </c>
      <c r="CI202" s="15">
        <v>2</v>
      </c>
      <c r="CV202" s="16"/>
      <c r="DY202" s="16">
        <f t="shared" si="3"/>
        <v>0</v>
      </c>
      <c r="DZ202" s="15">
        <v>0</v>
      </c>
    </row>
    <row r="203" spans="1:130" s="15" customFormat="1" x14ac:dyDescent="0.25">
      <c r="A203" s="67">
        <f>'consolidated spacetime'!B203</f>
        <v>42931</v>
      </c>
      <c r="B203" s="15" t="str">
        <f>'consolidated spacetime'!C203</f>
        <v>SEF</v>
      </c>
      <c r="C203" s="15" t="str">
        <f>'consolidated spacetime'!D203</f>
        <v>Wheat</v>
      </c>
      <c r="D203" s="15" t="str">
        <f>IF(ISBLANK('consolidated spacetime'!E203),"",'consolidated spacetime'!E203)</f>
        <v>(20 sweeps)</v>
      </c>
      <c r="E203" s="15" t="str">
        <f>IF(ISBLANK('consolidated spacetime'!F203),"",'consolidated spacetime'!F203)</f>
        <v/>
      </c>
      <c r="F203" s="15" t="str">
        <f>IF(ISBLANK('consolidated spacetime'!G203),"",'consolidated spacetime'!G203)</f>
        <v/>
      </c>
      <c r="G203" s="15">
        <f>IF(ISBLANK('consolidated spacetime'!H203),"",'consolidated spacetime'!H203)</f>
        <v>10</v>
      </c>
      <c r="H203" s="15" t="e">
        <f>IF(ISBLANK('consolidated spacetime'!I203),"",'consolidated spacetime'!I203)</f>
        <v>#N/A</v>
      </c>
      <c r="Y203" s="15">
        <v>2</v>
      </c>
      <c r="Z203" s="15">
        <v>1</v>
      </c>
      <c r="AF203" s="15">
        <v>4</v>
      </c>
      <c r="AI203" s="15">
        <v>4</v>
      </c>
      <c r="AL203" s="16">
        <v>2</v>
      </c>
      <c r="AM203" s="16"/>
      <c r="AN203" s="16"/>
      <c r="AR203" s="15">
        <v>1</v>
      </c>
      <c r="AX203" s="15">
        <v>0</v>
      </c>
      <c r="AZ203" s="16">
        <v>3</v>
      </c>
      <c r="BK203" s="16"/>
      <c r="BL203" s="16">
        <v>15</v>
      </c>
      <c r="BQ203" s="15">
        <v>1</v>
      </c>
      <c r="BT203" s="16">
        <v>1</v>
      </c>
      <c r="BU203" s="16"/>
      <c r="BV203" s="16"/>
      <c r="BY203" s="16">
        <v>1</v>
      </c>
      <c r="CI203" s="15">
        <v>1</v>
      </c>
      <c r="CV203" s="16"/>
      <c r="DY203" s="16">
        <f t="shared" si="3"/>
        <v>0</v>
      </c>
      <c r="DZ203" s="15">
        <v>0</v>
      </c>
    </row>
    <row r="204" spans="1:130" s="15" customFormat="1" x14ac:dyDescent="0.25">
      <c r="A204" s="67">
        <f>'consolidated spacetime'!B204</f>
        <v>42931</v>
      </c>
      <c r="B204" s="15" t="str">
        <f>'consolidated spacetime'!C204</f>
        <v>SEF</v>
      </c>
      <c r="C204" s="15" t="str">
        <f>'consolidated spacetime'!D204</f>
        <v>Wheat</v>
      </c>
      <c r="D204" s="15" t="str">
        <f>IF(ISBLANK('consolidated spacetime'!E204),"",'consolidated spacetime'!E204)</f>
        <v/>
      </c>
      <c r="E204" s="15" t="str">
        <f>IF(ISBLANK('consolidated spacetime'!F204),"",'consolidated spacetime'!F204)</f>
        <v/>
      </c>
      <c r="F204" s="15" t="str">
        <f>IF(ISBLANK('consolidated spacetime'!G204),"",'consolidated spacetime'!G204)</f>
        <v/>
      </c>
      <c r="G204" s="15">
        <f>IF(ISBLANK('consolidated spacetime'!H204),"",'consolidated spacetime'!H204)</f>
        <v>25</v>
      </c>
      <c r="H204" s="15" t="e">
        <f>IF(ISBLANK('consolidated spacetime'!I204),"",'consolidated spacetime'!I204)</f>
        <v>#N/A</v>
      </c>
      <c r="Y204" s="15">
        <v>1</v>
      </c>
      <c r="Z204" s="15">
        <v>7</v>
      </c>
      <c r="AL204" s="16"/>
      <c r="AM204" s="16"/>
      <c r="AN204" s="16"/>
      <c r="AX204" s="15">
        <v>0</v>
      </c>
      <c r="AZ204" s="16"/>
      <c r="BK204" s="16"/>
      <c r="BL204" s="16">
        <v>18</v>
      </c>
      <c r="BT204" s="16"/>
      <c r="BU204" s="16"/>
      <c r="BV204" s="16"/>
      <c r="BY204" s="16">
        <v>2</v>
      </c>
      <c r="CV204" s="16"/>
      <c r="DQ204" s="15">
        <v>2</v>
      </c>
      <c r="DY204" s="16">
        <f t="shared" si="3"/>
        <v>0</v>
      </c>
      <c r="DZ204" s="15">
        <v>0</v>
      </c>
    </row>
    <row r="205" spans="1:130" s="15" customFormat="1" x14ac:dyDescent="0.25">
      <c r="A205" s="67">
        <f>'consolidated spacetime'!B205</f>
        <v>42931.989583333336</v>
      </c>
      <c r="B205" s="15" t="str">
        <f>'consolidated spacetime'!C205</f>
        <v>SEF</v>
      </c>
      <c r="C205" s="15" t="str">
        <f>'consolidated spacetime'!D205</f>
        <v>Wheat</v>
      </c>
      <c r="D205" s="15">
        <f>IF(ISBLANK('consolidated spacetime'!E205),"",'consolidated spacetime'!E205)</f>
        <v>1</v>
      </c>
      <c r="E205" s="15">
        <f>IF(ISBLANK('consolidated spacetime'!F205),"",'consolidated spacetime'!F205)</f>
        <v>0.98958333333333337</v>
      </c>
      <c r="F205" s="15" t="str">
        <f>IF(ISBLANK('consolidated spacetime'!G205),"",'consolidated spacetime'!G205)</f>
        <v/>
      </c>
      <c r="G205" s="15" t="str">
        <f>IF(ISBLANK('consolidated spacetime'!H205),"",'consolidated spacetime'!H205)</f>
        <v>no Distance</v>
      </c>
      <c r="H205" s="15" t="e">
        <f>IF(ISBLANK('consolidated spacetime'!I205),"",'consolidated spacetime'!I205)</f>
        <v>#N/A</v>
      </c>
      <c r="AL205" s="16"/>
      <c r="AM205" s="16"/>
      <c r="AN205" s="16"/>
      <c r="AX205" s="15">
        <v>0</v>
      </c>
      <c r="AZ205" s="16">
        <v>2</v>
      </c>
      <c r="BK205" s="16"/>
      <c r="BL205" s="16">
        <v>62</v>
      </c>
      <c r="BT205" s="16"/>
      <c r="BU205" s="16"/>
      <c r="BV205" s="16"/>
      <c r="BY205" s="16">
        <v>4</v>
      </c>
      <c r="BZ205" s="15">
        <v>1</v>
      </c>
      <c r="CD205" s="15">
        <v>2</v>
      </c>
      <c r="CH205" s="15">
        <v>13</v>
      </c>
      <c r="CR205" s="15">
        <v>1</v>
      </c>
      <c r="CV205" s="16"/>
      <c r="DY205" s="16">
        <f t="shared" si="3"/>
        <v>0</v>
      </c>
      <c r="DZ205" s="15">
        <v>0</v>
      </c>
    </row>
    <row r="206" spans="1:130" s="15" customFormat="1" x14ac:dyDescent="0.25">
      <c r="A206" s="67">
        <f>'consolidated spacetime'!B206</f>
        <v>42931.833333333336</v>
      </c>
      <c r="B206" s="15" t="str">
        <f>'consolidated spacetime'!C206</f>
        <v>SEF</v>
      </c>
      <c r="C206" s="15" t="str">
        <f>'consolidated spacetime'!D206</f>
        <v>Wheat</v>
      </c>
      <c r="D206" s="15">
        <f>IF(ISBLANK('consolidated spacetime'!E206),"",'consolidated spacetime'!E206)</f>
        <v>1</v>
      </c>
      <c r="E206" s="15">
        <f>IF(ISBLANK('consolidated spacetime'!F206),"",'consolidated spacetime'!F206)</f>
        <v>0.83333333333333337</v>
      </c>
      <c r="F206" s="15" t="str">
        <f>IF(ISBLANK('consolidated spacetime'!G206),"",'consolidated spacetime'!G206)</f>
        <v/>
      </c>
      <c r="G206" s="15" t="str">
        <f>IF(ISBLANK('consolidated spacetime'!H206),"",'consolidated spacetime'!H206)</f>
        <v>no Distance</v>
      </c>
      <c r="H206" s="15" t="e">
        <f>IF(ISBLANK('consolidated spacetime'!I206),"",'consolidated spacetime'!I206)</f>
        <v>#N/A</v>
      </c>
      <c r="AL206" s="16"/>
      <c r="AM206" s="16"/>
      <c r="AN206" s="16"/>
      <c r="AX206" s="15">
        <v>0</v>
      </c>
      <c r="AZ206" s="16"/>
      <c r="BK206" s="16">
        <v>35</v>
      </c>
      <c r="BL206" s="16">
        <v>60</v>
      </c>
      <c r="BT206" s="16"/>
      <c r="BU206" s="16"/>
      <c r="BV206" s="16"/>
      <c r="BY206" s="16">
        <v>3</v>
      </c>
      <c r="BZ206" s="15">
        <v>25</v>
      </c>
      <c r="CC206" s="15">
        <v>105</v>
      </c>
      <c r="CD206" s="15">
        <v>1</v>
      </c>
      <c r="CE206" s="15">
        <v>1</v>
      </c>
      <c r="CH206" s="15">
        <v>1</v>
      </c>
      <c r="CV206" s="16"/>
      <c r="DY206" s="16">
        <f t="shared" si="3"/>
        <v>0</v>
      </c>
      <c r="DZ206" s="15">
        <v>0</v>
      </c>
    </row>
    <row r="207" spans="1:130" s="15" customFormat="1" x14ac:dyDescent="0.25">
      <c r="A207" s="67">
        <f>'consolidated spacetime'!B207</f>
        <v>42931.84375</v>
      </c>
      <c r="B207" s="15" t="str">
        <f>'consolidated spacetime'!C207</f>
        <v>SEF</v>
      </c>
      <c r="C207" s="15" t="str">
        <f>'consolidated spacetime'!D207</f>
        <v>Wheat</v>
      </c>
      <c r="D207" s="15">
        <f>IF(ISBLANK('consolidated spacetime'!E207),"",'consolidated spacetime'!E207)</f>
        <v>2</v>
      </c>
      <c r="E207" s="15">
        <f>IF(ISBLANK('consolidated spacetime'!F207),"",'consolidated spacetime'!F207)</f>
        <v>0.84375</v>
      </c>
      <c r="F207" s="15" t="str">
        <f>IF(ISBLANK('consolidated spacetime'!G207),"",'consolidated spacetime'!G207)</f>
        <v/>
      </c>
      <c r="G207" s="15" t="str">
        <f>IF(ISBLANK('consolidated spacetime'!H207),"",'consolidated spacetime'!H207)</f>
        <v>no Distance</v>
      </c>
      <c r="H207" s="15" t="e">
        <f>IF(ISBLANK('consolidated spacetime'!I207),"",'consolidated spacetime'!I207)</f>
        <v>#N/A</v>
      </c>
      <c r="Y207" s="15">
        <v>1</v>
      </c>
      <c r="AL207" s="16"/>
      <c r="AM207" s="16"/>
      <c r="AN207" s="16"/>
      <c r="AX207" s="15">
        <v>0</v>
      </c>
      <c r="AZ207" s="16"/>
      <c r="BK207" s="16">
        <v>18</v>
      </c>
      <c r="BL207" s="16">
        <v>8</v>
      </c>
      <c r="BT207" s="16"/>
      <c r="BU207" s="16"/>
      <c r="BV207" s="16"/>
      <c r="BY207" s="16">
        <v>3</v>
      </c>
      <c r="CV207" s="16"/>
      <c r="DY207" s="16">
        <f t="shared" si="3"/>
        <v>0</v>
      </c>
      <c r="DZ207" s="15">
        <v>0</v>
      </c>
    </row>
    <row r="208" spans="1:130" s="15" customFormat="1" x14ac:dyDescent="0.25">
      <c r="A208" s="67">
        <f>'consolidated spacetime'!B208</f>
        <v>42933</v>
      </c>
      <c r="B208" s="15" t="str">
        <f>'consolidated spacetime'!C208</f>
        <v>Radisson</v>
      </c>
      <c r="C208" s="15" t="str">
        <f>'consolidated spacetime'!D208</f>
        <v>Wheat</v>
      </c>
      <c r="D208" s="15" t="str">
        <f>IF(ISBLANK('consolidated spacetime'!E208),"",'consolidated spacetime'!E208)</f>
        <v/>
      </c>
      <c r="E208" s="15" t="str">
        <f>IF(ISBLANK('consolidated spacetime'!F208),"",'consolidated spacetime'!F208)</f>
        <v/>
      </c>
      <c r="F208" s="15" t="str">
        <f>IF(ISBLANK('consolidated spacetime'!G208),"",'consolidated spacetime'!G208)</f>
        <v/>
      </c>
      <c r="G208" s="15">
        <f>IF(ISBLANK('consolidated spacetime'!H208),"",'consolidated spacetime'!H208)</f>
        <v>10</v>
      </c>
      <c r="H208" s="15" t="e">
        <f>IF(ISBLANK('consolidated spacetime'!I208),"",'consolidated spacetime'!I208)</f>
        <v>#N/A</v>
      </c>
      <c r="Y208" s="15">
        <v>1</v>
      </c>
      <c r="Z208" s="15">
        <v>1</v>
      </c>
      <c r="AL208" s="16"/>
      <c r="AM208" s="16"/>
      <c r="AN208" s="16"/>
      <c r="AX208" s="15">
        <v>0</v>
      </c>
      <c r="AZ208" s="16"/>
      <c r="BK208" s="16"/>
      <c r="BL208" s="16">
        <v>3</v>
      </c>
      <c r="BO208" s="15">
        <v>1</v>
      </c>
      <c r="BT208" s="16"/>
      <c r="BU208" s="16"/>
      <c r="BV208" s="16"/>
      <c r="BY208" s="16"/>
      <c r="CV208" s="16"/>
      <c r="DY208" s="16">
        <f t="shared" si="3"/>
        <v>0</v>
      </c>
      <c r="DZ208" s="15">
        <v>0</v>
      </c>
    </row>
    <row r="209" spans="1:130" s="15" customFormat="1" x14ac:dyDescent="0.25">
      <c r="A209" s="67">
        <f>'consolidated spacetime'!B209</f>
        <v>42933</v>
      </c>
      <c r="B209" s="15" t="str">
        <f>'consolidated spacetime'!C209</f>
        <v>Radisson</v>
      </c>
      <c r="C209" s="15" t="str">
        <f>'consolidated spacetime'!D209</f>
        <v>Wheat</v>
      </c>
      <c r="D209" s="15" t="str">
        <f>IF(ISBLANK('consolidated spacetime'!E209),"",'consolidated spacetime'!E209)</f>
        <v/>
      </c>
      <c r="E209" s="15" t="str">
        <f>IF(ISBLANK('consolidated spacetime'!F209),"",'consolidated spacetime'!F209)</f>
        <v/>
      </c>
      <c r="F209" s="15" t="str">
        <f>IF(ISBLANK('consolidated spacetime'!G209),"",'consolidated spacetime'!G209)</f>
        <v/>
      </c>
      <c r="G209" s="15">
        <f>IF(ISBLANK('consolidated spacetime'!H209),"",'consolidated spacetime'!H209)</f>
        <v>25</v>
      </c>
      <c r="H209" s="15" t="e">
        <f>IF(ISBLANK('consolidated spacetime'!I209),"",'consolidated spacetime'!I209)</f>
        <v>#N/A</v>
      </c>
      <c r="Y209" s="15">
        <v>4</v>
      </c>
      <c r="Z209" s="15">
        <v>4</v>
      </c>
      <c r="AL209" s="16"/>
      <c r="AM209" s="16"/>
      <c r="AN209" s="16"/>
      <c r="AX209" s="15">
        <v>0</v>
      </c>
      <c r="AZ209" s="16"/>
      <c r="BK209" s="16"/>
      <c r="BL209" s="16">
        <v>3</v>
      </c>
      <c r="BT209" s="16"/>
      <c r="BU209" s="16"/>
      <c r="BV209" s="16"/>
      <c r="BY209" s="16"/>
      <c r="CV209" s="16"/>
      <c r="DY209" s="16">
        <f t="shared" si="3"/>
        <v>0</v>
      </c>
      <c r="DZ209" s="15">
        <v>0</v>
      </c>
    </row>
    <row r="210" spans="1:130" s="15" customFormat="1" x14ac:dyDescent="0.25">
      <c r="A210" s="67">
        <f>'consolidated spacetime'!B210</f>
        <v>42933</v>
      </c>
      <c r="B210" s="15" t="str">
        <f>'consolidated spacetime'!C210</f>
        <v>Radisson</v>
      </c>
      <c r="C210" s="15" t="str">
        <f>'consolidated spacetime'!D210</f>
        <v>Wheat</v>
      </c>
      <c r="D210" s="15" t="str">
        <f>IF(ISBLANK('consolidated spacetime'!E210),"",'consolidated spacetime'!E210)</f>
        <v/>
      </c>
      <c r="E210" s="15" t="str">
        <f>IF(ISBLANK('consolidated spacetime'!F210),"",'consolidated spacetime'!F210)</f>
        <v/>
      </c>
      <c r="F210" s="15" t="str">
        <f>IF(ISBLANK('consolidated spacetime'!G210),"",'consolidated spacetime'!G210)</f>
        <v/>
      </c>
      <c r="G210" s="15">
        <f>IF(ISBLANK('consolidated spacetime'!H210),"",'consolidated spacetime'!H210)</f>
        <v>50</v>
      </c>
      <c r="H210" s="15" t="e">
        <f>IF(ISBLANK('consolidated spacetime'!I210),"",'consolidated spacetime'!I210)</f>
        <v>#N/A</v>
      </c>
      <c r="AL210" s="16"/>
      <c r="AM210" s="16"/>
      <c r="AN210" s="16"/>
      <c r="AX210" s="15">
        <v>0</v>
      </c>
      <c r="AZ210" s="16"/>
      <c r="BK210" s="16"/>
      <c r="BL210" s="16">
        <v>4</v>
      </c>
      <c r="BT210" s="16"/>
      <c r="BU210" s="16"/>
      <c r="BV210" s="16"/>
      <c r="BY210" s="16"/>
      <c r="CH210" s="15">
        <v>1</v>
      </c>
      <c r="CV210" s="16"/>
      <c r="DY210" s="16">
        <f t="shared" si="3"/>
        <v>0</v>
      </c>
      <c r="DZ210" s="15">
        <v>0</v>
      </c>
    </row>
    <row r="211" spans="1:130" s="15" customFormat="1" x14ac:dyDescent="0.25">
      <c r="A211" s="67">
        <f>'consolidated spacetime'!B211</f>
        <v>42933</v>
      </c>
      <c r="B211" s="15" t="str">
        <f>'consolidated spacetime'!C211</f>
        <v>Radisson</v>
      </c>
      <c r="C211" s="15" t="str">
        <f>'consolidated spacetime'!D211</f>
        <v>Wheat</v>
      </c>
      <c r="D211" s="15" t="str">
        <f>IF(ISBLANK('consolidated spacetime'!E211),"",'consolidated spacetime'!E211)</f>
        <v/>
      </c>
      <c r="E211" s="15" t="str">
        <f>IF(ISBLANK('consolidated spacetime'!F211),"",'consolidated spacetime'!F211)</f>
        <v/>
      </c>
      <c r="F211" s="15" t="str">
        <f>IF(ISBLANK('consolidated spacetime'!G211),"",'consolidated spacetime'!G211)</f>
        <v/>
      </c>
      <c r="G211" s="15">
        <f>IF(ISBLANK('consolidated spacetime'!H211),"",'consolidated spacetime'!H211)</f>
        <v>100</v>
      </c>
      <c r="H211" s="15" t="e">
        <f>IF(ISBLANK('consolidated spacetime'!I211),"",'consolidated spacetime'!I211)</f>
        <v>#N/A</v>
      </c>
      <c r="Y211" s="15">
        <v>3</v>
      </c>
      <c r="Z211" s="15">
        <v>1</v>
      </c>
      <c r="AL211" s="16"/>
      <c r="AM211" s="16"/>
      <c r="AN211" s="16"/>
      <c r="AX211" s="15">
        <v>0</v>
      </c>
      <c r="AZ211" s="16"/>
      <c r="BK211" s="16"/>
      <c r="BL211" s="16"/>
      <c r="BT211" s="16"/>
      <c r="BU211" s="16"/>
      <c r="BV211" s="16"/>
      <c r="BY211" s="16"/>
      <c r="CV211" s="16"/>
      <c r="DQ211" s="15">
        <v>1</v>
      </c>
      <c r="DY211" s="16">
        <f t="shared" si="3"/>
        <v>0</v>
      </c>
      <c r="DZ211" s="15">
        <v>0</v>
      </c>
    </row>
    <row r="212" spans="1:130" s="15" customFormat="1" x14ac:dyDescent="0.25">
      <c r="A212" s="67">
        <f>'consolidated spacetime'!B212</f>
        <v>42933</v>
      </c>
      <c r="B212" s="15" t="str">
        <f>'consolidated spacetime'!C212</f>
        <v>Hafford</v>
      </c>
      <c r="C212" s="15" t="str">
        <f>'consolidated spacetime'!D212</f>
        <v>Wheat</v>
      </c>
      <c r="D212" s="15" t="str">
        <f>IF(ISBLANK('consolidated spacetime'!E212),"",'consolidated spacetime'!E212)</f>
        <v/>
      </c>
      <c r="E212" s="15" t="str">
        <f>IF(ISBLANK('consolidated spacetime'!F212),"",'consolidated spacetime'!F212)</f>
        <v/>
      </c>
      <c r="F212" s="15" t="str">
        <f>IF(ISBLANK('consolidated spacetime'!G212),"",'consolidated spacetime'!G212)</f>
        <v/>
      </c>
      <c r="G212" s="15">
        <f>IF(ISBLANK('consolidated spacetime'!H212),"",'consolidated spacetime'!H212)</f>
        <v>5</v>
      </c>
      <c r="H212" s="15" t="e">
        <f>IF(ISBLANK('consolidated spacetime'!I212),"",'consolidated spacetime'!I212)</f>
        <v>#N/A</v>
      </c>
      <c r="I212" s="15">
        <v>4</v>
      </c>
      <c r="Z212" s="15">
        <v>1</v>
      </c>
      <c r="AL212" s="16"/>
      <c r="AM212" s="16"/>
      <c r="AN212" s="16"/>
      <c r="AX212" s="15">
        <v>0</v>
      </c>
      <c r="AZ212" s="16"/>
      <c r="BK212" s="16"/>
      <c r="BL212" s="16"/>
      <c r="BT212" s="16"/>
      <c r="BU212" s="16"/>
      <c r="BV212" s="16"/>
      <c r="BY212" s="16"/>
      <c r="CV212" s="16"/>
      <c r="DY212" s="16">
        <f t="shared" si="3"/>
        <v>0</v>
      </c>
      <c r="DZ212" s="15">
        <v>0</v>
      </c>
    </row>
    <row r="213" spans="1:130" s="15" customFormat="1" x14ac:dyDescent="0.25">
      <c r="A213" s="67">
        <f>'consolidated spacetime'!B213</f>
        <v>42933</v>
      </c>
      <c r="B213" s="15" t="str">
        <f>'consolidated spacetime'!C213</f>
        <v>Hafford</v>
      </c>
      <c r="C213" s="15" t="str">
        <f>'consolidated spacetime'!D213</f>
        <v>Wheat</v>
      </c>
      <c r="D213" s="15" t="str">
        <f>IF(ISBLANK('consolidated spacetime'!E213),"",'consolidated spacetime'!E213)</f>
        <v/>
      </c>
      <c r="E213" s="15" t="str">
        <f>IF(ISBLANK('consolidated spacetime'!F213),"",'consolidated spacetime'!F213)</f>
        <v/>
      </c>
      <c r="F213" s="15" t="str">
        <f>IF(ISBLANK('consolidated spacetime'!G213),"",'consolidated spacetime'!G213)</f>
        <v/>
      </c>
      <c r="G213" s="15">
        <f>IF(ISBLANK('consolidated spacetime'!H213),"",'consolidated spacetime'!H213)</f>
        <v>10</v>
      </c>
      <c r="H213" s="15" t="e">
        <f>IF(ISBLANK('consolidated spacetime'!I213),"",'consolidated spacetime'!I213)</f>
        <v>#N/A</v>
      </c>
      <c r="AL213" s="16"/>
      <c r="AM213" s="16"/>
      <c r="AN213" s="16"/>
      <c r="AX213" s="15">
        <v>0</v>
      </c>
      <c r="AZ213" s="16"/>
      <c r="BK213" s="16"/>
      <c r="BL213" s="16">
        <v>2</v>
      </c>
      <c r="BT213" s="16"/>
      <c r="BU213" s="16"/>
      <c r="BV213" s="16"/>
      <c r="BY213" s="16"/>
      <c r="CV213" s="16"/>
      <c r="DY213" s="16">
        <f t="shared" si="3"/>
        <v>0</v>
      </c>
      <c r="DZ213" s="15">
        <v>0</v>
      </c>
    </row>
    <row r="214" spans="1:130" s="15" customFormat="1" x14ac:dyDescent="0.25">
      <c r="A214" s="67">
        <f>'consolidated spacetime'!B214</f>
        <v>42933</v>
      </c>
      <c r="B214" s="15" t="str">
        <f>'consolidated spacetime'!C214</f>
        <v>Hafford</v>
      </c>
      <c r="C214" s="15" t="str">
        <f>'consolidated spacetime'!D214</f>
        <v>Wheat</v>
      </c>
      <c r="D214" s="15" t="str">
        <f>IF(ISBLANK('consolidated spacetime'!E214),"",'consolidated spacetime'!E214)</f>
        <v/>
      </c>
      <c r="E214" s="15" t="str">
        <f>IF(ISBLANK('consolidated spacetime'!F214),"",'consolidated spacetime'!F214)</f>
        <v/>
      </c>
      <c r="F214" s="15" t="str">
        <f>IF(ISBLANK('consolidated spacetime'!G214),"",'consolidated spacetime'!G214)</f>
        <v/>
      </c>
      <c r="G214" s="15">
        <f>IF(ISBLANK('consolidated spacetime'!H214),"",'consolidated spacetime'!H214)</f>
        <v>25</v>
      </c>
      <c r="H214" s="15" t="e">
        <f>IF(ISBLANK('consolidated spacetime'!I214),"",'consolidated spacetime'!I214)</f>
        <v>#N/A</v>
      </c>
      <c r="AL214" s="16"/>
      <c r="AM214" s="16"/>
      <c r="AN214" s="16"/>
      <c r="AX214" s="15">
        <v>0</v>
      </c>
      <c r="AZ214" s="16"/>
      <c r="BK214" s="16"/>
      <c r="BL214" s="16"/>
      <c r="BT214" s="16"/>
      <c r="BU214" s="16"/>
      <c r="BV214" s="16"/>
      <c r="BY214" s="16"/>
      <c r="CD214" s="15">
        <v>1</v>
      </c>
      <c r="CV214" s="16"/>
      <c r="DY214" s="16">
        <f t="shared" si="3"/>
        <v>0</v>
      </c>
      <c r="DZ214" s="15">
        <v>0</v>
      </c>
    </row>
    <row r="215" spans="1:130" s="15" customFormat="1" x14ac:dyDescent="0.25">
      <c r="A215" s="67">
        <f>'consolidated spacetime'!B215</f>
        <v>42933</v>
      </c>
      <c r="B215" s="15" t="str">
        <f>'consolidated spacetime'!C215</f>
        <v>Hafford</v>
      </c>
      <c r="C215" s="15" t="str">
        <f>'consolidated spacetime'!D215</f>
        <v>Wheat</v>
      </c>
      <c r="D215" s="15" t="str">
        <f>IF(ISBLANK('consolidated spacetime'!E215),"",'consolidated spacetime'!E215)</f>
        <v/>
      </c>
      <c r="E215" s="15" t="str">
        <f>IF(ISBLANK('consolidated spacetime'!F215),"",'consolidated spacetime'!F215)</f>
        <v/>
      </c>
      <c r="F215" s="15" t="str">
        <f>IF(ISBLANK('consolidated spacetime'!G215),"",'consolidated spacetime'!G215)</f>
        <v/>
      </c>
      <c r="G215" s="15">
        <f>IF(ISBLANK('consolidated spacetime'!H215),"",'consolidated spacetime'!H215)</f>
        <v>50</v>
      </c>
      <c r="H215" s="15" t="e">
        <f>IF(ISBLANK('consolidated spacetime'!I215),"",'consolidated spacetime'!I215)</f>
        <v>#N/A</v>
      </c>
      <c r="I215" s="15">
        <v>2</v>
      </c>
      <c r="AL215" s="16"/>
      <c r="AM215" s="16"/>
      <c r="AN215" s="16"/>
      <c r="AX215" s="15">
        <v>0</v>
      </c>
      <c r="AZ215" s="16"/>
      <c r="BK215" s="16"/>
      <c r="BL215" s="16"/>
      <c r="BT215" s="16"/>
      <c r="BU215" s="16"/>
      <c r="BV215" s="16"/>
      <c r="BY215" s="16"/>
      <c r="CV215" s="16"/>
      <c r="DY215" s="16">
        <f t="shared" si="3"/>
        <v>0</v>
      </c>
      <c r="DZ215" s="15">
        <v>0</v>
      </c>
    </row>
    <row r="216" spans="1:130" s="15" customFormat="1" x14ac:dyDescent="0.25">
      <c r="A216" s="67">
        <f>'consolidated spacetime'!B216</f>
        <v>42933</v>
      </c>
      <c r="B216" s="15" t="str">
        <f>'consolidated spacetime'!C216</f>
        <v>Hafford</v>
      </c>
      <c r="C216" s="15" t="str">
        <f>'consolidated spacetime'!D216</f>
        <v>Wheat</v>
      </c>
      <c r="D216" s="15" t="str">
        <f>IF(ISBLANK('consolidated spacetime'!E216),"",'consolidated spacetime'!E216)</f>
        <v/>
      </c>
      <c r="E216" s="15" t="str">
        <f>IF(ISBLANK('consolidated spacetime'!F216),"",'consolidated spacetime'!F216)</f>
        <v/>
      </c>
      <c r="F216" s="15" t="str">
        <f>IF(ISBLANK('consolidated spacetime'!G216),"",'consolidated spacetime'!G216)</f>
        <v/>
      </c>
      <c r="G216" s="15">
        <f>IF(ISBLANK('consolidated spacetime'!H216),"",'consolidated spacetime'!H216)</f>
        <v>100</v>
      </c>
      <c r="H216" s="15" t="e">
        <f>IF(ISBLANK('consolidated spacetime'!I216),"",'consolidated spacetime'!I216)</f>
        <v>#N/A</v>
      </c>
      <c r="AL216" s="16"/>
      <c r="AM216" s="16"/>
      <c r="AN216" s="16"/>
      <c r="AX216" s="15">
        <v>0</v>
      </c>
      <c r="AZ216" s="16"/>
      <c r="BK216" s="16"/>
      <c r="BL216" s="16">
        <v>1</v>
      </c>
      <c r="BT216" s="16"/>
      <c r="BU216" s="16"/>
      <c r="BV216" s="16"/>
      <c r="BY216" s="16"/>
      <c r="CV216" s="16"/>
      <c r="DY216" s="16">
        <f t="shared" si="3"/>
        <v>0</v>
      </c>
      <c r="DZ216" s="15">
        <v>0</v>
      </c>
    </row>
    <row r="217" spans="1:130" s="15" customFormat="1" x14ac:dyDescent="0.25">
      <c r="A217" s="67">
        <f>'consolidated spacetime'!B217</f>
        <v>42933</v>
      </c>
      <c r="B217" s="15" t="str">
        <f>'consolidated spacetime'!C217</f>
        <v>Perdue</v>
      </c>
      <c r="C217" s="15" t="str">
        <f>'consolidated spacetime'!D217</f>
        <v>Wheat</v>
      </c>
      <c r="D217" s="15" t="str">
        <f>IF(ISBLANK('consolidated spacetime'!E217),"",'consolidated spacetime'!E217)</f>
        <v/>
      </c>
      <c r="E217" s="15" t="str">
        <f>IF(ISBLANK('consolidated spacetime'!F217),"",'consolidated spacetime'!F217)</f>
        <v/>
      </c>
      <c r="F217" s="15" t="str">
        <f>IF(ISBLANK('consolidated spacetime'!G217),"",'consolidated spacetime'!G217)</f>
        <v/>
      </c>
      <c r="G217" s="15">
        <f>IF(ISBLANK('consolidated spacetime'!H217),"",'consolidated spacetime'!H217)</f>
        <v>5</v>
      </c>
      <c r="H217" s="15" t="e">
        <f>IF(ISBLANK('consolidated spacetime'!I217),"",'consolidated spacetime'!I217)</f>
        <v>#N/A</v>
      </c>
      <c r="AL217" s="16"/>
      <c r="AM217" s="16"/>
      <c r="AN217" s="16"/>
      <c r="AX217" s="15">
        <v>0</v>
      </c>
      <c r="AZ217" s="16"/>
      <c r="BK217" s="16"/>
      <c r="BL217" s="16"/>
      <c r="BT217" s="16"/>
      <c r="BU217" s="16"/>
      <c r="BV217" s="16"/>
      <c r="BY217" s="16"/>
      <c r="CV217" s="16"/>
      <c r="DQ217" s="15">
        <v>1</v>
      </c>
      <c r="DY217" s="16">
        <f t="shared" si="3"/>
        <v>0</v>
      </c>
      <c r="DZ217" s="15">
        <v>0</v>
      </c>
    </row>
    <row r="218" spans="1:130" s="15" customFormat="1" x14ac:dyDescent="0.25">
      <c r="A218" s="67">
        <f>'consolidated spacetime'!B218</f>
        <v>42933</v>
      </c>
      <c r="B218" s="15" t="str">
        <f>'consolidated spacetime'!C218</f>
        <v>Perdue</v>
      </c>
      <c r="C218" s="15" t="str">
        <f>'consolidated spacetime'!D218</f>
        <v>Wheat</v>
      </c>
      <c r="D218" s="15" t="str">
        <f>IF(ISBLANK('consolidated spacetime'!E218),"",'consolidated spacetime'!E218)</f>
        <v/>
      </c>
      <c r="E218" s="15" t="str">
        <f>IF(ISBLANK('consolidated spacetime'!F218),"",'consolidated spacetime'!F218)</f>
        <v/>
      </c>
      <c r="F218" s="15" t="str">
        <f>IF(ISBLANK('consolidated spacetime'!G218),"",'consolidated spacetime'!G218)</f>
        <v/>
      </c>
      <c r="G218" s="15">
        <f>IF(ISBLANK('consolidated spacetime'!H218),"",'consolidated spacetime'!H218)</f>
        <v>10</v>
      </c>
      <c r="H218" s="15" t="e">
        <f>IF(ISBLANK('consolidated spacetime'!I218),"",'consolidated spacetime'!I218)</f>
        <v>#N/A</v>
      </c>
      <c r="AL218" s="16"/>
      <c r="AM218" s="16"/>
      <c r="AN218" s="16"/>
      <c r="AX218" s="15">
        <v>0</v>
      </c>
      <c r="AZ218" s="16"/>
      <c r="BK218" s="16"/>
      <c r="BL218" s="16">
        <v>10</v>
      </c>
      <c r="BT218" s="16"/>
      <c r="BU218" s="16"/>
      <c r="BV218" s="16"/>
      <c r="BY218" s="16"/>
      <c r="CV218" s="16"/>
      <c r="DY218" s="16">
        <f t="shared" si="3"/>
        <v>0</v>
      </c>
      <c r="DZ218" s="15">
        <v>0</v>
      </c>
    </row>
    <row r="219" spans="1:130" s="15" customFormat="1" x14ac:dyDescent="0.25">
      <c r="A219" s="67">
        <f>'consolidated spacetime'!B219</f>
        <v>42933</v>
      </c>
      <c r="B219" s="15" t="str">
        <f>'consolidated spacetime'!C219</f>
        <v>Perdue</v>
      </c>
      <c r="C219" s="15" t="str">
        <f>'consolidated spacetime'!D219</f>
        <v>Wheat</v>
      </c>
      <c r="D219" s="15" t="str">
        <f>IF(ISBLANK('consolidated spacetime'!E219),"",'consolidated spacetime'!E219)</f>
        <v/>
      </c>
      <c r="E219" s="15" t="str">
        <f>IF(ISBLANK('consolidated spacetime'!F219),"",'consolidated spacetime'!F219)</f>
        <v/>
      </c>
      <c r="F219" s="15" t="str">
        <f>IF(ISBLANK('consolidated spacetime'!G219),"",'consolidated spacetime'!G219)</f>
        <v/>
      </c>
      <c r="G219" s="15">
        <f>IF(ISBLANK('consolidated spacetime'!H219),"",'consolidated spacetime'!H219)</f>
        <v>25</v>
      </c>
      <c r="H219" s="15" t="e">
        <f>IF(ISBLANK('consolidated spacetime'!I219),"",'consolidated spacetime'!I219)</f>
        <v>#N/A</v>
      </c>
      <c r="AL219" s="16"/>
      <c r="AM219" s="16"/>
      <c r="AN219" s="16"/>
      <c r="AX219" s="15">
        <v>0</v>
      </c>
      <c r="AZ219" s="16"/>
      <c r="BK219" s="16"/>
      <c r="BL219" s="16">
        <v>1</v>
      </c>
      <c r="BT219" s="16"/>
      <c r="BU219" s="16"/>
      <c r="BV219" s="16"/>
      <c r="BY219" s="16"/>
      <c r="CH219" s="15">
        <v>1</v>
      </c>
      <c r="CV219" s="16"/>
      <c r="DY219" s="16">
        <f t="shared" si="3"/>
        <v>0</v>
      </c>
      <c r="DZ219" s="15">
        <v>0</v>
      </c>
    </row>
    <row r="220" spans="1:130" s="15" customFormat="1" x14ac:dyDescent="0.25">
      <c r="A220" s="67">
        <f>'consolidated spacetime'!B220</f>
        <v>42933</v>
      </c>
      <c r="B220" s="15" t="str">
        <f>'consolidated spacetime'!C220</f>
        <v>Perdue</v>
      </c>
      <c r="C220" s="15" t="str">
        <f>'consolidated spacetime'!D220</f>
        <v>Wheat</v>
      </c>
      <c r="D220" s="15" t="str">
        <f>IF(ISBLANK('consolidated spacetime'!E220),"",'consolidated spacetime'!E220)</f>
        <v/>
      </c>
      <c r="E220" s="15" t="str">
        <f>IF(ISBLANK('consolidated spacetime'!F220),"",'consolidated spacetime'!F220)</f>
        <v/>
      </c>
      <c r="F220" s="15" t="str">
        <f>IF(ISBLANK('consolidated spacetime'!G220),"",'consolidated spacetime'!G220)</f>
        <v/>
      </c>
      <c r="G220" s="15">
        <f>IF(ISBLANK('consolidated spacetime'!H220),"",'consolidated spacetime'!H220)</f>
        <v>50</v>
      </c>
      <c r="H220" s="15" t="e">
        <f>IF(ISBLANK('consolidated spacetime'!I220),"",'consolidated spacetime'!I220)</f>
        <v>#N/A</v>
      </c>
      <c r="AL220" s="16"/>
      <c r="AM220" s="16"/>
      <c r="AN220" s="16"/>
      <c r="AX220" s="15">
        <v>0</v>
      </c>
      <c r="AZ220" s="16"/>
      <c r="BK220" s="16"/>
      <c r="BL220" s="16">
        <v>1</v>
      </c>
      <c r="BT220" s="16"/>
      <c r="BU220" s="16"/>
      <c r="BV220" s="16"/>
      <c r="BY220" s="16"/>
      <c r="CV220" s="16"/>
      <c r="DY220" s="16">
        <f t="shared" si="3"/>
        <v>0</v>
      </c>
      <c r="DZ220" s="15">
        <v>0</v>
      </c>
    </row>
    <row r="221" spans="1:130" s="15" customFormat="1" x14ac:dyDescent="0.25">
      <c r="A221" s="67">
        <f>'consolidated spacetime'!B221</f>
        <v>42933</v>
      </c>
      <c r="B221" s="15" t="str">
        <f>'consolidated spacetime'!C221</f>
        <v>Perdue</v>
      </c>
      <c r="C221" s="15" t="str">
        <f>'consolidated spacetime'!D221</f>
        <v>Wheat</v>
      </c>
      <c r="D221" s="15" t="str">
        <f>IF(ISBLANK('consolidated spacetime'!E221),"",'consolidated spacetime'!E221)</f>
        <v/>
      </c>
      <c r="E221" s="15" t="str">
        <f>IF(ISBLANK('consolidated spacetime'!F221),"",'consolidated spacetime'!F221)</f>
        <v/>
      </c>
      <c r="F221" s="15" t="str">
        <f>IF(ISBLANK('consolidated spacetime'!G221),"",'consolidated spacetime'!G221)</f>
        <v/>
      </c>
      <c r="G221" s="15">
        <f>IF(ISBLANK('consolidated spacetime'!H221),"",'consolidated spacetime'!H221)</f>
        <v>100</v>
      </c>
      <c r="H221" s="15" t="e">
        <f>IF(ISBLANK('consolidated spacetime'!I221),"",'consolidated spacetime'!I221)</f>
        <v>#N/A</v>
      </c>
      <c r="Y221" s="15">
        <v>3</v>
      </c>
      <c r="Z221" s="15">
        <v>1</v>
      </c>
      <c r="AL221" s="16"/>
      <c r="AM221" s="16"/>
      <c r="AN221" s="16"/>
      <c r="AX221" s="15">
        <v>0</v>
      </c>
      <c r="AZ221" s="16"/>
      <c r="BK221" s="16"/>
      <c r="BL221" s="16"/>
      <c r="BT221" s="16"/>
      <c r="BU221" s="16"/>
      <c r="BV221" s="16"/>
      <c r="BY221" s="16"/>
      <c r="CV221" s="16"/>
      <c r="DY221" s="16">
        <f t="shared" si="3"/>
        <v>0</v>
      </c>
      <c r="DZ221" s="15">
        <v>0</v>
      </c>
    </row>
    <row r="222" spans="1:130" s="15" customFormat="1" x14ac:dyDescent="0.25">
      <c r="A222" s="67">
        <f>'consolidated spacetime'!B222</f>
        <v>42934</v>
      </c>
      <c r="B222" s="15" t="str">
        <f>'consolidated spacetime'!C222</f>
        <v>Llewellyn</v>
      </c>
      <c r="C222" s="15" t="str">
        <f>'consolidated spacetime'!D222</f>
        <v>Wheat</v>
      </c>
      <c r="D222" s="15" t="str">
        <f>IF(ISBLANK('consolidated spacetime'!E222),"",'consolidated spacetime'!E222)</f>
        <v/>
      </c>
      <c r="E222" s="15" t="str">
        <f>IF(ISBLANK('consolidated spacetime'!F222),"",'consolidated spacetime'!F222)</f>
        <v/>
      </c>
      <c r="F222" s="15" t="str">
        <f>IF(ISBLANK('consolidated spacetime'!G222),"",'consolidated spacetime'!G222)</f>
        <v/>
      </c>
      <c r="G222" s="15">
        <f>IF(ISBLANK('consolidated spacetime'!H222),"",'consolidated spacetime'!H222)</f>
        <v>5</v>
      </c>
      <c r="H222" s="15" t="e">
        <f>IF(ISBLANK('consolidated spacetime'!I222),"",'consolidated spacetime'!I222)</f>
        <v>#N/A</v>
      </c>
      <c r="AL222" s="16"/>
      <c r="AM222" s="16"/>
      <c r="AN222" s="16"/>
      <c r="AX222" s="15">
        <v>0</v>
      </c>
      <c r="AZ222" s="16"/>
      <c r="BK222" s="16">
        <v>75</v>
      </c>
      <c r="BL222" s="16">
        <v>4</v>
      </c>
      <c r="BT222" s="16"/>
      <c r="BU222" s="16"/>
      <c r="BV222" s="16"/>
      <c r="BY222" s="16"/>
      <c r="CV222" s="16"/>
      <c r="DY222" s="16">
        <f t="shared" si="3"/>
        <v>0</v>
      </c>
      <c r="DZ222" s="15">
        <v>0</v>
      </c>
    </row>
    <row r="223" spans="1:130" s="15" customFormat="1" x14ac:dyDescent="0.25">
      <c r="A223" s="67">
        <f>'consolidated spacetime'!B223</f>
        <v>42934</v>
      </c>
      <c r="B223" s="15" t="str">
        <f>'consolidated spacetime'!C223</f>
        <v>Llewellyn</v>
      </c>
      <c r="C223" s="15" t="str">
        <f>'consolidated spacetime'!D223</f>
        <v>Wheat</v>
      </c>
      <c r="D223" s="15">
        <f>IF(ISBLANK('consolidated spacetime'!E223),"",'consolidated spacetime'!E223)</f>
        <v>1</v>
      </c>
      <c r="E223" s="15" t="str">
        <f>IF(ISBLANK('consolidated spacetime'!F223),"",'consolidated spacetime'!F223)</f>
        <v/>
      </c>
      <c r="F223" s="15" t="str">
        <f>IF(ISBLANK('consolidated spacetime'!G223),"",'consolidated spacetime'!G223)</f>
        <v/>
      </c>
      <c r="G223" s="15">
        <f>IF(ISBLANK('consolidated spacetime'!H223),"",'consolidated spacetime'!H223)</f>
        <v>10</v>
      </c>
      <c r="H223" s="15" t="e">
        <f>IF(ISBLANK('consolidated spacetime'!I223),"",'consolidated spacetime'!I223)</f>
        <v>#N/A</v>
      </c>
      <c r="Y223" s="15">
        <v>3</v>
      </c>
      <c r="Z223" s="15">
        <v>1</v>
      </c>
      <c r="AL223" s="16"/>
      <c r="AM223" s="16"/>
      <c r="AN223" s="16"/>
      <c r="AW223" s="15">
        <v>1</v>
      </c>
      <c r="AX223" s="15">
        <v>0</v>
      </c>
      <c r="AZ223" s="16"/>
      <c r="BK223" s="16">
        <v>68</v>
      </c>
      <c r="BL223" s="16">
        <v>2</v>
      </c>
      <c r="BT223" s="16"/>
      <c r="BU223" s="16"/>
      <c r="BV223" s="16"/>
      <c r="BY223" s="16">
        <v>1</v>
      </c>
      <c r="CC223" s="15">
        <v>35</v>
      </c>
      <c r="CV223" s="16"/>
      <c r="DY223" s="16">
        <f t="shared" si="3"/>
        <v>0</v>
      </c>
      <c r="DZ223" s="15">
        <v>0</v>
      </c>
    </row>
    <row r="224" spans="1:130" s="15" customFormat="1" x14ac:dyDescent="0.25">
      <c r="A224" s="67">
        <f>'consolidated spacetime'!B224</f>
        <v>42934</v>
      </c>
      <c r="B224" s="15" t="str">
        <f>'consolidated spacetime'!C224</f>
        <v>Llewellyn</v>
      </c>
      <c r="C224" s="15" t="str">
        <f>'consolidated spacetime'!D224</f>
        <v>Wheat</v>
      </c>
      <c r="D224" s="15">
        <f>IF(ISBLANK('consolidated spacetime'!E224),"",'consolidated spacetime'!E224)</f>
        <v>1</v>
      </c>
      <c r="E224" s="15" t="str">
        <f>IF(ISBLANK('consolidated spacetime'!F224),"",'consolidated spacetime'!F224)</f>
        <v/>
      </c>
      <c r="F224" s="15" t="str">
        <f>IF(ISBLANK('consolidated spacetime'!G224),"",'consolidated spacetime'!G224)</f>
        <v/>
      </c>
      <c r="G224" s="15">
        <f>IF(ISBLANK('consolidated spacetime'!H224),"",'consolidated spacetime'!H224)</f>
        <v>25</v>
      </c>
      <c r="H224" s="15" t="e">
        <f>IF(ISBLANK('consolidated spacetime'!I224),"",'consolidated spacetime'!I224)</f>
        <v>#N/A</v>
      </c>
      <c r="Y224" s="15">
        <v>1</v>
      </c>
      <c r="AF224" s="15">
        <v>1</v>
      </c>
      <c r="AL224" s="16"/>
      <c r="AM224" s="16"/>
      <c r="AN224" s="16"/>
      <c r="AX224" s="15">
        <v>0</v>
      </c>
      <c r="AZ224" s="16"/>
      <c r="BK224" s="16">
        <v>201</v>
      </c>
      <c r="BL224" s="16"/>
      <c r="BT224" s="16"/>
      <c r="BU224" s="16"/>
      <c r="BV224" s="16"/>
      <c r="BY224" s="16">
        <v>2</v>
      </c>
      <c r="BZ224" s="15">
        <v>1</v>
      </c>
      <c r="CV224" s="16"/>
      <c r="DQ224" s="15">
        <v>1</v>
      </c>
      <c r="DY224" s="16">
        <f t="shared" si="3"/>
        <v>0</v>
      </c>
      <c r="DZ224" s="15">
        <v>0</v>
      </c>
    </row>
    <row r="225" spans="1:130" s="15" customFormat="1" x14ac:dyDescent="0.25">
      <c r="A225" s="67">
        <f>'consolidated spacetime'!B225</f>
        <v>42934</v>
      </c>
      <c r="B225" s="15" t="str">
        <f>'consolidated spacetime'!C225</f>
        <v>Llewellyn</v>
      </c>
      <c r="C225" s="15" t="str">
        <f>'consolidated spacetime'!D225</f>
        <v>Wheat</v>
      </c>
      <c r="D225" s="15">
        <f>IF(ISBLANK('consolidated spacetime'!E225),"",'consolidated spacetime'!E225)</f>
        <v>1</v>
      </c>
      <c r="E225" s="15" t="str">
        <f>IF(ISBLANK('consolidated spacetime'!F225),"",'consolidated spacetime'!F225)</f>
        <v/>
      </c>
      <c r="F225" s="15" t="str">
        <f>IF(ISBLANK('consolidated spacetime'!G225),"",'consolidated spacetime'!G225)</f>
        <v/>
      </c>
      <c r="G225" s="15">
        <f>IF(ISBLANK('consolidated spacetime'!H225),"",'consolidated spacetime'!H225)</f>
        <v>50</v>
      </c>
      <c r="H225" s="15" t="e">
        <f>IF(ISBLANK('consolidated spacetime'!I225),"",'consolidated spacetime'!I225)</f>
        <v>#N/A</v>
      </c>
      <c r="Y225" s="15">
        <v>2</v>
      </c>
      <c r="AL225" s="16"/>
      <c r="AM225" s="16"/>
      <c r="AN225" s="16"/>
      <c r="AX225" s="15">
        <v>0</v>
      </c>
      <c r="AZ225" s="16"/>
      <c r="BK225" s="16"/>
      <c r="BL225" s="16">
        <v>2</v>
      </c>
      <c r="BT225" s="16"/>
      <c r="BU225" s="16"/>
      <c r="BV225" s="16"/>
      <c r="BY225" s="16">
        <v>1</v>
      </c>
      <c r="CV225" s="16"/>
      <c r="DY225" s="16">
        <f t="shared" si="3"/>
        <v>0</v>
      </c>
      <c r="DZ225" s="15">
        <v>0</v>
      </c>
    </row>
    <row r="226" spans="1:130" s="15" customFormat="1" x14ac:dyDescent="0.25">
      <c r="A226" s="67">
        <f>'consolidated spacetime'!B226</f>
        <v>42934</v>
      </c>
      <c r="B226" s="15" t="str">
        <f>'consolidated spacetime'!C226</f>
        <v>Llewellyn</v>
      </c>
      <c r="C226" s="15" t="str">
        <f>'consolidated spacetime'!D226</f>
        <v>Wheat</v>
      </c>
      <c r="D226" s="15">
        <f>IF(ISBLANK('consolidated spacetime'!E226),"",'consolidated spacetime'!E226)</f>
        <v>1</v>
      </c>
      <c r="E226" s="15" t="str">
        <f>IF(ISBLANK('consolidated spacetime'!F226),"",'consolidated spacetime'!F226)</f>
        <v/>
      </c>
      <c r="F226" s="15" t="str">
        <f>IF(ISBLANK('consolidated spacetime'!G226),"",'consolidated spacetime'!G226)</f>
        <v/>
      </c>
      <c r="G226" s="15">
        <f>IF(ISBLANK('consolidated spacetime'!H226),"",'consolidated spacetime'!H226)</f>
        <v>100</v>
      </c>
      <c r="H226" s="15" t="e">
        <f>IF(ISBLANK('consolidated spacetime'!I226),"",'consolidated spacetime'!I226)</f>
        <v>#N/A</v>
      </c>
      <c r="Y226" s="15">
        <v>1</v>
      </c>
      <c r="Z226" s="15">
        <v>2</v>
      </c>
      <c r="AL226" s="16"/>
      <c r="AM226" s="16"/>
      <c r="AN226" s="16"/>
      <c r="AX226" s="15">
        <v>0</v>
      </c>
      <c r="AZ226" s="16"/>
      <c r="BK226" s="16"/>
      <c r="BL226" s="16">
        <v>8</v>
      </c>
      <c r="BT226" s="16"/>
      <c r="BU226" s="16"/>
      <c r="BV226" s="16"/>
      <c r="BY226" s="16"/>
      <c r="CH226" s="15">
        <v>2</v>
      </c>
      <c r="CV226" s="16"/>
      <c r="DY226" s="16">
        <f t="shared" si="3"/>
        <v>0</v>
      </c>
      <c r="DZ226" s="15">
        <v>0</v>
      </c>
    </row>
    <row r="227" spans="1:130" s="15" customFormat="1" x14ac:dyDescent="0.25">
      <c r="A227" s="67">
        <f>'consolidated spacetime'!B227</f>
        <v>42934</v>
      </c>
      <c r="B227" s="15" t="str">
        <f>'consolidated spacetime'!C227</f>
        <v>Llewellyn</v>
      </c>
      <c r="C227" s="15" t="str">
        <f>'consolidated spacetime'!D227</f>
        <v>Barley</v>
      </c>
      <c r="D227" s="15" t="str">
        <f>IF(ISBLANK('consolidated spacetime'!E227),"",'consolidated spacetime'!E227)</f>
        <v/>
      </c>
      <c r="E227" s="15" t="str">
        <f>IF(ISBLANK('consolidated spacetime'!F227),"",'consolidated spacetime'!F227)</f>
        <v/>
      </c>
      <c r="F227" s="15" t="str">
        <f>IF(ISBLANK('consolidated spacetime'!G227),"",'consolidated spacetime'!G227)</f>
        <v/>
      </c>
      <c r="G227" s="15">
        <f>IF(ISBLANK('consolidated spacetime'!H227),"",'consolidated spacetime'!H227)</f>
        <v>5</v>
      </c>
      <c r="H227" s="15" t="e">
        <f>IF(ISBLANK('consolidated spacetime'!I227),"",'consolidated spacetime'!I227)</f>
        <v>#N/A</v>
      </c>
      <c r="Y227" s="15">
        <v>2</v>
      </c>
      <c r="Z227" s="15">
        <v>1</v>
      </c>
      <c r="AL227" s="16"/>
      <c r="AM227" s="16"/>
      <c r="AN227" s="16"/>
      <c r="AX227" s="15">
        <v>0</v>
      </c>
      <c r="AZ227" s="16"/>
      <c r="BK227" s="16"/>
      <c r="BL227" s="16">
        <v>7</v>
      </c>
      <c r="BT227" s="16"/>
      <c r="BU227" s="16"/>
      <c r="BV227" s="16"/>
      <c r="BY227" s="16"/>
      <c r="CC227" s="15">
        <v>45</v>
      </c>
      <c r="CF227" s="15">
        <v>1</v>
      </c>
      <c r="CH227" s="15">
        <v>1</v>
      </c>
      <c r="CV227" s="16"/>
      <c r="DQ227" s="15">
        <v>1</v>
      </c>
      <c r="DY227" s="16">
        <f t="shared" si="3"/>
        <v>0</v>
      </c>
      <c r="DZ227" s="15">
        <v>0</v>
      </c>
    </row>
    <row r="228" spans="1:130" s="15" customFormat="1" x14ac:dyDescent="0.25">
      <c r="A228" s="67">
        <f>'consolidated spacetime'!B228</f>
        <v>42934</v>
      </c>
      <c r="B228" s="15" t="str">
        <f>'consolidated spacetime'!C228</f>
        <v>Llewellyn</v>
      </c>
      <c r="C228" s="15" t="str">
        <f>'consolidated spacetime'!D228</f>
        <v>Barley</v>
      </c>
      <c r="D228" s="15" t="str">
        <f>IF(ISBLANK('consolidated spacetime'!E228),"",'consolidated spacetime'!E228)</f>
        <v/>
      </c>
      <c r="E228" s="15" t="str">
        <f>IF(ISBLANK('consolidated spacetime'!F228),"",'consolidated spacetime'!F228)</f>
        <v/>
      </c>
      <c r="F228" s="15" t="str">
        <f>IF(ISBLANK('consolidated spacetime'!G228),"",'consolidated spacetime'!G228)</f>
        <v/>
      </c>
      <c r="G228" s="15">
        <f>IF(ISBLANK('consolidated spacetime'!H228),"",'consolidated spacetime'!H228)</f>
        <v>10</v>
      </c>
      <c r="H228" s="15" t="e">
        <f>IF(ISBLANK('consolidated spacetime'!I228),"",'consolidated spacetime'!I228)</f>
        <v>#N/A</v>
      </c>
      <c r="Y228" s="15">
        <v>1</v>
      </c>
      <c r="Z228" s="15">
        <v>1</v>
      </c>
      <c r="AL228" s="16"/>
      <c r="AM228" s="16"/>
      <c r="AN228" s="16"/>
      <c r="AX228" s="15">
        <v>0</v>
      </c>
      <c r="AZ228" s="16"/>
      <c r="BK228" s="16"/>
      <c r="BL228" s="16">
        <v>7</v>
      </c>
      <c r="BT228" s="16"/>
      <c r="BU228" s="16"/>
      <c r="BV228" s="16"/>
      <c r="BY228" s="16">
        <v>2</v>
      </c>
      <c r="CC228" s="15">
        <v>250</v>
      </c>
      <c r="CV228" s="16">
        <v>1</v>
      </c>
      <c r="DY228" s="16">
        <f t="shared" si="3"/>
        <v>0</v>
      </c>
      <c r="DZ228" s="15">
        <v>0</v>
      </c>
    </row>
    <row r="229" spans="1:130" s="15" customFormat="1" x14ac:dyDescent="0.25">
      <c r="A229" s="67">
        <f>'consolidated spacetime'!B229</f>
        <v>42934</v>
      </c>
      <c r="B229" s="15" t="str">
        <f>'consolidated spacetime'!C229</f>
        <v>Llewellyn</v>
      </c>
      <c r="C229" s="15" t="str">
        <f>'consolidated spacetime'!D229</f>
        <v>Barley</v>
      </c>
      <c r="D229" s="15" t="str">
        <f>IF(ISBLANK('consolidated spacetime'!E229),"",'consolidated spacetime'!E229)</f>
        <v/>
      </c>
      <c r="E229" s="15" t="str">
        <f>IF(ISBLANK('consolidated spacetime'!F229),"",'consolidated spacetime'!F229)</f>
        <v/>
      </c>
      <c r="F229" s="15" t="str">
        <f>IF(ISBLANK('consolidated spacetime'!G229),"",'consolidated spacetime'!G229)</f>
        <v/>
      </c>
      <c r="G229" s="15">
        <f>IF(ISBLANK('consolidated spacetime'!H229),"",'consolidated spacetime'!H229)</f>
        <v>25</v>
      </c>
      <c r="H229" s="15" t="e">
        <f>IF(ISBLANK('consolidated spacetime'!I229),"",'consolidated spacetime'!I229)</f>
        <v>#N/A</v>
      </c>
      <c r="Y229" s="15">
        <v>4</v>
      </c>
      <c r="AL229" s="16"/>
      <c r="AM229" s="16"/>
      <c r="AN229" s="16"/>
      <c r="AX229" s="15">
        <v>0</v>
      </c>
      <c r="AZ229" s="16"/>
      <c r="BK229" s="16"/>
      <c r="BL229" s="16">
        <v>8</v>
      </c>
      <c r="BT229" s="16"/>
      <c r="BU229" s="16"/>
      <c r="BV229" s="16"/>
      <c r="BY229" s="16">
        <v>1</v>
      </c>
      <c r="CC229" s="15">
        <v>200</v>
      </c>
      <c r="CV229" s="16"/>
      <c r="DY229" s="16">
        <f t="shared" si="3"/>
        <v>0</v>
      </c>
      <c r="DZ229" s="15">
        <v>0</v>
      </c>
    </row>
    <row r="230" spans="1:130" s="15" customFormat="1" x14ac:dyDescent="0.25">
      <c r="A230" s="67">
        <f>'consolidated spacetime'!B230</f>
        <v>42934</v>
      </c>
      <c r="B230" s="15" t="str">
        <f>'consolidated spacetime'!C230</f>
        <v>Llewellyn</v>
      </c>
      <c r="C230" s="15" t="str">
        <f>'consolidated spacetime'!D230</f>
        <v>Barley</v>
      </c>
      <c r="D230" s="15" t="str">
        <f>IF(ISBLANK('consolidated spacetime'!E230),"",'consolidated spacetime'!E230)</f>
        <v/>
      </c>
      <c r="E230" s="15" t="str">
        <f>IF(ISBLANK('consolidated spacetime'!F230),"",'consolidated spacetime'!F230)</f>
        <v/>
      </c>
      <c r="F230" s="15" t="str">
        <f>IF(ISBLANK('consolidated spacetime'!G230),"",'consolidated spacetime'!G230)</f>
        <v/>
      </c>
      <c r="G230" s="15">
        <f>IF(ISBLANK('consolidated spacetime'!H230),"",'consolidated spacetime'!H230)</f>
        <v>50</v>
      </c>
      <c r="H230" s="15" t="e">
        <f>IF(ISBLANK('consolidated spacetime'!I230),"",'consolidated spacetime'!I230)</f>
        <v>#N/A</v>
      </c>
      <c r="Y230" s="15">
        <v>5</v>
      </c>
      <c r="AL230" s="16"/>
      <c r="AM230" s="16"/>
      <c r="AN230" s="16"/>
      <c r="AX230" s="15">
        <v>0</v>
      </c>
      <c r="AZ230" s="16"/>
      <c r="BK230" s="16"/>
      <c r="BL230" s="16">
        <v>8</v>
      </c>
      <c r="BT230" s="16"/>
      <c r="BU230" s="16"/>
      <c r="BV230" s="16"/>
      <c r="BY230" s="16">
        <v>1</v>
      </c>
      <c r="CC230" s="15">
        <v>210</v>
      </c>
      <c r="CV230" s="16"/>
      <c r="DY230" s="16">
        <f t="shared" si="3"/>
        <v>0</v>
      </c>
      <c r="DZ230" s="15">
        <v>0</v>
      </c>
    </row>
    <row r="231" spans="1:130" s="15" customFormat="1" x14ac:dyDescent="0.25">
      <c r="A231" s="67">
        <f>'consolidated spacetime'!B231</f>
        <v>42934</v>
      </c>
      <c r="B231" s="15" t="str">
        <f>'consolidated spacetime'!C231</f>
        <v>Llewellyn</v>
      </c>
      <c r="C231" s="15" t="str">
        <f>'consolidated spacetime'!D231</f>
        <v>Barley</v>
      </c>
      <c r="D231" s="15" t="str">
        <f>IF(ISBLANK('consolidated spacetime'!E231),"",'consolidated spacetime'!E231)</f>
        <v/>
      </c>
      <c r="E231" s="15" t="str">
        <f>IF(ISBLANK('consolidated spacetime'!F231),"",'consolidated spacetime'!F231)</f>
        <v/>
      </c>
      <c r="F231" s="15" t="str">
        <f>IF(ISBLANK('consolidated spacetime'!G231),"",'consolidated spacetime'!G231)</f>
        <v/>
      </c>
      <c r="G231" s="15">
        <f>IF(ISBLANK('consolidated spacetime'!H231),"",'consolidated spacetime'!H231)</f>
        <v>100</v>
      </c>
      <c r="H231" s="15" t="e">
        <f>IF(ISBLANK('consolidated spacetime'!I231),"",'consolidated spacetime'!I231)</f>
        <v>#N/A</v>
      </c>
      <c r="Y231" s="15">
        <v>4</v>
      </c>
      <c r="Z231" s="15">
        <v>1</v>
      </c>
      <c r="AL231" s="16"/>
      <c r="AM231" s="16"/>
      <c r="AN231" s="16"/>
      <c r="AX231" s="15">
        <v>0</v>
      </c>
      <c r="AZ231" s="16"/>
      <c r="BK231" s="16"/>
      <c r="BL231" s="16"/>
      <c r="BT231" s="16"/>
      <c r="BU231" s="16"/>
      <c r="BV231" s="16"/>
      <c r="BY231" s="16"/>
      <c r="CC231" s="15">
        <v>65</v>
      </c>
      <c r="CD231" s="15">
        <v>2</v>
      </c>
      <c r="CH231" s="15">
        <v>1</v>
      </c>
      <c r="CV231" s="16"/>
      <c r="DY231" s="16">
        <f t="shared" si="3"/>
        <v>0</v>
      </c>
      <c r="DZ231" s="15">
        <v>0</v>
      </c>
    </row>
    <row r="232" spans="1:130" s="15" customFormat="1" x14ac:dyDescent="0.25">
      <c r="A232" s="67">
        <f>'consolidated spacetime'!B232</f>
        <v>42934</v>
      </c>
      <c r="B232" s="15" t="str">
        <f>'consolidated spacetime'!C232</f>
        <v>SEF</v>
      </c>
      <c r="C232" s="15" t="str">
        <f>'consolidated spacetime'!D232</f>
        <v>Barley</v>
      </c>
      <c r="D232" s="15" t="str">
        <f>IF(ISBLANK('consolidated spacetime'!E232),"",'consolidated spacetime'!E232)</f>
        <v/>
      </c>
      <c r="E232" s="15" t="str">
        <f>IF(ISBLANK('consolidated spacetime'!F232),"",'consolidated spacetime'!F232)</f>
        <v/>
      </c>
      <c r="F232" s="15" t="str">
        <f>IF(ISBLANK('consolidated spacetime'!G232),"",'consolidated spacetime'!G232)</f>
        <v/>
      </c>
      <c r="G232" s="15">
        <f>IF(ISBLANK('consolidated spacetime'!H232),"",'consolidated spacetime'!H232)</f>
        <v>5</v>
      </c>
      <c r="H232" s="15" t="e">
        <f>IF(ISBLANK('consolidated spacetime'!I232),"",'consolidated spacetime'!I232)</f>
        <v>#N/A</v>
      </c>
      <c r="Y232" s="15">
        <v>6</v>
      </c>
      <c r="Z232" s="15">
        <v>2</v>
      </c>
      <c r="AL232" s="16"/>
      <c r="AM232" s="16"/>
      <c r="AN232" s="16"/>
      <c r="AX232" s="15">
        <v>0</v>
      </c>
      <c r="AZ232" s="16"/>
      <c r="BK232" s="16"/>
      <c r="BL232" s="16"/>
      <c r="BT232" s="16"/>
      <c r="BU232" s="16"/>
      <c r="BV232" s="16"/>
      <c r="BW232" s="15">
        <v>1</v>
      </c>
      <c r="BY232" s="16"/>
      <c r="CC232" s="15">
        <v>102</v>
      </c>
      <c r="CD232" s="15">
        <v>7</v>
      </c>
      <c r="CV232" s="16"/>
      <c r="CX232" s="15" t="s">
        <v>176</v>
      </c>
      <c r="DY232" s="16">
        <f t="shared" si="3"/>
        <v>0</v>
      </c>
      <c r="DZ232" s="15">
        <v>0</v>
      </c>
    </row>
    <row r="233" spans="1:130" s="15" customFormat="1" x14ac:dyDescent="0.25">
      <c r="A233" s="67">
        <f>'consolidated spacetime'!B233</f>
        <v>42934</v>
      </c>
      <c r="B233" s="15" t="str">
        <f>'consolidated spacetime'!C233</f>
        <v>SEF</v>
      </c>
      <c r="C233" s="15" t="str">
        <f>'consolidated spacetime'!D233</f>
        <v>Barley</v>
      </c>
      <c r="D233" s="15" t="str">
        <f>IF(ISBLANK('consolidated spacetime'!E233),"",'consolidated spacetime'!E233)</f>
        <v/>
      </c>
      <c r="E233" s="15" t="str">
        <f>IF(ISBLANK('consolidated spacetime'!F233),"",'consolidated spacetime'!F233)</f>
        <v/>
      </c>
      <c r="F233" s="15" t="str">
        <f>IF(ISBLANK('consolidated spacetime'!G233),"",'consolidated spacetime'!G233)</f>
        <v/>
      </c>
      <c r="G233" s="15">
        <f>IF(ISBLANK('consolidated spacetime'!H233),"",'consolidated spacetime'!H233)</f>
        <v>10</v>
      </c>
      <c r="H233" s="15" t="e">
        <f>IF(ISBLANK('consolidated spacetime'!I233),"",'consolidated spacetime'!I233)</f>
        <v>#N/A</v>
      </c>
      <c r="Y233" s="15">
        <v>1</v>
      </c>
      <c r="Z233" s="15">
        <v>2</v>
      </c>
      <c r="AL233" s="16"/>
      <c r="AM233" s="16"/>
      <c r="AN233" s="16"/>
      <c r="AX233" s="15">
        <v>0</v>
      </c>
      <c r="AZ233" s="16"/>
      <c r="BK233" s="16"/>
      <c r="BL233" s="16">
        <v>4</v>
      </c>
      <c r="BT233" s="16"/>
      <c r="BU233" s="16"/>
      <c r="BV233" s="16"/>
      <c r="BY233" s="16"/>
      <c r="CC233" s="15">
        <v>211</v>
      </c>
      <c r="CD233" s="15">
        <v>1</v>
      </c>
      <c r="CV233" s="16"/>
      <c r="CX233" s="15" t="s">
        <v>175</v>
      </c>
      <c r="DY233" s="16">
        <f t="shared" si="3"/>
        <v>0</v>
      </c>
      <c r="DZ233" s="15">
        <v>0</v>
      </c>
    </row>
    <row r="234" spans="1:130" s="15" customFormat="1" x14ac:dyDescent="0.25">
      <c r="A234" s="67">
        <f>'consolidated spacetime'!B234</f>
        <v>42934</v>
      </c>
      <c r="B234" s="15" t="str">
        <f>'consolidated spacetime'!C234</f>
        <v>SEF</v>
      </c>
      <c r="C234" s="15" t="str">
        <f>'consolidated spacetime'!D234</f>
        <v>Barley</v>
      </c>
      <c r="D234" s="15" t="str">
        <f>IF(ISBLANK('consolidated spacetime'!E234),"",'consolidated spacetime'!E234)</f>
        <v/>
      </c>
      <c r="E234" s="15" t="str">
        <f>IF(ISBLANK('consolidated spacetime'!F234),"",'consolidated spacetime'!F234)</f>
        <v/>
      </c>
      <c r="F234" s="15" t="str">
        <f>IF(ISBLANK('consolidated spacetime'!G234),"",'consolidated spacetime'!G234)</f>
        <v/>
      </c>
      <c r="G234" s="15">
        <f>IF(ISBLANK('consolidated spacetime'!H234),"",'consolidated spacetime'!H234)</f>
        <v>25</v>
      </c>
      <c r="H234" s="15" t="e">
        <f>IF(ISBLANK('consolidated spacetime'!I234),"",'consolidated spacetime'!I234)</f>
        <v>#N/A</v>
      </c>
      <c r="Y234" s="15">
        <v>1</v>
      </c>
      <c r="Z234" s="15">
        <v>1</v>
      </c>
      <c r="AL234" s="16"/>
      <c r="AM234" s="16"/>
      <c r="AN234" s="16"/>
      <c r="AX234" s="15">
        <v>0</v>
      </c>
      <c r="AZ234" s="16"/>
      <c r="BK234" s="16"/>
      <c r="BL234" s="16"/>
      <c r="BT234" s="16"/>
      <c r="BU234" s="16"/>
      <c r="BV234" s="16"/>
      <c r="BY234" s="16"/>
      <c r="CC234" s="15">
        <v>250</v>
      </c>
      <c r="CV234" s="16"/>
      <c r="DY234" s="16">
        <f t="shared" si="3"/>
        <v>0</v>
      </c>
      <c r="DZ234" s="15">
        <v>0</v>
      </c>
    </row>
    <row r="235" spans="1:130" s="15" customFormat="1" x14ac:dyDescent="0.25">
      <c r="A235" s="67">
        <f>'consolidated spacetime'!B235</f>
        <v>42934</v>
      </c>
      <c r="B235" s="15" t="str">
        <f>'consolidated spacetime'!C235</f>
        <v>SEF</v>
      </c>
      <c r="C235" s="15" t="str">
        <f>'consolidated spacetime'!D235</f>
        <v>Barley</v>
      </c>
      <c r="D235" s="15" t="str">
        <f>IF(ISBLANK('consolidated spacetime'!E235),"",'consolidated spacetime'!E235)</f>
        <v/>
      </c>
      <c r="E235" s="15" t="str">
        <f>IF(ISBLANK('consolidated spacetime'!F235),"",'consolidated spacetime'!F235)</f>
        <v/>
      </c>
      <c r="F235" s="15" t="str">
        <f>IF(ISBLANK('consolidated spacetime'!G235),"",'consolidated spacetime'!G235)</f>
        <v/>
      </c>
      <c r="G235" s="15">
        <f>IF(ISBLANK('consolidated spacetime'!H235),"",'consolidated spacetime'!H235)</f>
        <v>50</v>
      </c>
      <c r="H235" s="15" t="e">
        <f>IF(ISBLANK('consolidated spacetime'!I235),"",'consolidated spacetime'!I235)</f>
        <v>#N/A</v>
      </c>
      <c r="AL235" s="16"/>
      <c r="AM235" s="16"/>
      <c r="AN235" s="16"/>
      <c r="AX235" s="15">
        <v>0</v>
      </c>
      <c r="AZ235" s="16"/>
      <c r="BK235" s="16"/>
      <c r="BL235" s="16">
        <v>3</v>
      </c>
      <c r="BT235" s="16"/>
      <c r="BU235" s="16"/>
      <c r="BV235" s="16"/>
      <c r="BY235" s="16"/>
      <c r="BZ235" s="15">
        <v>2</v>
      </c>
      <c r="CC235" s="15">
        <v>210</v>
      </c>
      <c r="CE235" s="15">
        <v>1</v>
      </c>
      <c r="CV235" s="16"/>
      <c r="DY235" s="16">
        <f t="shared" si="3"/>
        <v>0</v>
      </c>
      <c r="DZ235" s="15">
        <v>0</v>
      </c>
    </row>
    <row r="236" spans="1:130" s="15" customFormat="1" x14ac:dyDescent="0.25">
      <c r="A236" s="67">
        <f>'consolidated spacetime'!B236</f>
        <v>42934</v>
      </c>
      <c r="B236" s="15" t="str">
        <f>'consolidated spacetime'!C236</f>
        <v>SEF</v>
      </c>
      <c r="C236" s="15" t="str">
        <f>'consolidated spacetime'!D236</f>
        <v>Barley</v>
      </c>
      <c r="D236" s="15" t="str">
        <f>IF(ISBLANK('consolidated spacetime'!E236),"",'consolidated spacetime'!E236)</f>
        <v/>
      </c>
      <c r="E236" s="15" t="str">
        <f>IF(ISBLANK('consolidated spacetime'!F236),"",'consolidated spacetime'!F236)</f>
        <v/>
      </c>
      <c r="F236" s="15" t="str">
        <f>IF(ISBLANK('consolidated spacetime'!G236),"",'consolidated spacetime'!G236)</f>
        <v/>
      </c>
      <c r="G236" s="15">
        <f>IF(ISBLANK('consolidated spacetime'!H236),"",'consolidated spacetime'!H236)</f>
        <v>100</v>
      </c>
      <c r="H236" s="15" t="e">
        <f>IF(ISBLANK('consolidated spacetime'!I236),"",'consolidated spacetime'!I236)</f>
        <v>#N/A</v>
      </c>
      <c r="Y236" s="15">
        <v>5</v>
      </c>
      <c r="Z236" s="15">
        <v>1</v>
      </c>
      <c r="AI236" s="15">
        <v>1</v>
      </c>
      <c r="AL236" s="16"/>
      <c r="AM236" s="16"/>
      <c r="AN236" s="16"/>
      <c r="AX236" s="15">
        <v>0</v>
      </c>
      <c r="AZ236" s="16"/>
      <c r="BK236" s="16"/>
      <c r="BL236" s="16">
        <v>11</v>
      </c>
      <c r="BT236" s="16"/>
      <c r="BU236" s="16"/>
      <c r="BV236" s="16"/>
      <c r="BY236" s="16"/>
      <c r="BZ236" s="15">
        <v>2</v>
      </c>
      <c r="CC236" s="15">
        <v>500</v>
      </c>
      <c r="CV236" s="16"/>
      <c r="DY236" s="16">
        <f t="shared" si="3"/>
        <v>0</v>
      </c>
      <c r="DZ236" s="15">
        <v>0</v>
      </c>
    </row>
    <row r="237" spans="1:130" s="15" customFormat="1" x14ac:dyDescent="0.25">
      <c r="A237" s="67">
        <f>'consolidated spacetime'!B237</f>
        <v>42934</v>
      </c>
      <c r="B237" s="15" t="str">
        <f>'consolidated spacetime'!C237</f>
        <v>SEF</v>
      </c>
      <c r="C237" s="15" t="str">
        <f>'consolidated spacetime'!D237</f>
        <v>Wheat</v>
      </c>
      <c r="D237" s="15" t="str">
        <f>IF(ISBLANK('consolidated spacetime'!E237),"",'consolidated spacetime'!E237)</f>
        <v/>
      </c>
      <c r="E237" s="15" t="str">
        <f>IF(ISBLANK('consolidated spacetime'!F237),"",'consolidated spacetime'!F237)</f>
        <v/>
      </c>
      <c r="F237" s="15" t="str">
        <f>IF(ISBLANK('consolidated spacetime'!G237),"",'consolidated spacetime'!G237)</f>
        <v/>
      </c>
      <c r="G237" s="15">
        <f>IF(ISBLANK('consolidated spacetime'!H237),"",'consolidated spacetime'!H237)</f>
        <v>5</v>
      </c>
      <c r="H237" s="15" t="e">
        <f>IF(ISBLANK('consolidated spacetime'!I237),"",'consolidated spacetime'!I237)</f>
        <v>#N/A</v>
      </c>
      <c r="I237" s="15">
        <v>4</v>
      </c>
      <c r="AL237" s="16"/>
      <c r="AM237" s="16"/>
      <c r="AN237" s="16"/>
      <c r="AX237" s="15">
        <v>0</v>
      </c>
      <c r="AZ237" s="16"/>
      <c r="BK237" s="16"/>
      <c r="BL237" s="16">
        <v>19</v>
      </c>
      <c r="BT237" s="16"/>
      <c r="BU237" s="16"/>
      <c r="BV237" s="16"/>
      <c r="BY237" s="16"/>
      <c r="BZ237" s="15">
        <v>5</v>
      </c>
      <c r="CH237" s="15">
        <v>1</v>
      </c>
      <c r="CJ237" s="15">
        <v>1</v>
      </c>
      <c r="CV237" s="16"/>
      <c r="DY237" s="16">
        <f t="shared" si="3"/>
        <v>0</v>
      </c>
      <c r="DZ237" s="15">
        <v>0</v>
      </c>
    </row>
    <row r="238" spans="1:130" s="15" customFormat="1" x14ac:dyDescent="0.25">
      <c r="A238" s="67">
        <f>'consolidated spacetime'!B238</f>
        <v>42934</v>
      </c>
      <c r="B238" s="15" t="str">
        <f>'consolidated spacetime'!C238</f>
        <v>SEF</v>
      </c>
      <c r="C238" s="15" t="str">
        <f>'consolidated spacetime'!D238</f>
        <v>Wheat</v>
      </c>
      <c r="D238" s="15" t="str">
        <f>IF(ISBLANK('consolidated spacetime'!E238),"",'consolidated spacetime'!E238)</f>
        <v/>
      </c>
      <c r="E238" s="15" t="str">
        <f>IF(ISBLANK('consolidated spacetime'!F238),"",'consolidated spacetime'!F238)</f>
        <v/>
      </c>
      <c r="F238" s="15" t="str">
        <f>IF(ISBLANK('consolidated spacetime'!G238),"",'consolidated spacetime'!G238)</f>
        <v/>
      </c>
      <c r="G238" s="15">
        <f>IF(ISBLANK('consolidated spacetime'!H238),"",'consolidated spacetime'!H238)</f>
        <v>10</v>
      </c>
      <c r="H238" s="15" t="e">
        <f>IF(ISBLANK('consolidated spacetime'!I238),"",'consolidated spacetime'!I238)</f>
        <v>#N/A</v>
      </c>
      <c r="Z238" s="15">
        <v>1</v>
      </c>
      <c r="AI238" s="15">
        <v>1</v>
      </c>
      <c r="AL238" s="16"/>
      <c r="AM238" s="16"/>
      <c r="AN238" s="16"/>
      <c r="AX238" s="15">
        <v>0</v>
      </c>
      <c r="AZ238" s="16"/>
      <c r="BK238" s="16"/>
      <c r="BL238" s="16">
        <v>6</v>
      </c>
      <c r="BT238" s="16"/>
      <c r="BU238" s="16"/>
      <c r="BV238" s="16"/>
      <c r="BY238" s="16">
        <v>1</v>
      </c>
      <c r="BZ238" s="15">
        <v>8</v>
      </c>
      <c r="CD238" s="15">
        <v>1</v>
      </c>
      <c r="CV238" s="16"/>
      <c r="DY238" s="16">
        <f t="shared" si="3"/>
        <v>0</v>
      </c>
      <c r="DZ238" s="15">
        <v>0</v>
      </c>
    </row>
    <row r="239" spans="1:130" s="15" customFormat="1" x14ac:dyDescent="0.25">
      <c r="A239" s="67">
        <f>'consolidated spacetime'!B239</f>
        <v>42934</v>
      </c>
      <c r="B239" s="15" t="str">
        <f>'consolidated spacetime'!C239</f>
        <v>SEF</v>
      </c>
      <c r="C239" s="15" t="str">
        <f>'consolidated spacetime'!D239</f>
        <v>Wheat</v>
      </c>
      <c r="D239" s="15" t="str">
        <f>IF(ISBLANK('consolidated spacetime'!E239),"",'consolidated spacetime'!E239)</f>
        <v/>
      </c>
      <c r="E239" s="15" t="str">
        <f>IF(ISBLANK('consolidated spacetime'!F239),"",'consolidated spacetime'!F239)</f>
        <v/>
      </c>
      <c r="F239" s="15" t="str">
        <f>IF(ISBLANK('consolidated spacetime'!G239),"",'consolidated spacetime'!G239)</f>
        <v/>
      </c>
      <c r="G239" s="15">
        <f>IF(ISBLANK('consolidated spacetime'!H239),"",'consolidated spacetime'!H239)</f>
        <v>25</v>
      </c>
      <c r="H239" s="15" t="e">
        <f>IF(ISBLANK('consolidated spacetime'!I239),"",'consolidated spacetime'!I239)</f>
        <v>#N/A</v>
      </c>
      <c r="I239" s="15">
        <v>2</v>
      </c>
      <c r="Z239" s="15">
        <v>1</v>
      </c>
      <c r="AL239" s="16"/>
      <c r="AM239" s="16"/>
      <c r="AN239" s="16"/>
      <c r="AX239" s="15">
        <v>0</v>
      </c>
      <c r="AZ239" s="16"/>
      <c r="BK239" s="16"/>
      <c r="BL239" s="16">
        <v>9</v>
      </c>
      <c r="BT239" s="16"/>
      <c r="BU239" s="16"/>
      <c r="BV239" s="16"/>
      <c r="BY239" s="16"/>
      <c r="CC239" s="15">
        <v>35</v>
      </c>
      <c r="CH239" s="15">
        <v>1</v>
      </c>
      <c r="CV239" s="16"/>
      <c r="DY239" s="16">
        <f t="shared" si="3"/>
        <v>0</v>
      </c>
      <c r="DZ239" s="15">
        <v>0</v>
      </c>
    </row>
    <row r="240" spans="1:130" s="15" customFormat="1" x14ac:dyDescent="0.25">
      <c r="A240" s="67">
        <f>'consolidated spacetime'!B240</f>
        <v>42934</v>
      </c>
      <c r="B240" s="15" t="str">
        <f>'consolidated spacetime'!C240</f>
        <v>SEF</v>
      </c>
      <c r="C240" s="15" t="str">
        <f>'consolidated spacetime'!D240</f>
        <v>Wheat</v>
      </c>
      <c r="D240" s="15" t="str">
        <f>IF(ISBLANK('consolidated spacetime'!E240),"",'consolidated spacetime'!E240)</f>
        <v/>
      </c>
      <c r="E240" s="15" t="str">
        <f>IF(ISBLANK('consolidated spacetime'!F240),"",'consolidated spacetime'!F240)</f>
        <v/>
      </c>
      <c r="F240" s="15" t="str">
        <f>IF(ISBLANK('consolidated spacetime'!G240),"",'consolidated spacetime'!G240)</f>
        <v/>
      </c>
      <c r="G240" s="15">
        <f>IF(ISBLANK('consolidated spacetime'!H240),"",'consolidated spacetime'!H240)</f>
        <v>50</v>
      </c>
      <c r="H240" s="15" t="e">
        <f>IF(ISBLANK('consolidated spacetime'!I240),"",'consolidated spacetime'!I240)</f>
        <v>#N/A</v>
      </c>
      <c r="Y240" s="15">
        <v>1</v>
      </c>
      <c r="AL240" s="16"/>
      <c r="AM240" s="16"/>
      <c r="AN240" s="16"/>
      <c r="AX240" s="15">
        <v>0</v>
      </c>
      <c r="AZ240" s="16"/>
      <c r="BK240" s="16"/>
      <c r="BL240" s="16">
        <v>10</v>
      </c>
      <c r="BT240" s="16"/>
      <c r="BU240" s="16"/>
      <c r="BV240" s="16"/>
      <c r="BY240" s="16">
        <v>2</v>
      </c>
      <c r="BZ240" s="15">
        <v>7</v>
      </c>
      <c r="CV240" s="16"/>
      <c r="DY240" s="16">
        <f t="shared" si="3"/>
        <v>0</v>
      </c>
      <c r="DZ240" s="15">
        <v>0</v>
      </c>
    </row>
    <row r="241" spans="1:130" s="15" customFormat="1" x14ac:dyDescent="0.25">
      <c r="A241" s="67">
        <f>'consolidated spacetime'!B241</f>
        <v>42934</v>
      </c>
      <c r="B241" s="15" t="str">
        <f>'consolidated spacetime'!C241</f>
        <v>SEF</v>
      </c>
      <c r="C241" s="15" t="str">
        <f>'consolidated spacetime'!D241</f>
        <v>Wheat</v>
      </c>
      <c r="D241" s="15" t="str">
        <f>IF(ISBLANK('consolidated spacetime'!E241),"",'consolidated spacetime'!E241)</f>
        <v/>
      </c>
      <c r="E241" s="15" t="str">
        <f>IF(ISBLANK('consolidated spacetime'!F241),"",'consolidated spacetime'!F241)</f>
        <v/>
      </c>
      <c r="F241" s="15" t="str">
        <f>IF(ISBLANK('consolidated spacetime'!G241),"",'consolidated spacetime'!G241)</f>
        <v/>
      </c>
      <c r="G241" s="15">
        <f>IF(ISBLANK('consolidated spacetime'!H241),"",'consolidated spacetime'!H241)</f>
        <v>100</v>
      </c>
      <c r="H241" s="15" t="e">
        <f>IF(ISBLANK('consolidated spacetime'!I241),"",'consolidated spacetime'!I241)</f>
        <v>#N/A</v>
      </c>
      <c r="Z241" s="15">
        <v>1</v>
      </c>
      <c r="AI241" s="15">
        <v>2</v>
      </c>
      <c r="AL241" s="16"/>
      <c r="AM241" s="16"/>
      <c r="AN241" s="16"/>
      <c r="AX241" s="15">
        <v>0</v>
      </c>
      <c r="AZ241" s="16"/>
      <c r="BK241" s="16"/>
      <c r="BL241" s="16">
        <v>8</v>
      </c>
      <c r="BT241" s="16"/>
      <c r="BU241" s="16"/>
      <c r="BV241" s="16"/>
      <c r="BY241" s="16">
        <v>1</v>
      </c>
      <c r="BZ241" s="15">
        <v>7</v>
      </c>
      <c r="CH241" s="15">
        <v>1</v>
      </c>
      <c r="CV241" s="16"/>
      <c r="DY241" s="16">
        <f t="shared" si="3"/>
        <v>0</v>
      </c>
      <c r="DZ241" s="15">
        <v>0</v>
      </c>
    </row>
    <row r="242" spans="1:130" s="15" customFormat="1" x14ac:dyDescent="0.25">
      <c r="A242" s="67">
        <f>'consolidated spacetime'!B242</f>
        <v>42934.958333333336</v>
      </c>
      <c r="B242" s="15" t="str">
        <f>'consolidated spacetime'!C242</f>
        <v>SEF</v>
      </c>
      <c r="C242" s="15" t="str">
        <f>'consolidated spacetime'!D242</f>
        <v>Wheat</v>
      </c>
      <c r="D242" s="15">
        <f>IF(ISBLANK('consolidated spacetime'!E242),"",'consolidated spacetime'!E242)</f>
        <v>2</v>
      </c>
      <c r="E242" s="15">
        <f>IF(ISBLANK('consolidated spacetime'!F242),"",'consolidated spacetime'!F242)</f>
        <v>0.95833333333333337</v>
      </c>
      <c r="F242" s="15" t="str">
        <f>IF(ISBLANK('consolidated spacetime'!G242),"",'consolidated spacetime'!G242)</f>
        <v/>
      </c>
      <c r="G242" s="15" t="str">
        <f>IF(ISBLANK('consolidated spacetime'!H242),"",'consolidated spacetime'!H242)</f>
        <v>no Distance</v>
      </c>
      <c r="H242" s="15" t="e">
        <f>IF(ISBLANK('consolidated spacetime'!I242),"",'consolidated spacetime'!I242)</f>
        <v>#N/A</v>
      </c>
      <c r="Y242" s="15">
        <v>13</v>
      </c>
      <c r="Z242" s="15">
        <v>10</v>
      </c>
      <c r="AL242" s="16">
        <v>1</v>
      </c>
      <c r="AM242" s="16"/>
      <c r="AN242" s="16"/>
      <c r="AX242" s="15">
        <v>0</v>
      </c>
      <c r="AZ242" s="16"/>
      <c r="BK242" s="16">
        <v>24</v>
      </c>
      <c r="BL242" s="16">
        <v>65</v>
      </c>
      <c r="BT242" s="16"/>
      <c r="BU242" s="16"/>
      <c r="BV242" s="16"/>
      <c r="BY242" s="16">
        <v>3</v>
      </c>
      <c r="CD242" s="15">
        <v>2</v>
      </c>
      <c r="CH242" s="15">
        <v>4</v>
      </c>
      <c r="CV242" s="16"/>
      <c r="DQ242" s="15">
        <v>2</v>
      </c>
      <c r="DY242" s="16">
        <f t="shared" si="3"/>
        <v>0</v>
      </c>
      <c r="DZ242" s="15">
        <v>0</v>
      </c>
    </row>
    <row r="243" spans="1:130" s="15" customFormat="1" x14ac:dyDescent="0.25">
      <c r="A243" s="67">
        <f>'consolidated spacetime'!B243</f>
        <v>42934.979166666664</v>
      </c>
      <c r="B243" s="15" t="str">
        <f>'consolidated spacetime'!C243</f>
        <v>SEF</v>
      </c>
      <c r="C243" s="15" t="str">
        <f>'consolidated spacetime'!D243</f>
        <v>Wheat</v>
      </c>
      <c r="D243" s="15">
        <f>IF(ISBLANK('consolidated spacetime'!E243),"",'consolidated spacetime'!E243)</f>
        <v>1</v>
      </c>
      <c r="E243" s="15">
        <f>IF(ISBLANK('consolidated spacetime'!F243),"",'consolidated spacetime'!F243)</f>
        <v>0.97916666666666663</v>
      </c>
      <c r="F243" s="15" t="str">
        <f>IF(ISBLANK('consolidated spacetime'!G243),"",'consolidated spacetime'!G243)</f>
        <v/>
      </c>
      <c r="G243" s="15" t="str">
        <f>IF(ISBLANK('consolidated spacetime'!H243),"",'consolidated spacetime'!H243)</f>
        <v>no Distance</v>
      </c>
      <c r="H243" s="15" t="e">
        <f>IF(ISBLANK('consolidated spacetime'!I243),"",'consolidated spacetime'!I243)</f>
        <v>#N/A</v>
      </c>
      <c r="AL243" s="16">
        <v>3</v>
      </c>
      <c r="AM243" s="16"/>
      <c r="AN243" s="16"/>
      <c r="AX243" s="15">
        <v>0</v>
      </c>
      <c r="AZ243" s="16">
        <v>2</v>
      </c>
      <c r="BK243" s="16"/>
      <c r="BL243" s="16">
        <v>82</v>
      </c>
      <c r="BT243" s="16"/>
      <c r="BU243" s="16"/>
      <c r="BV243" s="16"/>
      <c r="BY243" s="16">
        <v>7</v>
      </c>
      <c r="BZ243" s="15">
        <v>15</v>
      </c>
      <c r="CE243" s="15">
        <v>1</v>
      </c>
      <c r="CR243" s="15">
        <v>1</v>
      </c>
      <c r="CV243" s="16"/>
      <c r="DG243" s="15">
        <v>1</v>
      </c>
      <c r="DQ243" s="15">
        <v>1</v>
      </c>
      <c r="DY243" s="16">
        <f t="shared" si="3"/>
        <v>0</v>
      </c>
      <c r="DZ243" s="15">
        <v>0</v>
      </c>
    </row>
    <row r="244" spans="1:130" s="15" customFormat="1" x14ac:dyDescent="0.25">
      <c r="A244" s="67">
        <f>'consolidated spacetime'!B244</f>
        <v>42934</v>
      </c>
      <c r="B244" s="15" t="str">
        <f>'consolidated spacetime'!C244</f>
        <v>SEF</v>
      </c>
      <c r="C244" s="15" t="str">
        <f>'consolidated spacetime'!D244</f>
        <v>Oats</v>
      </c>
      <c r="D244" s="15" t="str">
        <f>IF(ISBLANK('consolidated spacetime'!E244),"",'consolidated spacetime'!E244)</f>
        <v/>
      </c>
      <c r="E244" s="15" t="str">
        <f>IF(ISBLANK('consolidated spacetime'!F244),"",'consolidated spacetime'!F244)</f>
        <v/>
      </c>
      <c r="F244" s="15" t="str">
        <f>IF(ISBLANK('consolidated spacetime'!G244),"",'consolidated spacetime'!G244)</f>
        <v/>
      </c>
      <c r="G244" s="15">
        <f>IF(ISBLANK('consolidated spacetime'!H244),"",'consolidated spacetime'!H244)</f>
        <v>50</v>
      </c>
      <c r="H244" s="15" t="e">
        <f>IF(ISBLANK('consolidated spacetime'!I244),"",'consolidated spacetime'!I244)</f>
        <v>#N/A</v>
      </c>
      <c r="Y244" s="15">
        <v>1</v>
      </c>
      <c r="Z244" s="15">
        <v>2</v>
      </c>
      <c r="AL244" s="16"/>
      <c r="AM244" s="16"/>
      <c r="AN244" s="16"/>
      <c r="AX244" s="15">
        <v>0</v>
      </c>
      <c r="AZ244" s="16"/>
      <c r="BK244" s="16"/>
      <c r="BL244" s="16">
        <v>5</v>
      </c>
      <c r="BT244" s="16"/>
      <c r="BU244" s="16"/>
      <c r="BV244" s="16"/>
      <c r="BY244" s="16"/>
      <c r="CC244" s="15">
        <v>25</v>
      </c>
      <c r="CV244" s="16"/>
      <c r="DY244" s="16">
        <f t="shared" si="3"/>
        <v>0</v>
      </c>
      <c r="DZ244" s="15">
        <v>0</v>
      </c>
    </row>
    <row r="245" spans="1:130" s="15" customFormat="1" x14ac:dyDescent="0.25">
      <c r="A245" s="67">
        <f>'consolidated spacetime'!B245</f>
        <v>42934</v>
      </c>
      <c r="B245" s="15" t="str">
        <f>'consolidated spacetime'!C245</f>
        <v>SEF</v>
      </c>
      <c r="C245" s="15" t="str">
        <f>'consolidated spacetime'!D245</f>
        <v>Oats</v>
      </c>
      <c r="D245" s="15" t="str">
        <f>IF(ISBLANK('consolidated spacetime'!E245),"",'consolidated spacetime'!E245)</f>
        <v/>
      </c>
      <c r="E245" s="15" t="str">
        <f>IF(ISBLANK('consolidated spacetime'!F245),"",'consolidated spacetime'!F245)</f>
        <v/>
      </c>
      <c r="F245" s="15" t="str">
        <f>IF(ISBLANK('consolidated spacetime'!G245),"",'consolidated spacetime'!G245)</f>
        <v/>
      </c>
      <c r="G245" s="15">
        <f>IF(ISBLANK('consolidated spacetime'!H245),"",'consolidated spacetime'!H245)</f>
        <v>5</v>
      </c>
      <c r="H245" s="15" t="e">
        <f>IF(ISBLANK('consolidated spacetime'!I245),"",'consolidated spacetime'!I245)</f>
        <v>#N/A</v>
      </c>
      <c r="Y245" s="15">
        <v>2</v>
      </c>
      <c r="Z245" s="15">
        <v>1</v>
      </c>
      <c r="AL245" s="16"/>
      <c r="AM245" s="16"/>
      <c r="AN245" s="16"/>
      <c r="AX245" s="15">
        <v>0</v>
      </c>
      <c r="AZ245" s="16"/>
      <c r="BK245" s="16"/>
      <c r="BL245" s="16">
        <v>3</v>
      </c>
      <c r="BT245" s="16"/>
      <c r="BU245" s="16"/>
      <c r="BV245" s="16"/>
      <c r="BY245" s="16"/>
      <c r="CC245" s="15">
        <v>31</v>
      </c>
      <c r="CV245" s="16"/>
      <c r="DQ245" s="15">
        <v>1</v>
      </c>
      <c r="DY245" s="16">
        <f t="shared" si="3"/>
        <v>0</v>
      </c>
      <c r="DZ245" s="15">
        <v>0</v>
      </c>
    </row>
    <row r="246" spans="1:130" s="15" customFormat="1" x14ac:dyDescent="0.25">
      <c r="A246" s="67">
        <f>'consolidated spacetime'!B246</f>
        <v>42934</v>
      </c>
      <c r="B246" s="15" t="str">
        <f>'consolidated spacetime'!C246</f>
        <v>SEF</v>
      </c>
      <c r="C246" s="15" t="str">
        <f>'consolidated spacetime'!D246</f>
        <v>Oats</v>
      </c>
      <c r="D246" s="15" t="str">
        <f>IF(ISBLANK('consolidated spacetime'!E246),"",'consolidated spacetime'!E246)</f>
        <v/>
      </c>
      <c r="E246" s="15" t="str">
        <f>IF(ISBLANK('consolidated spacetime'!F246),"",'consolidated spacetime'!F246)</f>
        <v/>
      </c>
      <c r="F246" s="15" t="str">
        <f>IF(ISBLANK('consolidated spacetime'!G246),"",'consolidated spacetime'!G246)</f>
        <v/>
      </c>
      <c r="G246" s="15">
        <f>IF(ISBLANK('consolidated spacetime'!H246),"",'consolidated spacetime'!H246)</f>
        <v>25</v>
      </c>
      <c r="H246" s="15" t="e">
        <f>IF(ISBLANK('consolidated spacetime'!I246),"",'consolidated spacetime'!I246)</f>
        <v>#N/A</v>
      </c>
      <c r="Y246" s="15">
        <v>1</v>
      </c>
      <c r="AL246" s="16"/>
      <c r="AM246" s="16"/>
      <c r="AN246" s="16"/>
      <c r="AX246" s="15">
        <v>0</v>
      </c>
      <c r="AZ246" s="16"/>
      <c r="BK246" s="16"/>
      <c r="BL246" s="16">
        <v>2</v>
      </c>
      <c r="BT246" s="16"/>
      <c r="BU246" s="16"/>
      <c r="BV246" s="16"/>
      <c r="BY246" s="16"/>
      <c r="CV246" s="16"/>
      <c r="DY246" s="16">
        <f t="shared" si="3"/>
        <v>0</v>
      </c>
      <c r="DZ246" s="15">
        <v>0</v>
      </c>
    </row>
    <row r="247" spans="1:130" s="15" customFormat="1" x14ac:dyDescent="0.25">
      <c r="A247" s="67">
        <f>'consolidated spacetime'!B247</f>
        <v>42934</v>
      </c>
      <c r="B247" s="15" t="str">
        <f>'consolidated spacetime'!C247</f>
        <v>SEF</v>
      </c>
      <c r="C247" s="15" t="str">
        <f>'consolidated spacetime'!D247</f>
        <v>Oats</v>
      </c>
      <c r="D247" s="15" t="str">
        <f>IF(ISBLANK('consolidated spacetime'!E247),"",'consolidated spacetime'!E247)</f>
        <v/>
      </c>
      <c r="E247" s="15" t="str">
        <f>IF(ISBLANK('consolidated spacetime'!F247),"",'consolidated spacetime'!F247)</f>
        <v/>
      </c>
      <c r="F247" s="15" t="str">
        <f>IF(ISBLANK('consolidated spacetime'!G247),"",'consolidated spacetime'!G247)</f>
        <v/>
      </c>
      <c r="G247" s="15">
        <f>IF(ISBLANK('consolidated spacetime'!H247),"",'consolidated spacetime'!H247)</f>
        <v>100</v>
      </c>
      <c r="H247" s="15" t="e">
        <f>IF(ISBLANK('consolidated spacetime'!I247),"",'consolidated spacetime'!I247)</f>
        <v>#N/A</v>
      </c>
      <c r="Z247" s="15">
        <v>3</v>
      </c>
      <c r="AL247" s="16"/>
      <c r="AM247" s="16"/>
      <c r="AN247" s="16"/>
      <c r="AX247" s="15">
        <v>0</v>
      </c>
      <c r="AZ247" s="16"/>
      <c r="BK247" s="16"/>
      <c r="BL247" s="16">
        <v>4</v>
      </c>
      <c r="BT247" s="16"/>
      <c r="BU247" s="16"/>
      <c r="BV247" s="16"/>
      <c r="BY247" s="16"/>
      <c r="CJ247" s="15">
        <v>1</v>
      </c>
      <c r="CV247" s="16"/>
      <c r="DY247" s="16">
        <f t="shared" si="3"/>
        <v>0</v>
      </c>
      <c r="DZ247" s="15">
        <v>0</v>
      </c>
    </row>
    <row r="248" spans="1:130" s="15" customFormat="1" x14ac:dyDescent="0.25">
      <c r="A248" s="67">
        <f>'consolidated spacetime'!B248</f>
        <v>42935</v>
      </c>
      <c r="B248" s="15" t="str">
        <f>'consolidated spacetime'!C248</f>
        <v>Melfort</v>
      </c>
      <c r="C248" s="15" t="str">
        <f>'consolidated spacetime'!D248</f>
        <v>Wheat</v>
      </c>
      <c r="D248" s="15" t="str">
        <f>IF(ISBLANK('consolidated spacetime'!E248),"",'consolidated spacetime'!E248)</f>
        <v/>
      </c>
      <c r="E248" s="15" t="str">
        <f>IF(ISBLANK('consolidated spacetime'!F248),"",'consolidated spacetime'!F248)</f>
        <v/>
      </c>
      <c r="F248" s="15" t="str">
        <f>IF(ISBLANK('consolidated spacetime'!G248),"",'consolidated spacetime'!G248)</f>
        <v/>
      </c>
      <c r="G248" s="15">
        <f>IF(ISBLANK('consolidated spacetime'!H248),"",'consolidated spacetime'!H248)</f>
        <v>5</v>
      </c>
      <c r="H248" s="15" t="e">
        <f>IF(ISBLANK('consolidated spacetime'!I248),"",'consolidated spacetime'!I248)</f>
        <v>#N/A</v>
      </c>
      <c r="AL248" s="16"/>
      <c r="AM248" s="16"/>
      <c r="AN248" s="16"/>
      <c r="AX248" s="15">
        <v>0</v>
      </c>
      <c r="AZ248" s="16"/>
      <c r="BK248" s="16">
        <v>34</v>
      </c>
      <c r="BL248" s="16">
        <v>4</v>
      </c>
      <c r="BT248" s="16"/>
      <c r="BU248" s="16"/>
      <c r="BV248" s="16"/>
      <c r="BY248" s="16"/>
      <c r="CV248" s="16"/>
      <c r="DY248" s="16">
        <f t="shared" si="3"/>
        <v>0</v>
      </c>
      <c r="DZ248" s="15">
        <v>0</v>
      </c>
    </row>
    <row r="249" spans="1:130" s="15" customFormat="1" x14ac:dyDescent="0.25">
      <c r="A249" s="67">
        <f>'consolidated spacetime'!B249</f>
        <v>42935</v>
      </c>
      <c r="B249" s="15" t="str">
        <f>'consolidated spacetime'!C249</f>
        <v>Melfort</v>
      </c>
      <c r="C249" s="15" t="str">
        <f>'consolidated spacetime'!D249</f>
        <v>Wheat</v>
      </c>
      <c r="D249" s="15" t="str">
        <f>IF(ISBLANK('consolidated spacetime'!E249),"",'consolidated spacetime'!E249)</f>
        <v/>
      </c>
      <c r="E249" s="15" t="str">
        <f>IF(ISBLANK('consolidated spacetime'!F249),"",'consolidated spacetime'!F249)</f>
        <v/>
      </c>
      <c r="F249" s="15" t="str">
        <f>IF(ISBLANK('consolidated spacetime'!G249),"",'consolidated spacetime'!G249)</f>
        <v/>
      </c>
      <c r="G249" s="15">
        <f>IF(ISBLANK('consolidated spacetime'!H249),"",'consolidated spacetime'!H249)</f>
        <v>10</v>
      </c>
      <c r="H249" s="15" t="e">
        <f>IF(ISBLANK('consolidated spacetime'!I249),"",'consolidated spacetime'!I249)</f>
        <v>#N/A</v>
      </c>
      <c r="AL249" s="16"/>
      <c r="AM249" s="16"/>
      <c r="AN249" s="16"/>
      <c r="AX249" s="15">
        <v>0</v>
      </c>
      <c r="AZ249" s="16"/>
      <c r="BK249" s="16">
        <v>55</v>
      </c>
      <c r="BL249" s="16">
        <v>12</v>
      </c>
      <c r="BT249" s="16"/>
      <c r="BU249" s="16"/>
      <c r="BV249" s="16"/>
      <c r="BY249" s="16">
        <v>1</v>
      </c>
      <c r="CV249" s="16"/>
      <c r="DY249" s="16">
        <f t="shared" si="3"/>
        <v>0</v>
      </c>
      <c r="DZ249" s="15">
        <v>0</v>
      </c>
    </row>
    <row r="250" spans="1:130" s="15" customFormat="1" x14ac:dyDescent="0.25">
      <c r="A250" s="67">
        <f>'consolidated spacetime'!B250</f>
        <v>42935</v>
      </c>
      <c r="B250" s="15" t="str">
        <f>'consolidated spacetime'!C250</f>
        <v>Melfort</v>
      </c>
      <c r="C250" s="15" t="str">
        <f>'consolidated spacetime'!D250</f>
        <v>Wheat</v>
      </c>
      <c r="D250" s="15" t="str">
        <f>IF(ISBLANK('consolidated spacetime'!E250),"",'consolidated spacetime'!E250)</f>
        <v/>
      </c>
      <c r="E250" s="15" t="str">
        <f>IF(ISBLANK('consolidated spacetime'!F250),"",'consolidated spacetime'!F250)</f>
        <v/>
      </c>
      <c r="F250" s="15" t="str">
        <f>IF(ISBLANK('consolidated spacetime'!G250),"",'consolidated spacetime'!G250)</f>
        <v/>
      </c>
      <c r="G250" s="15">
        <f>IF(ISBLANK('consolidated spacetime'!H250),"",'consolidated spacetime'!H250)</f>
        <v>25</v>
      </c>
      <c r="H250" s="15" t="e">
        <f>IF(ISBLANK('consolidated spacetime'!I250),"",'consolidated spacetime'!I250)</f>
        <v>#N/A</v>
      </c>
      <c r="AL250" s="16"/>
      <c r="AM250" s="16"/>
      <c r="AN250" s="16"/>
      <c r="AX250" s="15">
        <v>0</v>
      </c>
      <c r="AZ250" s="16"/>
      <c r="BK250" s="16">
        <v>104</v>
      </c>
      <c r="BL250" s="16">
        <v>20</v>
      </c>
      <c r="BT250" s="16"/>
      <c r="BU250" s="16"/>
      <c r="BV250" s="16"/>
      <c r="BY250" s="16"/>
      <c r="CF250" s="15">
        <v>1</v>
      </c>
      <c r="CV250" s="16"/>
      <c r="DY250" s="16">
        <f t="shared" si="3"/>
        <v>0</v>
      </c>
      <c r="DZ250" s="15">
        <v>0</v>
      </c>
    </row>
    <row r="251" spans="1:130" s="15" customFormat="1" x14ac:dyDescent="0.25">
      <c r="A251" s="67">
        <f>'consolidated spacetime'!B251</f>
        <v>42935</v>
      </c>
      <c r="B251" s="15" t="str">
        <f>'consolidated spacetime'!C251</f>
        <v>Melfort</v>
      </c>
      <c r="C251" s="15" t="str">
        <f>'consolidated spacetime'!D251</f>
        <v>Wheat</v>
      </c>
      <c r="D251" s="15" t="str">
        <f>IF(ISBLANK('consolidated spacetime'!E251),"",'consolidated spacetime'!E251)</f>
        <v/>
      </c>
      <c r="E251" s="15" t="str">
        <f>IF(ISBLANK('consolidated spacetime'!F251),"",'consolidated spacetime'!F251)</f>
        <v/>
      </c>
      <c r="F251" s="15" t="str">
        <f>IF(ISBLANK('consolidated spacetime'!G251),"",'consolidated spacetime'!G251)</f>
        <v/>
      </c>
      <c r="G251" s="15">
        <f>IF(ISBLANK('consolidated spacetime'!H251),"",'consolidated spacetime'!H251)</f>
        <v>50</v>
      </c>
      <c r="H251" s="15" t="e">
        <f>IF(ISBLANK('consolidated spacetime'!I251),"",'consolidated spacetime'!I251)</f>
        <v>#N/A</v>
      </c>
      <c r="AL251" s="16"/>
      <c r="AM251" s="16"/>
      <c r="AN251" s="16"/>
      <c r="AX251" s="15">
        <v>0</v>
      </c>
      <c r="AZ251" s="16"/>
      <c r="BK251" s="16">
        <v>175</v>
      </c>
      <c r="BL251" s="16">
        <v>18</v>
      </c>
      <c r="BT251" s="16"/>
      <c r="BU251" s="16"/>
      <c r="BV251" s="16"/>
      <c r="BY251" s="16">
        <v>1</v>
      </c>
      <c r="CE251" s="15">
        <v>1</v>
      </c>
      <c r="CV251" s="16"/>
      <c r="DG251" s="15">
        <v>1</v>
      </c>
      <c r="DY251" s="16">
        <f t="shared" si="3"/>
        <v>0</v>
      </c>
      <c r="DZ251" s="15">
        <v>0</v>
      </c>
    </row>
    <row r="252" spans="1:130" s="15" customFormat="1" x14ac:dyDescent="0.25">
      <c r="A252" s="67">
        <f>'consolidated spacetime'!B252</f>
        <v>42935</v>
      </c>
      <c r="B252" s="15" t="str">
        <f>'consolidated spacetime'!C252</f>
        <v>Melfort</v>
      </c>
      <c r="C252" s="15" t="str">
        <f>'consolidated spacetime'!D252</f>
        <v>Wheat</v>
      </c>
      <c r="D252" s="15" t="str">
        <f>IF(ISBLANK('consolidated spacetime'!E252),"",'consolidated spacetime'!E252)</f>
        <v/>
      </c>
      <c r="E252" s="15" t="str">
        <f>IF(ISBLANK('consolidated spacetime'!F252),"",'consolidated spacetime'!F252)</f>
        <v/>
      </c>
      <c r="F252" s="15" t="str">
        <f>IF(ISBLANK('consolidated spacetime'!G252),"",'consolidated spacetime'!G252)</f>
        <v/>
      </c>
      <c r="G252" s="15">
        <f>IF(ISBLANK('consolidated spacetime'!H252),"",'consolidated spacetime'!H252)</f>
        <v>100</v>
      </c>
      <c r="H252" s="15" t="e">
        <f>IF(ISBLANK('consolidated spacetime'!I252),"",'consolidated spacetime'!I252)</f>
        <v>#N/A</v>
      </c>
      <c r="AL252" s="16"/>
      <c r="AM252" s="16"/>
      <c r="AN252" s="16"/>
      <c r="AX252" s="15">
        <v>0</v>
      </c>
      <c r="AZ252" s="16"/>
      <c r="BK252" s="16">
        <v>98</v>
      </c>
      <c r="BL252" s="16">
        <v>27</v>
      </c>
      <c r="BT252" s="16"/>
      <c r="BU252" s="16"/>
      <c r="BV252" s="16"/>
      <c r="BY252" s="16"/>
      <c r="BZ252" s="15">
        <v>1</v>
      </c>
      <c r="CV252" s="16">
        <v>1</v>
      </c>
      <c r="DY252" s="16">
        <f t="shared" si="3"/>
        <v>0</v>
      </c>
      <c r="DZ252" s="15">
        <v>0</v>
      </c>
    </row>
    <row r="253" spans="1:130" s="15" customFormat="1" x14ac:dyDescent="0.25">
      <c r="A253" s="67">
        <f>'consolidated spacetime'!B253</f>
        <v>42935</v>
      </c>
      <c r="B253" s="15" t="str">
        <f>'consolidated spacetime'!C253</f>
        <v>Alvena</v>
      </c>
      <c r="C253" s="15" t="str">
        <f>'consolidated spacetime'!D253</f>
        <v>Barley</v>
      </c>
      <c r="D253" s="15" t="str">
        <f>IF(ISBLANK('consolidated spacetime'!E253),"",'consolidated spacetime'!E253)</f>
        <v/>
      </c>
      <c r="E253" s="15" t="str">
        <f>IF(ISBLANK('consolidated spacetime'!F253),"",'consolidated spacetime'!F253)</f>
        <v/>
      </c>
      <c r="F253" s="15" t="str">
        <f>IF(ISBLANK('consolidated spacetime'!G253),"",'consolidated spacetime'!G253)</f>
        <v/>
      </c>
      <c r="G253" s="15">
        <f>IF(ISBLANK('consolidated spacetime'!H253),"",'consolidated spacetime'!H253)</f>
        <v>5</v>
      </c>
      <c r="H253" s="15" t="e">
        <f>IF(ISBLANK('consolidated spacetime'!I253),"",'consolidated spacetime'!I253)</f>
        <v>#N/A</v>
      </c>
      <c r="Y253" s="15">
        <v>2</v>
      </c>
      <c r="AL253" s="16"/>
      <c r="AM253" s="16"/>
      <c r="AN253" s="16"/>
      <c r="AX253" s="15">
        <v>0</v>
      </c>
      <c r="AZ253" s="16"/>
      <c r="BK253" s="16"/>
      <c r="BL253" s="16">
        <v>4</v>
      </c>
      <c r="BT253" s="16"/>
      <c r="BU253" s="16"/>
      <c r="BV253" s="16"/>
      <c r="BY253" s="16"/>
      <c r="CH253" s="15">
        <v>1</v>
      </c>
      <c r="CV253" s="16"/>
      <c r="DY253" s="16">
        <f t="shared" si="3"/>
        <v>0</v>
      </c>
      <c r="DZ253" s="15">
        <v>0</v>
      </c>
    </row>
    <row r="254" spans="1:130" s="15" customFormat="1" x14ac:dyDescent="0.25">
      <c r="A254" s="67">
        <f>'consolidated spacetime'!B254</f>
        <v>42935</v>
      </c>
      <c r="B254" s="15" t="str">
        <f>'consolidated spacetime'!C254</f>
        <v>Alvena</v>
      </c>
      <c r="C254" s="15" t="str">
        <f>'consolidated spacetime'!D254</f>
        <v>Barley</v>
      </c>
      <c r="D254" s="15" t="str">
        <f>IF(ISBLANK('consolidated spacetime'!E254),"",'consolidated spacetime'!E254)</f>
        <v/>
      </c>
      <c r="E254" s="15" t="str">
        <f>IF(ISBLANK('consolidated spacetime'!F254),"",'consolidated spacetime'!F254)</f>
        <v/>
      </c>
      <c r="F254" s="15" t="str">
        <f>IF(ISBLANK('consolidated spacetime'!G254),"",'consolidated spacetime'!G254)</f>
        <v/>
      </c>
      <c r="G254" s="15">
        <f>IF(ISBLANK('consolidated spacetime'!H254),"",'consolidated spacetime'!H254)</f>
        <v>25</v>
      </c>
      <c r="H254" s="15" t="e">
        <f>IF(ISBLANK('consolidated spacetime'!I254),"",'consolidated spacetime'!I254)</f>
        <v>#N/A</v>
      </c>
      <c r="Y254" s="15">
        <v>3</v>
      </c>
      <c r="Z254" s="15">
        <v>4</v>
      </c>
      <c r="AL254" s="16"/>
      <c r="AM254" s="16"/>
      <c r="AN254" s="16"/>
      <c r="AX254" s="15">
        <v>0</v>
      </c>
      <c r="AZ254" s="16"/>
      <c r="BK254" s="16"/>
      <c r="BL254" s="16">
        <v>13</v>
      </c>
      <c r="BT254" s="16"/>
      <c r="BU254" s="16"/>
      <c r="BV254" s="16"/>
      <c r="BY254" s="16"/>
      <c r="CC254" s="15">
        <v>35</v>
      </c>
      <c r="CH254" s="15">
        <v>1</v>
      </c>
      <c r="CR254" s="15">
        <v>1</v>
      </c>
      <c r="CV254" s="16"/>
      <c r="DY254" s="16">
        <f t="shared" si="3"/>
        <v>0</v>
      </c>
      <c r="DZ254" s="15">
        <v>0</v>
      </c>
    </row>
    <row r="255" spans="1:130" s="15" customFormat="1" x14ac:dyDescent="0.25">
      <c r="A255" s="67">
        <f>'consolidated spacetime'!B255</f>
        <v>42935</v>
      </c>
      <c r="B255" s="15" t="str">
        <f>'consolidated spacetime'!C255</f>
        <v>Alvena</v>
      </c>
      <c r="C255" s="15" t="str">
        <f>'consolidated spacetime'!D255</f>
        <v>Barley</v>
      </c>
      <c r="D255" s="15" t="str">
        <f>IF(ISBLANK('consolidated spacetime'!E255),"",'consolidated spacetime'!E255)</f>
        <v/>
      </c>
      <c r="E255" s="15" t="str">
        <f>IF(ISBLANK('consolidated spacetime'!F255),"",'consolidated spacetime'!F255)</f>
        <v/>
      </c>
      <c r="F255" s="15" t="str">
        <f>IF(ISBLANK('consolidated spacetime'!G255),"",'consolidated spacetime'!G255)</f>
        <v/>
      </c>
      <c r="G255" s="15">
        <f>IF(ISBLANK('consolidated spacetime'!H255),"",'consolidated spacetime'!H255)</f>
        <v>50</v>
      </c>
      <c r="H255" s="15" t="e">
        <f>IF(ISBLANK('consolidated spacetime'!I255),"",'consolidated spacetime'!I255)</f>
        <v>#N/A</v>
      </c>
      <c r="Y255" s="15">
        <v>2</v>
      </c>
      <c r="Z255" s="15">
        <v>4</v>
      </c>
      <c r="AL255" s="16"/>
      <c r="AM255" s="16"/>
      <c r="AN255" s="16"/>
      <c r="AX255" s="15">
        <v>0</v>
      </c>
      <c r="AZ255" s="16"/>
      <c r="BK255" s="16"/>
      <c r="BL255" s="16">
        <v>6</v>
      </c>
      <c r="BT255" s="16"/>
      <c r="BU255" s="16"/>
      <c r="BV255" s="16"/>
      <c r="BY255" s="16"/>
      <c r="CV255" s="16"/>
      <c r="DY255" s="16">
        <f t="shared" si="3"/>
        <v>0</v>
      </c>
      <c r="DZ255" s="15">
        <v>0</v>
      </c>
    </row>
    <row r="256" spans="1:130" s="15" customFormat="1" x14ac:dyDescent="0.25">
      <c r="A256" s="67">
        <f>'consolidated spacetime'!B256</f>
        <v>42935</v>
      </c>
      <c r="B256" s="15" t="str">
        <f>'consolidated spacetime'!C256</f>
        <v>Alvena</v>
      </c>
      <c r="C256" s="15" t="str">
        <f>'consolidated spacetime'!D256</f>
        <v>Barley</v>
      </c>
      <c r="D256" s="15" t="str">
        <f>IF(ISBLANK('consolidated spacetime'!E256),"",'consolidated spacetime'!E256)</f>
        <v/>
      </c>
      <c r="E256" s="15" t="str">
        <f>IF(ISBLANK('consolidated spacetime'!F256),"",'consolidated spacetime'!F256)</f>
        <v/>
      </c>
      <c r="F256" s="15" t="str">
        <f>IF(ISBLANK('consolidated spacetime'!G256),"",'consolidated spacetime'!G256)</f>
        <v/>
      </c>
      <c r="G256" s="15">
        <f>IF(ISBLANK('consolidated spacetime'!H256),"",'consolidated spacetime'!H256)</f>
        <v>100</v>
      </c>
      <c r="H256" s="15" t="e">
        <f>IF(ISBLANK('consolidated spacetime'!I256),"",'consolidated spacetime'!I256)</f>
        <v>#N/A</v>
      </c>
      <c r="Y256" s="15">
        <v>6</v>
      </c>
      <c r="Z256" s="15">
        <v>6</v>
      </c>
      <c r="AL256" s="16"/>
      <c r="AM256" s="16"/>
      <c r="AN256" s="16"/>
      <c r="AX256" s="15">
        <v>0</v>
      </c>
      <c r="AZ256" s="16"/>
      <c r="BK256" s="16"/>
      <c r="BL256" s="16">
        <v>5</v>
      </c>
      <c r="BT256" s="16"/>
      <c r="BU256" s="16"/>
      <c r="BV256" s="16"/>
      <c r="BY256" s="16">
        <v>1</v>
      </c>
      <c r="CC256" s="15">
        <v>101</v>
      </c>
      <c r="CH256" s="15">
        <v>1</v>
      </c>
      <c r="CV256" s="16"/>
      <c r="DY256" s="16">
        <f t="shared" si="3"/>
        <v>0</v>
      </c>
      <c r="DZ256" s="15">
        <v>0</v>
      </c>
    </row>
    <row r="257" spans="1:130" s="15" customFormat="1" x14ac:dyDescent="0.25">
      <c r="A257" s="67">
        <f>'consolidated spacetime'!B257</f>
        <v>42935</v>
      </c>
      <c r="B257" s="15" t="str">
        <f>'consolidated spacetime'!C257</f>
        <v>Alvena</v>
      </c>
      <c r="C257" s="15" t="str">
        <f>'consolidated spacetime'!D257</f>
        <v>Wheat</v>
      </c>
      <c r="D257" s="15" t="str">
        <f>IF(ISBLANK('consolidated spacetime'!E257),"",'consolidated spacetime'!E257)</f>
        <v/>
      </c>
      <c r="E257" s="15" t="str">
        <f>IF(ISBLANK('consolidated spacetime'!F257),"",'consolidated spacetime'!F257)</f>
        <v/>
      </c>
      <c r="F257" s="15" t="str">
        <f>IF(ISBLANK('consolidated spacetime'!G257),"",'consolidated spacetime'!G257)</f>
        <v/>
      </c>
      <c r="G257" s="15">
        <f>IF(ISBLANK('consolidated spacetime'!H257),"",'consolidated spacetime'!H257)</f>
        <v>5</v>
      </c>
      <c r="H257" s="15" t="e">
        <f>IF(ISBLANK('consolidated spacetime'!I257),"",'consolidated spacetime'!I257)</f>
        <v>#N/A</v>
      </c>
      <c r="Y257" s="15">
        <v>3</v>
      </c>
      <c r="AL257" s="16"/>
      <c r="AM257" s="16"/>
      <c r="AN257" s="16"/>
      <c r="AX257" s="15">
        <v>0</v>
      </c>
      <c r="AZ257" s="16"/>
      <c r="BK257" s="16">
        <v>25</v>
      </c>
      <c r="BL257" s="16">
        <v>11</v>
      </c>
      <c r="BT257" s="16"/>
      <c r="BU257" s="16"/>
      <c r="BV257" s="16"/>
      <c r="BY257" s="16"/>
      <c r="CV257" s="16"/>
      <c r="DY257" s="16">
        <f t="shared" si="3"/>
        <v>0</v>
      </c>
      <c r="DZ257" s="15">
        <v>0</v>
      </c>
    </row>
    <row r="258" spans="1:130" s="15" customFormat="1" x14ac:dyDescent="0.25">
      <c r="A258" s="67">
        <f>'consolidated spacetime'!B258</f>
        <v>42935</v>
      </c>
      <c r="B258" s="15" t="str">
        <f>'consolidated spacetime'!C258</f>
        <v>Alvena</v>
      </c>
      <c r="C258" s="15" t="str">
        <f>'consolidated spacetime'!D258</f>
        <v>Wheat</v>
      </c>
      <c r="D258" s="15" t="str">
        <f>IF(ISBLANK('consolidated spacetime'!E258),"",'consolidated spacetime'!E258)</f>
        <v/>
      </c>
      <c r="E258" s="15" t="str">
        <f>IF(ISBLANK('consolidated spacetime'!F258),"",'consolidated spacetime'!F258)</f>
        <v/>
      </c>
      <c r="F258" s="15" t="str">
        <f>IF(ISBLANK('consolidated spacetime'!G258),"",'consolidated spacetime'!G258)</f>
        <v/>
      </c>
      <c r="G258" s="15">
        <f>IF(ISBLANK('consolidated spacetime'!H258),"",'consolidated spacetime'!H258)</f>
        <v>10</v>
      </c>
      <c r="H258" s="15" t="e">
        <f>IF(ISBLANK('consolidated spacetime'!I258),"",'consolidated spacetime'!I258)</f>
        <v>#N/A</v>
      </c>
      <c r="Y258" s="15">
        <v>3</v>
      </c>
      <c r="AI258" s="15">
        <v>1</v>
      </c>
      <c r="AL258" s="16"/>
      <c r="AM258" s="16"/>
      <c r="AN258" s="16"/>
      <c r="AX258" s="15">
        <v>0</v>
      </c>
      <c r="AZ258" s="16"/>
      <c r="BK258" s="16">
        <v>35</v>
      </c>
      <c r="BL258" s="16">
        <v>13</v>
      </c>
      <c r="BT258" s="16"/>
      <c r="BU258" s="16"/>
      <c r="BV258" s="16"/>
      <c r="BY258" s="16"/>
      <c r="CH258" s="15">
        <v>1</v>
      </c>
      <c r="CV258" s="16"/>
      <c r="DY258" s="16">
        <f t="shared" si="3"/>
        <v>0</v>
      </c>
      <c r="DZ258" s="15">
        <v>0</v>
      </c>
    </row>
    <row r="259" spans="1:130" s="15" customFormat="1" x14ac:dyDescent="0.25">
      <c r="A259" s="67">
        <f>'consolidated spacetime'!B259</f>
        <v>42935</v>
      </c>
      <c r="B259" s="15" t="str">
        <f>'consolidated spacetime'!C259</f>
        <v>Alvena</v>
      </c>
      <c r="C259" s="15" t="str">
        <f>'consolidated spacetime'!D259</f>
        <v>Wheat</v>
      </c>
      <c r="D259" s="15" t="str">
        <f>IF(ISBLANK('consolidated spacetime'!E259),"",'consolidated spacetime'!E259)</f>
        <v/>
      </c>
      <c r="E259" s="15" t="str">
        <f>IF(ISBLANK('consolidated spacetime'!F259),"",'consolidated spacetime'!F259)</f>
        <v/>
      </c>
      <c r="F259" s="15" t="str">
        <f>IF(ISBLANK('consolidated spacetime'!G259),"",'consolidated spacetime'!G259)</f>
        <v/>
      </c>
      <c r="G259" s="15">
        <f>IF(ISBLANK('consolidated spacetime'!H259),"",'consolidated spacetime'!H259)</f>
        <v>25</v>
      </c>
      <c r="H259" s="15" t="e">
        <f>IF(ISBLANK('consolidated spacetime'!I259),"",'consolidated spacetime'!I259)</f>
        <v>#N/A</v>
      </c>
      <c r="Y259" s="15">
        <v>1</v>
      </c>
      <c r="AL259" s="16"/>
      <c r="AM259" s="16"/>
      <c r="AN259" s="16"/>
      <c r="AX259" s="15">
        <v>0</v>
      </c>
      <c r="AZ259" s="16"/>
      <c r="BK259" s="16">
        <v>26</v>
      </c>
      <c r="BL259" s="16">
        <v>9</v>
      </c>
      <c r="BT259" s="16"/>
      <c r="BU259" s="16"/>
      <c r="BV259" s="16"/>
      <c r="BY259" s="16"/>
      <c r="CD259" s="15">
        <v>1</v>
      </c>
      <c r="CH259" s="15">
        <v>2</v>
      </c>
      <c r="CV259" s="16"/>
      <c r="DY259" s="16">
        <f t="shared" ref="DY259:DY322" si="4">IF(DZ259&gt;0,NA(),DZ259)</f>
        <v>0</v>
      </c>
      <c r="DZ259" s="15">
        <v>0</v>
      </c>
    </row>
    <row r="260" spans="1:130" s="15" customFormat="1" x14ac:dyDescent="0.25">
      <c r="A260" s="67">
        <f>'consolidated spacetime'!B260</f>
        <v>42935</v>
      </c>
      <c r="B260" s="15" t="str">
        <f>'consolidated spacetime'!C260</f>
        <v>Alvena</v>
      </c>
      <c r="C260" s="15" t="str">
        <f>'consolidated spacetime'!D260</f>
        <v>Wheat</v>
      </c>
      <c r="D260" s="15" t="str">
        <f>IF(ISBLANK('consolidated spacetime'!E260),"",'consolidated spacetime'!E260)</f>
        <v/>
      </c>
      <c r="E260" s="15" t="str">
        <f>IF(ISBLANK('consolidated spacetime'!F260),"",'consolidated spacetime'!F260)</f>
        <v/>
      </c>
      <c r="F260" s="15" t="str">
        <f>IF(ISBLANK('consolidated spacetime'!G260),"",'consolidated spacetime'!G260)</f>
        <v/>
      </c>
      <c r="G260" s="15">
        <f>IF(ISBLANK('consolidated spacetime'!H260),"",'consolidated spacetime'!H260)</f>
        <v>50</v>
      </c>
      <c r="H260" s="15" t="e">
        <f>IF(ISBLANK('consolidated spacetime'!I260),"",'consolidated spacetime'!I260)</f>
        <v>#N/A</v>
      </c>
      <c r="Y260" s="15">
        <v>2</v>
      </c>
      <c r="AF260" s="15">
        <v>1</v>
      </c>
      <c r="AL260" s="16"/>
      <c r="AM260" s="16"/>
      <c r="AN260" s="16"/>
      <c r="AX260" s="15">
        <v>0</v>
      </c>
      <c r="AZ260" s="16"/>
      <c r="BK260" s="16"/>
      <c r="BL260" s="16">
        <v>13</v>
      </c>
      <c r="BT260" s="16"/>
      <c r="BU260" s="16"/>
      <c r="BV260" s="16"/>
      <c r="BY260" s="16"/>
      <c r="CC260" s="15">
        <v>62</v>
      </c>
      <c r="CV260" s="16"/>
      <c r="DY260" s="16">
        <f t="shared" si="4"/>
        <v>0</v>
      </c>
      <c r="DZ260" s="15">
        <v>0</v>
      </c>
    </row>
    <row r="261" spans="1:130" s="15" customFormat="1" x14ac:dyDescent="0.25">
      <c r="A261" s="67">
        <f>'consolidated spacetime'!B261</f>
        <v>42935</v>
      </c>
      <c r="B261" s="15" t="str">
        <f>'consolidated spacetime'!C261</f>
        <v>Alvena</v>
      </c>
      <c r="C261" s="15" t="str">
        <f>'consolidated spacetime'!D261</f>
        <v>Wheat</v>
      </c>
      <c r="D261" s="15" t="str">
        <f>IF(ISBLANK('consolidated spacetime'!E261),"",'consolidated spacetime'!E261)</f>
        <v/>
      </c>
      <c r="E261" s="15" t="str">
        <f>IF(ISBLANK('consolidated spacetime'!F261),"",'consolidated spacetime'!F261)</f>
        <v/>
      </c>
      <c r="F261" s="15" t="str">
        <f>IF(ISBLANK('consolidated spacetime'!G261),"",'consolidated spacetime'!G261)</f>
        <v/>
      </c>
      <c r="G261" s="15">
        <f>IF(ISBLANK('consolidated spacetime'!H261),"",'consolidated spacetime'!H261)</f>
        <v>100</v>
      </c>
      <c r="H261" s="15" t="e">
        <f>IF(ISBLANK('consolidated spacetime'!I261),"",'consolidated spacetime'!I261)</f>
        <v>#N/A</v>
      </c>
      <c r="Y261" s="15">
        <v>3</v>
      </c>
      <c r="AL261" s="16"/>
      <c r="AM261" s="16"/>
      <c r="AN261" s="16"/>
      <c r="AX261" s="15">
        <v>0</v>
      </c>
      <c r="AZ261" s="16"/>
      <c r="BK261" s="16">
        <v>26</v>
      </c>
      <c r="BL261" s="16">
        <v>15</v>
      </c>
      <c r="BT261" s="16"/>
      <c r="BU261" s="16"/>
      <c r="BV261" s="16"/>
      <c r="BY261" s="16"/>
      <c r="CV261" s="16"/>
      <c r="DY261" s="16">
        <f t="shared" si="4"/>
        <v>0</v>
      </c>
      <c r="DZ261" s="15">
        <v>0</v>
      </c>
    </row>
    <row r="262" spans="1:130" s="15" customFormat="1" x14ac:dyDescent="0.25">
      <c r="A262" s="67">
        <f>'consolidated spacetime'!B262</f>
        <v>42935.951388888891</v>
      </c>
      <c r="B262" s="15" t="str">
        <f>'consolidated spacetime'!C262</f>
        <v>SEF</v>
      </c>
      <c r="C262" s="15" t="str">
        <f>'consolidated spacetime'!D262</f>
        <v>Wheat</v>
      </c>
      <c r="D262" s="15">
        <f>IF(ISBLANK('consolidated spacetime'!E262),"",'consolidated spacetime'!E262)</f>
        <v>1</v>
      </c>
      <c r="E262" s="15">
        <f>IF(ISBLANK('consolidated spacetime'!F262),"",'consolidated spacetime'!F262)</f>
        <v>0.95138888888888884</v>
      </c>
      <c r="F262" s="15" t="str">
        <f>IF(ISBLANK('consolidated spacetime'!G262),"",'consolidated spacetime'!G262)</f>
        <v/>
      </c>
      <c r="G262" s="15" t="str">
        <f>IF(ISBLANK('consolidated spacetime'!H262),"",'consolidated spacetime'!H262)</f>
        <v>no Distance</v>
      </c>
      <c r="H262" s="15" t="e">
        <f>IF(ISBLANK('consolidated spacetime'!I262),"",'consolidated spacetime'!I262)</f>
        <v>#N/A</v>
      </c>
      <c r="Y262" s="15">
        <v>5</v>
      </c>
      <c r="Z262" s="15">
        <v>1</v>
      </c>
      <c r="AI262" s="15">
        <v>23</v>
      </c>
      <c r="AL262" s="16">
        <v>1</v>
      </c>
      <c r="AM262" s="16"/>
      <c r="AN262" s="16"/>
      <c r="AX262" s="15">
        <v>0</v>
      </c>
      <c r="AZ262" s="16">
        <v>1</v>
      </c>
      <c r="BA262" s="15">
        <v>1</v>
      </c>
      <c r="BK262" s="16"/>
      <c r="BL262" s="16">
        <v>160</v>
      </c>
      <c r="BT262" s="16"/>
      <c r="BU262" s="16"/>
      <c r="BV262" s="16"/>
      <c r="BY262" s="16">
        <v>12</v>
      </c>
      <c r="BZ262" s="15">
        <v>4</v>
      </c>
      <c r="CD262" s="15">
        <v>2</v>
      </c>
      <c r="CH262" s="15">
        <v>5</v>
      </c>
      <c r="CR262" s="15">
        <v>1</v>
      </c>
      <c r="CV262" s="16"/>
      <c r="DG262" s="15">
        <v>3</v>
      </c>
      <c r="DY262" s="16">
        <f t="shared" si="4"/>
        <v>0</v>
      </c>
      <c r="DZ262" s="15">
        <v>0</v>
      </c>
    </row>
    <row r="263" spans="1:130" s="15" customFormat="1" x14ac:dyDescent="0.25">
      <c r="A263" s="67">
        <f>'consolidated spacetime'!B263</f>
        <v>42935.958333333336</v>
      </c>
      <c r="B263" s="15" t="str">
        <f>'consolidated spacetime'!C263</f>
        <v>SEF</v>
      </c>
      <c r="C263" s="15" t="str">
        <f>'consolidated spacetime'!D263</f>
        <v>Wheat</v>
      </c>
      <c r="D263" s="15">
        <f>IF(ISBLANK('consolidated spacetime'!E263),"",'consolidated spacetime'!E263)</f>
        <v>2</v>
      </c>
      <c r="E263" s="15">
        <f>IF(ISBLANK('consolidated spacetime'!F263),"",'consolidated spacetime'!F263)</f>
        <v>0.95833333333333337</v>
      </c>
      <c r="F263" s="15" t="str">
        <f>IF(ISBLANK('consolidated spacetime'!G263),"",'consolidated spacetime'!G263)</f>
        <v>mid flower 17°</v>
      </c>
      <c r="G263" s="15" t="str">
        <f>IF(ISBLANK('consolidated spacetime'!H263),"",'consolidated spacetime'!H263)</f>
        <v>no Distance</v>
      </c>
      <c r="H263" s="15" t="e">
        <f>IF(ISBLANK('consolidated spacetime'!I263),"",'consolidated spacetime'!I263)</f>
        <v>#N/A</v>
      </c>
      <c r="Y263" s="15">
        <v>2</v>
      </c>
      <c r="Z263" s="15">
        <v>3</v>
      </c>
      <c r="AL263" s="16"/>
      <c r="AM263" s="16"/>
      <c r="AN263" s="16"/>
      <c r="AX263" s="15">
        <v>0</v>
      </c>
      <c r="AZ263" s="16"/>
      <c r="BK263" s="16"/>
      <c r="BL263" s="16">
        <v>160</v>
      </c>
      <c r="BO263" s="15">
        <v>1</v>
      </c>
      <c r="BT263" s="16"/>
      <c r="BU263" s="16"/>
      <c r="BV263" s="16"/>
      <c r="BW263" s="15">
        <v>1</v>
      </c>
      <c r="BY263" s="16">
        <v>3</v>
      </c>
      <c r="CE263" s="15">
        <v>3</v>
      </c>
      <c r="CH263" s="15">
        <v>7</v>
      </c>
      <c r="CV263" s="16">
        <v>1</v>
      </c>
      <c r="DY263" s="16">
        <f t="shared" si="4"/>
        <v>0</v>
      </c>
      <c r="DZ263" s="15">
        <v>0</v>
      </c>
    </row>
    <row r="264" spans="1:130" s="15" customFormat="1" x14ac:dyDescent="0.25">
      <c r="A264" s="67">
        <f>'consolidated spacetime'!B264</f>
        <v>42936</v>
      </c>
      <c r="B264" s="15" t="str">
        <f>'consolidated spacetime'!C264</f>
        <v>Outlook</v>
      </c>
      <c r="C264" s="15" t="str">
        <f>'consolidated spacetime'!D264</f>
        <v>Wheat</v>
      </c>
      <c r="D264" s="15">
        <f>IF(ISBLANK('consolidated spacetime'!E264),"",'consolidated spacetime'!E264)</f>
        <v>2</v>
      </c>
      <c r="E264" s="15" t="str">
        <f>IF(ISBLANK('consolidated spacetime'!F264),"",'consolidated spacetime'!F264)</f>
        <v/>
      </c>
      <c r="F264" s="15" t="str">
        <f>IF(ISBLANK('consolidated spacetime'!G264),"",'consolidated spacetime'!G264)</f>
        <v/>
      </c>
      <c r="G264" s="15">
        <f>IF(ISBLANK('consolidated spacetime'!H264),"",'consolidated spacetime'!H264)</f>
        <v>5</v>
      </c>
      <c r="H264" s="15" t="e">
        <f>IF(ISBLANK('consolidated spacetime'!I264),"",'consolidated spacetime'!I264)</f>
        <v>#N/A</v>
      </c>
      <c r="Y264" s="15">
        <v>9</v>
      </c>
      <c r="Z264" s="15">
        <v>2</v>
      </c>
      <c r="AI264" s="15">
        <v>1</v>
      </c>
      <c r="AL264" s="16"/>
      <c r="AM264" s="16"/>
      <c r="AN264" s="16"/>
      <c r="AX264" s="15">
        <v>0</v>
      </c>
      <c r="AZ264" s="16"/>
      <c r="BK264" s="16">
        <v>19</v>
      </c>
      <c r="BL264" s="16">
        <v>10</v>
      </c>
      <c r="BT264" s="16"/>
      <c r="BU264" s="16"/>
      <c r="BV264" s="16"/>
      <c r="BY264" s="16">
        <v>2</v>
      </c>
      <c r="CV264" s="16"/>
      <c r="DY264" s="16">
        <f t="shared" si="4"/>
        <v>0</v>
      </c>
      <c r="DZ264" s="15">
        <v>0</v>
      </c>
    </row>
    <row r="265" spans="1:130" s="15" customFormat="1" x14ac:dyDescent="0.25">
      <c r="A265" s="67">
        <f>'consolidated spacetime'!B265</f>
        <v>42936</v>
      </c>
      <c r="B265" s="15" t="str">
        <f>'consolidated spacetime'!C265</f>
        <v>Outlook</v>
      </c>
      <c r="C265" s="15" t="str">
        <f>'consolidated spacetime'!D265</f>
        <v>Wheat</v>
      </c>
      <c r="D265" s="15">
        <f>IF(ISBLANK('consolidated spacetime'!E265),"",'consolidated spacetime'!E265)</f>
        <v>2</v>
      </c>
      <c r="E265" s="15" t="str">
        <f>IF(ISBLANK('consolidated spacetime'!F265),"",'consolidated spacetime'!F265)</f>
        <v/>
      </c>
      <c r="F265" s="15" t="str">
        <f>IF(ISBLANK('consolidated spacetime'!G265),"",'consolidated spacetime'!G265)</f>
        <v/>
      </c>
      <c r="G265" s="15">
        <f>IF(ISBLANK('consolidated spacetime'!H265),"",'consolidated spacetime'!H265)</f>
        <v>10</v>
      </c>
      <c r="H265" s="15" t="e">
        <f>IF(ISBLANK('consolidated spacetime'!I265),"",'consolidated spacetime'!I265)</f>
        <v>#N/A</v>
      </c>
      <c r="Y265" s="15">
        <v>13</v>
      </c>
      <c r="AL265" s="16"/>
      <c r="AM265" s="16"/>
      <c r="AN265" s="16"/>
      <c r="AX265" s="15">
        <v>0</v>
      </c>
      <c r="AZ265" s="16"/>
      <c r="BK265" s="16">
        <v>22</v>
      </c>
      <c r="BL265" s="16">
        <v>20</v>
      </c>
      <c r="BT265" s="16"/>
      <c r="BU265" s="16"/>
      <c r="BV265" s="16"/>
      <c r="BY265" s="16">
        <v>2</v>
      </c>
      <c r="CC265" s="15">
        <v>62</v>
      </c>
      <c r="CV265" s="16"/>
      <c r="DY265" s="16">
        <f t="shared" si="4"/>
        <v>0</v>
      </c>
      <c r="DZ265" s="15">
        <v>0</v>
      </c>
    </row>
    <row r="266" spans="1:130" s="15" customFormat="1" x14ac:dyDescent="0.25">
      <c r="A266" s="67">
        <f>'consolidated spacetime'!B266</f>
        <v>42936</v>
      </c>
      <c r="B266" s="15" t="str">
        <f>'consolidated spacetime'!C266</f>
        <v>Outlook</v>
      </c>
      <c r="C266" s="15" t="str">
        <f>'consolidated spacetime'!D266</f>
        <v>Wheat</v>
      </c>
      <c r="D266" s="15">
        <f>IF(ISBLANK('consolidated spacetime'!E266),"",'consolidated spacetime'!E266)</f>
        <v>2</v>
      </c>
      <c r="E266" s="15" t="str">
        <f>IF(ISBLANK('consolidated spacetime'!F266),"",'consolidated spacetime'!F266)</f>
        <v/>
      </c>
      <c r="F266" s="15" t="str">
        <f>IF(ISBLANK('consolidated spacetime'!G266),"",'consolidated spacetime'!G266)</f>
        <v/>
      </c>
      <c r="G266" s="15">
        <f>IF(ISBLANK('consolidated spacetime'!H266),"",'consolidated spacetime'!H266)</f>
        <v>25</v>
      </c>
      <c r="H266" s="15" t="e">
        <f>IF(ISBLANK('consolidated spacetime'!I266),"",'consolidated spacetime'!I266)</f>
        <v>#N/A</v>
      </c>
      <c r="Y266" s="15">
        <v>7</v>
      </c>
      <c r="Z266" s="15">
        <v>3</v>
      </c>
      <c r="AL266" s="16"/>
      <c r="AM266" s="16"/>
      <c r="AN266" s="16"/>
      <c r="AX266" s="15">
        <v>0</v>
      </c>
      <c r="AZ266" s="16"/>
      <c r="BK266" s="16">
        <v>52</v>
      </c>
      <c r="BL266" s="16">
        <v>3</v>
      </c>
      <c r="BR266" s="15">
        <v>9</v>
      </c>
      <c r="BT266" s="16"/>
      <c r="BU266" s="16"/>
      <c r="BV266" s="16"/>
      <c r="BY266" s="16">
        <v>3</v>
      </c>
      <c r="CV266" s="16"/>
      <c r="DY266" s="16">
        <f t="shared" si="4"/>
        <v>0</v>
      </c>
      <c r="DZ266" s="15">
        <v>0</v>
      </c>
    </row>
    <row r="267" spans="1:130" s="15" customFormat="1" x14ac:dyDescent="0.25">
      <c r="A267" s="67">
        <f>'consolidated spacetime'!B267</f>
        <v>42936</v>
      </c>
      <c r="B267" s="15" t="str">
        <f>'consolidated spacetime'!C267</f>
        <v>Outlook</v>
      </c>
      <c r="C267" s="15" t="str">
        <f>'consolidated spacetime'!D267</f>
        <v>Wheat</v>
      </c>
      <c r="D267" s="15">
        <f>IF(ISBLANK('consolidated spacetime'!E267),"",'consolidated spacetime'!E267)</f>
        <v>2</v>
      </c>
      <c r="E267" s="15" t="str">
        <f>IF(ISBLANK('consolidated spacetime'!F267),"",'consolidated spacetime'!F267)</f>
        <v/>
      </c>
      <c r="F267" s="15" t="str">
        <f>IF(ISBLANK('consolidated spacetime'!G267),"",'consolidated spacetime'!G267)</f>
        <v/>
      </c>
      <c r="G267" s="15">
        <f>IF(ISBLANK('consolidated spacetime'!H267),"",'consolidated spacetime'!H267)</f>
        <v>50</v>
      </c>
      <c r="H267" s="15" t="e">
        <f>IF(ISBLANK('consolidated spacetime'!I267),"",'consolidated spacetime'!I267)</f>
        <v>#N/A</v>
      </c>
      <c r="Y267" s="15">
        <v>12</v>
      </c>
      <c r="Z267" s="15">
        <v>4</v>
      </c>
      <c r="AL267" s="16"/>
      <c r="AM267" s="16"/>
      <c r="AN267" s="16"/>
      <c r="AX267" s="15">
        <v>0</v>
      </c>
      <c r="AZ267" s="16"/>
      <c r="BK267" s="16">
        <v>25</v>
      </c>
      <c r="BL267" s="16"/>
      <c r="BT267" s="16"/>
      <c r="BU267" s="16"/>
      <c r="BV267" s="16"/>
      <c r="BY267" s="16">
        <v>2</v>
      </c>
      <c r="CV267" s="16"/>
      <c r="CX267" s="15">
        <v>1</v>
      </c>
      <c r="DY267" s="16">
        <f t="shared" si="4"/>
        <v>0</v>
      </c>
      <c r="DZ267" s="15">
        <v>0</v>
      </c>
    </row>
    <row r="268" spans="1:130" s="15" customFormat="1" x14ac:dyDescent="0.25">
      <c r="A268" s="67">
        <f>'consolidated spacetime'!B268</f>
        <v>42936</v>
      </c>
      <c r="B268" s="15" t="str">
        <f>'consolidated spacetime'!C268</f>
        <v>Outlook</v>
      </c>
      <c r="C268" s="15" t="str">
        <f>'consolidated spacetime'!D268</f>
        <v>Wheat</v>
      </c>
      <c r="D268" s="15">
        <f>IF(ISBLANK('consolidated spacetime'!E268),"",'consolidated spacetime'!E268)</f>
        <v>1</v>
      </c>
      <c r="E268" s="15" t="str">
        <f>IF(ISBLANK('consolidated spacetime'!F268),"",'consolidated spacetime'!F268)</f>
        <v/>
      </c>
      <c r="F268" s="15" t="str">
        <f>IF(ISBLANK('consolidated spacetime'!G268),"",'consolidated spacetime'!G268)</f>
        <v/>
      </c>
      <c r="G268" s="15">
        <f>IF(ISBLANK('consolidated spacetime'!H268),"",'consolidated spacetime'!H268)</f>
        <v>5</v>
      </c>
      <c r="H268" s="15" t="e">
        <f>IF(ISBLANK('consolidated spacetime'!I268),"",'consolidated spacetime'!I268)</f>
        <v>#N/A</v>
      </c>
      <c r="Y268" s="15">
        <v>1</v>
      </c>
      <c r="AL268" s="16"/>
      <c r="AM268" s="16"/>
      <c r="AN268" s="16"/>
      <c r="AV268" s="15">
        <v>2</v>
      </c>
      <c r="AX268" s="15">
        <v>0</v>
      </c>
      <c r="AZ268" s="16"/>
      <c r="BK268" s="16"/>
      <c r="BL268" s="16"/>
      <c r="BT268" s="16"/>
      <c r="BU268" s="16"/>
      <c r="BV268" s="16"/>
      <c r="BY268" s="16">
        <v>2</v>
      </c>
      <c r="CD268" s="15" t="s">
        <v>134</v>
      </c>
      <c r="CE268" s="15">
        <v>1</v>
      </c>
      <c r="CV268" s="16"/>
      <c r="DY268" s="16">
        <f t="shared" si="4"/>
        <v>0</v>
      </c>
      <c r="DZ268" s="15">
        <v>0</v>
      </c>
    </row>
    <row r="269" spans="1:130" s="15" customFormat="1" x14ac:dyDescent="0.25">
      <c r="A269" s="67">
        <f>'consolidated spacetime'!B269</f>
        <v>42936</v>
      </c>
      <c r="B269" s="15" t="str">
        <f>'consolidated spacetime'!C269</f>
        <v>Outlook</v>
      </c>
      <c r="C269" s="15" t="str">
        <f>'consolidated spacetime'!D269</f>
        <v>Wheat</v>
      </c>
      <c r="D269" s="15">
        <f>IF(ISBLANK('consolidated spacetime'!E269),"",'consolidated spacetime'!E269)</f>
        <v>1</v>
      </c>
      <c r="E269" s="15" t="str">
        <f>IF(ISBLANK('consolidated spacetime'!F269),"",'consolidated spacetime'!F269)</f>
        <v/>
      </c>
      <c r="F269" s="15" t="str">
        <f>IF(ISBLANK('consolidated spacetime'!G269),"",'consolidated spacetime'!G269)</f>
        <v/>
      </c>
      <c r="G269" s="15">
        <f>IF(ISBLANK('consolidated spacetime'!H269),"",'consolidated spacetime'!H269)</f>
        <v>10</v>
      </c>
      <c r="H269" s="15" t="e">
        <f>IF(ISBLANK('consolidated spacetime'!I269),"",'consolidated spacetime'!I269)</f>
        <v>#N/A</v>
      </c>
      <c r="Y269" s="15">
        <v>3</v>
      </c>
      <c r="AI269" s="15">
        <v>2</v>
      </c>
      <c r="AL269" s="16"/>
      <c r="AM269" s="16"/>
      <c r="AN269" s="16"/>
      <c r="AX269" s="15">
        <v>0</v>
      </c>
      <c r="AZ269" s="16"/>
      <c r="BK269" s="16">
        <v>8</v>
      </c>
      <c r="BL269" s="16">
        <v>19</v>
      </c>
      <c r="BT269" s="16"/>
      <c r="BU269" s="16"/>
      <c r="BV269" s="16"/>
      <c r="BY269" s="16"/>
      <c r="CD269" s="15">
        <v>1</v>
      </c>
      <c r="CH269" s="15">
        <v>1</v>
      </c>
      <c r="CV269" s="16"/>
      <c r="DY269" s="16">
        <f t="shared" si="4"/>
        <v>0</v>
      </c>
      <c r="DZ269" s="15">
        <v>0</v>
      </c>
    </row>
    <row r="270" spans="1:130" s="15" customFormat="1" x14ac:dyDescent="0.25">
      <c r="A270" s="67">
        <f>'consolidated spacetime'!B270</f>
        <v>42936</v>
      </c>
      <c r="B270" s="15" t="str">
        <f>'consolidated spacetime'!C270</f>
        <v>Outlook</v>
      </c>
      <c r="C270" s="15" t="str">
        <f>'consolidated spacetime'!D270</f>
        <v>Wheat</v>
      </c>
      <c r="D270" s="15">
        <f>IF(ISBLANK('consolidated spacetime'!E270),"",'consolidated spacetime'!E270)</f>
        <v>1</v>
      </c>
      <c r="E270" s="15" t="str">
        <f>IF(ISBLANK('consolidated spacetime'!F270),"",'consolidated spacetime'!F270)</f>
        <v/>
      </c>
      <c r="F270" s="15" t="str">
        <f>IF(ISBLANK('consolidated spacetime'!G270),"",'consolidated spacetime'!G270)</f>
        <v/>
      </c>
      <c r="G270" s="15">
        <f>IF(ISBLANK('consolidated spacetime'!H270),"",'consolidated spacetime'!H270)</f>
        <v>25</v>
      </c>
      <c r="H270" s="15" t="e">
        <f>IF(ISBLANK('consolidated spacetime'!I270),"",'consolidated spacetime'!I270)</f>
        <v>#N/A</v>
      </c>
      <c r="AI270" s="15">
        <v>1</v>
      </c>
      <c r="AL270" s="16"/>
      <c r="AM270" s="16"/>
      <c r="AN270" s="16"/>
      <c r="AW270" s="15">
        <v>1</v>
      </c>
      <c r="AX270" s="15">
        <v>0</v>
      </c>
      <c r="AZ270" s="16"/>
      <c r="BK270" s="16"/>
      <c r="BL270" s="16"/>
      <c r="BT270" s="16"/>
      <c r="BU270" s="16"/>
      <c r="BV270" s="16"/>
      <c r="BY270" s="16"/>
      <c r="CD270" s="15" t="s">
        <v>137</v>
      </c>
      <c r="CE270" s="15">
        <v>1</v>
      </c>
      <c r="CV270" s="16"/>
      <c r="DY270" s="16">
        <f t="shared" si="4"/>
        <v>0</v>
      </c>
      <c r="DZ270" s="15">
        <v>0</v>
      </c>
    </row>
    <row r="271" spans="1:130" s="15" customFormat="1" x14ac:dyDescent="0.25">
      <c r="A271" s="67">
        <f>'consolidated spacetime'!B271</f>
        <v>42936</v>
      </c>
      <c r="B271" s="15" t="str">
        <f>'consolidated spacetime'!C271</f>
        <v>Outlook</v>
      </c>
      <c r="C271" s="15" t="str">
        <f>'consolidated spacetime'!D271</f>
        <v>Wheat</v>
      </c>
      <c r="D271" s="15">
        <f>IF(ISBLANK('consolidated spacetime'!E271),"",'consolidated spacetime'!E271)</f>
        <v>1</v>
      </c>
      <c r="E271" s="15" t="str">
        <f>IF(ISBLANK('consolidated spacetime'!F271),"",'consolidated spacetime'!F271)</f>
        <v/>
      </c>
      <c r="F271" s="15" t="str">
        <f>IF(ISBLANK('consolidated spacetime'!G271),"",'consolidated spacetime'!G271)</f>
        <v/>
      </c>
      <c r="G271" s="15">
        <f>IF(ISBLANK('consolidated spacetime'!H271),"",'consolidated spacetime'!H271)</f>
        <v>50</v>
      </c>
      <c r="H271" s="15" t="e">
        <f>IF(ISBLANK('consolidated spacetime'!I271),"",'consolidated spacetime'!I271)</f>
        <v>#N/A</v>
      </c>
      <c r="Y271" s="15">
        <v>1</v>
      </c>
      <c r="AI271" s="15">
        <v>1</v>
      </c>
      <c r="AL271" s="16"/>
      <c r="AM271" s="16"/>
      <c r="AN271" s="16"/>
      <c r="AW271" s="15">
        <v>2</v>
      </c>
      <c r="AX271" s="15">
        <v>0</v>
      </c>
      <c r="AZ271" s="16"/>
      <c r="BK271" s="16">
        <v>10</v>
      </c>
      <c r="BL271" s="16" t="s">
        <v>133</v>
      </c>
      <c r="BT271" s="16"/>
      <c r="BU271" s="16"/>
      <c r="BV271" s="16"/>
      <c r="BY271" s="16"/>
      <c r="CV271" s="16">
        <v>1</v>
      </c>
      <c r="DY271" s="16">
        <f t="shared" si="4"/>
        <v>0</v>
      </c>
      <c r="DZ271" s="15">
        <v>0</v>
      </c>
    </row>
    <row r="272" spans="1:130" s="15" customFormat="1" x14ac:dyDescent="0.25">
      <c r="A272" s="67">
        <f>'consolidated spacetime'!B272</f>
        <v>42936</v>
      </c>
      <c r="B272" s="15" t="str">
        <f>'consolidated spacetime'!C272</f>
        <v>Outlook</v>
      </c>
      <c r="C272" s="15" t="str">
        <f>'consolidated spacetime'!D272</f>
        <v>Wheat</v>
      </c>
      <c r="D272" s="15">
        <f>IF(ISBLANK('consolidated spacetime'!E272),"",'consolidated spacetime'!E272)</f>
        <v>1</v>
      </c>
      <c r="E272" s="15" t="str">
        <f>IF(ISBLANK('consolidated spacetime'!F272),"",'consolidated spacetime'!F272)</f>
        <v/>
      </c>
      <c r="F272" s="15" t="str">
        <f>IF(ISBLANK('consolidated spacetime'!G272),"",'consolidated spacetime'!G272)</f>
        <v/>
      </c>
      <c r="G272" s="15">
        <f>IF(ISBLANK('consolidated spacetime'!H272),"",'consolidated spacetime'!H272)</f>
        <v>100</v>
      </c>
      <c r="H272" s="15" t="e">
        <f>IF(ISBLANK('consolidated spacetime'!I272),"",'consolidated spacetime'!I272)</f>
        <v>#N/A</v>
      </c>
      <c r="Y272" s="15">
        <v>2</v>
      </c>
      <c r="Z272" s="15">
        <v>1</v>
      </c>
      <c r="AK272" s="15">
        <v>1</v>
      </c>
      <c r="AL272" s="16"/>
      <c r="AM272" s="16"/>
      <c r="AN272" s="16"/>
      <c r="AW272" s="15">
        <v>2</v>
      </c>
      <c r="AX272" s="15">
        <v>0</v>
      </c>
      <c r="AZ272" s="16">
        <v>1</v>
      </c>
      <c r="BK272" s="16">
        <v>15</v>
      </c>
      <c r="BL272" s="16"/>
      <c r="BQ272" s="15">
        <v>1</v>
      </c>
      <c r="BT272" s="16"/>
      <c r="BU272" s="16"/>
      <c r="BV272" s="16"/>
      <c r="BY272" s="16">
        <v>4</v>
      </c>
      <c r="CD272" s="15" t="s">
        <v>135</v>
      </c>
      <c r="CE272" s="15">
        <v>1</v>
      </c>
      <c r="CV272" s="16"/>
      <c r="DG272" s="15">
        <v>1</v>
      </c>
      <c r="DY272" s="16">
        <f t="shared" si="4"/>
        <v>0</v>
      </c>
      <c r="DZ272" s="15">
        <v>0</v>
      </c>
    </row>
    <row r="273" spans="1:130" s="15" customFormat="1" x14ac:dyDescent="0.25">
      <c r="A273" s="67">
        <f>'consolidated spacetime'!B273</f>
        <v>42940</v>
      </c>
      <c r="B273" s="15" t="str">
        <f>'consolidated spacetime'!C273</f>
        <v>Radisson</v>
      </c>
      <c r="C273" s="15" t="str">
        <f>'consolidated spacetime'!D273</f>
        <v>Wheat</v>
      </c>
      <c r="D273" s="15" t="str">
        <f>IF(ISBLANK('consolidated spacetime'!E273),"",'consolidated spacetime'!E273)</f>
        <v/>
      </c>
      <c r="E273" s="15" t="str">
        <f>IF(ISBLANK('consolidated spacetime'!F273),"",'consolidated spacetime'!F273)</f>
        <v/>
      </c>
      <c r="F273" s="15" t="str">
        <f>IF(ISBLANK('consolidated spacetime'!G273),"",'consolidated spacetime'!G273)</f>
        <v/>
      </c>
      <c r="G273" s="15">
        <f>IF(ISBLANK('consolidated spacetime'!H273),"",'consolidated spacetime'!H273)</f>
        <v>5</v>
      </c>
      <c r="H273" s="15" t="e">
        <f>IF(ISBLANK('consolidated spacetime'!I273),"",'consolidated spacetime'!I273)</f>
        <v>#N/A</v>
      </c>
      <c r="Z273" s="15">
        <v>1</v>
      </c>
      <c r="AL273" s="16"/>
      <c r="AM273" s="16"/>
      <c r="AN273" s="16"/>
      <c r="AX273" s="15">
        <v>0</v>
      </c>
      <c r="AZ273" s="16"/>
      <c r="BK273" s="16"/>
      <c r="BL273" s="16">
        <v>7</v>
      </c>
      <c r="BT273" s="16"/>
      <c r="BU273" s="16"/>
      <c r="BV273" s="16"/>
      <c r="BW273" s="15">
        <v>2</v>
      </c>
      <c r="BY273" s="16"/>
      <c r="CI273" s="15">
        <v>3</v>
      </c>
      <c r="CV273" s="16"/>
      <c r="DY273" s="16">
        <f t="shared" si="4"/>
        <v>0</v>
      </c>
      <c r="DZ273" s="15">
        <v>0</v>
      </c>
    </row>
    <row r="274" spans="1:130" s="15" customFormat="1" x14ac:dyDescent="0.25">
      <c r="A274" s="67">
        <f>'consolidated spacetime'!B274</f>
        <v>42940</v>
      </c>
      <c r="B274" s="15" t="str">
        <f>'consolidated spacetime'!C274</f>
        <v>Radisson</v>
      </c>
      <c r="C274" s="15" t="str">
        <f>'consolidated spacetime'!D274</f>
        <v>Wheat</v>
      </c>
      <c r="D274" s="15" t="str">
        <f>IF(ISBLANK('consolidated spacetime'!E274),"",'consolidated spacetime'!E274)</f>
        <v/>
      </c>
      <c r="E274" s="15" t="str">
        <f>IF(ISBLANK('consolidated spacetime'!F274),"",'consolidated spacetime'!F274)</f>
        <v/>
      </c>
      <c r="F274" s="15" t="str">
        <f>IF(ISBLANK('consolidated spacetime'!G274),"",'consolidated spacetime'!G274)</f>
        <v/>
      </c>
      <c r="G274" s="15">
        <f>IF(ISBLANK('consolidated spacetime'!H274),"",'consolidated spacetime'!H274)</f>
        <v>10</v>
      </c>
      <c r="H274" s="15" t="e">
        <f>IF(ISBLANK('consolidated spacetime'!I274),"",'consolidated spacetime'!I274)</f>
        <v>#N/A</v>
      </c>
      <c r="N274" s="15">
        <v>2</v>
      </c>
      <c r="Y274" s="15">
        <v>2</v>
      </c>
      <c r="AL274" s="16"/>
      <c r="AM274" s="16"/>
      <c r="AN274" s="16"/>
      <c r="AX274" s="15">
        <v>0</v>
      </c>
      <c r="AZ274" s="16"/>
      <c r="BK274" s="16"/>
      <c r="BL274" s="16"/>
      <c r="BT274" s="16"/>
      <c r="BU274" s="16"/>
      <c r="BV274" s="16"/>
      <c r="BW274" s="15">
        <v>1</v>
      </c>
      <c r="BY274" s="16"/>
      <c r="CD274" s="15">
        <v>1</v>
      </c>
      <c r="CE274" s="15">
        <v>1</v>
      </c>
      <c r="CV274" s="16">
        <v>1</v>
      </c>
      <c r="DG274" s="15">
        <v>1</v>
      </c>
      <c r="DY274" s="16">
        <f t="shared" si="4"/>
        <v>0</v>
      </c>
      <c r="DZ274" s="15">
        <v>0</v>
      </c>
    </row>
    <row r="275" spans="1:130" s="15" customFormat="1" x14ac:dyDescent="0.25">
      <c r="A275" s="67">
        <f>'consolidated spacetime'!B275</f>
        <v>42940</v>
      </c>
      <c r="B275" s="15" t="str">
        <f>'consolidated spacetime'!C275</f>
        <v>Radisson</v>
      </c>
      <c r="C275" s="15" t="str">
        <f>'consolidated spacetime'!D275</f>
        <v>Wheat</v>
      </c>
      <c r="D275" s="15" t="str">
        <f>IF(ISBLANK('consolidated spacetime'!E275),"",'consolidated spacetime'!E275)</f>
        <v/>
      </c>
      <c r="E275" s="15" t="str">
        <f>IF(ISBLANK('consolidated spacetime'!F275),"",'consolidated spacetime'!F275)</f>
        <v/>
      </c>
      <c r="F275" s="15" t="str">
        <f>IF(ISBLANK('consolidated spacetime'!G275),"",'consolidated spacetime'!G275)</f>
        <v/>
      </c>
      <c r="G275" s="15">
        <f>IF(ISBLANK('consolidated spacetime'!H275),"",'consolidated spacetime'!H275)</f>
        <v>25</v>
      </c>
      <c r="H275" s="15" t="e">
        <f>IF(ISBLANK('consolidated spacetime'!I275),"",'consolidated spacetime'!I275)</f>
        <v>#N/A</v>
      </c>
      <c r="Y275" s="15">
        <v>3</v>
      </c>
      <c r="Z275" s="15">
        <v>1</v>
      </c>
      <c r="AL275" s="16"/>
      <c r="AM275" s="16"/>
      <c r="AN275" s="16"/>
      <c r="AV275" s="15">
        <v>2</v>
      </c>
      <c r="AX275" s="15">
        <v>0</v>
      </c>
      <c r="AZ275" s="16"/>
      <c r="BK275" s="16"/>
      <c r="BL275" s="16">
        <v>3</v>
      </c>
      <c r="BT275" s="16"/>
      <c r="BU275" s="16"/>
      <c r="BV275" s="16"/>
      <c r="BY275" s="16"/>
      <c r="CD275" s="15">
        <v>1</v>
      </c>
      <c r="CV275" s="16"/>
      <c r="DY275" s="16">
        <f t="shared" si="4"/>
        <v>0</v>
      </c>
      <c r="DZ275" s="15">
        <v>0</v>
      </c>
    </row>
    <row r="276" spans="1:130" s="15" customFormat="1" x14ac:dyDescent="0.25">
      <c r="A276" s="67">
        <f>'consolidated spacetime'!B276</f>
        <v>42940</v>
      </c>
      <c r="B276" s="15" t="str">
        <f>'consolidated spacetime'!C276</f>
        <v>Radisson</v>
      </c>
      <c r="C276" s="15" t="str">
        <f>'consolidated spacetime'!D276</f>
        <v>Wheat</v>
      </c>
      <c r="D276" s="15" t="str">
        <f>IF(ISBLANK('consolidated spacetime'!E276),"",'consolidated spacetime'!E276)</f>
        <v/>
      </c>
      <c r="E276" s="15" t="str">
        <f>IF(ISBLANK('consolidated spacetime'!F276),"",'consolidated spacetime'!F276)</f>
        <v/>
      </c>
      <c r="F276" s="15" t="str">
        <f>IF(ISBLANK('consolidated spacetime'!G276),"",'consolidated spacetime'!G276)</f>
        <v/>
      </c>
      <c r="G276" s="15">
        <f>IF(ISBLANK('consolidated spacetime'!H276),"",'consolidated spacetime'!H276)</f>
        <v>50</v>
      </c>
      <c r="H276" s="15" t="e">
        <f>IF(ISBLANK('consolidated spacetime'!I276),"",'consolidated spacetime'!I276)</f>
        <v>#N/A</v>
      </c>
      <c r="AL276" s="16"/>
      <c r="AM276" s="16"/>
      <c r="AN276" s="16"/>
      <c r="AX276" s="15">
        <v>0</v>
      </c>
      <c r="AZ276" s="16"/>
      <c r="BK276" s="16"/>
      <c r="BL276" s="16"/>
      <c r="BT276" s="16"/>
      <c r="BU276" s="16"/>
      <c r="BV276" s="16"/>
      <c r="BY276" s="16"/>
      <c r="CD276" s="15">
        <v>1</v>
      </c>
      <c r="CV276" s="16"/>
      <c r="DG276" s="15">
        <v>1</v>
      </c>
      <c r="DY276" s="16">
        <f t="shared" si="4"/>
        <v>0</v>
      </c>
      <c r="DZ276" s="15">
        <v>0</v>
      </c>
    </row>
    <row r="277" spans="1:130" s="15" customFormat="1" x14ac:dyDescent="0.25">
      <c r="A277" s="67">
        <f>'consolidated spacetime'!B277</f>
        <v>42940</v>
      </c>
      <c r="B277" s="15" t="str">
        <f>'consolidated spacetime'!C277</f>
        <v>Perdue</v>
      </c>
      <c r="C277" s="15" t="str">
        <f>'consolidated spacetime'!D277</f>
        <v>Wheat</v>
      </c>
      <c r="D277" s="15" t="str">
        <f>IF(ISBLANK('consolidated spacetime'!E277),"",'consolidated spacetime'!E277)</f>
        <v/>
      </c>
      <c r="E277" s="15" t="str">
        <f>IF(ISBLANK('consolidated spacetime'!F277),"",'consolidated spacetime'!F277)</f>
        <v/>
      </c>
      <c r="F277" s="15" t="str">
        <f>IF(ISBLANK('consolidated spacetime'!G277),"",'consolidated spacetime'!G277)</f>
        <v/>
      </c>
      <c r="G277" s="15">
        <f>IF(ISBLANK('consolidated spacetime'!H277),"",'consolidated spacetime'!H277)</f>
        <v>10</v>
      </c>
      <c r="H277" s="15" t="e">
        <f>IF(ISBLANK('consolidated spacetime'!I277),"",'consolidated spacetime'!I277)</f>
        <v>#N/A</v>
      </c>
      <c r="Z277" s="15">
        <v>1</v>
      </c>
      <c r="AL277" s="16"/>
      <c r="AM277" s="16"/>
      <c r="AN277" s="16"/>
      <c r="AX277" s="15">
        <v>0</v>
      </c>
      <c r="AZ277" s="16"/>
      <c r="BK277" s="16"/>
      <c r="BL277" s="16"/>
      <c r="BT277" s="16"/>
      <c r="BU277" s="16"/>
      <c r="BV277" s="16"/>
      <c r="BY277" s="16"/>
      <c r="CV277" s="16"/>
      <c r="DY277" s="16">
        <f t="shared" si="4"/>
        <v>0</v>
      </c>
      <c r="DZ277" s="15">
        <v>0</v>
      </c>
    </row>
    <row r="278" spans="1:130" s="15" customFormat="1" x14ac:dyDescent="0.25">
      <c r="A278" s="67">
        <f>'consolidated spacetime'!B278</f>
        <v>42940</v>
      </c>
      <c r="B278" s="15" t="str">
        <f>'consolidated spacetime'!C278</f>
        <v>Perdue</v>
      </c>
      <c r="C278" s="15" t="str">
        <f>'consolidated spacetime'!D278</f>
        <v>Wheat</v>
      </c>
      <c r="D278" s="15" t="str">
        <f>IF(ISBLANK('consolidated spacetime'!E278),"",'consolidated spacetime'!E278)</f>
        <v/>
      </c>
      <c r="E278" s="15" t="str">
        <f>IF(ISBLANK('consolidated spacetime'!F278),"",'consolidated spacetime'!F278)</f>
        <v/>
      </c>
      <c r="F278" s="15" t="str">
        <f>IF(ISBLANK('consolidated spacetime'!G278),"",'consolidated spacetime'!G278)</f>
        <v/>
      </c>
      <c r="G278" s="15">
        <f>IF(ISBLANK('consolidated spacetime'!H278),"",'consolidated spacetime'!H278)</f>
        <v>25</v>
      </c>
      <c r="H278" s="15" t="e">
        <f>IF(ISBLANK('consolidated spacetime'!I278),"",'consolidated spacetime'!I278)</f>
        <v>#N/A</v>
      </c>
      <c r="AL278" s="16"/>
      <c r="AM278" s="16"/>
      <c r="AN278" s="16"/>
      <c r="AX278" s="15">
        <v>0</v>
      </c>
      <c r="AZ278" s="16"/>
      <c r="BK278" s="16"/>
      <c r="BL278" s="16">
        <v>2</v>
      </c>
      <c r="BT278" s="16"/>
      <c r="BU278" s="16"/>
      <c r="BV278" s="16"/>
      <c r="BY278" s="16"/>
      <c r="CV278" s="16"/>
      <c r="DY278" s="16">
        <f t="shared" si="4"/>
        <v>0</v>
      </c>
      <c r="DZ278" s="15">
        <v>0</v>
      </c>
    </row>
    <row r="279" spans="1:130" s="15" customFormat="1" x14ac:dyDescent="0.25">
      <c r="A279" s="67">
        <f>'consolidated spacetime'!B279</f>
        <v>42940</v>
      </c>
      <c r="B279" s="15" t="str">
        <f>'consolidated spacetime'!C279</f>
        <v>Perdue</v>
      </c>
      <c r="C279" s="15" t="str">
        <f>'consolidated spacetime'!D279</f>
        <v>Wheat</v>
      </c>
      <c r="D279" s="15" t="str">
        <f>IF(ISBLANK('consolidated spacetime'!E279),"",'consolidated spacetime'!E279)</f>
        <v/>
      </c>
      <c r="E279" s="15" t="str">
        <f>IF(ISBLANK('consolidated spacetime'!F279),"",'consolidated spacetime'!F279)</f>
        <v/>
      </c>
      <c r="F279" s="15" t="str">
        <f>IF(ISBLANK('consolidated spacetime'!G279),"",'consolidated spacetime'!G279)</f>
        <v/>
      </c>
      <c r="G279" s="15">
        <f>IF(ISBLANK('consolidated spacetime'!H279),"",'consolidated spacetime'!H279)</f>
        <v>50</v>
      </c>
      <c r="H279" s="15" t="e">
        <f>IF(ISBLANK('consolidated spacetime'!I279),"",'consolidated spacetime'!I279)</f>
        <v>#N/A</v>
      </c>
      <c r="AL279" s="16"/>
      <c r="AM279" s="16"/>
      <c r="AN279" s="16"/>
      <c r="AX279" s="15">
        <v>0</v>
      </c>
      <c r="AZ279" s="16"/>
      <c r="BK279" s="16"/>
      <c r="BL279" s="16">
        <v>2</v>
      </c>
      <c r="BT279" s="16"/>
      <c r="BU279" s="16"/>
      <c r="BV279" s="16"/>
      <c r="BY279" s="16"/>
      <c r="CV279" s="16"/>
      <c r="DY279" s="16">
        <f t="shared" si="4"/>
        <v>0</v>
      </c>
      <c r="DZ279" s="15">
        <v>0</v>
      </c>
    </row>
    <row r="280" spans="1:130" s="15" customFormat="1" x14ac:dyDescent="0.25">
      <c r="A280" s="67">
        <f>'consolidated spacetime'!B280</f>
        <v>42940</v>
      </c>
      <c r="B280" s="15" t="str">
        <f>'consolidated spacetime'!C280</f>
        <v>Perdue</v>
      </c>
      <c r="C280" s="15" t="str">
        <f>'consolidated spacetime'!D280</f>
        <v>Wheat</v>
      </c>
      <c r="D280" s="15" t="str">
        <f>IF(ISBLANK('consolidated spacetime'!E280),"",'consolidated spacetime'!E280)</f>
        <v/>
      </c>
      <c r="E280" s="15" t="str">
        <f>IF(ISBLANK('consolidated spacetime'!F280),"",'consolidated spacetime'!F280)</f>
        <v/>
      </c>
      <c r="F280" s="15" t="str">
        <f>IF(ISBLANK('consolidated spacetime'!G280),"",'consolidated spacetime'!G280)</f>
        <v/>
      </c>
      <c r="G280" s="15">
        <f>IF(ISBLANK('consolidated spacetime'!H280),"",'consolidated spacetime'!H280)</f>
        <v>100</v>
      </c>
      <c r="H280" s="15" t="e">
        <f>IF(ISBLANK('consolidated spacetime'!I280),"",'consolidated spacetime'!I280)</f>
        <v>#N/A</v>
      </c>
      <c r="AL280" s="16"/>
      <c r="AM280" s="16"/>
      <c r="AN280" s="16"/>
      <c r="AX280" s="15">
        <v>0</v>
      </c>
      <c r="AZ280" s="16"/>
      <c r="BK280" s="16"/>
      <c r="BL280" s="16"/>
      <c r="BT280" s="16"/>
      <c r="BU280" s="16"/>
      <c r="BV280" s="16"/>
      <c r="BY280" s="16">
        <v>1</v>
      </c>
      <c r="CH280" s="15">
        <v>1</v>
      </c>
      <c r="CV280" s="16"/>
      <c r="DY280" s="16">
        <f t="shared" si="4"/>
        <v>0</v>
      </c>
      <c r="DZ280" s="15">
        <v>0</v>
      </c>
    </row>
    <row r="281" spans="1:130" s="15" customFormat="1" x14ac:dyDescent="0.25">
      <c r="A281" s="67">
        <f>'consolidated spacetime'!B281</f>
        <v>42940</v>
      </c>
      <c r="B281" s="15" t="str">
        <f>'consolidated spacetime'!C281</f>
        <v>Perdue</v>
      </c>
      <c r="C281" s="15" t="str">
        <f>'consolidated spacetime'!D281</f>
        <v>Wheat</v>
      </c>
      <c r="D281" s="15" t="str">
        <f>IF(ISBLANK('consolidated spacetime'!E281),"",'consolidated spacetime'!E281)</f>
        <v/>
      </c>
      <c r="E281" s="15" t="str">
        <f>IF(ISBLANK('consolidated spacetime'!F281),"",'consolidated spacetime'!F281)</f>
        <v/>
      </c>
      <c r="F281" s="15" t="str">
        <f>IF(ISBLANK('consolidated spacetime'!G281),"",'consolidated spacetime'!G281)</f>
        <v/>
      </c>
      <c r="G281" s="15">
        <f>IF(ISBLANK('consolidated spacetime'!H281),"",'consolidated spacetime'!H281)</f>
        <v>5</v>
      </c>
      <c r="H281" s="15" t="e">
        <f>IF(ISBLANK('consolidated spacetime'!I281),"",'consolidated spacetime'!I281)</f>
        <v>#N/A</v>
      </c>
      <c r="I281" s="15">
        <v>3</v>
      </c>
      <c r="AL281" s="16"/>
      <c r="AM281" s="16"/>
      <c r="AN281" s="16"/>
      <c r="AX281" s="15">
        <v>0</v>
      </c>
      <c r="AZ281" s="16"/>
      <c r="BK281" s="16"/>
      <c r="BL281" s="16"/>
      <c r="BT281" s="16"/>
      <c r="BU281" s="16"/>
      <c r="BV281" s="16"/>
      <c r="BY281" s="16"/>
      <c r="CV281" s="16"/>
      <c r="DY281" s="16">
        <f t="shared" si="4"/>
        <v>0</v>
      </c>
      <c r="DZ281" s="15">
        <v>0</v>
      </c>
    </row>
    <row r="282" spans="1:130" s="15" customFormat="1" x14ac:dyDescent="0.25">
      <c r="A282" s="67">
        <f>'consolidated spacetime'!B282</f>
        <v>42940</v>
      </c>
      <c r="B282" s="15" t="str">
        <f>'consolidated spacetime'!C282</f>
        <v>Hafford</v>
      </c>
      <c r="C282" s="15" t="str">
        <f>'consolidated spacetime'!D282</f>
        <v>Wheat</v>
      </c>
      <c r="D282" s="15" t="str">
        <f>IF(ISBLANK('consolidated spacetime'!E282),"",'consolidated spacetime'!E282)</f>
        <v/>
      </c>
      <c r="E282" s="15" t="str">
        <f>IF(ISBLANK('consolidated spacetime'!F282),"",'consolidated spacetime'!F282)</f>
        <v/>
      </c>
      <c r="F282" s="15" t="str">
        <f>IF(ISBLANK('consolidated spacetime'!G282),"",'consolidated spacetime'!G282)</f>
        <v/>
      </c>
      <c r="G282" s="15">
        <f>IF(ISBLANK('consolidated spacetime'!H282),"",'consolidated spacetime'!H282)</f>
        <v>100</v>
      </c>
      <c r="H282" s="15" t="e">
        <f>IF(ISBLANK('consolidated spacetime'!I282),"",'consolidated spacetime'!I282)</f>
        <v>#N/A</v>
      </c>
      <c r="AL282" s="16"/>
      <c r="AM282" s="16"/>
      <c r="AN282" s="16"/>
      <c r="AX282" s="15">
        <v>0</v>
      </c>
      <c r="AZ282" s="16"/>
      <c r="BK282" s="16"/>
      <c r="BL282" s="16">
        <v>5</v>
      </c>
      <c r="BT282" s="16"/>
      <c r="BU282" s="16"/>
      <c r="BV282" s="16"/>
      <c r="BY282" s="16"/>
      <c r="CV282" s="16"/>
      <c r="DY282" s="16">
        <f t="shared" si="4"/>
        <v>0</v>
      </c>
      <c r="DZ282" s="15">
        <v>0</v>
      </c>
    </row>
    <row r="283" spans="1:130" s="15" customFormat="1" x14ac:dyDescent="0.25">
      <c r="A283" s="67">
        <f>'consolidated spacetime'!B283</f>
        <v>42940</v>
      </c>
      <c r="B283" s="15" t="str">
        <f>'consolidated spacetime'!C283</f>
        <v>Hafford</v>
      </c>
      <c r="C283" s="15" t="str">
        <f>'consolidated spacetime'!D283</f>
        <v>Wheat</v>
      </c>
      <c r="D283" s="15" t="str">
        <f>IF(ISBLANK('consolidated spacetime'!E283),"",'consolidated spacetime'!E283)</f>
        <v/>
      </c>
      <c r="E283" s="15" t="str">
        <f>IF(ISBLANK('consolidated spacetime'!F283),"",'consolidated spacetime'!F283)</f>
        <v/>
      </c>
      <c r="F283" s="15" t="str">
        <f>IF(ISBLANK('consolidated spacetime'!G283),"",'consolidated spacetime'!G283)</f>
        <v/>
      </c>
      <c r="G283" s="15">
        <f>IF(ISBLANK('consolidated spacetime'!H283),"",'consolidated spacetime'!H283)</f>
        <v>50</v>
      </c>
      <c r="H283" s="15" t="e">
        <f>IF(ISBLANK('consolidated spacetime'!I283),"",'consolidated spacetime'!I283)</f>
        <v>#N/A</v>
      </c>
      <c r="N283" s="15">
        <v>14</v>
      </c>
      <c r="AL283" s="16"/>
      <c r="AM283" s="16"/>
      <c r="AN283" s="16"/>
      <c r="AX283" s="15">
        <v>0</v>
      </c>
      <c r="AZ283" s="16"/>
      <c r="BK283" s="16"/>
      <c r="BL283" s="16"/>
      <c r="BT283" s="16"/>
      <c r="BU283" s="16"/>
      <c r="BV283" s="16"/>
      <c r="BY283" s="16"/>
      <c r="CD283" s="15">
        <v>1</v>
      </c>
      <c r="CV283" s="16"/>
      <c r="DY283" s="16">
        <f t="shared" si="4"/>
        <v>0</v>
      </c>
      <c r="DZ283" s="15">
        <v>0</v>
      </c>
    </row>
    <row r="284" spans="1:130" s="15" customFormat="1" x14ac:dyDescent="0.25">
      <c r="A284" s="67">
        <f>'consolidated spacetime'!B284</f>
        <v>42940</v>
      </c>
      <c r="B284" s="15" t="str">
        <f>'consolidated spacetime'!C284</f>
        <v>Hafford</v>
      </c>
      <c r="C284" s="15" t="str">
        <f>'consolidated spacetime'!D284</f>
        <v>Wheat</v>
      </c>
      <c r="D284" s="15" t="str">
        <f>IF(ISBLANK('consolidated spacetime'!E284),"",'consolidated spacetime'!E284)</f>
        <v/>
      </c>
      <c r="E284" s="15" t="str">
        <f>IF(ISBLANK('consolidated spacetime'!F284),"",'consolidated spacetime'!F284)</f>
        <v/>
      </c>
      <c r="F284" s="15" t="str">
        <f>IF(ISBLANK('consolidated spacetime'!G284),"",'consolidated spacetime'!G284)</f>
        <v/>
      </c>
      <c r="G284" s="15">
        <f>IF(ISBLANK('consolidated spacetime'!H284),"",'consolidated spacetime'!H284)</f>
        <v>25</v>
      </c>
      <c r="H284" s="15" t="e">
        <f>IF(ISBLANK('consolidated spacetime'!I284),"",'consolidated spacetime'!I284)</f>
        <v>#N/A</v>
      </c>
      <c r="I284" s="15">
        <v>25</v>
      </c>
      <c r="AL284" s="16"/>
      <c r="AM284" s="16"/>
      <c r="AN284" s="16"/>
      <c r="AX284" s="15">
        <v>0</v>
      </c>
      <c r="AZ284" s="16"/>
      <c r="BK284" s="16"/>
      <c r="BL284" s="16"/>
      <c r="BT284" s="16"/>
      <c r="BU284" s="16"/>
      <c r="BV284" s="16"/>
      <c r="BY284" s="16"/>
      <c r="CV284" s="16"/>
      <c r="DY284" s="16">
        <f t="shared" si="4"/>
        <v>0</v>
      </c>
      <c r="DZ284" s="15">
        <v>0</v>
      </c>
    </row>
    <row r="285" spans="1:130" s="15" customFormat="1" x14ac:dyDescent="0.25">
      <c r="A285" s="67">
        <f>'consolidated spacetime'!B285</f>
        <v>42940</v>
      </c>
      <c r="B285" s="15" t="str">
        <f>'consolidated spacetime'!C285</f>
        <v>Hafford</v>
      </c>
      <c r="C285" s="15" t="str">
        <f>'consolidated spacetime'!D285</f>
        <v>Wheat</v>
      </c>
      <c r="D285" s="15" t="str">
        <f>IF(ISBLANK('consolidated spacetime'!E285),"",'consolidated spacetime'!E285)</f>
        <v/>
      </c>
      <c r="E285" s="15" t="str">
        <f>IF(ISBLANK('consolidated spacetime'!F285),"",'consolidated spacetime'!F285)</f>
        <v/>
      </c>
      <c r="F285" s="15" t="str">
        <f>IF(ISBLANK('consolidated spacetime'!G285),"",'consolidated spacetime'!G285)</f>
        <v/>
      </c>
      <c r="G285" s="15">
        <f>IF(ISBLANK('consolidated spacetime'!H285),"",'consolidated spacetime'!H285)</f>
        <v>10</v>
      </c>
      <c r="H285" s="15" t="e">
        <f>IF(ISBLANK('consolidated spacetime'!I285),"",'consolidated spacetime'!I285)</f>
        <v>#N/A</v>
      </c>
      <c r="I285" s="15">
        <v>9</v>
      </c>
      <c r="Z285" s="15">
        <v>2</v>
      </c>
      <c r="AL285" s="16"/>
      <c r="AM285" s="16"/>
      <c r="AN285" s="16"/>
      <c r="AV285" s="15">
        <v>1</v>
      </c>
      <c r="AX285" s="15">
        <v>0</v>
      </c>
      <c r="AZ285" s="16"/>
      <c r="BK285" s="16"/>
      <c r="BL285" s="16">
        <v>1</v>
      </c>
      <c r="BT285" s="16"/>
      <c r="BU285" s="16"/>
      <c r="BV285" s="16"/>
      <c r="BY285" s="16"/>
      <c r="CV285" s="16"/>
      <c r="DY285" s="16">
        <f t="shared" si="4"/>
        <v>0</v>
      </c>
      <c r="DZ285" s="15">
        <v>0</v>
      </c>
    </row>
    <row r="286" spans="1:130" s="15" customFormat="1" x14ac:dyDescent="0.25">
      <c r="A286" s="67">
        <f>'consolidated spacetime'!B286</f>
        <v>42940</v>
      </c>
      <c r="B286" s="15" t="str">
        <f>'consolidated spacetime'!C286</f>
        <v>Hafford</v>
      </c>
      <c r="C286" s="15" t="str">
        <f>'consolidated spacetime'!D286</f>
        <v>Wheat</v>
      </c>
      <c r="D286" s="15" t="str">
        <f>IF(ISBLANK('consolidated spacetime'!E286),"",'consolidated spacetime'!E286)</f>
        <v/>
      </c>
      <c r="E286" s="15" t="str">
        <f>IF(ISBLANK('consolidated spacetime'!F286),"",'consolidated spacetime'!F286)</f>
        <v/>
      </c>
      <c r="F286" s="15" t="str">
        <f>IF(ISBLANK('consolidated spacetime'!G286),"",'consolidated spacetime'!G286)</f>
        <v/>
      </c>
      <c r="G286" s="15">
        <f>IF(ISBLANK('consolidated spacetime'!H286),"",'consolidated spacetime'!H286)</f>
        <v>5</v>
      </c>
      <c r="H286" s="15" t="e">
        <f>IF(ISBLANK('consolidated spacetime'!I286),"",'consolidated spacetime'!I286)</f>
        <v>#N/A</v>
      </c>
      <c r="AL286" s="16"/>
      <c r="AM286" s="16"/>
      <c r="AN286" s="16"/>
      <c r="AX286" s="15">
        <v>0</v>
      </c>
      <c r="AZ286" s="16"/>
      <c r="BK286" s="16">
        <v>3</v>
      </c>
      <c r="BL286" s="16"/>
      <c r="BT286" s="16"/>
      <c r="BU286" s="16"/>
      <c r="BV286" s="16"/>
      <c r="BY286" s="16"/>
      <c r="CV286" s="16"/>
      <c r="DY286" s="16">
        <f t="shared" si="4"/>
        <v>0</v>
      </c>
      <c r="DZ286" s="15">
        <v>0</v>
      </c>
    </row>
    <row r="287" spans="1:130" s="15" customFormat="1" x14ac:dyDescent="0.25">
      <c r="A287" s="67">
        <f>'consolidated spacetime'!B287</f>
        <v>42942</v>
      </c>
      <c r="B287" s="15" t="str">
        <f>'consolidated spacetime'!C287</f>
        <v>Melfort</v>
      </c>
      <c r="C287" s="15" t="str">
        <f>'consolidated spacetime'!D287</f>
        <v>Wheat</v>
      </c>
      <c r="D287" s="15" t="str">
        <f>IF(ISBLANK('consolidated spacetime'!E287),"",'consolidated spacetime'!E287)</f>
        <v/>
      </c>
      <c r="E287" s="15" t="str">
        <f>IF(ISBLANK('consolidated spacetime'!F287),"",'consolidated spacetime'!F287)</f>
        <v/>
      </c>
      <c r="F287" s="15" t="str">
        <f>IF(ISBLANK('consolidated spacetime'!G287),"",'consolidated spacetime'!G287)</f>
        <v/>
      </c>
      <c r="G287" s="15" t="str">
        <f>IF(ISBLANK('consolidated spacetime'!H287),"",'consolidated spacetime'!H287)</f>
        <v>20 sweeps</v>
      </c>
      <c r="H287" s="15" t="e">
        <f>IF(ISBLANK('consolidated spacetime'!I287),"",'consolidated spacetime'!I287)</f>
        <v>#N/A</v>
      </c>
      <c r="I287" s="15">
        <v>16</v>
      </c>
      <c r="AL287" s="16">
        <v>2</v>
      </c>
      <c r="AM287" s="16"/>
      <c r="AN287" s="16"/>
      <c r="AV287" s="15">
        <v>1</v>
      </c>
      <c r="AX287" s="15">
        <v>0</v>
      </c>
      <c r="AZ287" s="16"/>
      <c r="BK287" s="16">
        <v>55</v>
      </c>
      <c r="BL287" s="16">
        <v>25</v>
      </c>
      <c r="BT287" s="16"/>
      <c r="BU287" s="16"/>
      <c r="BV287" s="16"/>
      <c r="BY287" s="16"/>
      <c r="BZ287" s="15">
        <v>22</v>
      </c>
      <c r="CV287" s="16"/>
      <c r="DG287" s="15">
        <v>3</v>
      </c>
      <c r="DY287" s="16">
        <f t="shared" si="4"/>
        <v>0</v>
      </c>
      <c r="DZ287" s="15">
        <v>0</v>
      </c>
    </row>
    <row r="288" spans="1:130" s="15" customFormat="1" x14ac:dyDescent="0.25">
      <c r="A288" s="67">
        <f>'consolidated spacetime'!B288</f>
        <v>42942</v>
      </c>
      <c r="B288" s="15" t="str">
        <f>'consolidated spacetime'!C288</f>
        <v>Melfort</v>
      </c>
      <c r="C288" s="15" t="str">
        <f>'consolidated spacetime'!D288</f>
        <v>Wheat</v>
      </c>
      <c r="D288" s="15" t="str">
        <f>IF(ISBLANK('consolidated spacetime'!E288),"",'consolidated spacetime'!E288)</f>
        <v/>
      </c>
      <c r="E288" s="15" t="str">
        <f>IF(ISBLANK('consolidated spacetime'!F288),"",'consolidated spacetime'!F288)</f>
        <v/>
      </c>
      <c r="F288" s="15" t="str">
        <f>IF(ISBLANK('consolidated spacetime'!G288),"",'consolidated spacetime'!G288)</f>
        <v/>
      </c>
      <c r="G288" s="15">
        <f>IF(ISBLANK('consolidated spacetime'!H288),"",'consolidated spacetime'!H288)</f>
        <v>5</v>
      </c>
      <c r="H288" s="15" t="e">
        <f>IF(ISBLANK('consolidated spacetime'!I288),"",'consolidated spacetime'!I288)</f>
        <v>#N/A</v>
      </c>
      <c r="AG288" s="15">
        <v>14</v>
      </c>
      <c r="AL288" s="16"/>
      <c r="AM288" s="16"/>
      <c r="AN288" s="16"/>
      <c r="AS288" s="15">
        <v>1</v>
      </c>
      <c r="AX288" s="15">
        <v>0</v>
      </c>
      <c r="AZ288" s="16"/>
      <c r="BK288" s="16">
        <v>98</v>
      </c>
      <c r="BL288" s="16"/>
      <c r="BT288" s="16"/>
      <c r="BU288" s="16"/>
      <c r="BV288" s="16"/>
      <c r="BY288" s="16">
        <v>2</v>
      </c>
      <c r="BZ288" s="15">
        <v>6</v>
      </c>
      <c r="CV288" s="16"/>
      <c r="DY288" s="16">
        <f t="shared" si="4"/>
        <v>0</v>
      </c>
      <c r="DZ288" s="15">
        <v>0</v>
      </c>
    </row>
    <row r="289" spans="1:130" s="15" customFormat="1" x14ac:dyDescent="0.25">
      <c r="A289" s="67">
        <f>'consolidated spacetime'!B289</f>
        <v>42942</v>
      </c>
      <c r="B289" s="15" t="str">
        <f>'consolidated spacetime'!C289</f>
        <v>Melfort</v>
      </c>
      <c r="C289" s="15" t="str">
        <f>'consolidated spacetime'!D289</f>
        <v>Wheat</v>
      </c>
      <c r="D289" s="15" t="str">
        <f>IF(ISBLANK('consolidated spacetime'!E289),"",'consolidated spacetime'!E289)</f>
        <v/>
      </c>
      <c r="E289" s="15" t="str">
        <f>IF(ISBLANK('consolidated spacetime'!F289),"",'consolidated spacetime'!F289)</f>
        <v/>
      </c>
      <c r="F289" s="15" t="str">
        <f>IF(ISBLANK('consolidated spacetime'!G289),"",'consolidated spacetime'!G289)</f>
        <v/>
      </c>
      <c r="G289" s="15">
        <f>IF(ISBLANK('consolidated spacetime'!H289),"",'consolidated spacetime'!H289)</f>
        <v>10</v>
      </c>
      <c r="H289" s="15" t="e">
        <f>IF(ISBLANK('consolidated spacetime'!I289),"",'consolidated spacetime'!I289)</f>
        <v>#N/A</v>
      </c>
      <c r="AL289" s="16"/>
      <c r="AM289" s="16"/>
      <c r="AN289" s="16"/>
      <c r="AX289" s="15">
        <v>0</v>
      </c>
      <c r="AZ289" s="16"/>
      <c r="BK289" s="16">
        <v>21</v>
      </c>
      <c r="BL289" s="16"/>
      <c r="BT289" s="16"/>
      <c r="BU289" s="16"/>
      <c r="BV289" s="16"/>
      <c r="BY289" s="16">
        <v>1</v>
      </c>
      <c r="BZ289" s="15">
        <v>12</v>
      </c>
      <c r="CD289" s="15">
        <v>2</v>
      </c>
      <c r="CV289" s="16"/>
      <c r="DQ289" s="15">
        <v>1</v>
      </c>
      <c r="DY289" s="16">
        <f t="shared" si="4"/>
        <v>0</v>
      </c>
      <c r="DZ289" s="15">
        <v>0</v>
      </c>
    </row>
    <row r="290" spans="1:130" s="15" customFormat="1" x14ac:dyDescent="0.25">
      <c r="A290" s="67">
        <f>'consolidated spacetime'!B290</f>
        <v>42942</v>
      </c>
      <c r="B290" s="15" t="str">
        <f>'consolidated spacetime'!C290</f>
        <v>Melfort</v>
      </c>
      <c r="C290" s="15" t="str">
        <f>'consolidated spacetime'!D290</f>
        <v>Wheat</v>
      </c>
      <c r="D290" s="15" t="str">
        <f>IF(ISBLANK('consolidated spacetime'!E290),"",'consolidated spacetime'!E290)</f>
        <v/>
      </c>
      <c r="E290" s="15" t="str">
        <f>IF(ISBLANK('consolidated spacetime'!F290),"",'consolidated spacetime'!F290)</f>
        <v/>
      </c>
      <c r="F290" s="15" t="str">
        <f>IF(ISBLANK('consolidated spacetime'!G290),"",'consolidated spacetime'!G290)</f>
        <v/>
      </c>
      <c r="G290" s="15">
        <f>IF(ISBLANK('consolidated spacetime'!H290),"",'consolidated spacetime'!H290)</f>
        <v>25</v>
      </c>
      <c r="H290" s="15" t="e">
        <f>IF(ISBLANK('consolidated spacetime'!I290),"",'consolidated spacetime'!I290)</f>
        <v>#N/A</v>
      </c>
      <c r="I290" s="15">
        <v>6</v>
      </c>
      <c r="AL290" s="16"/>
      <c r="AM290" s="16"/>
      <c r="AN290" s="16"/>
      <c r="AX290" s="15">
        <v>0</v>
      </c>
      <c r="AZ290" s="16"/>
      <c r="BK290" s="16">
        <v>45</v>
      </c>
      <c r="BL290" s="16"/>
      <c r="BT290" s="16"/>
      <c r="BU290" s="16"/>
      <c r="BV290" s="16">
        <v>2</v>
      </c>
      <c r="BY290" s="16">
        <v>12</v>
      </c>
      <c r="CV290" s="16"/>
      <c r="DY290" s="16">
        <f t="shared" si="4"/>
        <v>0</v>
      </c>
      <c r="DZ290" s="15">
        <v>0</v>
      </c>
    </row>
    <row r="291" spans="1:130" s="15" customFormat="1" x14ac:dyDescent="0.25">
      <c r="A291" s="67">
        <f>'consolidated spacetime'!B291</f>
        <v>42942</v>
      </c>
      <c r="B291" s="15" t="str">
        <f>'consolidated spacetime'!C291</f>
        <v>Melfort</v>
      </c>
      <c r="C291" s="15" t="str">
        <f>'consolidated spacetime'!D291</f>
        <v>Wheat</v>
      </c>
      <c r="D291" s="15" t="str">
        <f>IF(ISBLANK('consolidated spacetime'!E291),"",'consolidated spacetime'!E291)</f>
        <v/>
      </c>
      <c r="E291" s="15" t="str">
        <f>IF(ISBLANK('consolidated spacetime'!F291),"",'consolidated spacetime'!F291)</f>
        <v/>
      </c>
      <c r="F291" s="15" t="str">
        <f>IF(ISBLANK('consolidated spacetime'!G291),"",'consolidated spacetime'!G291)</f>
        <v/>
      </c>
      <c r="G291" s="15">
        <f>IF(ISBLANK('consolidated spacetime'!H291),"",'consolidated spacetime'!H291)</f>
        <v>100</v>
      </c>
      <c r="H291" s="15" t="e">
        <f>IF(ISBLANK('consolidated spacetime'!I291),"",'consolidated spacetime'!I291)</f>
        <v>#N/A</v>
      </c>
      <c r="I291" s="15">
        <v>11</v>
      </c>
      <c r="AL291" s="16"/>
      <c r="AM291" s="16"/>
      <c r="AN291" s="16"/>
      <c r="AX291" s="15">
        <v>0</v>
      </c>
      <c r="AZ291" s="16"/>
      <c r="BK291" s="16">
        <v>64</v>
      </c>
      <c r="BL291" s="16"/>
      <c r="BT291" s="16"/>
      <c r="BU291" s="16"/>
      <c r="BV291" s="16"/>
      <c r="BY291" s="16">
        <v>1</v>
      </c>
      <c r="BZ291" s="15">
        <v>7</v>
      </c>
      <c r="CV291" s="16"/>
      <c r="DY291" s="16">
        <f t="shared" si="4"/>
        <v>0</v>
      </c>
      <c r="DZ291" s="15">
        <v>0</v>
      </c>
    </row>
    <row r="292" spans="1:130" s="15" customFormat="1" x14ac:dyDescent="0.25">
      <c r="A292" s="67">
        <f>'consolidated spacetime'!B292</f>
        <v>42942</v>
      </c>
      <c r="B292" s="15" t="str">
        <f>'consolidated spacetime'!C292</f>
        <v>SEF</v>
      </c>
      <c r="C292" s="15" t="str">
        <f>'consolidated spacetime'!D292</f>
        <v>Barley</v>
      </c>
      <c r="D292" s="15" t="str">
        <f>IF(ISBLANK('consolidated spacetime'!E292),"",'consolidated spacetime'!E292)</f>
        <v/>
      </c>
      <c r="E292" s="15" t="str">
        <f>IF(ISBLANK('consolidated spacetime'!F292),"",'consolidated spacetime'!F292)</f>
        <v/>
      </c>
      <c r="F292" s="15" t="str">
        <f>IF(ISBLANK('consolidated spacetime'!G292),"",'consolidated spacetime'!G292)</f>
        <v/>
      </c>
      <c r="G292" s="15">
        <f>IF(ISBLANK('consolidated spacetime'!H292),"",'consolidated spacetime'!H292)</f>
        <v>5</v>
      </c>
      <c r="H292" s="15" t="e">
        <f>IF(ISBLANK('consolidated spacetime'!I292),"",'consolidated spacetime'!I292)</f>
        <v>#N/A</v>
      </c>
      <c r="Y292" s="15">
        <v>4</v>
      </c>
      <c r="Z292" s="15">
        <v>8</v>
      </c>
      <c r="AA292" s="15">
        <v>27</v>
      </c>
      <c r="AL292" s="16"/>
      <c r="AM292" s="16"/>
      <c r="AN292" s="16"/>
      <c r="AO292" s="15">
        <v>1</v>
      </c>
      <c r="AX292" s="15">
        <v>0</v>
      </c>
      <c r="AZ292" s="16">
        <v>2</v>
      </c>
      <c r="BA292" s="15">
        <v>2</v>
      </c>
      <c r="BK292" s="16"/>
      <c r="BL292" s="16"/>
      <c r="BT292" s="16"/>
      <c r="BU292" s="16"/>
      <c r="BV292" s="16"/>
      <c r="BY292" s="16">
        <v>7</v>
      </c>
      <c r="BZ292" s="15">
        <v>22</v>
      </c>
      <c r="CC292" s="15">
        <v>35</v>
      </c>
      <c r="CE292" s="15">
        <v>1</v>
      </c>
      <c r="CK292" s="15">
        <v>1</v>
      </c>
      <c r="CV292" s="16"/>
      <c r="DG292" s="15">
        <v>2</v>
      </c>
      <c r="DY292" s="16">
        <f t="shared" si="4"/>
        <v>0</v>
      </c>
      <c r="DZ292" s="15">
        <v>0</v>
      </c>
    </row>
    <row r="293" spans="1:130" s="15" customFormat="1" x14ac:dyDescent="0.25">
      <c r="A293" s="67">
        <f>'consolidated spacetime'!B293</f>
        <v>42942</v>
      </c>
      <c r="B293" s="15" t="str">
        <f>'consolidated spacetime'!C293</f>
        <v>Hafford</v>
      </c>
      <c r="C293" s="15" t="str">
        <f>'consolidated spacetime'!D293</f>
        <v>Wheat</v>
      </c>
      <c r="D293" s="15" t="str">
        <f>IF(ISBLANK('consolidated spacetime'!E293),"",'consolidated spacetime'!E293)</f>
        <v/>
      </c>
      <c r="E293" s="15" t="str">
        <f>IF(ISBLANK('consolidated spacetime'!F293),"",'consolidated spacetime'!F293)</f>
        <v/>
      </c>
      <c r="F293" s="15" t="str">
        <f>IF(ISBLANK('consolidated spacetime'!G293),"",'consolidated spacetime'!G293)</f>
        <v/>
      </c>
      <c r="G293" s="15">
        <f>IF(ISBLANK('consolidated spacetime'!H293),"",'consolidated spacetime'!H293)</f>
        <v>50</v>
      </c>
      <c r="H293" s="15" t="e">
        <f>IF(ISBLANK('consolidated spacetime'!I293),"",'consolidated spacetime'!I293)</f>
        <v>#N/A</v>
      </c>
      <c r="AI293" s="15">
        <v>2</v>
      </c>
      <c r="AL293" s="16"/>
      <c r="AM293" s="16"/>
      <c r="AN293" s="16"/>
      <c r="AX293" s="15">
        <v>0</v>
      </c>
      <c r="AZ293" s="16">
        <v>1</v>
      </c>
      <c r="BK293" s="16">
        <v>45</v>
      </c>
      <c r="BL293" s="16"/>
      <c r="BT293" s="16"/>
      <c r="BU293" s="16"/>
      <c r="BV293" s="16"/>
      <c r="BY293" s="16">
        <v>10</v>
      </c>
      <c r="CE293" s="15">
        <v>1</v>
      </c>
      <c r="CV293" s="16"/>
      <c r="CX293" s="15">
        <v>2</v>
      </c>
      <c r="DY293" s="16">
        <f t="shared" si="4"/>
        <v>0</v>
      </c>
      <c r="DZ293" s="15">
        <v>0</v>
      </c>
    </row>
    <row r="294" spans="1:130" s="15" customFormat="1" x14ac:dyDescent="0.25">
      <c r="A294" s="67">
        <f>'consolidated spacetime'!B294</f>
        <v>42943.5</v>
      </c>
      <c r="B294" s="15" t="str">
        <f>'consolidated spacetime'!C294</f>
        <v xml:space="preserve">Wheat </v>
      </c>
      <c r="C294" s="15" t="str">
        <f>'consolidated spacetime'!D294</f>
        <v>Wheat</v>
      </c>
      <c r="D294" s="15">
        <f>IF(ISBLANK('consolidated spacetime'!E294),"",'consolidated spacetime'!E294)</f>
        <v>2</v>
      </c>
      <c r="E294" s="15">
        <f>IF(ISBLANK('consolidated spacetime'!F294),"",'consolidated spacetime'!F294)</f>
        <v>0.5</v>
      </c>
      <c r="F294" s="15" t="str">
        <f>IF(ISBLANK('consolidated spacetime'!G294),"",'consolidated spacetime'!G294)</f>
        <v/>
      </c>
      <c r="G294" s="15" t="str">
        <f>IF(ISBLANK('consolidated spacetime'!H294),"",'consolidated spacetime'!H294)</f>
        <v>no Distance</v>
      </c>
      <c r="H294" s="15" t="e">
        <f>IF(ISBLANK('consolidated spacetime'!I294),"",'consolidated spacetime'!I294)</f>
        <v>#N/A</v>
      </c>
      <c r="Y294" s="15">
        <v>5</v>
      </c>
      <c r="Z294" s="15">
        <v>2</v>
      </c>
      <c r="AF294" s="15">
        <v>3</v>
      </c>
      <c r="AL294" s="16">
        <v>1</v>
      </c>
      <c r="AM294" s="16"/>
      <c r="AN294" s="16"/>
      <c r="AV294" s="15">
        <v>1</v>
      </c>
      <c r="AX294" s="15">
        <v>0</v>
      </c>
      <c r="AZ294" s="16">
        <v>3</v>
      </c>
      <c r="BK294" s="16"/>
      <c r="BL294" s="16">
        <v>95</v>
      </c>
      <c r="BT294" s="16"/>
      <c r="BU294" s="16"/>
      <c r="BV294" s="16"/>
      <c r="BY294" s="16">
        <v>33</v>
      </c>
      <c r="BZ294" s="15">
        <v>9</v>
      </c>
      <c r="CC294" s="15">
        <v>34</v>
      </c>
      <c r="CE294" s="15">
        <v>2</v>
      </c>
      <c r="CH294" s="15">
        <v>2</v>
      </c>
      <c r="CV294" s="16"/>
      <c r="DQ294" s="15">
        <v>2</v>
      </c>
      <c r="DY294" s="16">
        <f t="shared" si="4"/>
        <v>0</v>
      </c>
      <c r="DZ294" s="15">
        <v>0</v>
      </c>
    </row>
    <row r="295" spans="1:130" s="15" customFormat="1" x14ac:dyDescent="0.25">
      <c r="A295" s="67">
        <f>'consolidated spacetime'!B295</f>
        <v>42944</v>
      </c>
      <c r="B295" s="15" t="str">
        <f>'consolidated spacetime'!C295</f>
        <v>Llewellyn</v>
      </c>
      <c r="C295" s="15" t="str">
        <f>'consolidated spacetime'!D295</f>
        <v>Barley</v>
      </c>
      <c r="D295" s="15" t="str">
        <f>IF(ISBLANK('consolidated spacetime'!E295),"",'consolidated spacetime'!E295)</f>
        <v/>
      </c>
      <c r="E295" s="15" t="str">
        <f>IF(ISBLANK('consolidated spacetime'!F295),"",'consolidated spacetime'!F295)</f>
        <v/>
      </c>
      <c r="F295" s="15" t="str">
        <f>IF(ISBLANK('consolidated spacetime'!G295),"",'consolidated spacetime'!G295)</f>
        <v/>
      </c>
      <c r="G295" s="15">
        <f>IF(ISBLANK('consolidated spacetime'!H295),"",'consolidated spacetime'!H295)</f>
        <v>5</v>
      </c>
      <c r="H295" s="15" t="e">
        <f>IF(ISBLANK('consolidated spacetime'!I295),"",'consolidated spacetime'!I295)</f>
        <v>#N/A</v>
      </c>
      <c r="Y295" s="15">
        <v>4</v>
      </c>
      <c r="Z295" s="15">
        <v>5</v>
      </c>
      <c r="AL295" s="16"/>
      <c r="AM295" s="16"/>
      <c r="AN295" s="16"/>
      <c r="AW295" s="15">
        <v>2</v>
      </c>
      <c r="AX295" s="15">
        <v>0</v>
      </c>
      <c r="AZ295" s="16"/>
      <c r="BK295" s="16"/>
      <c r="BL295" s="16">
        <v>6</v>
      </c>
      <c r="BT295" s="16"/>
      <c r="BU295" s="16"/>
      <c r="BV295" s="16"/>
      <c r="BY295" s="16">
        <v>4</v>
      </c>
      <c r="BZ295" s="15">
        <v>4</v>
      </c>
      <c r="CC295" s="15">
        <v>250</v>
      </c>
      <c r="CV295" s="16"/>
      <c r="DQ295" s="15">
        <v>1</v>
      </c>
      <c r="DY295" s="16">
        <f t="shared" si="4"/>
        <v>0</v>
      </c>
      <c r="DZ295" s="15">
        <v>0</v>
      </c>
    </row>
    <row r="296" spans="1:130" s="15" customFormat="1" x14ac:dyDescent="0.25">
      <c r="A296" s="67">
        <f>'consolidated spacetime'!B296</f>
        <v>42944</v>
      </c>
      <c r="B296" s="15" t="str">
        <f>'consolidated spacetime'!C296</f>
        <v>Llewellyn</v>
      </c>
      <c r="C296" s="15" t="str">
        <f>'consolidated spacetime'!D296</f>
        <v>Barley</v>
      </c>
      <c r="D296" s="15" t="str">
        <f>IF(ISBLANK('consolidated spacetime'!E296),"",'consolidated spacetime'!E296)</f>
        <v/>
      </c>
      <c r="E296" s="15" t="str">
        <f>IF(ISBLANK('consolidated spacetime'!F296),"",'consolidated spacetime'!F296)</f>
        <v/>
      </c>
      <c r="F296" s="15" t="str">
        <f>IF(ISBLANK('consolidated spacetime'!G296),"",'consolidated spacetime'!G296)</f>
        <v/>
      </c>
      <c r="G296" s="15">
        <f>IF(ISBLANK('consolidated spacetime'!H296),"",'consolidated spacetime'!H296)</f>
        <v>10</v>
      </c>
      <c r="H296" s="15" t="e">
        <f>IF(ISBLANK('consolidated spacetime'!I296),"",'consolidated spacetime'!I296)</f>
        <v>#N/A</v>
      </c>
      <c r="Y296" s="15">
        <v>4</v>
      </c>
      <c r="Z296" s="15">
        <v>3</v>
      </c>
      <c r="AL296" s="16"/>
      <c r="AM296" s="16"/>
      <c r="AN296" s="16"/>
      <c r="AW296" s="15">
        <v>2</v>
      </c>
      <c r="AX296" s="15">
        <v>0</v>
      </c>
      <c r="AZ296" s="16">
        <v>1</v>
      </c>
      <c r="BA296" s="15">
        <v>1</v>
      </c>
      <c r="BK296" s="16"/>
      <c r="BL296" s="16"/>
      <c r="BT296" s="16"/>
      <c r="BU296" s="16"/>
      <c r="BV296" s="16"/>
      <c r="BY296" s="16">
        <v>6</v>
      </c>
      <c r="BZ296" s="15">
        <v>2</v>
      </c>
      <c r="CC296" s="15">
        <v>156</v>
      </c>
      <c r="CH296" s="15">
        <v>1</v>
      </c>
      <c r="CJ296" s="15">
        <v>1</v>
      </c>
      <c r="CV296" s="16"/>
      <c r="DY296" s="16">
        <f t="shared" si="4"/>
        <v>0</v>
      </c>
      <c r="DZ296" s="15">
        <v>0</v>
      </c>
    </row>
    <row r="297" spans="1:130" s="15" customFormat="1" x14ac:dyDescent="0.25">
      <c r="A297" s="67">
        <f>'consolidated spacetime'!B297</f>
        <v>42944</v>
      </c>
      <c r="B297" s="15" t="str">
        <f>'consolidated spacetime'!C297</f>
        <v>Llewellyn</v>
      </c>
      <c r="C297" s="15" t="str">
        <f>'consolidated spacetime'!D297</f>
        <v>Barley</v>
      </c>
      <c r="D297" s="15" t="str">
        <f>IF(ISBLANK('consolidated spacetime'!E297),"",'consolidated spacetime'!E297)</f>
        <v/>
      </c>
      <c r="E297" s="15" t="str">
        <f>IF(ISBLANK('consolidated spacetime'!F297),"",'consolidated spacetime'!F297)</f>
        <v/>
      </c>
      <c r="F297" s="15" t="str">
        <f>IF(ISBLANK('consolidated spacetime'!G297),"",'consolidated spacetime'!G297)</f>
        <v/>
      </c>
      <c r="G297" s="15">
        <f>IF(ISBLANK('consolidated spacetime'!H297),"",'consolidated spacetime'!H297)</f>
        <v>25</v>
      </c>
      <c r="H297" s="15" t="e">
        <f>IF(ISBLANK('consolidated spacetime'!I297),"",'consolidated spacetime'!I297)</f>
        <v>#N/A</v>
      </c>
      <c r="Z297" s="15">
        <v>3</v>
      </c>
      <c r="AL297" s="16"/>
      <c r="AM297" s="16"/>
      <c r="AN297" s="16"/>
      <c r="AX297" s="15">
        <v>0</v>
      </c>
      <c r="AZ297" s="16"/>
      <c r="BK297" s="16"/>
      <c r="BL297" s="16">
        <v>3</v>
      </c>
      <c r="BT297" s="16"/>
      <c r="BU297" s="16"/>
      <c r="BV297" s="16"/>
      <c r="BY297" s="16">
        <v>8</v>
      </c>
      <c r="CC297" s="15">
        <v>55</v>
      </c>
      <c r="CV297" s="16"/>
      <c r="DJ297" s="15">
        <v>1</v>
      </c>
      <c r="DQ297" s="15">
        <v>1</v>
      </c>
      <c r="DY297" s="16">
        <f t="shared" si="4"/>
        <v>0</v>
      </c>
      <c r="DZ297" s="15">
        <v>0</v>
      </c>
    </row>
    <row r="298" spans="1:130" s="15" customFormat="1" x14ac:dyDescent="0.25">
      <c r="A298" s="67">
        <f>'consolidated spacetime'!B298</f>
        <v>42944</v>
      </c>
      <c r="B298" s="15" t="str">
        <f>'consolidated spacetime'!C298</f>
        <v>Llewellyn</v>
      </c>
      <c r="C298" s="15" t="str">
        <f>'consolidated spacetime'!D298</f>
        <v>Barley</v>
      </c>
      <c r="D298" s="15" t="str">
        <f>IF(ISBLANK('consolidated spacetime'!E298),"",'consolidated spacetime'!E298)</f>
        <v/>
      </c>
      <c r="E298" s="15" t="str">
        <f>IF(ISBLANK('consolidated spacetime'!F298),"",'consolidated spacetime'!F298)</f>
        <v/>
      </c>
      <c r="F298" s="15" t="str">
        <f>IF(ISBLANK('consolidated spacetime'!G298),"",'consolidated spacetime'!G298)</f>
        <v/>
      </c>
      <c r="G298" s="15">
        <f>IF(ISBLANK('consolidated spacetime'!H298),"",'consolidated spacetime'!H298)</f>
        <v>50</v>
      </c>
      <c r="H298" s="15" t="e">
        <f>IF(ISBLANK('consolidated spacetime'!I298),"",'consolidated spacetime'!I298)</f>
        <v>#N/A</v>
      </c>
      <c r="Y298" s="15">
        <v>5</v>
      </c>
      <c r="AA298" s="15">
        <v>2</v>
      </c>
      <c r="AI298" s="15">
        <v>1</v>
      </c>
      <c r="AL298" s="16"/>
      <c r="AM298" s="16"/>
      <c r="AN298" s="16"/>
      <c r="AX298" s="15">
        <v>0</v>
      </c>
      <c r="AZ298" s="16"/>
      <c r="BK298" s="16"/>
      <c r="BL298" s="16">
        <v>1</v>
      </c>
      <c r="BT298" s="16"/>
      <c r="BU298" s="16"/>
      <c r="BV298" s="16"/>
      <c r="BY298" s="16"/>
      <c r="BZ298" s="15">
        <v>8</v>
      </c>
      <c r="CC298" s="15">
        <v>66</v>
      </c>
      <c r="CV298" s="16"/>
      <c r="DY298" s="16">
        <f t="shared" si="4"/>
        <v>0</v>
      </c>
      <c r="DZ298" s="15">
        <v>0</v>
      </c>
    </row>
    <row r="299" spans="1:130" s="15" customFormat="1" x14ac:dyDescent="0.25">
      <c r="A299" s="67">
        <f>'consolidated spacetime'!B299</f>
        <v>42944</v>
      </c>
      <c r="B299" s="15" t="str">
        <f>'consolidated spacetime'!C299</f>
        <v>Llewellyn</v>
      </c>
      <c r="C299" s="15" t="str">
        <f>'consolidated spacetime'!D299</f>
        <v>Barley</v>
      </c>
      <c r="D299" s="15" t="str">
        <f>IF(ISBLANK('consolidated spacetime'!E299),"",'consolidated spacetime'!E299)</f>
        <v/>
      </c>
      <c r="E299" s="15" t="str">
        <f>IF(ISBLANK('consolidated spacetime'!F299),"",'consolidated spacetime'!F299)</f>
        <v/>
      </c>
      <c r="F299" s="15" t="str">
        <f>IF(ISBLANK('consolidated spacetime'!G299),"",'consolidated spacetime'!G299)</f>
        <v/>
      </c>
      <c r="G299" s="15">
        <f>IF(ISBLANK('consolidated spacetime'!H299),"",'consolidated spacetime'!H299)</f>
        <v>100</v>
      </c>
      <c r="H299" s="15" t="e">
        <f>IF(ISBLANK('consolidated spacetime'!I299),"",'consolidated spacetime'!I299)</f>
        <v>#N/A</v>
      </c>
      <c r="AL299" s="16"/>
      <c r="AM299" s="16"/>
      <c r="AN299" s="16"/>
      <c r="AX299" s="15">
        <v>0</v>
      </c>
      <c r="AZ299" s="16"/>
      <c r="BK299" s="16"/>
      <c r="BL299" s="16">
        <v>3</v>
      </c>
      <c r="BT299" s="16"/>
      <c r="BU299" s="16"/>
      <c r="BV299" s="16"/>
      <c r="BY299" s="16">
        <v>27</v>
      </c>
      <c r="CC299" s="15">
        <v>101</v>
      </c>
      <c r="CR299" s="15">
        <v>1</v>
      </c>
      <c r="CV299" s="16"/>
      <c r="DY299" s="16">
        <f t="shared" si="4"/>
        <v>0</v>
      </c>
      <c r="DZ299" s="15">
        <v>0</v>
      </c>
    </row>
    <row r="300" spans="1:130" s="15" customFormat="1" x14ac:dyDescent="0.25">
      <c r="A300" s="67">
        <f>'consolidated spacetime'!B300</f>
        <v>42944</v>
      </c>
      <c r="B300" s="15" t="str">
        <f>'consolidated spacetime'!C300</f>
        <v>Llewellyn</v>
      </c>
      <c r="C300" s="15" t="str">
        <f>'consolidated spacetime'!D300</f>
        <v>Wheat</v>
      </c>
      <c r="D300" s="15" t="str">
        <f>IF(ISBLANK('consolidated spacetime'!E300),"",'consolidated spacetime'!E300)</f>
        <v/>
      </c>
      <c r="E300" s="15" t="str">
        <f>IF(ISBLANK('consolidated spacetime'!F300),"",'consolidated spacetime'!F300)</f>
        <v/>
      </c>
      <c r="F300" s="15" t="str">
        <f>IF(ISBLANK('consolidated spacetime'!G300),"",'consolidated spacetime'!G300)</f>
        <v/>
      </c>
      <c r="G300" s="15">
        <f>IF(ISBLANK('consolidated spacetime'!H300),"",'consolidated spacetime'!H300)</f>
        <v>5</v>
      </c>
      <c r="H300" s="15" t="e">
        <f>IF(ISBLANK('consolidated spacetime'!I300),"",'consolidated spacetime'!I300)</f>
        <v>#N/A</v>
      </c>
      <c r="I300" s="15">
        <v>20</v>
      </c>
      <c r="AL300" s="16"/>
      <c r="AM300" s="16"/>
      <c r="AN300" s="16"/>
      <c r="AX300" s="15">
        <v>0</v>
      </c>
      <c r="AZ300" s="16"/>
      <c r="BK300" s="16"/>
      <c r="BL300" s="16"/>
      <c r="BT300" s="16"/>
      <c r="BU300" s="16"/>
      <c r="BV300" s="16"/>
      <c r="BY300" s="16">
        <v>5</v>
      </c>
      <c r="BZ300" s="15">
        <v>5</v>
      </c>
      <c r="CH300" s="15">
        <v>3</v>
      </c>
      <c r="CV300" s="16"/>
      <c r="DY300" s="16">
        <f t="shared" si="4"/>
        <v>0</v>
      </c>
      <c r="DZ300" s="15">
        <v>0</v>
      </c>
    </row>
    <row r="301" spans="1:130" s="15" customFormat="1" x14ac:dyDescent="0.25">
      <c r="A301" s="67">
        <f>'consolidated spacetime'!B301</f>
        <v>42944</v>
      </c>
      <c r="B301" s="15" t="str">
        <f>'consolidated spacetime'!C301</f>
        <v>Llewellyn</v>
      </c>
      <c r="C301" s="15" t="str">
        <f>'consolidated spacetime'!D301</f>
        <v>Wheat</v>
      </c>
      <c r="D301" s="15" t="str">
        <f>IF(ISBLANK('consolidated spacetime'!E301),"",'consolidated spacetime'!E301)</f>
        <v/>
      </c>
      <c r="E301" s="15" t="str">
        <f>IF(ISBLANK('consolidated spacetime'!F301),"",'consolidated spacetime'!F301)</f>
        <v/>
      </c>
      <c r="F301" s="15" t="str">
        <f>IF(ISBLANK('consolidated spacetime'!G301),"",'consolidated spacetime'!G301)</f>
        <v/>
      </c>
      <c r="G301" s="15">
        <f>IF(ISBLANK('consolidated spacetime'!H301),"",'consolidated spacetime'!H301)</f>
        <v>10</v>
      </c>
      <c r="H301" s="15" t="e">
        <f>IF(ISBLANK('consolidated spacetime'!I301),"",'consolidated spacetime'!I301)</f>
        <v>#N/A</v>
      </c>
      <c r="AL301" s="16"/>
      <c r="AM301" s="16"/>
      <c r="AN301" s="16"/>
      <c r="AW301" s="15">
        <v>2</v>
      </c>
      <c r="AX301" s="15">
        <v>0</v>
      </c>
      <c r="AZ301" s="16"/>
      <c r="BK301" s="16"/>
      <c r="BL301" s="16">
        <v>6</v>
      </c>
      <c r="BT301" s="16"/>
      <c r="BU301" s="16"/>
      <c r="BV301" s="16"/>
      <c r="BY301" s="16"/>
      <c r="CE301" s="15">
        <v>1</v>
      </c>
      <c r="CH301" s="15">
        <v>1</v>
      </c>
      <c r="CV301" s="16"/>
      <c r="DG301" s="15">
        <v>1</v>
      </c>
      <c r="DY301" s="16">
        <f t="shared" si="4"/>
        <v>0</v>
      </c>
      <c r="DZ301" s="15">
        <v>0</v>
      </c>
    </row>
    <row r="302" spans="1:130" s="15" customFormat="1" x14ac:dyDescent="0.25">
      <c r="A302" s="67">
        <f>'consolidated spacetime'!B302</f>
        <v>42944</v>
      </c>
      <c r="B302" s="15" t="str">
        <f>'consolidated spacetime'!C302</f>
        <v>Llewellyn</v>
      </c>
      <c r="C302" s="15" t="str">
        <f>'consolidated spacetime'!D302</f>
        <v>Wheat</v>
      </c>
      <c r="D302" s="15" t="str">
        <f>IF(ISBLANK('consolidated spacetime'!E302),"",'consolidated spacetime'!E302)</f>
        <v/>
      </c>
      <c r="E302" s="15" t="str">
        <f>IF(ISBLANK('consolidated spacetime'!F302),"",'consolidated spacetime'!F302)</f>
        <v/>
      </c>
      <c r="F302" s="15" t="str">
        <f>IF(ISBLANK('consolidated spacetime'!G302),"",'consolidated spacetime'!G302)</f>
        <v/>
      </c>
      <c r="G302" s="15">
        <f>IF(ISBLANK('consolidated spacetime'!H302),"",'consolidated spacetime'!H302)</f>
        <v>25</v>
      </c>
      <c r="H302" s="15" t="e">
        <f>IF(ISBLANK('consolidated spacetime'!I302),"",'consolidated spacetime'!I302)</f>
        <v>#N/A</v>
      </c>
      <c r="Y302" s="15">
        <v>6</v>
      </c>
      <c r="AA302" s="15">
        <v>6</v>
      </c>
      <c r="AL302" s="16"/>
      <c r="AM302" s="16"/>
      <c r="AN302" s="16"/>
      <c r="AW302" s="15">
        <v>2</v>
      </c>
      <c r="AX302" s="15">
        <v>0</v>
      </c>
      <c r="AZ302" s="16"/>
      <c r="BK302" s="16"/>
      <c r="BL302" s="16">
        <v>9</v>
      </c>
      <c r="BT302" s="16"/>
      <c r="BU302" s="16"/>
      <c r="BV302" s="16"/>
      <c r="BY302" s="16">
        <v>3</v>
      </c>
      <c r="CH302" s="15">
        <v>1</v>
      </c>
      <c r="CV302" s="16"/>
      <c r="DY302" s="16">
        <f t="shared" si="4"/>
        <v>0</v>
      </c>
      <c r="DZ302" s="15">
        <v>0</v>
      </c>
    </row>
    <row r="303" spans="1:130" s="15" customFormat="1" x14ac:dyDescent="0.25">
      <c r="A303" s="67">
        <f>'consolidated spacetime'!B303</f>
        <v>42944</v>
      </c>
      <c r="B303" s="15" t="str">
        <f>'consolidated spacetime'!C303</f>
        <v>Llewellyn</v>
      </c>
      <c r="C303" s="15" t="str">
        <f>'consolidated spacetime'!D303</f>
        <v>Wheat</v>
      </c>
      <c r="D303" s="15" t="str">
        <f>IF(ISBLANK('consolidated spacetime'!E303),"",'consolidated spacetime'!E303)</f>
        <v/>
      </c>
      <c r="E303" s="15" t="str">
        <f>IF(ISBLANK('consolidated spacetime'!F303),"",'consolidated spacetime'!F303)</f>
        <v/>
      </c>
      <c r="F303" s="15" t="str">
        <f>IF(ISBLANK('consolidated spacetime'!G303),"",'consolidated spacetime'!G303)</f>
        <v/>
      </c>
      <c r="G303" s="15">
        <f>IF(ISBLANK('consolidated spacetime'!H303),"",'consolidated spacetime'!H303)</f>
        <v>50</v>
      </c>
      <c r="H303" s="15" t="e">
        <f>IF(ISBLANK('consolidated spacetime'!I303),"",'consolidated spacetime'!I303)</f>
        <v>#N/A</v>
      </c>
      <c r="Z303" s="15">
        <v>1</v>
      </c>
      <c r="AA303" s="15">
        <v>4</v>
      </c>
      <c r="AL303" s="16"/>
      <c r="AM303" s="16"/>
      <c r="AN303" s="16"/>
      <c r="AW303" s="15">
        <v>3</v>
      </c>
      <c r="AX303" s="15">
        <v>0</v>
      </c>
      <c r="AZ303" s="16"/>
      <c r="BK303" s="16"/>
      <c r="BL303" s="16"/>
      <c r="BT303" s="16"/>
      <c r="BU303" s="16"/>
      <c r="BV303" s="16"/>
      <c r="BY303" s="16">
        <v>2</v>
      </c>
      <c r="CC303" s="15">
        <v>139</v>
      </c>
      <c r="CV303" s="16"/>
      <c r="CX303" s="15">
        <v>6</v>
      </c>
      <c r="DY303" s="16">
        <f t="shared" si="4"/>
        <v>0</v>
      </c>
      <c r="DZ303" s="15">
        <v>0</v>
      </c>
    </row>
    <row r="304" spans="1:130" s="15" customFormat="1" x14ac:dyDescent="0.25">
      <c r="A304" s="67">
        <f>'consolidated spacetime'!B304</f>
        <v>42944</v>
      </c>
      <c r="B304" s="15" t="str">
        <f>'consolidated spacetime'!C304</f>
        <v>SEF</v>
      </c>
      <c r="C304" s="15" t="str">
        <f>'consolidated spacetime'!D304</f>
        <v>Wheat</v>
      </c>
      <c r="D304" s="15" t="str">
        <f>IF(ISBLANK('consolidated spacetime'!E304),"",'consolidated spacetime'!E304)</f>
        <v/>
      </c>
      <c r="E304" s="15" t="str">
        <f>IF(ISBLANK('consolidated spacetime'!F304),"",'consolidated spacetime'!F304)</f>
        <v/>
      </c>
      <c r="F304" s="15" t="str">
        <f>IF(ISBLANK('consolidated spacetime'!G304),"",'consolidated spacetime'!G304)</f>
        <v/>
      </c>
      <c r="G304" s="15">
        <f>IF(ISBLANK('consolidated spacetime'!H304),"",'consolidated spacetime'!H304)</f>
        <v>5</v>
      </c>
      <c r="H304" s="15" t="e">
        <f>IF(ISBLANK('consolidated spacetime'!I304),"",'consolidated spacetime'!I304)</f>
        <v>#N/A</v>
      </c>
      <c r="Y304" s="15">
        <v>3</v>
      </c>
      <c r="Z304" s="15">
        <v>2</v>
      </c>
      <c r="AL304" s="16"/>
      <c r="AM304" s="16"/>
      <c r="AN304" s="16"/>
      <c r="AX304" s="15">
        <v>0</v>
      </c>
      <c r="AZ304" s="16"/>
      <c r="BA304" s="15">
        <v>1</v>
      </c>
      <c r="BK304" s="16"/>
      <c r="BL304" s="16"/>
      <c r="BT304" s="16"/>
      <c r="BU304" s="16"/>
      <c r="BV304" s="16"/>
      <c r="BY304" s="16">
        <v>10</v>
      </c>
      <c r="BZ304" s="15">
        <v>3</v>
      </c>
      <c r="CI304" s="15">
        <v>1</v>
      </c>
      <c r="CV304" s="16"/>
      <c r="DJ304" s="15">
        <v>1</v>
      </c>
      <c r="DY304" s="16">
        <f t="shared" si="4"/>
        <v>0</v>
      </c>
      <c r="DZ304" s="15">
        <v>0</v>
      </c>
    </row>
    <row r="305" spans="1:130" s="15" customFormat="1" x14ac:dyDescent="0.25">
      <c r="A305" s="67">
        <f>'consolidated spacetime'!B305</f>
        <v>42944</v>
      </c>
      <c r="B305" s="15" t="str">
        <f>'consolidated spacetime'!C305</f>
        <v>SEF</v>
      </c>
      <c r="C305" s="15" t="str">
        <f>'consolidated spacetime'!D305</f>
        <v>Wheat</v>
      </c>
      <c r="D305" s="15" t="str">
        <f>IF(ISBLANK('consolidated spacetime'!E305),"",'consolidated spacetime'!E305)</f>
        <v/>
      </c>
      <c r="E305" s="15" t="str">
        <f>IF(ISBLANK('consolidated spacetime'!F305),"",'consolidated spacetime'!F305)</f>
        <v/>
      </c>
      <c r="F305" s="15" t="str">
        <f>IF(ISBLANK('consolidated spacetime'!G305),"",'consolidated spacetime'!G305)</f>
        <v/>
      </c>
      <c r="G305" s="15">
        <f>IF(ISBLANK('consolidated spacetime'!H305),"",'consolidated spacetime'!H305)</f>
        <v>10</v>
      </c>
      <c r="H305" s="15" t="e">
        <f>IF(ISBLANK('consolidated spacetime'!I305),"",'consolidated spacetime'!I305)</f>
        <v>#N/A</v>
      </c>
      <c r="Y305" s="15">
        <v>1</v>
      </c>
      <c r="AI305" s="15">
        <v>4</v>
      </c>
      <c r="AL305" s="16"/>
      <c r="AM305" s="16"/>
      <c r="AN305" s="16"/>
      <c r="AX305" s="15">
        <v>0</v>
      </c>
      <c r="AZ305" s="16"/>
      <c r="BA305" s="15">
        <v>2</v>
      </c>
      <c r="BK305" s="16"/>
      <c r="BL305" s="16"/>
      <c r="BT305" s="16"/>
      <c r="BU305" s="16"/>
      <c r="BV305" s="16"/>
      <c r="BY305" s="16">
        <v>3</v>
      </c>
      <c r="BZ305" s="15">
        <v>6</v>
      </c>
      <c r="CV305" s="16"/>
      <c r="DY305" s="16">
        <f t="shared" si="4"/>
        <v>0</v>
      </c>
      <c r="DZ305" s="15">
        <v>0</v>
      </c>
    </row>
    <row r="306" spans="1:130" s="15" customFormat="1" x14ac:dyDescent="0.25">
      <c r="A306" s="67">
        <f>'consolidated spacetime'!B306</f>
        <v>42944</v>
      </c>
      <c r="B306" s="15" t="str">
        <f>'consolidated spacetime'!C306</f>
        <v>SEF</v>
      </c>
      <c r="C306" s="15" t="str">
        <f>'consolidated spacetime'!D306</f>
        <v>Wheat</v>
      </c>
      <c r="D306" s="15" t="str">
        <f>IF(ISBLANK('consolidated spacetime'!E306),"",'consolidated spacetime'!E306)</f>
        <v/>
      </c>
      <c r="E306" s="15" t="str">
        <f>IF(ISBLANK('consolidated spacetime'!F306),"",'consolidated spacetime'!F306)</f>
        <v/>
      </c>
      <c r="F306" s="15" t="str">
        <f>IF(ISBLANK('consolidated spacetime'!G306),"",'consolidated spacetime'!G306)</f>
        <v/>
      </c>
      <c r="G306" s="15">
        <f>IF(ISBLANK('consolidated spacetime'!H306),"",'consolidated spacetime'!H306)</f>
        <v>25</v>
      </c>
      <c r="H306" s="15" t="e">
        <f>IF(ISBLANK('consolidated spacetime'!I306),"",'consolidated spacetime'!I306)</f>
        <v>#N/A</v>
      </c>
      <c r="AI306" s="15">
        <v>2</v>
      </c>
      <c r="AL306" s="16"/>
      <c r="AM306" s="16"/>
      <c r="AN306" s="16"/>
      <c r="AX306" s="15">
        <v>0</v>
      </c>
      <c r="AZ306" s="16"/>
      <c r="BK306" s="16"/>
      <c r="BL306" s="16"/>
      <c r="BT306" s="16"/>
      <c r="BU306" s="16"/>
      <c r="BV306" s="16"/>
      <c r="BY306" s="16"/>
      <c r="CE306" s="15">
        <v>1</v>
      </c>
      <c r="CV306" s="16"/>
      <c r="DQ306" s="15">
        <v>1</v>
      </c>
      <c r="DY306" s="16">
        <f t="shared" si="4"/>
        <v>0</v>
      </c>
      <c r="DZ306" s="15">
        <v>0</v>
      </c>
    </row>
    <row r="307" spans="1:130" s="15" customFormat="1" x14ac:dyDescent="0.25">
      <c r="A307" s="67">
        <f>'consolidated spacetime'!B307</f>
        <v>42944</v>
      </c>
      <c r="B307" s="15" t="str">
        <f>'consolidated spacetime'!C307</f>
        <v>SEF</v>
      </c>
      <c r="C307" s="15" t="str">
        <f>'consolidated spacetime'!D307</f>
        <v>Wheat</v>
      </c>
      <c r="D307" s="15" t="str">
        <f>IF(ISBLANK('consolidated spacetime'!E307),"",'consolidated spacetime'!E307)</f>
        <v/>
      </c>
      <c r="E307" s="15" t="str">
        <f>IF(ISBLANK('consolidated spacetime'!F307),"",'consolidated spacetime'!F307)</f>
        <v/>
      </c>
      <c r="F307" s="15" t="str">
        <f>IF(ISBLANK('consolidated spacetime'!G307),"",'consolidated spacetime'!G307)</f>
        <v/>
      </c>
      <c r="G307" s="15">
        <f>IF(ISBLANK('consolidated spacetime'!H307),"",'consolidated spacetime'!H307)</f>
        <v>50</v>
      </c>
      <c r="H307" s="15" t="e">
        <f>IF(ISBLANK('consolidated spacetime'!I307),"",'consolidated spacetime'!I307)</f>
        <v>#N/A</v>
      </c>
      <c r="AI307" s="15">
        <v>3</v>
      </c>
      <c r="AL307" s="16">
        <v>1</v>
      </c>
      <c r="AM307" s="16"/>
      <c r="AN307" s="16"/>
      <c r="AX307" s="15">
        <v>0</v>
      </c>
      <c r="AZ307" s="16"/>
      <c r="BK307" s="16"/>
      <c r="BL307" s="16"/>
      <c r="BT307" s="16"/>
      <c r="BU307" s="16"/>
      <c r="BV307" s="16">
        <v>1</v>
      </c>
      <c r="BY307" s="16">
        <v>8</v>
      </c>
      <c r="BZ307" s="15">
        <v>14</v>
      </c>
      <c r="CV307" s="16"/>
      <c r="DQ307" s="15">
        <v>1</v>
      </c>
      <c r="DY307" s="16">
        <f t="shared" si="4"/>
        <v>0</v>
      </c>
      <c r="DZ307" s="15">
        <v>0</v>
      </c>
    </row>
    <row r="308" spans="1:130" s="15" customFormat="1" x14ac:dyDescent="0.25">
      <c r="A308" s="67">
        <f>'consolidated spacetime'!B308</f>
        <v>42944</v>
      </c>
      <c r="B308" s="15" t="str">
        <f>'consolidated spacetime'!C308</f>
        <v>SEF</v>
      </c>
      <c r="C308" s="15" t="str">
        <f>'consolidated spacetime'!D308</f>
        <v>Wheat</v>
      </c>
      <c r="D308" s="15" t="str">
        <f>IF(ISBLANK('consolidated spacetime'!E308),"",'consolidated spacetime'!E308)</f>
        <v/>
      </c>
      <c r="E308" s="15" t="str">
        <f>IF(ISBLANK('consolidated spacetime'!F308),"",'consolidated spacetime'!F308)</f>
        <v/>
      </c>
      <c r="F308" s="15" t="str">
        <f>IF(ISBLANK('consolidated spacetime'!G308),"",'consolidated spacetime'!G308)</f>
        <v/>
      </c>
      <c r="G308" s="15">
        <f>IF(ISBLANK('consolidated spacetime'!H308),"",'consolidated spacetime'!H308)</f>
        <v>100</v>
      </c>
      <c r="H308" s="15" t="e">
        <f>IF(ISBLANK('consolidated spacetime'!I308),"",'consolidated spacetime'!I308)</f>
        <v>#N/A</v>
      </c>
      <c r="I308" s="15">
        <v>15</v>
      </c>
      <c r="K308" s="15">
        <v>5</v>
      </c>
      <c r="AI308" s="15">
        <v>4</v>
      </c>
      <c r="AL308" s="16"/>
      <c r="AM308" s="16"/>
      <c r="AN308" s="16"/>
      <c r="AX308" s="15">
        <v>0</v>
      </c>
      <c r="AZ308" s="16"/>
      <c r="BK308" s="16"/>
      <c r="BL308" s="16">
        <v>1</v>
      </c>
      <c r="BT308" s="16"/>
      <c r="BU308" s="16"/>
      <c r="BV308" s="16"/>
      <c r="BY308" s="16">
        <v>7</v>
      </c>
      <c r="BZ308" s="15">
        <v>16</v>
      </c>
      <c r="CV308" s="16"/>
      <c r="DQ308" s="15">
        <v>1</v>
      </c>
      <c r="DY308" s="16">
        <f t="shared" si="4"/>
        <v>0</v>
      </c>
      <c r="DZ308" s="15">
        <v>0</v>
      </c>
    </row>
    <row r="309" spans="1:130" s="15" customFormat="1" x14ac:dyDescent="0.25">
      <c r="A309" s="67">
        <f>'consolidated spacetime'!B309</f>
        <v>42944</v>
      </c>
      <c r="B309" s="15" t="str">
        <f>'consolidated spacetime'!C309</f>
        <v>SEF</v>
      </c>
      <c r="C309" s="15" t="str">
        <f>'consolidated spacetime'!D309</f>
        <v>Barley</v>
      </c>
      <c r="D309" s="15" t="str">
        <f>IF(ISBLANK('consolidated spacetime'!E309),"",'consolidated spacetime'!E309)</f>
        <v/>
      </c>
      <c r="E309" s="15" t="str">
        <f>IF(ISBLANK('consolidated spacetime'!F309),"",'consolidated spacetime'!F309)</f>
        <v/>
      </c>
      <c r="F309" s="15" t="str">
        <f>IF(ISBLANK('consolidated spacetime'!G309),"",'consolidated spacetime'!G309)</f>
        <v/>
      </c>
      <c r="G309" s="15">
        <f>IF(ISBLANK('consolidated spacetime'!H309),"",'consolidated spacetime'!H309)</f>
        <v>10</v>
      </c>
      <c r="H309" s="15" t="e">
        <f>IF(ISBLANK('consolidated spacetime'!I309),"",'consolidated spacetime'!I309)</f>
        <v>#N/A</v>
      </c>
      <c r="L309" s="15">
        <v>4</v>
      </c>
      <c r="Y309" s="15">
        <v>1</v>
      </c>
      <c r="Z309" s="15">
        <v>6</v>
      </c>
      <c r="AA309" s="15">
        <v>30</v>
      </c>
      <c r="AL309" s="16"/>
      <c r="AM309" s="16"/>
      <c r="AN309" s="16"/>
      <c r="AX309" s="15">
        <v>0</v>
      </c>
      <c r="AZ309" s="16"/>
      <c r="BK309" s="16"/>
      <c r="BL309" s="16"/>
      <c r="BT309" s="16"/>
      <c r="BU309" s="16"/>
      <c r="BV309" s="16"/>
      <c r="BY309" s="16"/>
      <c r="CC309" s="15">
        <v>22</v>
      </c>
      <c r="CV309" s="16"/>
      <c r="DY309" s="16">
        <f t="shared" si="4"/>
        <v>0</v>
      </c>
      <c r="DZ309" s="15">
        <v>0</v>
      </c>
    </row>
    <row r="310" spans="1:130" s="15" customFormat="1" x14ac:dyDescent="0.25">
      <c r="A310" s="67">
        <f>'consolidated spacetime'!B310</f>
        <v>42944</v>
      </c>
      <c r="B310" s="15" t="str">
        <f>'consolidated spacetime'!C310</f>
        <v>SEF</v>
      </c>
      <c r="C310" s="15" t="str">
        <f>'consolidated spacetime'!D310</f>
        <v>Barley</v>
      </c>
      <c r="D310" s="15" t="str">
        <f>IF(ISBLANK('consolidated spacetime'!E310),"",'consolidated spacetime'!E310)</f>
        <v/>
      </c>
      <c r="E310" s="15" t="str">
        <f>IF(ISBLANK('consolidated spacetime'!F310),"",'consolidated spacetime'!F310)</f>
        <v/>
      </c>
      <c r="F310" s="15" t="str">
        <f>IF(ISBLANK('consolidated spacetime'!G310),"",'consolidated spacetime'!G310)</f>
        <v/>
      </c>
      <c r="G310" s="15">
        <f>IF(ISBLANK('consolidated spacetime'!H310),"",'consolidated spacetime'!H310)</f>
        <v>25</v>
      </c>
      <c r="H310" s="15" t="e">
        <f>IF(ISBLANK('consolidated spacetime'!I310),"",'consolidated spacetime'!I310)</f>
        <v>#N/A</v>
      </c>
      <c r="I310" s="15">
        <v>5</v>
      </c>
      <c r="Y310" s="15">
        <v>1</v>
      </c>
      <c r="Z310" s="15">
        <v>3</v>
      </c>
      <c r="AA310" s="15">
        <v>10</v>
      </c>
      <c r="AL310" s="16"/>
      <c r="AM310" s="16"/>
      <c r="AN310" s="16"/>
      <c r="AX310" s="15">
        <v>0</v>
      </c>
      <c r="AZ310" s="16"/>
      <c r="BK310" s="16"/>
      <c r="BL310" s="16"/>
      <c r="BT310" s="16"/>
      <c r="BU310" s="16"/>
      <c r="BV310" s="16"/>
      <c r="BY310" s="16">
        <v>8</v>
      </c>
      <c r="BZ310" s="15">
        <v>12</v>
      </c>
      <c r="CV310" s="16"/>
      <c r="DY310" s="16">
        <f t="shared" si="4"/>
        <v>0</v>
      </c>
      <c r="DZ310" s="15">
        <v>0</v>
      </c>
    </row>
    <row r="311" spans="1:130" s="15" customFormat="1" x14ac:dyDescent="0.25">
      <c r="A311" s="67">
        <f>'consolidated spacetime'!B311</f>
        <v>42944</v>
      </c>
      <c r="B311" s="15" t="str">
        <f>'consolidated spacetime'!C311</f>
        <v>SEF</v>
      </c>
      <c r="C311" s="15" t="str">
        <f>'consolidated spacetime'!D311</f>
        <v>Barley</v>
      </c>
      <c r="D311" s="15" t="str">
        <f>IF(ISBLANK('consolidated spacetime'!E311),"",'consolidated spacetime'!E311)</f>
        <v/>
      </c>
      <c r="E311" s="15" t="str">
        <f>IF(ISBLANK('consolidated spacetime'!F311),"",'consolidated spacetime'!F311)</f>
        <v/>
      </c>
      <c r="F311" s="15" t="str">
        <f>IF(ISBLANK('consolidated spacetime'!G311),"",'consolidated spacetime'!G311)</f>
        <v/>
      </c>
      <c r="G311" s="15">
        <f>IF(ISBLANK('consolidated spacetime'!H311),"",'consolidated spacetime'!H311)</f>
        <v>50</v>
      </c>
      <c r="H311" s="15" t="e">
        <f>IF(ISBLANK('consolidated spacetime'!I311),"",'consolidated spacetime'!I311)</f>
        <v>#N/A</v>
      </c>
      <c r="I311" s="15">
        <v>5</v>
      </c>
      <c r="Y311" s="15">
        <v>1</v>
      </c>
      <c r="Z311" s="15">
        <v>2</v>
      </c>
      <c r="AA311" s="15">
        <v>7</v>
      </c>
      <c r="AL311" s="16"/>
      <c r="AM311" s="16"/>
      <c r="AN311" s="16"/>
      <c r="AX311" s="15">
        <v>0</v>
      </c>
      <c r="AZ311" s="16"/>
      <c r="BK311" s="16"/>
      <c r="BL311" s="16"/>
      <c r="BT311" s="16"/>
      <c r="BU311" s="16"/>
      <c r="BV311" s="16"/>
      <c r="BY311" s="16">
        <v>4</v>
      </c>
      <c r="BZ311" s="15">
        <v>11</v>
      </c>
      <c r="CC311" s="15">
        <v>45</v>
      </c>
      <c r="CV311" s="16"/>
      <c r="DY311" s="16">
        <f t="shared" si="4"/>
        <v>0</v>
      </c>
      <c r="DZ311" s="15">
        <v>0</v>
      </c>
    </row>
    <row r="312" spans="1:130" s="15" customFormat="1" x14ac:dyDescent="0.25">
      <c r="A312" s="67">
        <f>'consolidated spacetime'!B312</f>
        <v>42944</v>
      </c>
      <c r="B312" s="15" t="str">
        <f>'consolidated spacetime'!C312</f>
        <v>SEF</v>
      </c>
      <c r="C312" s="15" t="str">
        <f>'consolidated spacetime'!D312</f>
        <v>Barley</v>
      </c>
      <c r="D312" s="15" t="str">
        <f>IF(ISBLANK('consolidated spacetime'!E312),"",'consolidated spacetime'!E312)</f>
        <v/>
      </c>
      <c r="E312" s="15" t="str">
        <f>IF(ISBLANK('consolidated spacetime'!F312),"",'consolidated spacetime'!F312)</f>
        <v/>
      </c>
      <c r="F312" s="15" t="str">
        <f>IF(ISBLANK('consolidated spacetime'!G312),"",'consolidated spacetime'!G312)</f>
        <v/>
      </c>
      <c r="G312" s="15">
        <f>IF(ISBLANK('consolidated spacetime'!H312),"",'consolidated spacetime'!H312)</f>
        <v>100</v>
      </c>
      <c r="H312" s="15" t="e">
        <f>IF(ISBLANK('consolidated spacetime'!I312),"",'consolidated spacetime'!I312)</f>
        <v>#N/A</v>
      </c>
      <c r="Y312" s="15">
        <v>6</v>
      </c>
      <c r="Z312" s="15">
        <v>9</v>
      </c>
      <c r="AA312" s="15">
        <v>9</v>
      </c>
      <c r="AL312" s="16"/>
      <c r="AM312" s="16"/>
      <c r="AN312" s="16"/>
      <c r="AX312" s="15">
        <v>0</v>
      </c>
      <c r="AZ312" s="16"/>
      <c r="BK312" s="16"/>
      <c r="BL312" s="16"/>
      <c r="BT312" s="16"/>
      <c r="BU312" s="16"/>
      <c r="BV312" s="16"/>
      <c r="BY312" s="16">
        <v>23</v>
      </c>
      <c r="BZ312" s="15">
        <v>41</v>
      </c>
      <c r="CV312" s="16"/>
      <c r="DY312" s="16">
        <f t="shared" si="4"/>
        <v>0</v>
      </c>
      <c r="DZ312" s="15">
        <v>0</v>
      </c>
    </row>
    <row r="313" spans="1:130" s="15" customFormat="1" x14ac:dyDescent="0.25">
      <c r="A313" s="67">
        <f>'consolidated spacetime'!B313</f>
        <v>42944</v>
      </c>
      <c r="B313" s="15" t="str">
        <f>'consolidated spacetime'!C313</f>
        <v>SEF</v>
      </c>
      <c r="C313" s="15" t="str">
        <f>'consolidated spacetime'!D313</f>
        <v>Oats</v>
      </c>
      <c r="D313" s="15" t="str">
        <f>IF(ISBLANK('consolidated spacetime'!E313),"",'consolidated spacetime'!E313)</f>
        <v/>
      </c>
      <c r="E313" s="15" t="str">
        <f>IF(ISBLANK('consolidated spacetime'!F313),"",'consolidated spacetime'!F313)</f>
        <v/>
      </c>
      <c r="F313" s="15" t="str">
        <f>IF(ISBLANK('consolidated spacetime'!G313),"",'consolidated spacetime'!G313)</f>
        <v/>
      </c>
      <c r="G313" s="15">
        <f>IF(ISBLANK('consolidated spacetime'!H313),"",'consolidated spacetime'!H313)</f>
        <v>25</v>
      </c>
      <c r="H313" s="15" t="e">
        <f>IF(ISBLANK('consolidated spacetime'!I313),"",'consolidated spacetime'!I313)</f>
        <v>#N/A</v>
      </c>
      <c r="Y313" s="15">
        <v>1</v>
      </c>
      <c r="Z313" s="15">
        <v>1</v>
      </c>
      <c r="AA313" s="15">
        <v>1</v>
      </c>
      <c r="AL313" s="16"/>
      <c r="AM313" s="16"/>
      <c r="AN313" s="16"/>
      <c r="AW313" s="15">
        <v>1</v>
      </c>
      <c r="AX313" s="15">
        <v>0</v>
      </c>
      <c r="AZ313" s="16"/>
      <c r="BK313" s="16"/>
      <c r="BL313" s="16">
        <v>3</v>
      </c>
      <c r="BT313" s="16"/>
      <c r="BU313" s="16"/>
      <c r="BV313" s="16"/>
      <c r="BY313" s="16">
        <v>1</v>
      </c>
      <c r="CC313" s="15">
        <v>21</v>
      </c>
      <c r="CV313" s="16"/>
      <c r="DY313" s="16">
        <f t="shared" si="4"/>
        <v>0</v>
      </c>
      <c r="DZ313" s="15">
        <v>0</v>
      </c>
    </row>
    <row r="314" spans="1:130" s="15" customFormat="1" x14ac:dyDescent="0.25">
      <c r="A314" s="67">
        <f>'consolidated spacetime'!B314</f>
        <v>42944</v>
      </c>
      <c r="B314" s="15" t="str">
        <f>'consolidated spacetime'!C314</f>
        <v>SEF</v>
      </c>
      <c r="C314" s="15" t="str">
        <f>'consolidated spacetime'!D314</f>
        <v>Oats</v>
      </c>
      <c r="D314" s="15" t="str">
        <f>IF(ISBLANK('consolidated spacetime'!E314),"",'consolidated spacetime'!E314)</f>
        <v/>
      </c>
      <c r="E314" s="15" t="str">
        <f>IF(ISBLANK('consolidated spacetime'!F314),"",'consolidated spacetime'!F314)</f>
        <v/>
      </c>
      <c r="F314" s="15" t="str">
        <f>IF(ISBLANK('consolidated spacetime'!G314),"",'consolidated spacetime'!G314)</f>
        <v/>
      </c>
      <c r="G314" s="15">
        <f>IF(ISBLANK('consolidated spacetime'!H314),"",'consolidated spacetime'!H314)</f>
        <v>5</v>
      </c>
      <c r="H314" s="15" t="e">
        <f>IF(ISBLANK('consolidated spacetime'!I314),"",'consolidated spacetime'!I314)</f>
        <v>#N/A</v>
      </c>
      <c r="I314" s="15">
        <v>165</v>
      </c>
      <c r="AL314" s="16">
        <v>2</v>
      </c>
      <c r="AM314" s="16"/>
      <c r="AN314" s="16"/>
      <c r="AO314" s="15">
        <v>4</v>
      </c>
      <c r="AW314" s="15">
        <v>3</v>
      </c>
      <c r="AX314" s="15">
        <v>0</v>
      </c>
      <c r="AZ314" s="16">
        <v>1</v>
      </c>
      <c r="BK314" s="16"/>
      <c r="BL314" s="16">
        <v>15</v>
      </c>
      <c r="BT314" s="16"/>
      <c r="BU314" s="16"/>
      <c r="BV314" s="16"/>
      <c r="BW314" s="15">
        <v>1</v>
      </c>
      <c r="BY314" s="16"/>
      <c r="CC314" s="15">
        <v>11</v>
      </c>
      <c r="CV314" s="16"/>
      <c r="DY314" s="16">
        <f t="shared" si="4"/>
        <v>0</v>
      </c>
      <c r="DZ314" s="15">
        <v>0</v>
      </c>
    </row>
    <row r="315" spans="1:130" s="15" customFormat="1" x14ac:dyDescent="0.25">
      <c r="A315" s="67">
        <f>'consolidated spacetime'!B315</f>
        <v>42944</v>
      </c>
      <c r="B315" s="15" t="str">
        <f>'consolidated spacetime'!C315</f>
        <v>SEF</v>
      </c>
      <c r="C315" s="15" t="str">
        <f>'consolidated spacetime'!D315</f>
        <v>Oats</v>
      </c>
      <c r="D315" s="15" t="str">
        <f>IF(ISBLANK('consolidated spacetime'!E315),"",'consolidated spacetime'!E315)</f>
        <v/>
      </c>
      <c r="E315" s="15" t="str">
        <f>IF(ISBLANK('consolidated spacetime'!F315),"",'consolidated spacetime'!F315)</f>
        <v/>
      </c>
      <c r="F315" s="15" t="str">
        <f>IF(ISBLANK('consolidated spacetime'!G315),"",'consolidated spacetime'!G315)</f>
        <v/>
      </c>
      <c r="G315" s="15">
        <f>IF(ISBLANK('consolidated spacetime'!H315),"",'consolidated spacetime'!H315)</f>
        <v>10</v>
      </c>
      <c r="H315" s="15" t="e">
        <f>IF(ISBLANK('consolidated spacetime'!I315),"",'consolidated spacetime'!I315)</f>
        <v>#N/A</v>
      </c>
      <c r="J315" s="15">
        <v>10</v>
      </c>
      <c r="AL315" s="16"/>
      <c r="AM315" s="16"/>
      <c r="AN315" s="16"/>
      <c r="AX315" s="15">
        <v>0</v>
      </c>
      <c r="AZ315" s="16"/>
      <c r="BK315" s="16"/>
      <c r="BL315" s="16">
        <v>3</v>
      </c>
      <c r="BT315" s="16"/>
      <c r="BU315" s="16"/>
      <c r="BV315" s="16"/>
      <c r="BY315" s="16"/>
      <c r="CV315" s="16"/>
      <c r="DY315" s="16">
        <f t="shared" si="4"/>
        <v>0</v>
      </c>
      <c r="DZ315" s="15">
        <v>0</v>
      </c>
    </row>
    <row r="316" spans="1:130" s="15" customFormat="1" x14ac:dyDescent="0.25">
      <c r="A316" s="67">
        <f>'consolidated spacetime'!B316</f>
        <v>42944</v>
      </c>
      <c r="B316" s="15" t="str">
        <f>'consolidated spacetime'!C316</f>
        <v>SEF</v>
      </c>
      <c r="C316" s="15" t="str">
        <f>'consolidated spacetime'!D316</f>
        <v>Oats</v>
      </c>
      <c r="D316" s="15" t="str">
        <f>IF(ISBLANK('consolidated spacetime'!E316),"",'consolidated spacetime'!E316)</f>
        <v/>
      </c>
      <c r="E316" s="15" t="str">
        <f>IF(ISBLANK('consolidated spacetime'!F316),"",'consolidated spacetime'!F316)</f>
        <v/>
      </c>
      <c r="F316" s="15" t="str">
        <f>IF(ISBLANK('consolidated spacetime'!G316),"",'consolidated spacetime'!G316)</f>
        <v/>
      </c>
      <c r="G316" s="15">
        <f>IF(ISBLANK('consolidated spacetime'!H316),"",'consolidated spacetime'!H316)</f>
        <v>50</v>
      </c>
      <c r="H316" s="15" t="e">
        <f>IF(ISBLANK('consolidated spacetime'!I316),"",'consolidated spacetime'!I316)</f>
        <v>#N/A</v>
      </c>
      <c r="I316" s="15">
        <v>14</v>
      </c>
      <c r="Y316" s="15">
        <v>6</v>
      </c>
      <c r="AL316" s="16"/>
      <c r="AM316" s="16"/>
      <c r="AN316" s="16"/>
      <c r="AW316" s="15">
        <v>2</v>
      </c>
      <c r="AX316" s="15">
        <v>0</v>
      </c>
      <c r="AZ316" s="16"/>
      <c r="BK316" s="16"/>
      <c r="BL316" s="16"/>
      <c r="BT316" s="16"/>
      <c r="BU316" s="16"/>
      <c r="BV316" s="16"/>
      <c r="BY316" s="16">
        <v>4</v>
      </c>
      <c r="CV316" s="16"/>
      <c r="DY316" s="16">
        <f t="shared" si="4"/>
        <v>0</v>
      </c>
      <c r="DZ316" s="15">
        <v>0</v>
      </c>
    </row>
    <row r="317" spans="1:130" s="15" customFormat="1" x14ac:dyDescent="0.25">
      <c r="A317" s="67">
        <f>'consolidated spacetime'!B317</f>
        <v>42944</v>
      </c>
      <c r="B317" s="15" t="str">
        <f>'consolidated spacetime'!C317</f>
        <v>SEF</v>
      </c>
      <c r="C317" s="15" t="str">
        <f>'consolidated spacetime'!D317</f>
        <v>Oats</v>
      </c>
      <c r="D317" s="15" t="str">
        <f>IF(ISBLANK('consolidated spacetime'!E317),"",'consolidated spacetime'!E317)</f>
        <v/>
      </c>
      <c r="E317" s="15" t="str">
        <f>IF(ISBLANK('consolidated spacetime'!F317),"",'consolidated spacetime'!F317)</f>
        <v/>
      </c>
      <c r="F317" s="15" t="str">
        <f>IF(ISBLANK('consolidated spacetime'!G317),"",'consolidated spacetime'!G317)</f>
        <v/>
      </c>
      <c r="G317" s="15">
        <f>IF(ISBLANK('consolidated spacetime'!H317),"",'consolidated spacetime'!H317)</f>
        <v>100</v>
      </c>
      <c r="H317" s="15" t="e">
        <f>IF(ISBLANK('consolidated spacetime'!I317),"",'consolidated spacetime'!I317)</f>
        <v>#N/A</v>
      </c>
      <c r="I317" s="15">
        <v>12</v>
      </c>
      <c r="Y317" s="15">
        <v>2</v>
      </c>
      <c r="Z317" s="15">
        <v>4</v>
      </c>
      <c r="AA317" s="15">
        <v>2</v>
      </c>
      <c r="AL317" s="16"/>
      <c r="AM317" s="16"/>
      <c r="AN317" s="16"/>
      <c r="AW317" s="15">
        <v>1</v>
      </c>
      <c r="AX317" s="15">
        <v>0</v>
      </c>
      <c r="AZ317" s="16">
        <v>2</v>
      </c>
      <c r="BK317" s="16"/>
      <c r="BL317" s="16">
        <v>6</v>
      </c>
      <c r="BT317" s="16"/>
      <c r="BU317" s="16"/>
      <c r="BV317" s="16"/>
      <c r="BY317" s="16"/>
      <c r="CC317" s="15">
        <v>12</v>
      </c>
      <c r="CV317" s="16"/>
      <c r="DG317" s="15">
        <v>1</v>
      </c>
      <c r="DY317" s="16">
        <f t="shared" si="4"/>
        <v>0</v>
      </c>
      <c r="DZ317" s="15">
        <v>0</v>
      </c>
    </row>
    <row r="318" spans="1:130" s="15" customFormat="1" x14ac:dyDescent="0.25">
      <c r="A318" s="67">
        <f>'consolidated spacetime'!B318</f>
        <v>42944</v>
      </c>
      <c r="B318" s="15" t="str">
        <f>'consolidated spacetime'!C318</f>
        <v>Alvena</v>
      </c>
      <c r="C318" s="15" t="str">
        <f>'consolidated spacetime'!D318</f>
        <v>Wheat</v>
      </c>
      <c r="D318" s="15" t="str">
        <f>IF(ISBLANK('consolidated spacetime'!E318),"",'consolidated spacetime'!E318)</f>
        <v/>
      </c>
      <c r="E318" s="15" t="str">
        <f>IF(ISBLANK('consolidated spacetime'!F318),"",'consolidated spacetime'!F318)</f>
        <v/>
      </c>
      <c r="F318" s="15" t="str">
        <f>IF(ISBLANK('consolidated spacetime'!G318),"",'consolidated spacetime'!G318)</f>
        <v/>
      </c>
      <c r="G318" s="15">
        <f>IF(ISBLANK('consolidated spacetime'!H318),"",'consolidated spacetime'!H318)</f>
        <v>5</v>
      </c>
      <c r="H318" s="15" t="e">
        <f>IF(ISBLANK('consolidated spacetime'!I318),"",'consolidated spacetime'!I318)</f>
        <v>#N/A</v>
      </c>
      <c r="Y318" s="15">
        <v>8</v>
      </c>
      <c r="AL318" s="16"/>
      <c r="AM318" s="16"/>
      <c r="AN318" s="16"/>
      <c r="AX318" s="15">
        <v>0</v>
      </c>
      <c r="AZ318" s="16"/>
      <c r="BK318" s="16"/>
      <c r="BL318" s="16">
        <v>4</v>
      </c>
      <c r="BT318" s="16"/>
      <c r="BU318" s="16"/>
      <c r="BV318" s="16"/>
      <c r="BY318" s="16"/>
      <c r="CD318" s="15">
        <v>1</v>
      </c>
      <c r="CV318" s="16"/>
      <c r="DY318" s="16">
        <f t="shared" si="4"/>
        <v>0</v>
      </c>
      <c r="DZ318" s="15">
        <v>0</v>
      </c>
    </row>
    <row r="319" spans="1:130" s="15" customFormat="1" x14ac:dyDescent="0.25">
      <c r="A319" s="67">
        <f>'consolidated spacetime'!B319</f>
        <v>42944</v>
      </c>
      <c r="B319" s="15" t="str">
        <f>'consolidated spacetime'!C319</f>
        <v>Alvena</v>
      </c>
      <c r="C319" s="15" t="str">
        <f>'consolidated spacetime'!D319</f>
        <v>Wheat</v>
      </c>
      <c r="D319" s="15" t="str">
        <f>IF(ISBLANK('consolidated spacetime'!E319),"",'consolidated spacetime'!E319)</f>
        <v/>
      </c>
      <c r="E319" s="15" t="str">
        <f>IF(ISBLANK('consolidated spacetime'!F319),"",'consolidated spacetime'!F319)</f>
        <v/>
      </c>
      <c r="F319" s="15" t="str">
        <f>IF(ISBLANK('consolidated spacetime'!G319),"",'consolidated spacetime'!G319)</f>
        <v/>
      </c>
      <c r="G319" s="15">
        <f>IF(ISBLANK('consolidated spacetime'!H319),"",'consolidated spacetime'!H319)</f>
        <v>10</v>
      </c>
      <c r="H319" s="15" t="e">
        <f>IF(ISBLANK('consolidated spacetime'!I319),"",'consolidated spacetime'!I319)</f>
        <v>#N/A</v>
      </c>
      <c r="Y319" s="15">
        <v>5</v>
      </c>
      <c r="Z319" s="15">
        <v>2</v>
      </c>
      <c r="AL319" s="16"/>
      <c r="AM319" s="16"/>
      <c r="AN319" s="16"/>
      <c r="AX319" s="15">
        <v>0</v>
      </c>
      <c r="AZ319" s="16"/>
      <c r="BK319" s="16"/>
      <c r="BL319" s="16">
        <v>7</v>
      </c>
      <c r="BT319" s="16"/>
      <c r="BU319" s="16"/>
      <c r="BV319" s="16"/>
      <c r="BY319" s="16"/>
      <c r="CV319" s="16"/>
      <c r="DY319" s="16">
        <f t="shared" si="4"/>
        <v>0</v>
      </c>
      <c r="DZ319" s="15">
        <v>0</v>
      </c>
    </row>
    <row r="320" spans="1:130" s="15" customFormat="1" x14ac:dyDescent="0.25">
      <c r="A320" s="67">
        <f>'consolidated spacetime'!B320</f>
        <v>42944</v>
      </c>
      <c r="B320" s="15" t="str">
        <f>'consolidated spacetime'!C320</f>
        <v>Alvena</v>
      </c>
      <c r="C320" s="15" t="str">
        <f>'consolidated spacetime'!D320</f>
        <v>Wheat</v>
      </c>
      <c r="D320" s="15" t="str">
        <f>IF(ISBLANK('consolidated spacetime'!E320),"",'consolidated spacetime'!E320)</f>
        <v/>
      </c>
      <c r="E320" s="15" t="str">
        <f>IF(ISBLANK('consolidated spacetime'!F320),"",'consolidated spacetime'!F320)</f>
        <v/>
      </c>
      <c r="F320" s="15" t="str">
        <f>IF(ISBLANK('consolidated spacetime'!G320),"",'consolidated spacetime'!G320)</f>
        <v/>
      </c>
      <c r="G320" s="15">
        <f>IF(ISBLANK('consolidated spacetime'!H320),"",'consolidated spacetime'!H320)</f>
        <v>25</v>
      </c>
      <c r="H320" s="15" t="e">
        <f>IF(ISBLANK('consolidated spacetime'!I320),"",'consolidated spacetime'!I320)</f>
        <v>#N/A</v>
      </c>
      <c r="Y320" s="15">
        <v>4</v>
      </c>
      <c r="AF320" s="15">
        <v>1</v>
      </c>
      <c r="AL320" s="16"/>
      <c r="AM320" s="16"/>
      <c r="AN320" s="16"/>
      <c r="AX320" s="15">
        <v>0</v>
      </c>
      <c r="AZ320" s="16"/>
      <c r="BK320" s="16"/>
      <c r="BL320" s="16">
        <v>2</v>
      </c>
      <c r="BT320" s="16"/>
      <c r="BU320" s="16"/>
      <c r="BV320" s="16"/>
      <c r="BY320" s="16"/>
      <c r="CV320" s="16"/>
      <c r="DY320" s="16">
        <f t="shared" si="4"/>
        <v>0</v>
      </c>
      <c r="DZ320" s="15">
        <v>0</v>
      </c>
    </row>
    <row r="321" spans="1:130" s="15" customFormat="1" x14ac:dyDescent="0.25">
      <c r="A321" s="67">
        <f>'consolidated spacetime'!B321</f>
        <v>42944</v>
      </c>
      <c r="B321" s="15" t="str">
        <f>'consolidated spacetime'!C321</f>
        <v>Alvena</v>
      </c>
      <c r="C321" s="15" t="str">
        <f>'consolidated spacetime'!D321</f>
        <v>Wheat</v>
      </c>
      <c r="D321" s="15" t="str">
        <f>IF(ISBLANK('consolidated spacetime'!E321),"",'consolidated spacetime'!E321)</f>
        <v/>
      </c>
      <c r="E321" s="15" t="str">
        <f>IF(ISBLANK('consolidated spacetime'!F321),"",'consolidated spacetime'!F321)</f>
        <v/>
      </c>
      <c r="F321" s="15" t="str">
        <f>IF(ISBLANK('consolidated spacetime'!G321),"",'consolidated spacetime'!G321)</f>
        <v/>
      </c>
      <c r="G321" s="15">
        <f>IF(ISBLANK('consolidated spacetime'!H321),"",'consolidated spacetime'!H321)</f>
        <v>50</v>
      </c>
      <c r="H321" s="15" t="e">
        <f>IF(ISBLANK('consolidated spacetime'!I321),"",'consolidated spacetime'!I321)</f>
        <v>#N/A</v>
      </c>
      <c r="Y321" s="15">
        <v>10</v>
      </c>
      <c r="AA321" s="15">
        <v>4</v>
      </c>
      <c r="AL321" s="16"/>
      <c r="AM321" s="16"/>
      <c r="AN321" s="16"/>
      <c r="AX321" s="15">
        <v>0</v>
      </c>
      <c r="AZ321" s="16"/>
      <c r="BK321" s="16"/>
      <c r="BL321" s="16"/>
      <c r="BT321" s="16"/>
      <c r="BU321" s="16"/>
      <c r="BV321" s="16"/>
      <c r="BY321" s="16"/>
      <c r="CD321" s="15">
        <v>1</v>
      </c>
      <c r="CH321" s="15">
        <v>1</v>
      </c>
      <c r="CV321" s="16"/>
      <c r="DY321" s="16">
        <f t="shared" si="4"/>
        <v>0</v>
      </c>
      <c r="DZ321" s="15">
        <v>0</v>
      </c>
    </row>
    <row r="322" spans="1:130" s="15" customFormat="1" x14ac:dyDescent="0.25">
      <c r="A322" s="67">
        <f>'consolidated spacetime'!B322</f>
        <v>42944</v>
      </c>
      <c r="B322" s="15" t="str">
        <f>'consolidated spacetime'!C322</f>
        <v>Alvena</v>
      </c>
      <c r="C322" s="15" t="str">
        <f>'consolidated spacetime'!D322</f>
        <v>Wheat</v>
      </c>
      <c r="D322" s="15" t="str">
        <f>IF(ISBLANK('consolidated spacetime'!E322),"",'consolidated spacetime'!E322)</f>
        <v/>
      </c>
      <c r="E322" s="15" t="str">
        <f>IF(ISBLANK('consolidated spacetime'!F322),"",'consolidated spacetime'!F322)</f>
        <v/>
      </c>
      <c r="F322" s="15" t="str">
        <f>IF(ISBLANK('consolidated spacetime'!G322),"",'consolidated spacetime'!G322)</f>
        <v/>
      </c>
      <c r="G322" s="15">
        <f>IF(ISBLANK('consolidated spacetime'!H322),"",'consolidated spacetime'!H322)</f>
        <v>100</v>
      </c>
      <c r="H322" s="15" t="e">
        <f>IF(ISBLANK('consolidated spacetime'!I322),"",'consolidated spacetime'!I322)</f>
        <v>#N/A</v>
      </c>
      <c r="Y322" s="15">
        <v>13</v>
      </c>
      <c r="AL322" s="16"/>
      <c r="AM322" s="16"/>
      <c r="AN322" s="16"/>
      <c r="AX322" s="15">
        <v>0</v>
      </c>
      <c r="AZ322" s="16"/>
      <c r="BK322" s="16"/>
      <c r="BL322" s="16">
        <v>23</v>
      </c>
      <c r="BT322" s="16"/>
      <c r="BU322" s="16"/>
      <c r="BV322" s="16"/>
      <c r="BY322" s="16"/>
      <c r="CD322" s="15">
        <v>1</v>
      </c>
      <c r="CV322" s="16"/>
      <c r="DY322" s="16">
        <f t="shared" si="4"/>
        <v>0</v>
      </c>
      <c r="DZ322" s="15">
        <v>0</v>
      </c>
    </row>
    <row r="323" spans="1:130" s="15" customFormat="1" x14ac:dyDescent="0.25">
      <c r="A323" s="67">
        <f>'consolidated spacetime'!B323</f>
        <v>42944</v>
      </c>
      <c r="B323" s="15" t="str">
        <f>'consolidated spacetime'!C323</f>
        <v>Alvena</v>
      </c>
      <c r="C323" s="15" t="str">
        <f>'consolidated spacetime'!D323</f>
        <v>Barley</v>
      </c>
      <c r="D323" s="15" t="str">
        <f>IF(ISBLANK('consolidated spacetime'!E323),"",'consolidated spacetime'!E323)</f>
        <v/>
      </c>
      <c r="E323" s="15" t="str">
        <f>IF(ISBLANK('consolidated spacetime'!F323),"",'consolidated spacetime'!F323)</f>
        <v/>
      </c>
      <c r="F323" s="15" t="str">
        <f>IF(ISBLANK('consolidated spacetime'!G323),"",'consolidated spacetime'!G323)</f>
        <v/>
      </c>
      <c r="G323" s="15">
        <f>IF(ISBLANK('consolidated spacetime'!H323),"",'consolidated spacetime'!H323)</f>
        <v>5</v>
      </c>
      <c r="H323" s="15" t="e">
        <f>IF(ISBLANK('consolidated spacetime'!I323),"",'consolidated spacetime'!I323)</f>
        <v>#N/A</v>
      </c>
      <c r="Y323" s="15">
        <v>3</v>
      </c>
      <c r="Z323" s="15">
        <v>2</v>
      </c>
      <c r="AA323" s="15">
        <v>6</v>
      </c>
      <c r="AL323" s="16"/>
      <c r="AM323" s="16"/>
      <c r="AN323" s="16"/>
      <c r="AX323" s="15">
        <v>0</v>
      </c>
      <c r="AZ323" s="16"/>
      <c r="BK323" s="16"/>
      <c r="BL323" s="16"/>
      <c r="BT323" s="16"/>
      <c r="BU323" s="16"/>
      <c r="BV323" s="16"/>
      <c r="BY323" s="16"/>
      <c r="CC323" s="15">
        <v>39</v>
      </c>
      <c r="CD323" s="15">
        <v>1</v>
      </c>
      <c r="CV323" s="16"/>
      <c r="DY323" s="16">
        <f t="shared" ref="DY323:DY386" si="5">IF(DZ323&gt;0,NA(),DZ323)</f>
        <v>0</v>
      </c>
      <c r="DZ323" s="15">
        <v>0</v>
      </c>
    </row>
    <row r="324" spans="1:130" s="15" customFormat="1" x14ac:dyDescent="0.25">
      <c r="A324" s="67">
        <f>'consolidated spacetime'!B324</f>
        <v>42944</v>
      </c>
      <c r="B324" s="15" t="str">
        <f>'consolidated spacetime'!C324</f>
        <v>Alvena</v>
      </c>
      <c r="C324" s="15" t="str">
        <f>'consolidated spacetime'!D324</f>
        <v>Barley</v>
      </c>
      <c r="D324" s="15" t="str">
        <f>IF(ISBLANK('consolidated spacetime'!E324),"",'consolidated spacetime'!E324)</f>
        <v/>
      </c>
      <c r="E324" s="15" t="str">
        <f>IF(ISBLANK('consolidated spacetime'!F324),"",'consolidated spacetime'!F324)</f>
        <v/>
      </c>
      <c r="F324" s="15" t="str">
        <f>IF(ISBLANK('consolidated spacetime'!G324),"",'consolidated spacetime'!G324)</f>
        <v/>
      </c>
      <c r="G324" s="15">
        <f>IF(ISBLANK('consolidated spacetime'!H324),"",'consolidated spacetime'!H324)</f>
        <v>10</v>
      </c>
      <c r="H324" s="15" t="e">
        <f>IF(ISBLANK('consolidated spacetime'!I324),"",'consolidated spacetime'!I324)</f>
        <v>#N/A</v>
      </c>
      <c r="Y324" s="15">
        <v>13</v>
      </c>
      <c r="Z324" s="15">
        <v>4</v>
      </c>
      <c r="AA324" s="15">
        <v>14</v>
      </c>
      <c r="AL324" s="16"/>
      <c r="AM324" s="16"/>
      <c r="AN324" s="16"/>
      <c r="AX324" s="15">
        <v>0</v>
      </c>
      <c r="AZ324" s="16"/>
      <c r="BK324" s="16"/>
      <c r="BL324" s="16"/>
      <c r="BT324" s="16"/>
      <c r="BU324" s="16"/>
      <c r="BV324" s="16"/>
      <c r="BY324" s="16"/>
      <c r="CV324" s="16"/>
      <c r="DY324" s="16">
        <f t="shared" si="5"/>
        <v>0</v>
      </c>
      <c r="DZ324" s="15">
        <v>0</v>
      </c>
    </row>
    <row r="325" spans="1:130" s="15" customFormat="1" x14ac:dyDescent="0.25">
      <c r="A325" s="67">
        <f>'consolidated spacetime'!B325</f>
        <v>42944</v>
      </c>
      <c r="B325" s="15" t="str">
        <f>'consolidated spacetime'!C325</f>
        <v>Alvena</v>
      </c>
      <c r="C325" s="15" t="str">
        <f>'consolidated spacetime'!D325</f>
        <v>Barley</v>
      </c>
      <c r="D325" s="15" t="str">
        <f>IF(ISBLANK('consolidated spacetime'!E325),"",'consolidated spacetime'!E325)</f>
        <v/>
      </c>
      <c r="E325" s="15" t="str">
        <f>IF(ISBLANK('consolidated spacetime'!F325),"",'consolidated spacetime'!F325)</f>
        <v/>
      </c>
      <c r="F325" s="15" t="str">
        <f>IF(ISBLANK('consolidated spacetime'!G325),"",'consolidated spacetime'!G325)</f>
        <v/>
      </c>
      <c r="G325" s="15">
        <f>IF(ISBLANK('consolidated spacetime'!H325),"",'consolidated spacetime'!H325)</f>
        <v>25</v>
      </c>
      <c r="H325" s="15" t="e">
        <f>IF(ISBLANK('consolidated spacetime'!I325),"",'consolidated spacetime'!I325)</f>
        <v>#N/A</v>
      </c>
      <c r="Y325" s="15">
        <v>6</v>
      </c>
      <c r="Z325" s="15">
        <v>1</v>
      </c>
      <c r="AA325" s="15">
        <v>7</v>
      </c>
      <c r="AL325" s="16"/>
      <c r="AM325" s="16"/>
      <c r="AN325" s="16"/>
      <c r="AX325" s="15">
        <v>0</v>
      </c>
      <c r="AZ325" s="16"/>
      <c r="BK325" s="16"/>
      <c r="BL325" s="16"/>
      <c r="BT325" s="16"/>
      <c r="BU325" s="16"/>
      <c r="BV325" s="16"/>
      <c r="BY325" s="16"/>
      <c r="CC325" s="15">
        <v>35</v>
      </c>
      <c r="CD325" s="15">
        <v>2</v>
      </c>
      <c r="CV325" s="16"/>
      <c r="DY325" s="16">
        <f t="shared" si="5"/>
        <v>0</v>
      </c>
      <c r="DZ325" s="15">
        <v>0</v>
      </c>
    </row>
    <row r="326" spans="1:130" s="15" customFormat="1" x14ac:dyDescent="0.25">
      <c r="A326" s="67">
        <f>'consolidated spacetime'!B326</f>
        <v>42944</v>
      </c>
      <c r="B326" s="15" t="str">
        <f>'consolidated spacetime'!C326</f>
        <v>Alvena</v>
      </c>
      <c r="C326" s="15" t="str">
        <f>'consolidated spacetime'!D326</f>
        <v>Barley</v>
      </c>
      <c r="D326" s="15" t="str">
        <f>IF(ISBLANK('consolidated spacetime'!E326),"",'consolidated spacetime'!E326)</f>
        <v/>
      </c>
      <c r="E326" s="15" t="str">
        <f>IF(ISBLANK('consolidated spacetime'!F326),"",'consolidated spacetime'!F326)</f>
        <v/>
      </c>
      <c r="F326" s="15" t="str">
        <f>IF(ISBLANK('consolidated spacetime'!G326),"",'consolidated spacetime'!G326)</f>
        <v/>
      </c>
      <c r="G326" s="15">
        <f>IF(ISBLANK('consolidated spacetime'!H326),"",'consolidated spacetime'!H326)</f>
        <v>50</v>
      </c>
      <c r="H326" s="15" t="e">
        <f>IF(ISBLANK('consolidated spacetime'!I326),"",'consolidated spacetime'!I326)</f>
        <v>#N/A</v>
      </c>
      <c r="Y326" s="15">
        <v>1</v>
      </c>
      <c r="Z326" s="15">
        <v>4</v>
      </c>
      <c r="AA326" s="15">
        <v>18</v>
      </c>
      <c r="AL326" s="16"/>
      <c r="AM326" s="16"/>
      <c r="AN326" s="16"/>
      <c r="AV326" s="15">
        <v>1</v>
      </c>
      <c r="AW326" s="15">
        <v>1</v>
      </c>
      <c r="AX326" s="15">
        <v>0</v>
      </c>
      <c r="AZ326" s="16"/>
      <c r="BK326" s="16"/>
      <c r="BL326" s="16"/>
      <c r="BT326" s="16"/>
      <c r="BU326" s="16"/>
      <c r="BV326" s="16"/>
      <c r="BY326" s="16"/>
      <c r="BZ326" s="15">
        <v>2</v>
      </c>
      <c r="CC326" s="15">
        <v>98</v>
      </c>
      <c r="CV326" s="16"/>
      <c r="CX326" s="15" t="s">
        <v>180</v>
      </c>
      <c r="DY326" s="16">
        <f t="shared" si="5"/>
        <v>0</v>
      </c>
      <c r="DZ326" s="15">
        <v>0</v>
      </c>
    </row>
    <row r="327" spans="1:130" s="15" customFormat="1" x14ac:dyDescent="0.25">
      <c r="A327" s="67">
        <f>'consolidated spacetime'!B327</f>
        <v>42944</v>
      </c>
      <c r="B327" s="15" t="str">
        <f>'consolidated spacetime'!C327</f>
        <v>Alvena</v>
      </c>
      <c r="C327" s="15" t="str">
        <f>'consolidated spacetime'!D327</f>
        <v>Barley</v>
      </c>
      <c r="D327" s="15" t="str">
        <f>IF(ISBLANK('consolidated spacetime'!E327),"",'consolidated spacetime'!E327)</f>
        <v/>
      </c>
      <c r="E327" s="15" t="str">
        <f>IF(ISBLANK('consolidated spacetime'!F327),"",'consolidated spacetime'!F327)</f>
        <v/>
      </c>
      <c r="F327" s="15" t="str">
        <f>IF(ISBLANK('consolidated spacetime'!G327),"",'consolidated spacetime'!G327)</f>
        <v/>
      </c>
      <c r="G327" s="15">
        <f>IF(ISBLANK('consolidated spacetime'!H327),"",'consolidated spacetime'!H327)</f>
        <v>100</v>
      </c>
      <c r="H327" s="15" t="e">
        <f>IF(ISBLANK('consolidated spacetime'!I327),"",'consolidated spacetime'!I327)</f>
        <v>#N/A</v>
      </c>
      <c r="Y327" s="15">
        <v>2</v>
      </c>
      <c r="Z327" s="15">
        <v>2</v>
      </c>
      <c r="AA327" s="15">
        <v>12</v>
      </c>
      <c r="AL327" s="16"/>
      <c r="AM327" s="16"/>
      <c r="AN327" s="16"/>
      <c r="AX327" s="15">
        <v>0</v>
      </c>
      <c r="AZ327" s="16"/>
      <c r="BK327" s="16"/>
      <c r="BL327" s="16"/>
      <c r="BT327" s="16"/>
      <c r="BU327" s="16"/>
      <c r="BV327" s="16"/>
      <c r="BY327" s="16">
        <v>2</v>
      </c>
      <c r="CC327" s="15">
        <v>36</v>
      </c>
      <c r="CD327" s="15">
        <v>2</v>
      </c>
      <c r="CV327" s="16"/>
      <c r="DG327" s="15">
        <v>1</v>
      </c>
      <c r="DY327" s="16">
        <f t="shared" si="5"/>
        <v>0</v>
      </c>
      <c r="DZ327" s="15">
        <v>0</v>
      </c>
    </row>
    <row r="328" spans="1:130" s="15" customFormat="1" x14ac:dyDescent="0.25">
      <c r="A328" s="67">
        <f>'consolidated spacetime'!B328</f>
        <v>42947</v>
      </c>
      <c r="B328" s="15" t="str">
        <f>'consolidated spacetime'!C328</f>
        <v>Hafford</v>
      </c>
      <c r="C328" s="15" t="str">
        <f>'consolidated spacetime'!D328</f>
        <v>Wheat</v>
      </c>
      <c r="D328" s="15" t="str">
        <f>IF(ISBLANK('consolidated spacetime'!E328),"",'consolidated spacetime'!E328)</f>
        <v/>
      </c>
      <c r="E328" s="15" t="str">
        <f>IF(ISBLANK('consolidated spacetime'!F328),"",'consolidated spacetime'!F328)</f>
        <v/>
      </c>
      <c r="F328" s="15" t="str">
        <f>IF(ISBLANK('consolidated spacetime'!G328),"",'consolidated spacetime'!G328)</f>
        <v/>
      </c>
      <c r="G328" s="15">
        <f>IF(ISBLANK('consolidated spacetime'!H328),"",'consolidated spacetime'!H328)</f>
        <v>5</v>
      </c>
      <c r="H328" s="15" t="e">
        <f>IF(ISBLANK('consolidated spacetime'!I328),"",'consolidated spacetime'!I328)</f>
        <v>#N/A</v>
      </c>
      <c r="I328" s="15">
        <v>35</v>
      </c>
      <c r="AL328" s="16"/>
      <c r="AM328" s="16"/>
      <c r="AN328" s="16"/>
      <c r="AV328" s="15">
        <v>1</v>
      </c>
      <c r="AX328" s="15">
        <v>0</v>
      </c>
      <c r="AZ328" s="16"/>
      <c r="BK328" s="16"/>
      <c r="BL328" s="16"/>
      <c r="BT328" s="16"/>
      <c r="BU328" s="16"/>
      <c r="BV328" s="16"/>
      <c r="BY328" s="16"/>
      <c r="CD328" s="15">
        <v>1</v>
      </c>
      <c r="CV328" s="16"/>
      <c r="DY328" s="16">
        <f t="shared" si="5"/>
        <v>0</v>
      </c>
      <c r="DZ328" s="15">
        <v>0</v>
      </c>
    </row>
    <row r="329" spans="1:130" s="15" customFormat="1" x14ac:dyDescent="0.25">
      <c r="A329" s="67">
        <f>'consolidated spacetime'!B329</f>
        <v>42947</v>
      </c>
      <c r="B329" s="15" t="str">
        <f>'consolidated spacetime'!C329</f>
        <v>Hafford</v>
      </c>
      <c r="C329" s="15" t="str">
        <f>'consolidated spacetime'!D329</f>
        <v>Wheat</v>
      </c>
      <c r="D329" s="15" t="str">
        <f>IF(ISBLANK('consolidated spacetime'!E329),"",'consolidated spacetime'!E329)</f>
        <v/>
      </c>
      <c r="E329" s="15" t="str">
        <f>IF(ISBLANK('consolidated spacetime'!F329),"",'consolidated spacetime'!F329)</f>
        <v/>
      </c>
      <c r="F329" s="15" t="str">
        <f>IF(ISBLANK('consolidated spacetime'!G329),"",'consolidated spacetime'!G329)</f>
        <v/>
      </c>
      <c r="G329" s="15">
        <f>IF(ISBLANK('consolidated spacetime'!H329),"",'consolidated spacetime'!H329)</f>
        <v>10</v>
      </c>
      <c r="H329" s="15" t="e">
        <f>IF(ISBLANK('consolidated spacetime'!I329),"",'consolidated spacetime'!I329)</f>
        <v>#N/A</v>
      </c>
      <c r="I329" s="15">
        <v>212</v>
      </c>
      <c r="K329" s="15">
        <v>14</v>
      </c>
      <c r="Z329" s="15">
        <v>3</v>
      </c>
      <c r="AL329" s="16">
        <v>1</v>
      </c>
      <c r="AM329" s="16"/>
      <c r="AN329" s="16"/>
      <c r="AV329" s="15">
        <v>1</v>
      </c>
      <c r="AX329" s="15">
        <v>0</v>
      </c>
      <c r="AZ329" s="16"/>
      <c r="BK329" s="16"/>
      <c r="BL329" s="16">
        <v>5</v>
      </c>
      <c r="BT329" s="16"/>
      <c r="BU329" s="16"/>
      <c r="BV329" s="16"/>
      <c r="BY329" s="16"/>
      <c r="CV329" s="16"/>
      <c r="DY329" s="16">
        <f t="shared" si="5"/>
        <v>0</v>
      </c>
      <c r="DZ329" s="15">
        <v>0</v>
      </c>
    </row>
    <row r="330" spans="1:130" s="15" customFormat="1" x14ac:dyDescent="0.25">
      <c r="A330" s="67">
        <f>'consolidated spacetime'!B330</f>
        <v>42947</v>
      </c>
      <c r="B330" s="15" t="str">
        <f>'consolidated spacetime'!C330</f>
        <v>Hafford</v>
      </c>
      <c r="C330" s="15" t="str">
        <f>'consolidated spacetime'!D330</f>
        <v>Wheat</v>
      </c>
      <c r="D330" s="15" t="str">
        <f>IF(ISBLANK('consolidated spacetime'!E330),"",'consolidated spacetime'!E330)</f>
        <v/>
      </c>
      <c r="E330" s="15" t="str">
        <f>IF(ISBLANK('consolidated spacetime'!F330),"",'consolidated spacetime'!F330)</f>
        <v/>
      </c>
      <c r="F330" s="15" t="str">
        <f>IF(ISBLANK('consolidated spacetime'!G330),"",'consolidated spacetime'!G330)</f>
        <v/>
      </c>
      <c r="G330" s="15">
        <f>IF(ISBLANK('consolidated spacetime'!H330),"",'consolidated spacetime'!H330)</f>
        <v>100</v>
      </c>
      <c r="H330" s="15" t="e">
        <f>IF(ISBLANK('consolidated spacetime'!I330),"",'consolidated spacetime'!I330)</f>
        <v>#N/A</v>
      </c>
      <c r="I330" s="15">
        <v>24</v>
      </c>
      <c r="AL330" s="16"/>
      <c r="AM330" s="16"/>
      <c r="AN330" s="16"/>
      <c r="AX330" s="15">
        <v>0</v>
      </c>
      <c r="AZ330" s="16"/>
      <c r="BK330" s="16"/>
      <c r="BL330" s="16"/>
      <c r="BT330" s="16"/>
      <c r="BU330" s="16"/>
      <c r="BV330" s="16"/>
      <c r="BY330" s="16"/>
      <c r="CV330" s="16"/>
      <c r="DY330" s="16">
        <f t="shared" si="5"/>
        <v>0</v>
      </c>
      <c r="DZ330" s="15">
        <v>0</v>
      </c>
    </row>
    <row r="331" spans="1:130" s="15" customFormat="1" x14ac:dyDescent="0.25">
      <c r="A331" s="67">
        <f>'consolidated spacetime'!B331</f>
        <v>42947</v>
      </c>
      <c r="B331" s="15" t="str">
        <f>'consolidated spacetime'!C331</f>
        <v>Hafford</v>
      </c>
      <c r="C331" s="15" t="str">
        <f>'consolidated spacetime'!D331</f>
        <v>Wheat</v>
      </c>
      <c r="D331" s="15" t="str">
        <f>IF(ISBLANK('consolidated spacetime'!E331),"",'consolidated spacetime'!E331)</f>
        <v/>
      </c>
      <c r="E331" s="15" t="str">
        <f>IF(ISBLANK('consolidated spacetime'!F331),"",'consolidated spacetime'!F331)</f>
        <v/>
      </c>
      <c r="F331" s="15" t="str">
        <f>IF(ISBLANK('consolidated spacetime'!G331),"",'consolidated spacetime'!G331)</f>
        <v/>
      </c>
      <c r="G331" s="15">
        <f>IF(ISBLANK('consolidated spacetime'!H331),"",'consolidated spacetime'!H331)</f>
        <v>50</v>
      </c>
      <c r="H331" s="15" t="e">
        <f>IF(ISBLANK('consolidated spacetime'!I331),"",'consolidated spacetime'!I331)</f>
        <v>#N/A</v>
      </c>
      <c r="I331" s="15">
        <v>36</v>
      </c>
      <c r="J331" s="15">
        <v>11</v>
      </c>
      <c r="L331" s="15">
        <v>17</v>
      </c>
      <c r="AL331" s="16"/>
      <c r="AM331" s="16"/>
      <c r="AN331" s="16"/>
      <c r="AV331" s="15">
        <v>1</v>
      </c>
      <c r="AX331" s="15">
        <v>0</v>
      </c>
      <c r="AZ331" s="16"/>
      <c r="BK331" s="16"/>
      <c r="BL331" s="16"/>
      <c r="BT331" s="16"/>
      <c r="BU331" s="16"/>
      <c r="BV331" s="16"/>
      <c r="BY331" s="16"/>
      <c r="CV331" s="16"/>
      <c r="DY331" s="16">
        <f t="shared" si="5"/>
        <v>0</v>
      </c>
      <c r="DZ331" s="15">
        <v>0</v>
      </c>
    </row>
    <row r="332" spans="1:130" s="15" customFormat="1" x14ac:dyDescent="0.25">
      <c r="A332" s="67">
        <f>'consolidated spacetime'!B332</f>
        <v>42947</v>
      </c>
      <c r="B332" s="15" t="str">
        <f>'consolidated spacetime'!C332</f>
        <v>Hafford</v>
      </c>
      <c r="C332" s="15" t="str">
        <f>'consolidated spacetime'!D332</f>
        <v>Wheat</v>
      </c>
      <c r="D332" s="15" t="str">
        <f>IF(ISBLANK('consolidated spacetime'!E332),"",'consolidated spacetime'!E332)</f>
        <v/>
      </c>
      <c r="E332" s="15" t="str">
        <f>IF(ISBLANK('consolidated spacetime'!F332),"",'consolidated spacetime'!F332)</f>
        <v/>
      </c>
      <c r="F332" s="15" t="str">
        <f>IF(ISBLANK('consolidated spacetime'!G332),"",'consolidated spacetime'!G332)</f>
        <v/>
      </c>
      <c r="G332" s="15">
        <f>IF(ISBLANK('consolidated spacetime'!H332),"",'consolidated spacetime'!H332)</f>
        <v>25</v>
      </c>
      <c r="H332" s="15" t="e">
        <f>IF(ISBLANK('consolidated spacetime'!I332),"",'consolidated spacetime'!I332)</f>
        <v>#N/A</v>
      </c>
      <c r="I332" s="15">
        <v>101</v>
      </c>
      <c r="Y332" s="15">
        <v>2</v>
      </c>
      <c r="Z332" s="15">
        <v>1</v>
      </c>
      <c r="AA332" s="15">
        <v>2</v>
      </c>
      <c r="AL332" s="16"/>
      <c r="AM332" s="16"/>
      <c r="AN332" s="16"/>
      <c r="AV332" s="15">
        <v>2</v>
      </c>
      <c r="AX332" s="15">
        <v>0</v>
      </c>
      <c r="AZ332" s="16"/>
      <c r="BK332" s="16"/>
      <c r="BL332" s="16">
        <v>2</v>
      </c>
      <c r="BT332" s="16"/>
      <c r="BU332" s="16"/>
      <c r="BV332" s="16"/>
      <c r="BY332" s="16"/>
      <c r="CD332" s="15">
        <v>1</v>
      </c>
      <c r="CV332" s="16"/>
      <c r="DY332" s="16">
        <f t="shared" si="5"/>
        <v>0</v>
      </c>
      <c r="DZ332" s="15">
        <v>0</v>
      </c>
    </row>
    <row r="333" spans="1:130" s="15" customFormat="1" x14ac:dyDescent="0.25">
      <c r="A333" s="67">
        <f>'consolidated spacetime'!B333</f>
        <v>42947</v>
      </c>
      <c r="B333" s="15" t="str">
        <f>'consolidated spacetime'!C333</f>
        <v>Radisson</v>
      </c>
      <c r="C333" s="15" t="str">
        <f>'consolidated spacetime'!D333</f>
        <v>Wheat</v>
      </c>
      <c r="D333" s="15" t="str">
        <f>IF(ISBLANK('consolidated spacetime'!E333),"",'consolidated spacetime'!E333)</f>
        <v/>
      </c>
      <c r="E333" s="15" t="str">
        <f>IF(ISBLANK('consolidated spacetime'!F333),"",'consolidated spacetime'!F333)</f>
        <v/>
      </c>
      <c r="F333" s="15" t="str">
        <f>IF(ISBLANK('consolidated spacetime'!G333),"",'consolidated spacetime'!G333)</f>
        <v/>
      </c>
      <c r="G333" s="15">
        <f>IF(ISBLANK('consolidated spacetime'!H333),"",'consolidated spacetime'!H333)</f>
        <v>5</v>
      </c>
      <c r="H333" s="15" t="e">
        <f>IF(ISBLANK('consolidated spacetime'!I333),"",'consolidated spacetime'!I333)</f>
        <v>#N/A</v>
      </c>
      <c r="AL333" s="16"/>
      <c r="AM333" s="16"/>
      <c r="AN333" s="16"/>
      <c r="AX333" s="15">
        <v>0</v>
      </c>
      <c r="AZ333" s="16"/>
      <c r="BK333" s="16"/>
      <c r="BL333" s="16"/>
      <c r="BT333" s="16"/>
      <c r="BU333" s="16"/>
      <c r="BV333" s="16"/>
      <c r="BY333" s="16"/>
      <c r="CD333" s="15">
        <v>3</v>
      </c>
      <c r="CV333" s="16"/>
      <c r="DG333" s="15">
        <v>1</v>
      </c>
      <c r="DY333" s="16">
        <f t="shared" si="5"/>
        <v>0</v>
      </c>
      <c r="DZ333" s="15">
        <v>0</v>
      </c>
    </row>
    <row r="334" spans="1:130" s="15" customFormat="1" x14ac:dyDescent="0.25">
      <c r="A334" s="67">
        <f>'consolidated spacetime'!B334</f>
        <v>42947</v>
      </c>
      <c r="B334" s="15" t="str">
        <f>'consolidated spacetime'!C334</f>
        <v>Radisson</v>
      </c>
      <c r="C334" s="15" t="str">
        <f>'consolidated spacetime'!D334</f>
        <v>Wheat</v>
      </c>
      <c r="D334" s="15" t="str">
        <f>IF(ISBLANK('consolidated spacetime'!E334),"",'consolidated spacetime'!E334)</f>
        <v/>
      </c>
      <c r="E334" s="15" t="str">
        <f>IF(ISBLANK('consolidated spacetime'!F334),"",'consolidated spacetime'!F334)</f>
        <v/>
      </c>
      <c r="F334" s="15" t="str">
        <f>IF(ISBLANK('consolidated spacetime'!G334),"",'consolidated spacetime'!G334)</f>
        <v/>
      </c>
      <c r="G334" s="15">
        <f>IF(ISBLANK('consolidated spacetime'!H334),"",'consolidated spacetime'!H334)</f>
        <v>100</v>
      </c>
      <c r="H334" s="15" t="e">
        <f>IF(ISBLANK('consolidated spacetime'!I334),"",'consolidated spacetime'!I334)</f>
        <v>#N/A</v>
      </c>
      <c r="Y334" s="15">
        <v>3</v>
      </c>
      <c r="Z334" s="15">
        <v>4</v>
      </c>
      <c r="AA334" s="15">
        <v>1</v>
      </c>
      <c r="AL334" s="16"/>
      <c r="AM334" s="16"/>
      <c r="AN334" s="16"/>
      <c r="AX334" s="15">
        <v>0</v>
      </c>
      <c r="AZ334" s="16"/>
      <c r="BK334" s="16"/>
      <c r="BL334" s="16"/>
      <c r="BT334" s="16"/>
      <c r="BU334" s="16"/>
      <c r="BV334" s="16"/>
      <c r="BY334" s="16"/>
      <c r="CD334" s="15">
        <v>1</v>
      </c>
      <c r="CF334" s="15">
        <v>1</v>
      </c>
      <c r="CV334" s="16"/>
      <c r="DQ334" s="15">
        <v>1</v>
      </c>
      <c r="DY334" s="16">
        <f t="shared" si="5"/>
        <v>0</v>
      </c>
      <c r="DZ334" s="15">
        <v>0</v>
      </c>
    </row>
    <row r="335" spans="1:130" s="15" customFormat="1" x14ac:dyDescent="0.25">
      <c r="A335" s="67">
        <f>'consolidated spacetime'!B335</f>
        <v>42947</v>
      </c>
      <c r="B335" s="15" t="str">
        <f>'consolidated spacetime'!C335</f>
        <v>Radisson</v>
      </c>
      <c r="C335" s="15" t="str">
        <f>'consolidated spacetime'!D335</f>
        <v>Wheat</v>
      </c>
      <c r="D335" s="15" t="str">
        <f>IF(ISBLANK('consolidated spacetime'!E335),"",'consolidated spacetime'!E335)</f>
        <v/>
      </c>
      <c r="E335" s="15" t="str">
        <f>IF(ISBLANK('consolidated spacetime'!F335),"",'consolidated spacetime'!F335)</f>
        <v/>
      </c>
      <c r="F335" s="15" t="str">
        <f>IF(ISBLANK('consolidated spacetime'!G335),"",'consolidated spacetime'!G335)</f>
        <v/>
      </c>
      <c r="G335" s="15">
        <f>IF(ISBLANK('consolidated spacetime'!H335),"",'consolidated spacetime'!H335)</f>
        <v>10</v>
      </c>
      <c r="H335" s="15" t="e">
        <f>IF(ISBLANK('consolidated spacetime'!I335),"",'consolidated spacetime'!I335)</f>
        <v>#N/A</v>
      </c>
      <c r="Y335" s="15">
        <v>3</v>
      </c>
      <c r="Z335" s="15">
        <v>1</v>
      </c>
      <c r="AA335" s="15">
        <v>1</v>
      </c>
      <c r="AL335" s="16"/>
      <c r="AM335" s="16"/>
      <c r="AN335" s="16"/>
      <c r="AX335" s="15">
        <v>0</v>
      </c>
      <c r="AZ335" s="16">
        <v>1</v>
      </c>
      <c r="BA335" s="15">
        <v>1</v>
      </c>
      <c r="BK335" s="16"/>
      <c r="BL335" s="16"/>
      <c r="BT335" s="16"/>
      <c r="BU335" s="16"/>
      <c r="BV335" s="16"/>
      <c r="BY335" s="16">
        <v>1</v>
      </c>
      <c r="CR335" s="15">
        <v>1</v>
      </c>
      <c r="CV335" s="16"/>
      <c r="DY335" s="16">
        <f t="shared" si="5"/>
        <v>0</v>
      </c>
      <c r="DZ335" s="15">
        <v>0</v>
      </c>
    </row>
    <row r="336" spans="1:130" s="15" customFormat="1" x14ac:dyDescent="0.25">
      <c r="A336" s="67">
        <f>'consolidated spacetime'!B336</f>
        <v>42947</v>
      </c>
      <c r="B336" s="15" t="str">
        <f>'consolidated spacetime'!C336</f>
        <v>Radisson</v>
      </c>
      <c r="C336" s="15" t="str">
        <f>'consolidated spacetime'!D336</f>
        <v>Wheat</v>
      </c>
      <c r="D336" s="15" t="str">
        <f>IF(ISBLANK('consolidated spacetime'!E336),"",'consolidated spacetime'!E336)</f>
        <v/>
      </c>
      <c r="E336" s="15" t="str">
        <f>IF(ISBLANK('consolidated spacetime'!F336),"",'consolidated spacetime'!F336)</f>
        <v/>
      </c>
      <c r="F336" s="15" t="str">
        <f>IF(ISBLANK('consolidated spacetime'!G336),"",'consolidated spacetime'!G336)</f>
        <v/>
      </c>
      <c r="G336" s="15">
        <f>IF(ISBLANK('consolidated spacetime'!H336),"",'consolidated spacetime'!H336)</f>
        <v>25</v>
      </c>
      <c r="H336" s="15" t="e">
        <f>IF(ISBLANK('consolidated spacetime'!I336),"",'consolidated spacetime'!I336)</f>
        <v>#N/A</v>
      </c>
      <c r="Y336" s="15">
        <v>6</v>
      </c>
      <c r="Z336" s="15">
        <v>8</v>
      </c>
      <c r="AA336" s="15">
        <v>15</v>
      </c>
      <c r="AL336" s="16"/>
      <c r="AM336" s="16"/>
      <c r="AN336" s="16"/>
      <c r="AX336" s="15">
        <v>0</v>
      </c>
      <c r="AZ336" s="16">
        <v>1</v>
      </c>
      <c r="BA336" s="15">
        <v>1</v>
      </c>
      <c r="BK336" s="16"/>
      <c r="BL336" s="16"/>
      <c r="BT336" s="16"/>
      <c r="BU336" s="16"/>
      <c r="BV336" s="16"/>
      <c r="BW336" s="15">
        <v>1</v>
      </c>
      <c r="BY336" s="16"/>
      <c r="CV336" s="16"/>
      <c r="DY336" s="16">
        <f t="shared" si="5"/>
        <v>0</v>
      </c>
      <c r="DZ336" s="15">
        <v>0</v>
      </c>
    </row>
    <row r="337" spans="1:130" s="15" customFormat="1" x14ac:dyDescent="0.25">
      <c r="A337" s="67">
        <f>'consolidated spacetime'!B337</f>
        <v>42947</v>
      </c>
      <c r="B337" s="15" t="str">
        <f>'consolidated spacetime'!C337</f>
        <v>Radisson</v>
      </c>
      <c r="C337" s="15" t="str">
        <f>'consolidated spacetime'!D337</f>
        <v>Wheat</v>
      </c>
      <c r="D337" s="15" t="str">
        <f>IF(ISBLANK('consolidated spacetime'!E337),"",'consolidated spacetime'!E337)</f>
        <v/>
      </c>
      <c r="E337" s="15" t="str">
        <f>IF(ISBLANK('consolidated spacetime'!F337),"",'consolidated spacetime'!F337)</f>
        <v/>
      </c>
      <c r="F337" s="15" t="str">
        <f>IF(ISBLANK('consolidated spacetime'!G337),"",'consolidated spacetime'!G337)</f>
        <v/>
      </c>
      <c r="G337" s="15">
        <f>IF(ISBLANK('consolidated spacetime'!H337),"",'consolidated spacetime'!H337)</f>
        <v>50</v>
      </c>
      <c r="H337" s="15" t="e">
        <f>IF(ISBLANK('consolidated spacetime'!I337),"",'consolidated spacetime'!I337)</f>
        <v>#N/A</v>
      </c>
      <c r="Y337" s="15">
        <v>1</v>
      </c>
      <c r="Z337" s="15">
        <v>1</v>
      </c>
      <c r="AL337" s="16"/>
      <c r="AM337" s="16"/>
      <c r="AN337" s="16"/>
      <c r="AW337" s="15">
        <v>1</v>
      </c>
      <c r="AX337" s="15">
        <v>0</v>
      </c>
      <c r="AZ337" s="16"/>
      <c r="BK337" s="16"/>
      <c r="BL337" s="16"/>
      <c r="BT337" s="16"/>
      <c r="BU337" s="16"/>
      <c r="BV337" s="16"/>
      <c r="BY337" s="16"/>
      <c r="CD337" s="15">
        <v>3</v>
      </c>
      <c r="CV337" s="16"/>
      <c r="DG337" s="15">
        <v>1</v>
      </c>
      <c r="DY337" s="16">
        <f t="shared" si="5"/>
        <v>0</v>
      </c>
      <c r="DZ337" s="15">
        <v>0</v>
      </c>
    </row>
    <row r="338" spans="1:130" s="15" customFormat="1" x14ac:dyDescent="0.25">
      <c r="A338" s="67">
        <f>'consolidated spacetime'!B338</f>
        <v>42947</v>
      </c>
      <c r="B338" s="15" t="str">
        <f>'consolidated spacetime'!C338</f>
        <v>Perdue</v>
      </c>
      <c r="C338" s="15" t="str">
        <f>'consolidated spacetime'!D338</f>
        <v>Wheat</v>
      </c>
      <c r="D338" s="15" t="str">
        <f>IF(ISBLANK('consolidated spacetime'!E338),"",'consolidated spacetime'!E338)</f>
        <v/>
      </c>
      <c r="E338" s="15" t="str">
        <f>IF(ISBLANK('consolidated spacetime'!F338),"",'consolidated spacetime'!F338)</f>
        <v/>
      </c>
      <c r="F338" s="15" t="str">
        <f>IF(ISBLANK('consolidated spacetime'!G338),"",'consolidated spacetime'!G338)</f>
        <v/>
      </c>
      <c r="G338" s="15">
        <f>IF(ISBLANK('consolidated spacetime'!H338),"",'consolidated spacetime'!H338)</f>
        <v>5</v>
      </c>
      <c r="H338" s="15" t="e">
        <f>IF(ISBLANK('consolidated spacetime'!I338),"",'consolidated spacetime'!I338)</f>
        <v>#N/A</v>
      </c>
      <c r="Y338" s="15">
        <v>4</v>
      </c>
      <c r="Z338" s="15">
        <v>1</v>
      </c>
      <c r="AI338" s="15">
        <v>2</v>
      </c>
      <c r="AL338" s="16"/>
      <c r="AM338" s="16"/>
      <c r="AN338" s="16"/>
      <c r="AV338" s="15">
        <v>1</v>
      </c>
      <c r="AX338" s="15">
        <v>0</v>
      </c>
      <c r="AZ338" s="16">
        <v>1</v>
      </c>
      <c r="BK338" s="16"/>
      <c r="BL338" s="16"/>
      <c r="BT338" s="16"/>
      <c r="BU338" s="16"/>
      <c r="BV338" s="16"/>
      <c r="BY338" s="16">
        <v>2</v>
      </c>
      <c r="CH338" s="15">
        <v>1</v>
      </c>
      <c r="CR338" s="15">
        <v>1</v>
      </c>
      <c r="CV338" s="16"/>
      <c r="DY338" s="16">
        <f t="shared" si="5"/>
        <v>0</v>
      </c>
      <c r="DZ338" s="15">
        <v>0</v>
      </c>
    </row>
    <row r="339" spans="1:130" s="15" customFormat="1" x14ac:dyDescent="0.25">
      <c r="A339" s="67">
        <f>'consolidated spacetime'!B339</f>
        <v>42947</v>
      </c>
      <c r="B339" s="15" t="str">
        <f>'consolidated spacetime'!C339</f>
        <v>Perdue</v>
      </c>
      <c r="C339" s="15" t="str">
        <f>'consolidated spacetime'!D339</f>
        <v>Wheat</v>
      </c>
      <c r="D339" s="15" t="str">
        <f>IF(ISBLANK('consolidated spacetime'!E339),"",'consolidated spacetime'!E339)</f>
        <v/>
      </c>
      <c r="E339" s="15" t="str">
        <f>IF(ISBLANK('consolidated spacetime'!F339),"",'consolidated spacetime'!F339)</f>
        <v/>
      </c>
      <c r="F339" s="15" t="str">
        <f>IF(ISBLANK('consolidated spacetime'!G339),"",'consolidated spacetime'!G339)</f>
        <v/>
      </c>
      <c r="G339" s="15">
        <f>IF(ISBLANK('consolidated spacetime'!H339),"",'consolidated spacetime'!H339)</f>
        <v>10</v>
      </c>
      <c r="H339" s="15" t="e">
        <f>IF(ISBLANK('consolidated spacetime'!I339),"",'consolidated spacetime'!I339)</f>
        <v>#N/A</v>
      </c>
      <c r="Y339" s="15">
        <v>4</v>
      </c>
      <c r="Z339" s="15">
        <v>4</v>
      </c>
      <c r="AA339" s="15">
        <v>4</v>
      </c>
      <c r="AL339" s="16">
        <v>1</v>
      </c>
      <c r="AM339" s="16"/>
      <c r="AN339" s="16"/>
      <c r="AX339" s="15">
        <v>0</v>
      </c>
      <c r="AZ339" s="16">
        <v>7</v>
      </c>
      <c r="BK339" s="16"/>
      <c r="BL339" s="16"/>
      <c r="BT339" s="16"/>
      <c r="BU339" s="16"/>
      <c r="BV339" s="16"/>
      <c r="BY339" s="16"/>
      <c r="CV339" s="16"/>
      <c r="DY339" s="16">
        <f t="shared" si="5"/>
        <v>0</v>
      </c>
      <c r="DZ339" s="15">
        <v>0</v>
      </c>
    </row>
    <row r="340" spans="1:130" s="15" customFormat="1" x14ac:dyDescent="0.25">
      <c r="A340" s="67">
        <f>'consolidated spacetime'!B340</f>
        <v>42947</v>
      </c>
      <c r="B340" s="15" t="str">
        <f>'consolidated spacetime'!C340</f>
        <v>Perdue</v>
      </c>
      <c r="C340" s="15" t="str">
        <f>'consolidated spacetime'!D340</f>
        <v>Wheat</v>
      </c>
      <c r="D340" s="15" t="str">
        <f>IF(ISBLANK('consolidated spacetime'!E340),"",'consolidated spacetime'!E340)</f>
        <v/>
      </c>
      <c r="E340" s="15" t="str">
        <f>IF(ISBLANK('consolidated spacetime'!F340),"",'consolidated spacetime'!F340)</f>
        <v/>
      </c>
      <c r="F340" s="15" t="str">
        <f>IF(ISBLANK('consolidated spacetime'!G340),"",'consolidated spacetime'!G340)</f>
        <v/>
      </c>
      <c r="G340" s="15">
        <f>IF(ISBLANK('consolidated spacetime'!H340),"",'consolidated spacetime'!H340)</f>
        <v>25</v>
      </c>
      <c r="H340" s="15" t="e">
        <f>IF(ISBLANK('consolidated spacetime'!I340),"",'consolidated spacetime'!I340)</f>
        <v>#N/A</v>
      </c>
      <c r="I340" s="15">
        <v>11</v>
      </c>
      <c r="Y340" s="15">
        <v>1</v>
      </c>
      <c r="Z340" s="15">
        <v>9</v>
      </c>
      <c r="AA340" s="15">
        <v>2</v>
      </c>
      <c r="AL340" s="16"/>
      <c r="AM340" s="16"/>
      <c r="AN340" s="16"/>
      <c r="AV340" s="15">
        <v>1</v>
      </c>
      <c r="AW340" s="15">
        <v>1</v>
      </c>
      <c r="AX340" s="15">
        <v>0</v>
      </c>
      <c r="AZ340" s="16"/>
      <c r="BA340" s="15">
        <v>8</v>
      </c>
      <c r="BK340" s="16"/>
      <c r="BL340" s="16">
        <v>2</v>
      </c>
      <c r="BT340" s="16"/>
      <c r="BU340" s="16"/>
      <c r="BV340" s="16"/>
      <c r="BW340" s="15">
        <v>1</v>
      </c>
      <c r="BY340" s="16"/>
      <c r="CV340" s="16"/>
      <c r="DG340" s="15">
        <v>1</v>
      </c>
      <c r="DY340" s="16">
        <f t="shared" si="5"/>
        <v>0</v>
      </c>
      <c r="DZ340" s="15">
        <v>0</v>
      </c>
    </row>
    <row r="341" spans="1:130" s="15" customFormat="1" x14ac:dyDescent="0.25">
      <c r="A341" s="67">
        <f>'consolidated spacetime'!B341</f>
        <v>42947</v>
      </c>
      <c r="B341" s="15" t="str">
        <f>'consolidated spacetime'!C341</f>
        <v>Perdue</v>
      </c>
      <c r="C341" s="15" t="str">
        <f>'consolidated spacetime'!D341</f>
        <v>Wheat</v>
      </c>
      <c r="D341" s="15" t="str">
        <f>IF(ISBLANK('consolidated spacetime'!E341),"",'consolidated spacetime'!E341)</f>
        <v/>
      </c>
      <c r="E341" s="15" t="str">
        <f>IF(ISBLANK('consolidated spacetime'!F341),"",'consolidated spacetime'!F341)</f>
        <v/>
      </c>
      <c r="F341" s="15" t="str">
        <f>IF(ISBLANK('consolidated spacetime'!G341),"",'consolidated spacetime'!G341)</f>
        <v/>
      </c>
      <c r="G341" s="15">
        <f>IF(ISBLANK('consolidated spacetime'!H341),"",'consolidated spacetime'!H341)</f>
        <v>50</v>
      </c>
      <c r="H341" s="15" t="e">
        <f>IF(ISBLANK('consolidated spacetime'!I341),"",'consolidated spacetime'!I341)</f>
        <v>#N/A</v>
      </c>
      <c r="Y341" s="15">
        <v>1</v>
      </c>
      <c r="AA341" s="15">
        <v>3</v>
      </c>
      <c r="AF341" s="15">
        <v>1</v>
      </c>
      <c r="AI341" s="15">
        <v>1</v>
      </c>
      <c r="AL341" s="16"/>
      <c r="AM341" s="16"/>
      <c r="AN341" s="16"/>
      <c r="AX341" s="15">
        <v>0</v>
      </c>
      <c r="AZ341" s="16">
        <v>1</v>
      </c>
      <c r="BK341" s="16"/>
      <c r="BL341" s="16"/>
      <c r="BT341" s="16"/>
      <c r="BU341" s="16"/>
      <c r="BV341" s="16"/>
      <c r="BY341" s="16"/>
      <c r="CV341" s="16"/>
      <c r="DG341" s="15">
        <v>1</v>
      </c>
      <c r="DY341" s="16">
        <f t="shared" si="5"/>
        <v>0</v>
      </c>
      <c r="DZ341" s="15">
        <v>0</v>
      </c>
    </row>
    <row r="342" spans="1:130" s="15" customFormat="1" x14ac:dyDescent="0.25">
      <c r="A342" s="67">
        <f>'consolidated spacetime'!B342</f>
        <v>42947</v>
      </c>
      <c r="B342" s="15" t="str">
        <f>'consolidated spacetime'!C342</f>
        <v>Perdue</v>
      </c>
      <c r="C342" s="15" t="str">
        <f>'consolidated spacetime'!D342</f>
        <v>Wheat</v>
      </c>
      <c r="D342" s="15" t="str">
        <f>IF(ISBLANK('consolidated spacetime'!E342),"",'consolidated spacetime'!E342)</f>
        <v/>
      </c>
      <c r="E342" s="15" t="str">
        <f>IF(ISBLANK('consolidated spacetime'!F342),"",'consolidated spacetime'!F342)</f>
        <v/>
      </c>
      <c r="F342" s="15" t="str">
        <f>IF(ISBLANK('consolidated spacetime'!G342),"",'consolidated spacetime'!G342)</f>
        <v/>
      </c>
      <c r="G342" s="15">
        <f>IF(ISBLANK('consolidated spacetime'!H342),"",'consolidated spacetime'!H342)</f>
        <v>100</v>
      </c>
      <c r="H342" s="15" t="e">
        <f>IF(ISBLANK('consolidated spacetime'!I342),"",'consolidated spacetime'!I342)</f>
        <v>#N/A</v>
      </c>
      <c r="Y342" s="15">
        <v>3</v>
      </c>
      <c r="Z342" s="15">
        <v>3</v>
      </c>
      <c r="AA342" s="15">
        <v>7</v>
      </c>
      <c r="AL342" s="16"/>
      <c r="AM342" s="16"/>
      <c r="AN342" s="16"/>
      <c r="AX342" s="15">
        <v>0</v>
      </c>
      <c r="AZ342" s="16">
        <v>1</v>
      </c>
      <c r="BA342" s="15">
        <v>1</v>
      </c>
      <c r="BK342" s="16"/>
      <c r="BL342" s="16"/>
      <c r="BT342" s="16"/>
      <c r="BU342" s="16"/>
      <c r="BV342" s="16"/>
      <c r="BY342" s="16"/>
      <c r="CE342" s="15">
        <v>6</v>
      </c>
      <c r="CV342" s="16"/>
      <c r="DY342" s="16">
        <f t="shared" si="5"/>
        <v>0</v>
      </c>
      <c r="DZ342" s="15">
        <v>0</v>
      </c>
    </row>
    <row r="343" spans="1:130" s="15" customFormat="1" x14ac:dyDescent="0.25">
      <c r="A343" s="67">
        <f>'consolidated spacetime'!B343</f>
        <v>42948</v>
      </c>
      <c r="B343" s="15" t="str">
        <f>'consolidated spacetime'!C343</f>
        <v>Outlook</v>
      </c>
      <c r="C343" s="15" t="str">
        <f>'consolidated spacetime'!D343</f>
        <v>Wheat</v>
      </c>
      <c r="D343" s="15">
        <f>IF(ISBLANK('consolidated spacetime'!E343),"",'consolidated spacetime'!E343)</f>
        <v>1</v>
      </c>
      <c r="E343" s="15" t="str">
        <f>IF(ISBLANK('consolidated spacetime'!F343),"",'consolidated spacetime'!F343)</f>
        <v/>
      </c>
      <c r="F343" s="15" t="str">
        <f>IF(ISBLANK('consolidated spacetime'!G343),"",'consolidated spacetime'!G343)</f>
        <v/>
      </c>
      <c r="G343" s="15">
        <f>IF(ISBLANK('consolidated spacetime'!H343),"",'consolidated spacetime'!H343)</f>
        <v>5</v>
      </c>
      <c r="H343" s="15" t="e">
        <f>IF(ISBLANK('consolidated spacetime'!I343),"",'consolidated spacetime'!I343)</f>
        <v>#N/A</v>
      </c>
      <c r="AF343" s="15">
        <v>1</v>
      </c>
      <c r="AL343" s="16"/>
      <c r="AM343" s="16"/>
      <c r="AN343" s="16"/>
      <c r="AV343" s="15">
        <v>2</v>
      </c>
      <c r="AX343" s="15">
        <v>0</v>
      </c>
      <c r="AZ343" s="16"/>
      <c r="BA343" s="15">
        <v>1</v>
      </c>
      <c r="BK343" s="16"/>
      <c r="BL343" s="16">
        <v>24</v>
      </c>
      <c r="BT343" s="16"/>
      <c r="BU343" s="16"/>
      <c r="BV343" s="16"/>
      <c r="BY343" s="16"/>
      <c r="CD343" s="15">
        <v>1</v>
      </c>
      <c r="CV343" s="16"/>
      <c r="CX343" s="15" t="s">
        <v>181</v>
      </c>
      <c r="DY343" s="16">
        <f t="shared" si="5"/>
        <v>0</v>
      </c>
      <c r="DZ343" s="15">
        <v>0</v>
      </c>
    </row>
    <row r="344" spans="1:130" s="15" customFormat="1" x14ac:dyDescent="0.25">
      <c r="A344" s="67">
        <f>'consolidated spacetime'!B344</f>
        <v>42948</v>
      </c>
      <c r="B344" s="15" t="str">
        <f>'consolidated spacetime'!C344</f>
        <v>Outlook</v>
      </c>
      <c r="C344" s="15" t="str">
        <f>'consolidated spacetime'!D344</f>
        <v>Wheat</v>
      </c>
      <c r="D344" s="15">
        <f>IF(ISBLANK('consolidated spacetime'!E344),"",'consolidated spacetime'!E344)</f>
        <v>1</v>
      </c>
      <c r="E344" s="15" t="str">
        <f>IF(ISBLANK('consolidated spacetime'!F344),"",'consolidated spacetime'!F344)</f>
        <v/>
      </c>
      <c r="F344" s="15" t="str">
        <f>IF(ISBLANK('consolidated spacetime'!G344),"",'consolidated spacetime'!G344)</f>
        <v/>
      </c>
      <c r="G344" s="15">
        <f>IF(ISBLANK('consolidated spacetime'!H344),"",'consolidated spacetime'!H344)</f>
        <v>10</v>
      </c>
      <c r="H344" s="15" t="e">
        <f>IF(ISBLANK('consolidated spacetime'!I344),"",'consolidated spacetime'!I344)</f>
        <v>#N/A</v>
      </c>
      <c r="Y344" s="15">
        <v>2</v>
      </c>
      <c r="AL344" s="16"/>
      <c r="AM344" s="16"/>
      <c r="AN344" s="16"/>
      <c r="AW344" s="15">
        <v>1</v>
      </c>
      <c r="AX344" s="15">
        <v>0</v>
      </c>
      <c r="AZ344" s="16"/>
      <c r="BK344" s="16"/>
      <c r="BL344" s="16"/>
      <c r="BT344" s="16"/>
      <c r="BU344" s="16"/>
      <c r="BV344" s="16"/>
      <c r="BY344" s="16">
        <v>12</v>
      </c>
      <c r="BZ344" s="15">
        <v>11</v>
      </c>
      <c r="CV344" s="16"/>
      <c r="DG344" s="15">
        <v>2</v>
      </c>
      <c r="DY344" s="16">
        <f t="shared" si="5"/>
        <v>0</v>
      </c>
      <c r="DZ344" s="15">
        <v>0</v>
      </c>
    </row>
    <row r="345" spans="1:130" s="15" customFormat="1" x14ac:dyDescent="0.25">
      <c r="A345" s="67">
        <f>'consolidated spacetime'!B345</f>
        <v>42948</v>
      </c>
      <c r="B345" s="15" t="str">
        <f>'consolidated spacetime'!C345</f>
        <v>Outlook</v>
      </c>
      <c r="C345" s="15" t="str">
        <f>'consolidated spacetime'!D345</f>
        <v>Wheat</v>
      </c>
      <c r="D345" s="15">
        <f>IF(ISBLANK('consolidated spacetime'!E345),"",'consolidated spacetime'!E345)</f>
        <v>1</v>
      </c>
      <c r="E345" s="15" t="str">
        <f>IF(ISBLANK('consolidated spacetime'!F345),"",'consolidated spacetime'!F345)</f>
        <v/>
      </c>
      <c r="F345" s="15" t="str">
        <f>IF(ISBLANK('consolidated spacetime'!G345),"",'consolidated spacetime'!G345)</f>
        <v/>
      </c>
      <c r="G345" s="15">
        <f>IF(ISBLANK('consolidated spacetime'!H345),"",'consolidated spacetime'!H345)</f>
        <v>25</v>
      </c>
      <c r="H345" s="15" t="e">
        <f>IF(ISBLANK('consolidated spacetime'!I345),"",'consolidated spacetime'!I345)</f>
        <v>#N/A</v>
      </c>
      <c r="I345" s="15">
        <v>15</v>
      </c>
      <c r="L345" s="15">
        <v>2</v>
      </c>
      <c r="Y345" s="15">
        <v>1</v>
      </c>
      <c r="AA345" s="15">
        <v>3</v>
      </c>
      <c r="AF345" s="15">
        <v>1</v>
      </c>
      <c r="AL345" s="16"/>
      <c r="AM345" s="16"/>
      <c r="AN345" s="16"/>
      <c r="AX345" s="15">
        <v>0</v>
      </c>
      <c r="AZ345" s="16">
        <v>2</v>
      </c>
      <c r="BK345" s="16"/>
      <c r="BL345" s="16"/>
      <c r="BT345" s="16"/>
      <c r="BU345" s="16"/>
      <c r="BV345" s="16"/>
      <c r="BY345" s="16">
        <v>12</v>
      </c>
      <c r="CD345" s="15">
        <v>3</v>
      </c>
      <c r="CJ345" s="15">
        <v>1</v>
      </c>
      <c r="CV345" s="16"/>
      <c r="DY345" s="16">
        <f t="shared" si="5"/>
        <v>0</v>
      </c>
      <c r="DZ345" s="15">
        <v>0</v>
      </c>
    </row>
    <row r="346" spans="1:130" s="15" customFormat="1" x14ac:dyDescent="0.25">
      <c r="A346" s="67">
        <f>'consolidated spacetime'!B346</f>
        <v>42948</v>
      </c>
      <c r="B346" s="15" t="str">
        <f>'consolidated spacetime'!C346</f>
        <v>Outlook</v>
      </c>
      <c r="C346" s="15" t="str">
        <f>'consolidated spacetime'!D346</f>
        <v>Wheat</v>
      </c>
      <c r="D346" s="15">
        <f>IF(ISBLANK('consolidated spacetime'!E346),"",'consolidated spacetime'!E346)</f>
        <v>1</v>
      </c>
      <c r="E346" s="15" t="str">
        <f>IF(ISBLANK('consolidated spacetime'!F346),"",'consolidated spacetime'!F346)</f>
        <v/>
      </c>
      <c r="F346" s="15" t="str">
        <f>IF(ISBLANK('consolidated spacetime'!G346),"",'consolidated spacetime'!G346)</f>
        <v/>
      </c>
      <c r="G346" s="15">
        <f>IF(ISBLANK('consolidated spacetime'!H346),"",'consolidated spacetime'!H346)</f>
        <v>50</v>
      </c>
      <c r="H346" s="15" t="e">
        <f>IF(ISBLANK('consolidated spacetime'!I346),"",'consolidated spacetime'!I346)</f>
        <v>#N/A</v>
      </c>
      <c r="I346" s="15">
        <v>17</v>
      </c>
      <c r="AL346" s="16"/>
      <c r="AM346" s="16"/>
      <c r="AN346" s="16"/>
      <c r="AX346" s="15">
        <v>0</v>
      </c>
      <c r="AZ346" s="16"/>
      <c r="BG346" s="15">
        <v>1</v>
      </c>
      <c r="BK346" s="16"/>
      <c r="BL346" s="16">
        <v>6</v>
      </c>
      <c r="BT346" s="16"/>
      <c r="BU346" s="16"/>
      <c r="BV346" s="16"/>
      <c r="BY346" s="16">
        <v>7</v>
      </c>
      <c r="BZ346" s="15">
        <v>1</v>
      </c>
      <c r="CV346" s="16"/>
      <c r="DY346" s="16">
        <f t="shared" si="5"/>
        <v>0</v>
      </c>
      <c r="DZ346" s="15">
        <v>0</v>
      </c>
    </row>
    <row r="347" spans="1:130" s="15" customFormat="1" x14ac:dyDescent="0.25">
      <c r="A347" s="67">
        <f>'consolidated spacetime'!B347</f>
        <v>42948</v>
      </c>
      <c r="B347" s="15" t="str">
        <f>'consolidated spacetime'!C347</f>
        <v>Outlook</v>
      </c>
      <c r="C347" s="15" t="str">
        <f>'consolidated spacetime'!D347</f>
        <v>Wheat</v>
      </c>
      <c r="D347" s="15">
        <f>IF(ISBLANK('consolidated spacetime'!E347),"",'consolidated spacetime'!E347)</f>
        <v>1</v>
      </c>
      <c r="E347" s="15" t="str">
        <f>IF(ISBLANK('consolidated spacetime'!F347),"",'consolidated spacetime'!F347)</f>
        <v/>
      </c>
      <c r="F347" s="15" t="str">
        <f>IF(ISBLANK('consolidated spacetime'!G347),"",'consolidated spacetime'!G347)</f>
        <v/>
      </c>
      <c r="G347" s="15">
        <f>IF(ISBLANK('consolidated spacetime'!H347),"",'consolidated spacetime'!H347)</f>
        <v>100</v>
      </c>
      <c r="H347" s="15" t="e">
        <f>IF(ISBLANK('consolidated spacetime'!I347),"",'consolidated spacetime'!I347)</f>
        <v>#N/A</v>
      </c>
      <c r="AL347" s="16"/>
      <c r="AM347" s="16"/>
      <c r="AN347" s="16"/>
      <c r="AX347" s="15">
        <v>0</v>
      </c>
      <c r="AZ347" s="16"/>
      <c r="BK347" s="16"/>
      <c r="BL347" s="16">
        <v>8</v>
      </c>
      <c r="BT347" s="16"/>
      <c r="BU347" s="16"/>
      <c r="BV347" s="16"/>
      <c r="BY347" s="16">
        <v>10</v>
      </c>
      <c r="BZ347" s="15">
        <v>21</v>
      </c>
      <c r="CD347" s="15">
        <v>1</v>
      </c>
      <c r="CV347" s="16"/>
      <c r="DY347" s="16">
        <f t="shared" si="5"/>
        <v>0</v>
      </c>
      <c r="DZ347" s="15">
        <v>0</v>
      </c>
    </row>
    <row r="348" spans="1:130" s="15" customFormat="1" x14ac:dyDescent="0.25">
      <c r="A348" s="67">
        <f>'consolidated spacetime'!B348</f>
        <v>42948</v>
      </c>
      <c r="B348" s="15" t="str">
        <f>'consolidated spacetime'!C348</f>
        <v>Outlook</v>
      </c>
      <c r="C348" s="15" t="str">
        <f>'consolidated spacetime'!D348</f>
        <v>Wheat</v>
      </c>
      <c r="D348" s="15">
        <f>IF(ISBLANK('consolidated spacetime'!E348),"",'consolidated spacetime'!E348)</f>
        <v>2</v>
      </c>
      <c r="E348" s="15" t="str">
        <f>IF(ISBLANK('consolidated spacetime'!F348),"",'consolidated spacetime'!F348)</f>
        <v/>
      </c>
      <c r="F348" s="15" t="str">
        <f>IF(ISBLANK('consolidated spacetime'!G348),"",'consolidated spacetime'!G348)</f>
        <v/>
      </c>
      <c r="G348" s="15">
        <f>IF(ISBLANK('consolidated spacetime'!H348),"",'consolidated spacetime'!H348)</f>
        <v>5</v>
      </c>
      <c r="H348" s="15" t="e">
        <f>IF(ISBLANK('consolidated spacetime'!I348),"",'consolidated spacetime'!I348)</f>
        <v>#N/A</v>
      </c>
      <c r="I348" s="15">
        <v>12</v>
      </c>
      <c r="J348" s="15">
        <v>2</v>
      </c>
      <c r="K348" s="15">
        <v>31</v>
      </c>
      <c r="Y348" s="15">
        <v>6</v>
      </c>
      <c r="Z348" s="15">
        <v>2</v>
      </c>
      <c r="AF348" s="15">
        <v>1</v>
      </c>
      <c r="AL348" s="16"/>
      <c r="AM348" s="16"/>
      <c r="AN348" s="16"/>
      <c r="AX348" s="15">
        <v>0</v>
      </c>
      <c r="AZ348" s="16"/>
      <c r="BK348" s="16"/>
      <c r="BL348" s="16">
        <v>5</v>
      </c>
      <c r="BT348" s="16"/>
      <c r="BU348" s="16"/>
      <c r="BV348" s="16"/>
      <c r="BY348" s="16">
        <v>3</v>
      </c>
      <c r="CV348" s="16"/>
      <c r="DY348" s="16">
        <f t="shared" si="5"/>
        <v>0</v>
      </c>
      <c r="DZ348" s="15">
        <v>0</v>
      </c>
    </row>
    <row r="349" spans="1:130" s="15" customFormat="1" x14ac:dyDescent="0.25">
      <c r="A349" s="67">
        <f>'consolidated spacetime'!B349</f>
        <v>42948</v>
      </c>
      <c r="B349" s="15" t="str">
        <f>'consolidated spacetime'!C349</f>
        <v>Outlook</v>
      </c>
      <c r="C349" s="15" t="str">
        <f>'consolidated spacetime'!D349</f>
        <v>Wheat</v>
      </c>
      <c r="D349" s="15">
        <f>IF(ISBLANK('consolidated spacetime'!E349),"",'consolidated spacetime'!E349)</f>
        <v>2</v>
      </c>
      <c r="E349" s="15" t="str">
        <f>IF(ISBLANK('consolidated spacetime'!F349),"",'consolidated spacetime'!F349)</f>
        <v/>
      </c>
      <c r="F349" s="15" t="str">
        <f>IF(ISBLANK('consolidated spacetime'!G349),"",'consolidated spacetime'!G349)</f>
        <v/>
      </c>
      <c r="G349" s="15">
        <f>IF(ISBLANK('consolidated spacetime'!H349),"",'consolidated spacetime'!H349)</f>
        <v>10</v>
      </c>
      <c r="H349" s="15" t="e">
        <f>IF(ISBLANK('consolidated spacetime'!I349),"",'consolidated spacetime'!I349)</f>
        <v>#N/A</v>
      </c>
      <c r="I349" s="15">
        <v>44</v>
      </c>
      <c r="AL349" s="16"/>
      <c r="AM349" s="16"/>
      <c r="AN349" s="16"/>
      <c r="AW349" s="15">
        <v>1</v>
      </c>
      <c r="AX349" s="15">
        <v>0</v>
      </c>
      <c r="AZ349" s="16"/>
      <c r="BK349" s="16"/>
      <c r="BL349" s="16">
        <v>4</v>
      </c>
      <c r="BT349" s="16"/>
      <c r="BU349" s="16"/>
      <c r="BV349" s="16"/>
      <c r="BY349" s="16">
        <v>4</v>
      </c>
      <c r="BZ349" s="15">
        <v>1</v>
      </c>
      <c r="CH349" s="15">
        <v>1</v>
      </c>
      <c r="CV349" s="16"/>
      <c r="DY349" s="16">
        <f t="shared" si="5"/>
        <v>0</v>
      </c>
      <c r="DZ349" s="15">
        <v>0</v>
      </c>
    </row>
    <row r="350" spans="1:130" s="15" customFormat="1" x14ac:dyDescent="0.25">
      <c r="A350" s="67">
        <f>'consolidated spacetime'!B350</f>
        <v>42948</v>
      </c>
      <c r="B350" s="15" t="str">
        <f>'consolidated spacetime'!C350</f>
        <v>Outlook</v>
      </c>
      <c r="C350" s="15" t="str">
        <f>'consolidated spacetime'!D350</f>
        <v>Wheat</v>
      </c>
      <c r="D350" s="15">
        <f>IF(ISBLANK('consolidated spacetime'!E350),"",'consolidated spacetime'!E350)</f>
        <v>2</v>
      </c>
      <c r="E350" s="15" t="str">
        <f>IF(ISBLANK('consolidated spacetime'!F350),"",'consolidated spacetime'!F350)</f>
        <v/>
      </c>
      <c r="F350" s="15" t="str">
        <f>IF(ISBLANK('consolidated spacetime'!G350),"",'consolidated spacetime'!G350)</f>
        <v/>
      </c>
      <c r="G350" s="15">
        <f>IF(ISBLANK('consolidated spacetime'!H350),"",'consolidated spacetime'!H350)</f>
        <v>100</v>
      </c>
      <c r="H350" s="15" t="e">
        <f>IF(ISBLANK('consolidated spacetime'!I350),"",'consolidated spacetime'!I350)</f>
        <v>#N/A</v>
      </c>
      <c r="I350" s="15">
        <v>17</v>
      </c>
      <c r="L350" s="15">
        <v>11</v>
      </c>
      <c r="Z350" s="15">
        <v>1</v>
      </c>
      <c r="AL350" s="16"/>
      <c r="AM350" s="16"/>
      <c r="AN350" s="16"/>
      <c r="AX350" s="15">
        <v>0</v>
      </c>
      <c r="AZ350" s="16"/>
      <c r="BK350" s="16"/>
      <c r="BL350" s="16">
        <v>7</v>
      </c>
      <c r="BT350" s="16"/>
      <c r="BU350" s="16"/>
      <c r="BV350" s="16"/>
      <c r="BY350" s="16">
        <v>7</v>
      </c>
      <c r="CD350" s="15">
        <v>1</v>
      </c>
      <c r="CV350" s="16"/>
      <c r="DG350" s="15">
        <v>1</v>
      </c>
      <c r="DQ350" s="15">
        <v>1</v>
      </c>
      <c r="DY350" s="16">
        <f t="shared" si="5"/>
        <v>0</v>
      </c>
      <c r="DZ350" s="15">
        <v>0</v>
      </c>
    </row>
    <row r="351" spans="1:130" s="15" customFormat="1" x14ac:dyDescent="0.25">
      <c r="A351" s="67">
        <f>'consolidated spacetime'!B351</f>
        <v>42948</v>
      </c>
      <c r="B351" s="15" t="str">
        <f>'consolidated spacetime'!C351</f>
        <v>Outlook</v>
      </c>
      <c r="C351" s="15" t="str">
        <f>'consolidated spacetime'!D351</f>
        <v>Wheat</v>
      </c>
      <c r="D351" s="15" t="str">
        <f>IF(ISBLANK('consolidated spacetime'!E351),"",'consolidated spacetime'!E351)</f>
        <v/>
      </c>
      <c r="E351" s="15" t="str">
        <f>IF(ISBLANK('consolidated spacetime'!F351),"",'consolidated spacetime'!F351)</f>
        <v/>
      </c>
      <c r="F351" s="15" t="str">
        <f>IF(ISBLANK('consolidated spacetime'!G351),"",'consolidated spacetime'!G351)</f>
        <v/>
      </c>
      <c r="G351" s="15">
        <f>IF(ISBLANK('consolidated spacetime'!H351),"",'consolidated spacetime'!H351)</f>
        <v>5</v>
      </c>
      <c r="H351" s="15" t="e">
        <f>IF(ISBLANK('consolidated spacetime'!I351),"",'consolidated spacetime'!I351)</f>
        <v>#N/A</v>
      </c>
      <c r="I351" s="15">
        <v>65</v>
      </c>
      <c r="J351" s="15">
        <v>2</v>
      </c>
      <c r="Y351" s="15">
        <v>1</v>
      </c>
      <c r="Z351" s="15">
        <v>1</v>
      </c>
      <c r="AL351" s="16"/>
      <c r="AM351" s="16"/>
      <c r="AN351" s="16"/>
      <c r="AR351" s="15">
        <v>1</v>
      </c>
      <c r="AX351" s="15">
        <v>0</v>
      </c>
      <c r="AZ351" s="16"/>
      <c r="BK351" s="16"/>
      <c r="BL351" s="16">
        <v>7</v>
      </c>
      <c r="BT351" s="16"/>
      <c r="BU351" s="16"/>
      <c r="BV351" s="16"/>
      <c r="BY351" s="16"/>
      <c r="CE351" s="15">
        <v>1</v>
      </c>
      <c r="CV351" s="16"/>
      <c r="CX351" s="15" t="s">
        <v>182</v>
      </c>
      <c r="DY351" s="16">
        <f t="shared" si="5"/>
        <v>0</v>
      </c>
      <c r="DZ351" s="15">
        <v>0</v>
      </c>
    </row>
    <row r="352" spans="1:130" s="15" customFormat="1" x14ac:dyDescent="0.25">
      <c r="A352" s="67">
        <f>'consolidated spacetime'!B352</f>
        <v>42948</v>
      </c>
      <c r="B352" s="15" t="str">
        <f>'consolidated spacetime'!C352</f>
        <v>Outlook</v>
      </c>
      <c r="C352" s="15" t="str">
        <f>'consolidated spacetime'!D352</f>
        <v>Wheat</v>
      </c>
      <c r="D352" s="15" t="str">
        <f>IF(ISBLANK('consolidated spacetime'!E352),"",'consolidated spacetime'!E352)</f>
        <v/>
      </c>
      <c r="E352" s="15" t="str">
        <f>IF(ISBLANK('consolidated spacetime'!F352),"",'consolidated spacetime'!F352)</f>
        <v/>
      </c>
      <c r="F352" s="15" t="str">
        <f>IF(ISBLANK('consolidated spacetime'!G352),"",'consolidated spacetime'!G352)</f>
        <v/>
      </c>
      <c r="G352" s="15">
        <f>IF(ISBLANK('consolidated spacetime'!H352),"",'consolidated spacetime'!H352)</f>
        <v>50</v>
      </c>
      <c r="H352" s="15" t="e">
        <f>IF(ISBLANK('consolidated spacetime'!I352),"",'consolidated spacetime'!I352)</f>
        <v>#N/A</v>
      </c>
      <c r="I352" s="15">
        <v>85</v>
      </c>
      <c r="K352" s="15">
        <v>5</v>
      </c>
      <c r="AL352" s="16"/>
      <c r="AM352" s="16"/>
      <c r="AN352" s="16"/>
      <c r="AW352" s="15">
        <v>1</v>
      </c>
      <c r="AX352" s="15">
        <v>0</v>
      </c>
      <c r="AZ352" s="16"/>
      <c r="BG352" s="15">
        <v>2</v>
      </c>
      <c r="BK352" s="16"/>
      <c r="BL352" s="16"/>
      <c r="BT352" s="16"/>
      <c r="BU352" s="16"/>
      <c r="BV352" s="16"/>
      <c r="BY352" s="16"/>
      <c r="CV352" s="16"/>
      <c r="CX352" s="15" t="s">
        <v>183</v>
      </c>
      <c r="DQ352" s="15">
        <v>1</v>
      </c>
      <c r="DY352" s="16">
        <f t="shared" si="5"/>
        <v>0</v>
      </c>
      <c r="DZ352" s="15">
        <v>0</v>
      </c>
    </row>
    <row r="353" spans="1:130" s="15" customFormat="1" x14ac:dyDescent="0.25">
      <c r="A353" s="67">
        <f>'consolidated spacetime'!B353</f>
        <v>42949</v>
      </c>
      <c r="B353" s="15" t="str">
        <f>'consolidated spacetime'!C353</f>
        <v>Alvena</v>
      </c>
      <c r="C353" s="15" t="str">
        <f>'consolidated spacetime'!D353</f>
        <v>Barley</v>
      </c>
      <c r="D353" s="15" t="str">
        <f>IF(ISBLANK('consolidated spacetime'!E353),"",'consolidated spacetime'!E353)</f>
        <v/>
      </c>
      <c r="E353" s="15" t="str">
        <f>IF(ISBLANK('consolidated spacetime'!F353),"",'consolidated spacetime'!F353)</f>
        <v/>
      </c>
      <c r="F353" s="15" t="str">
        <f>IF(ISBLANK('consolidated spacetime'!G353),"",'consolidated spacetime'!G353)</f>
        <v/>
      </c>
      <c r="G353" s="15">
        <f>IF(ISBLANK('consolidated spacetime'!H353),"",'consolidated spacetime'!H353)</f>
        <v>5</v>
      </c>
      <c r="H353" s="15" t="e">
        <f>IF(ISBLANK('consolidated spacetime'!I353),"",'consolidated spacetime'!I353)</f>
        <v>#N/A</v>
      </c>
      <c r="Y353" s="15">
        <v>6</v>
      </c>
      <c r="Z353" s="15">
        <v>11</v>
      </c>
      <c r="AA353" s="15">
        <v>1</v>
      </c>
      <c r="AL353" s="16"/>
      <c r="AM353" s="16"/>
      <c r="AN353" s="16"/>
      <c r="AX353" s="15">
        <v>0</v>
      </c>
      <c r="AZ353" s="16"/>
      <c r="BK353" s="16"/>
      <c r="BL353" s="16">
        <v>8</v>
      </c>
      <c r="BT353" s="16"/>
      <c r="BU353" s="16"/>
      <c r="BV353" s="16"/>
      <c r="BY353" s="16">
        <v>1</v>
      </c>
      <c r="CD353" s="15">
        <v>1</v>
      </c>
      <c r="CV353" s="16"/>
      <c r="DY353" s="16">
        <f t="shared" si="5"/>
        <v>0</v>
      </c>
      <c r="DZ353" s="15">
        <v>0</v>
      </c>
    </row>
    <row r="354" spans="1:130" s="15" customFormat="1" x14ac:dyDescent="0.25">
      <c r="A354" s="67">
        <f>'consolidated spacetime'!B354</f>
        <v>42949</v>
      </c>
      <c r="B354" s="15" t="str">
        <f>'consolidated spacetime'!C354</f>
        <v>Alvena</v>
      </c>
      <c r="C354" s="15" t="str">
        <f>'consolidated spacetime'!D354</f>
        <v>Barley</v>
      </c>
      <c r="D354" s="15" t="str">
        <f>IF(ISBLANK('consolidated spacetime'!E354),"",'consolidated spacetime'!E354)</f>
        <v/>
      </c>
      <c r="E354" s="15" t="str">
        <f>IF(ISBLANK('consolidated spacetime'!F354),"",'consolidated spacetime'!F354)</f>
        <v/>
      </c>
      <c r="F354" s="15" t="str">
        <f>IF(ISBLANK('consolidated spacetime'!G354),"",'consolidated spacetime'!G354)</f>
        <v/>
      </c>
      <c r="G354" s="15">
        <f>IF(ISBLANK('consolidated spacetime'!H354),"",'consolidated spacetime'!H354)</f>
        <v>10</v>
      </c>
      <c r="H354" s="15" t="e">
        <f>IF(ISBLANK('consolidated spacetime'!I354),"",'consolidated spacetime'!I354)</f>
        <v>#N/A</v>
      </c>
      <c r="Y354" s="15">
        <v>2</v>
      </c>
      <c r="Z354" s="15">
        <v>9</v>
      </c>
      <c r="AA354" s="15">
        <v>2</v>
      </c>
      <c r="AL354" s="16"/>
      <c r="AM354" s="16"/>
      <c r="AN354" s="16"/>
      <c r="AX354" s="15">
        <v>0</v>
      </c>
      <c r="AZ354" s="16"/>
      <c r="BK354" s="16"/>
      <c r="BL354" s="16"/>
      <c r="BT354" s="16"/>
      <c r="BU354" s="16"/>
      <c r="BV354" s="16"/>
      <c r="BY354" s="16"/>
      <c r="CD354" s="15">
        <v>1</v>
      </c>
      <c r="CR354" s="15">
        <v>1</v>
      </c>
      <c r="CV354" s="16"/>
      <c r="DY354" s="16">
        <f t="shared" si="5"/>
        <v>0</v>
      </c>
      <c r="DZ354" s="15">
        <v>0</v>
      </c>
    </row>
    <row r="355" spans="1:130" s="15" customFormat="1" x14ac:dyDescent="0.25">
      <c r="A355" s="67">
        <f>'consolidated spacetime'!B355</f>
        <v>42949</v>
      </c>
      <c r="B355" s="15" t="str">
        <f>'consolidated spacetime'!C355</f>
        <v>Alvena</v>
      </c>
      <c r="C355" s="15" t="str">
        <f>'consolidated spacetime'!D355</f>
        <v>Barley</v>
      </c>
      <c r="D355" s="15" t="str">
        <f>IF(ISBLANK('consolidated spacetime'!E355),"",'consolidated spacetime'!E355)</f>
        <v/>
      </c>
      <c r="E355" s="15" t="str">
        <f>IF(ISBLANK('consolidated spacetime'!F355),"",'consolidated spacetime'!F355)</f>
        <v/>
      </c>
      <c r="F355" s="15" t="str">
        <f>IF(ISBLANK('consolidated spacetime'!G355),"",'consolidated spacetime'!G355)</f>
        <v/>
      </c>
      <c r="G355" s="15">
        <f>IF(ISBLANK('consolidated spacetime'!H355),"",'consolidated spacetime'!H355)</f>
        <v>50</v>
      </c>
      <c r="H355" s="15" t="e">
        <f>IF(ISBLANK('consolidated spacetime'!I355),"",'consolidated spacetime'!I355)</f>
        <v>#N/A</v>
      </c>
      <c r="Y355" s="15">
        <v>10</v>
      </c>
      <c r="Z355" s="15">
        <v>17</v>
      </c>
      <c r="AA355" s="15">
        <v>21</v>
      </c>
      <c r="AL355" s="16"/>
      <c r="AM355" s="16"/>
      <c r="AN355" s="16"/>
      <c r="AX355" s="15">
        <v>0</v>
      </c>
      <c r="AZ355" s="16"/>
      <c r="BK355" s="16"/>
      <c r="BL355" s="16"/>
      <c r="BT355" s="16"/>
      <c r="BU355" s="16"/>
      <c r="BV355" s="16"/>
      <c r="BY355" s="16">
        <v>5</v>
      </c>
      <c r="BZ355" s="15">
        <v>1</v>
      </c>
      <c r="CV355" s="16"/>
      <c r="DY355" s="16">
        <f t="shared" si="5"/>
        <v>0</v>
      </c>
      <c r="DZ355" s="15">
        <v>0</v>
      </c>
    </row>
    <row r="356" spans="1:130" s="15" customFormat="1" x14ac:dyDescent="0.25">
      <c r="A356" s="67">
        <f>'consolidated spacetime'!B356</f>
        <v>42949</v>
      </c>
      <c r="B356" s="15" t="str">
        <f>'consolidated spacetime'!C356</f>
        <v>Alvena</v>
      </c>
      <c r="C356" s="15" t="str">
        <f>'consolidated spacetime'!D356</f>
        <v>Barley</v>
      </c>
      <c r="D356" s="15" t="str">
        <f>IF(ISBLANK('consolidated spacetime'!E356),"",'consolidated spacetime'!E356)</f>
        <v/>
      </c>
      <c r="E356" s="15" t="str">
        <f>IF(ISBLANK('consolidated spacetime'!F356),"",'consolidated spacetime'!F356)</f>
        <v/>
      </c>
      <c r="F356" s="15" t="str">
        <f>IF(ISBLANK('consolidated spacetime'!G356),"",'consolidated spacetime'!G356)</f>
        <v/>
      </c>
      <c r="G356" s="15">
        <f>IF(ISBLANK('consolidated spacetime'!H356),"",'consolidated spacetime'!H356)</f>
        <v>100</v>
      </c>
      <c r="H356" s="15" t="e">
        <f>IF(ISBLANK('consolidated spacetime'!I356),"",'consolidated spacetime'!I356)</f>
        <v>#N/A</v>
      </c>
      <c r="Y356" s="15">
        <v>11</v>
      </c>
      <c r="Z356" s="15">
        <v>9</v>
      </c>
      <c r="AA356" s="15">
        <v>12</v>
      </c>
      <c r="AL356" s="16"/>
      <c r="AM356" s="16"/>
      <c r="AN356" s="16"/>
      <c r="AX356" s="15">
        <v>0</v>
      </c>
      <c r="AZ356" s="16"/>
      <c r="BK356" s="16"/>
      <c r="BL356" s="16">
        <v>3</v>
      </c>
      <c r="BT356" s="16"/>
      <c r="BU356" s="16"/>
      <c r="BV356" s="16"/>
      <c r="BY356" s="16"/>
      <c r="CC356" s="15">
        <v>35</v>
      </c>
      <c r="CV356" s="16">
        <v>1</v>
      </c>
      <c r="DY356" s="16">
        <f t="shared" si="5"/>
        <v>0</v>
      </c>
      <c r="DZ356" s="15">
        <v>0</v>
      </c>
    </row>
    <row r="357" spans="1:130" s="15" customFormat="1" x14ac:dyDescent="0.25">
      <c r="A357" s="67">
        <f>'consolidated spacetime'!B357</f>
        <v>42949</v>
      </c>
      <c r="B357" s="15" t="str">
        <f>'consolidated spacetime'!C357</f>
        <v>Alvena</v>
      </c>
      <c r="C357" s="15" t="str">
        <f>'consolidated spacetime'!D357</f>
        <v>Wheat</v>
      </c>
      <c r="D357" s="15" t="str">
        <f>IF(ISBLANK('consolidated spacetime'!E357),"",'consolidated spacetime'!E357)</f>
        <v/>
      </c>
      <c r="E357" s="15" t="str">
        <f>IF(ISBLANK('consolidated spacetime'!F357),"",'consolidated spacetime'!F357)</f>
        <v/>
      </c>
      <c r="F357" s="15" t="str">
        <f>IF(ISBLANK('consolidated spacetime'!G357),"",'consolidated spacetime'!G357)</f>
        <v/>
      </c>
      <c r="G357" s="15">
        <f>IF(ISBLANK('consolidated spacetime'!H357),"",'consolidated spacetime'!H357)</f>
        <v>5</v>
      </c>
      <c r="H357" s="15" t="e">
        <f>IF(ISBLANK('consolidated spacetime'!I357),"",'consolidated spacetime'!I357)</f>
        <v>#N/A</v>
      </c>
      <c r="Y357" s="15">
        <v>6</v>
      </c>
      <c r="Z357" s="15">
        <v>4</v>
      </c>
      <c r="AL357" s="16"/>
      <c r="AM357" s="16"/>
      <c r="AN357" s="16"/>
      <c r="AX357" s="15">
        <v>0</v>
      </c>
      <c r="AZ357" s="16"/>
      <c r="BA357" s="15">
        <v>1</v>
      </c>
      <c r="BK357" s="16"/>
      <c r="BL357" s="16"/>
      <c r="BT357" s="16"/>
      <c r="BU357" s="16"/>
      <c r="BV357" s="16"/>
      <c r="BY357" s="16"/>
      <c r="CJ357" s="15">
        <v>1</v>
      </c>
      <c r="CV357" s="16"/>
      <c r="DG357" s="15">
        <v>1</v>
      </c>
      <c r="DY357" s="16">
        <f t="shared" si="5"/>
        <v>0</v>
      </c>
      <c r="DZ357" s="15">
        <v>0</v>
      </c>
    </row>
    <row r="358" spans="1:130" s="15" customFormat="1" x14ac:dyDescent="0.25">
      <c r="A358" s="67">
        <f>'consolidated spacetime'!B358</f>
        <v>42949</v>
      </c>
      <c r="B358" s="15" t="str">
        <f>'consolidated spacetime'!C358</f>
        <v>Alvena</v>
      </c>
      <c r="C358" s="15" t="str">
        <f>'consolidated spacetime'!D358</f>
        <v>Wheat</v>
      </c>
      <c r="D358" s="15" t="str">
        <f>IF(ISBLANK('consolidated spacetime'!E358),"",'consolidated spacetime'!E358)</f>
        <v/>
      </c>
      <c r="E358" s="15" t="str">
        <f>IF(ISBLANK('consolidated spacetime'!F358),"",'consolidated spacetime'!F358)</f>
        <v/>
      </c>
      <c r="F358" s="15" t="str">
        <f>IF(ISBLANK('consolidated spacetime'!G358),"",'consolidated spacetime'!G358)</f>
        <v/>
      </c>
      <c r="G358" s="15">
        <f>IF(ISBLANK('consolidated spacetime'!H358),"",'consolidated spacetime'!H358)</f>
        <v>10</v>
      </c>
      <c r="H358" s="15" t="e">
        <f>IF(ISBLANK('consolidated spacetime'!I358),"",'consolidated spacetime'!I358)</f>
        <v>#N/A</v>
      </c>
      <c r="Y358" s="15">
        <v>6</v>
      </c>
      <c r="Z358" s="15">
        <v>1</v>
      </c>
      <c r="AL358" s="16">
        <v>1</v>
      </c>
      <c r="AM358" s="16"/>
      <c r="AN358" s="16"/>
      <c r="AX358" s="15">
        <v>0</v>
      </c>
      <c r="AZ358" s="16"/>
      <c r="BK358" s="16"/>
      <c r="BL358" s="16">
        <v>5</v>
      </c>
      <c r="BT358" s="16"/>
      <c r="BU358" s="16"/>
      <c r="BV358" s="16"/>
      <c r="BY358" s="16"/>
      <c r="CV358" s="16">
        <v>1</v>
      </c>
      <c r="DG358" s="15">
        <v>1</v>
      </c>
      <c r="DY358" s="16">
        <f t="shared" si="5"/>
        <v>0</v>
      </c>
      <c r="DZ358" s="15">
        <v>0</v>
      </c>
    </row>
    <row r="359" spans="1:130" s="15" customFormat="1" x14ac:dyDescent="0.25">
      <c r="A359" s="67">
        <f>'consolidated spacetime'!B359</f>
        <v>42949</v>
      </c>
      <c r="B359" s="15" t="str">
        <f>'consolidated spacetime'!C359</f>
        <v>Alvena</v>
      </c>
      <c r="C359" s="15" t="str">
        <f>'consolidated spacetime'!D359</f>
        <v>Wheat</v>
      </c>
      <c r="D359" s="15" t="str">
        <f>IF(ISBLANK('consolidated spacetime'!E359),"",'consolidated spacetime'!E359)</f>
        <v/>
      </c>
      <c r="E359" s="15" t="str">
        <f>IF(ISBLANK('consolidated spacetime'!F359),"",'consolidated spacetime'!F359)</f>
        <v/>
      </c>
      <c r="F359" s="15" t="str">
        <f>IF(ISBLANK('consolidated spacetime'!G359),"",'consolidated spacetime'!G359)</f>
        <v/>
      </c>
      <c r="G359" s="15">
        <f>IF(ISBLANK('consolidated spacetime'!H359),"",'consolidated spacetime'!H359)</f>
        <v>25</v>
      </c>
      <c r="H359" s="15" t="e">
        <f>IF(ISBLANK('consolidated spacetime'!I359),"",'consolidated spacetime'!I359)</f>
        <v>#N/A</v>
      </c>
      <c r="Y359" s="15">
        <v>6</v>
      </c>
      <c r="Z359" s="15">
        <v>3</v>
      </c>
      <c r="AL359" s="16"/>
      <c r="AM359" s="16"/>
      <c r="AN359" s="16"/>
      <c r="AX359" s="15">
        <v>0</v>
      </c>
      <c r="AZ359" s="16"/>
      <c r="BK359" s="16"/>
      <c r="BL359" s="16"/>
      <c r="BT359" s="16"/>
      <c r="BU359" s="16"/>
      <c r="BV359" s="16"/>
      <c r="BY359" s="16">
        <v>4</v>
      </c>
      <c r="CV359" s="16"/>
      <c r="DY359" s="16">
        <f t="shared" si="5"/>
        <v>0</v>
      </c>
      <c r="DZ359" s="15">
        <v>0</v>
      </c>
    </row>
    <row r="360" spans="1:130" s="15" customFormat="1" x14ac:dyDescent="0.25">
      <c r="A360" s="67">
        <f>'consolidated spacetime'!B360</f>
        <v>42949</v>
      </c>
      <c r="B360" s="15" t="str">
        <f>'consolidated spacetime'!C360</f>
        <v>Alvena</v>
      </c>
      <c r="C360" s="15" t="str">
        <f>'consolidated spacetime'!D360</f>
        <v>Wheat</v>
      </c>
      <c r="D360" s="15" t="str">
        <f>IF(ISBLANK('consolidated spacetime'!E360),"",'consolidated spacetime'!E360)</f>
        <v/>
      </c>
      <c r="E360" s="15" t="str">
        <f>IF(ISBLANK('consolidated spacetime'!F360),"",'consolidated spacetime'!F360)</f>
        <v/>
      </c>
      <c r="F360" s="15" t="str">
        <f>IF(ISBLANK('consolidated spacetime'!G360),"",'consolidated spacetime'!G360)</f>
        <v/>
      </c>
      <c r="G360" s="15">
        <f>IF(ISBLANK('consolidated spacetime'!H360),"",'consolidated spacetime'!H360)</f>
        <v>50</v>
      </c>
      <c r="H360" s="15" t="e">
        <f>IF(ISBLANK('consolidated spacetime'!I360),"",'consolidated spacetime'!I360)</f>
        <v>#N/A</v>
      </c>
      <c r="Y360" s="15">
        <v>6</v>
      </c>
      <c r="Z360" s="15">
        <v>2</v>
      </c>
      <c r="AL360" s="16"/>
      <c r="AM360" s="16"/>
      <c r="AN360" s="16"/>
      <c r="AX360" s="15">
        <v>0</v>
      </c>
      <c r="AZ360" s="16">
        <v>1</v>
      </c>
      <c r="BK360" s="16"/>
      <c r="BL360" s="16"/>
      <c r="BT360" s="16"/>
      <c r="BU360" s="16"/>
      <c r="BV360" s="16"/>
      <c r="BY360" s="16"/>
      <c r="CD360" s="15">
        <v>1</v>
      </c>
      <c r="CV360" s="16"/>
      <c r="DY360" s="16">
        <f t="shared" si="5"/>
        <v>0</v>
      </c>
      <c r="DZ360" s="15">
        <v>0</v>
      </c>
    </row>
    <row r="361" spans="1:130" s="15" customFormat="1" x14ac:dyDescent="0.25">
      <c r="A361" s="67">
        <f>'consolidated spacetime'!B361</f>
        <v>42949</v>
      </c>
      <c r="B361" s="15" t="str">
        <f>'consolidated spacetime'!C361</f>
        <v>Alvena</v>
      </c>
      <c r="C361" s="15" t="str">
        <f>'consolidated spacetime'!D361</f>
        <v>Wheat</v>
      </c>
      <c r="D361" s="15" t="str">
        <f>IF(ISBLANK('consolidated spacetime'!E361),"",'consolidated spacetime'!E361)</f>
        <v/>
      </c>
      <c r="E361" s="15" t="str">
        <f>IF(ISBLANK('consolidated spacetime'!F361),"",'consolidated spacetime'!F361)</f>
        <v/>
      </c>
      <c r="F361" s="15" t="str">
        <f>IF(ISBLANK('consolidated spacetime'!G361),"",'consolidated spacetime'!G361)</f>
        <v/>
      </c>
      <c r="G361" s="15">
        <f>IF(ISBLANK('consolidated spacetime'!H361),"",'consolidated spacetime'!H361)</f>
        <v>100</v>
      </c>
      <c r="H361" s="15" t="e">
        <f>IF(ISBLANK('consolidated spacetime'!I361),"",'consolidated spacetime'!I361)</f>
        <v>#N/A</v>
      </c>
      <c r="Y361" s="15">
        <v>4</v>
      </c>
      <c r="Z361" s="15">
        <v>4</v>
      </c>
      <c r="AL361" s="16"/>
      <c r="AM361" s="16"/>
      <c r="AN361" s="16"/>
      <c r="AX361" s="15">
        <v>0</v>
      </c>
      <c r="AZ361" s="16"/>
      <c r="BA361" s="15">
        <v>2</v>
      </c>
      <c r="BK361" s="16"/>
      <c r="BL361" s="16">
        <v>11</v>
      </c>
      <c r="BT361" s="16"/>
      <c r="BU361" s="16"/>
      <c r="BV361" s="16"/>
      <c r="BY361" s="16"/>
      <c r="CD361" s="15">
        <v>1</v>
      </c>
      <c r="CV361" s="16"/>
      <c r="DY361" s="16">
        <f t="shared" si="5"/>
        <v>0</v>
      </c>
      <c r="DZ361" s="15">
        <v>0</v>
      </c>
    </row>
    <row r="362" spans="1:130" s="15" customFormat="1" x14ac:dyDescent="0.25">
      <c r="A362" s="67">
        <f>'consolidated spacetime'!B362</f>
        <v>42949</v>
      </c>
      <c r="B362" s="15" t="str">
        <f>'consolidated spacetime'!C362</f>
        <v>Melfort</v>
      </c>
      <c r="C362" s="15" t="str">
        <f>'consolidated spacetime'!D362</f>
        <v>Wheat</v>
      </c>
      <c r="D362" s="15" t="str">
        <f>IF(ISBLANK('consolidated spacetime'!E362),"",'consolidated spacetime'!E362)</f>
        <v/>
      </c>
      <c r="E362" s="15" t="str">
        <f>IF(ISBLANK('consolidated spacetime'!F362),"",'consolidated spacetime'!F362)</f>
        <v/>
      </c>
      <c r="F362" s="15" t="str">
        <f>IF(ISBLANK('consolidated spacetime'!G362),"",'consolidated spacetime'!G362)</f>
        <v/>
      </c>
      <c r="G362" s="15">
        <f>IF(ISBLANK('consolidated spacetime'!H362),"",'consolidated spacetime'!H362)</f>
        <v>5</v>
      </c>
      <c r="H362" s="15" t="e">
        <f>IF(ISBLANK('consolidated spacetime'!I362),"",'consolidated spacetime'!I362)</f>
        <v>#N/A</v>
      </c>
      <c r="I362" s="15">
        <v>65</v>
      </c>
      <c r="K362" s="15">
        <v>6</v>
      </c>
      <c r="Y362" s="15">
        <v>3</v>
      </c>
      <c r="AI362" s="15">
        <v>2</v>
      </c>
      <c r="AL362" s="16"/>
      <c r="AM362" s="16"/>
      <c r="AN362" s="16"/>
      <c r="AV362" s="15">
        <v>1</v>
      </c>
      <c r="AX362" s="15">
        <v>0</v>
      </c>
      <c r="AZ362" s="16">
        <v>1</v>
      </c>
      <c r="BK362" s="16"/>
      <c r="BL362" s="16">
        <v>6</v>
      </c>
      <c r="BT362" s="16"/>
      <c r="BU362" s="16"/>
      <c r="BV362" s="16"/>
      <c r="BW362" s="15">
        <v>1</v>
      </c>
      <c r="BY362" s="16">
        <v>6</v>
      </c>
      <c r="BZ362" s="15">
        <v>5</v>
      </c>
      <c r="CV362" s="16"/>
      <c r="DY362" s="16">
        <f t="shared" si="5"/>
        <v>0</v>
      </c>
      <c r="DZ362" s="15">
        <v>0</v>
      </c>
    </row>
    <row r="363" spans="1:130" s="15" customFormat="1" x14ac:dyDescent="0.25">
      <c r="A363" s="67">
        <f>'consolidated spacetime'!B363</f>
        <v>42949</v>
      </c>
      <c r="B363" s="15" t="str">
        <f>'consolidated spacetime'!C363</f>
        <v>Melfort</v>
      </c>
      <c r="C363" s="15" t="str">
        <f>'consolidated spacetime'!D363</f>
        <v>Wheat</v>
      </c>
      <c r="D363" s="15" t="str">
        <f>IF(ISBLANK('consolidated spacetime'!E363),"",'consolidated spacetime'!E363)</f>
        <v/>
      </c>
      <c r="E363" s="15" t="str">
        <f>IF(ISBLANK('consolidated spacetime'!F363),"",'consolidated spacetime'!F363)</f>
        <v/>
      </c>
      <c r="F363" s="15" t="str">
        <f>IF(ISBLANK('consolidated spacetime'!G363),"",'consolidated spacetime'!G363)</f>
        <v/>
      </c>
      <c r="G363" s="15">
        <f>IF(ISBLANK('consolidated spacetime'!H363),"",'consolidated spacetime'!H363)</f>
        <v>10</v>
      </c>
      <c r="H363" s="15" t="e">
        <f>IF(ISBLANK('consolidated spacetime'!I363),"",'consolidated spacetime'!I363)</f>
        <v>#N/A</v>
      </c>
      <c r="I363" s="15">
        <v>35</v>
      </c>
      <c r="J363" s="15">
        <v>5</v>
      </c>
      <c r="AL363" s="16"/>
      <c r="AM363" s="16"/>
      <c r="AN363" s="16"/>
      <c r="AX363" s="15">
        <v>0</v>
      </c>
      <c r="AZ363" s="16"/>
      <c r="BK363" s="16"/>
      <c r="BL363" s="16"/>
      <c r="BT363" s="16"/>
      <c r="BU363" s="16"/>
      <c r="BV363" s="16"/>
      <c r="BY363" s="16">
        <v>19</v>
      </c>
      <c r="CV363" s="16"/>
      <c r="DY363" s="16">
        <f t="shared" si="5"/>
        <v>0</v>
      </c>
      <c r="DZ363" s="15">
        <v>0</v>
      </c>
    </row>
    <row r="364" spans="1:130" s="15" customFormat="1" x14ac:dyDescent="0.25">
      <c r="A364" s="67">
        <f>'consolidated spacetime'!B364</f>
        <v>42949</v>
      </c>
      <c r="B364" s="15" t="str">
        <f>'consolidated spacetime'!C364</f>
        <v>Melfort</v>
      </c>
      <c r="C364" s="15" t="str">
        <f>'consolidated spacetime'!D364</f>
        <v>Wheat</v>
      </c>
      <c r="D364" s="15" t="str">
        <f>IF(ISBLANK('consolidated spacetime'!E364),"",'consolidated spacetime'!E364)</f>
        <v/>
      </c>
      <c r="E364" s="15" t="str">
        <f>IF(ISBLANK('consolidated spacetime'!F364),"",'consolidated spacetime'!F364)</f>
        <v/>
      </c>
      <c r="F364" s="15" t="str">
        <f>IF(ISBLANK('consolidated spacetime'!G364),"",'consolidated spacetime'!G364)</f>
        <v/>
      </c>
      <c r="G364" s="15">
        <f>IF(ISBLANK('consolidated spacetime'!H364),"",'consolidated spacetime'!H364)</f>
        <v>25</v>
      </c>
      <c r="H364" s="15" t="e">
        <f>IF(ISBLANK('consolidated spacetime'!I364),"",'consolidated spacetime'!I364)</f>
        <v>#N/A</v>
      </c>
      <c r="I364" s="15">
        <v>105</v>
      </c>
      <c r="Y364" s="15">
        <v>2</v>
      </c>
      <c r="Z364" s="15">
        <v>1</v>
      </c>
      <c r="AI364" s="15">
        <v>2</v>
      </c>
      <c r="AL364" s="16"/>
      <c r="AM364" s="16"/>
      <c r="AN364" s="16"/>
      <c r="AS364" s="15">
        <v>1</v>
      </c>
      <c r="AV364" s="15">
        <v>1</v>
      </c>
      <c r="AX364" s="15">
        <v>0</v>
      </c>
      <c r="AZ364" s="16"/>
      <c r="BK364" s="16"/>
      <c r="BL364" s="16"/>
      <c r="BT364" s="16"/>
      <c r="BU364" s="16"/>
      <c r="BV364" s="16"/>
      <c r="BY364" s="16">
        <v>5</v>
      </c>
      <c r="BZ364" s="15">
        <v>16</v>
      </c>
      <c r="CV364" s="16"/>
      <c r="DY364" s="16">
        <f t="shared" si="5"/>
        <v>0</v>
      </c>
      <c r="DZ364" s="15">
        <v>0</v>
      </c>
    </row>
    <row r="365" spans="1:130" s="15" customFormat="1" x14ac:dyDescent="0.25">
      <c r="A365" s="67">
        <f>'consolidated spacetime'!B365</f>
        <v>42949</v>
      </c>
      <c r="B365" s="15" t="str">
        <f>'consolidated spacetime'!C365</f>
        <v>Melfort</v>
      </c>
      <c r="C365" s="15" t="str">
        <f>'consolidated spacetime'!D365</f>
        <v>Wheat</v>
      </c>
      <c r="D365" s="15" t="str">
        <f>IF(ISBLANK('consolidated spacetime'!E365),"",'consolidated spacetime'!E365)</f>
        <v/>
      </c>
      <c r="E365" s="15" t="str">
        <f>IF(ISBLANK('consolidated spacetime'!F365),"",'consolidated spacetime'!F365)</f>
        <v/>
      </c>
      <c r="F365" s="15" t="str">
        <f>IF(ISBLANK('consolidated spacetime'!G365),"",'consolidated spacetime'!G365)</f>
        <v/>
      </c>
      <c r="G365" s="15">
        <f>IF(ISBLANK('consolidated spacetime'!H365),"",'consolidated spacetime'!H365)</f>
        <v>50</v>
      </c>
      <c r="H365" s="15" t="e">
        <f>IF(ISBLANK('consolidated spacetime'!I365),"",'consolidated spacetime'!I365)</f>
        <v>#N/A</v>
      </c>
      <c r="I365" s="15">
        <v>55</v>
      </c>
      <c r="AL365" s="16"/>
      <c r="AM365" s="16"/>
      <c r="AN365" s="16"/>
      <c r="AV365" s="15">
        <v>2</v>
      </c>
      <c r="AX365" s="15">
        <v>0</v>
      </c>
      <c r="AZ365" s="16"/>
      <c r="BK365" s="16"/>
      <c r="BL365" s="16"/>
      <c r="BT365" s="16"/>
      <c r="BU365" s="16"/>
      <c r="BV365" s="16"/>
      <c r="BY365" s="16">
        <v>1</v>
      </c>
      <c r="BZ365" s="15">
        <v>25</v>
      </c>
      <c r="CC365" s="15">
        <v>75</v>
      </c>
      <c r="CV365" s="16"/>
      <c r="DY365" s="16">
        <f t="shared" si="5"/>
        <v>0</v>
      </c>
      <c r="DZ365" s="15">
        <v>0</v>
      </c>
    </row>
    <row r="366" spans="1:130" s="15" customFormat="1" x14ac:dyDescent="0.25">
      <c r="A366" s="67">
        <f>'consolidated spacetime'!B366</f>
        <v>42949</v>
      </c>
      <c r="B366" s="15" t="str">
        <f>'consolidated spacetime'!C366</f>
        <v>Melfort</v>
      </c>
      <c r="C366" s="15" t="str">
        <f>'consolidated spacetime'!D366</f>
        <v>Wheat</v>
      </c>
      <c r="D366" s="15" t="str">
        <f>IF(ISBLANK('consolidated spacetime'!E366),"",'consolidated spacetime'!E366)</f>
        <v/>
      </c>
      <c r="E366" s="15" t="str">
        <f>IF(ISBLANK('consolidated spacetime'!F366),"",'consolidated spacetime'!F366)</f>
        <v/>
      </c>
      <c r="F366" s="15" t="str">
        <f>IF(ISBLANK('consolidated spacetime'!G366),"",'consolidated spacetime'!G366)</f>
        <v/>
      </c>
      <c r="G366" s="15">
        <f>IF(ISBLANK('consolidated spacetime'!H366),"",'consolidated spacetime'!H366)</f>
        <v>100</v>
      </c>
      <c r="H366" s="15" t="e">
        <f>IF(ISBLANK('consolidated spacetime'!I366),"",'consolidated spacetime'!I366)</f>
        <v>#N/A</v>
      </c>
      <c r="I366" s="15">
        <v>26</v>
      </c>
      <c r="Z366" s="15">
        <v>1</v>
      </c>
      <c r="AL366" s="16"/>
      <c r="AM366" s="16"/>
      <c r="AN366" s="16"/>
      <c r="AV366" s="15">
        <v>1</v>
      </c>
      <c r="AX366" s="15">
        <v>0</v>
      </c>
      <c r="AZ366" s="16"/>
      <c r="BK366" s="16"/>
      <c r="BL366" s="16"/>
      <c r="BT366" s="16"/>
      <c r="BU366" s="16"/>
      <c r="BV366" s="16"/>
      <c r="BY366" s="16">
        <v>5</v>
      </c>
      <c r="BZ366" s="15">
        <v>6</v>
      </c>
      <c r="CD366" s="15">
        <v>1</v>
      </c>
      <c r="CV366" s="16"/>
      <c r="DY366" s="16">
        <f t="shared" si="5"/>
        <v>0</v>
      </c>
      <c r="DZ366" s="15">
        <v>0</v>
      </c>
    </row>
    <row r="367" spans="1:130" s="15" customFormat="1" x14ac:dyDescent="0.25">
      <c r="A367" s="67">
        <f>'consolidated spacetime'!B367</f>
        <v>42949</v>
      </c>
      <c r="B367" s="15" t="str">
        <f>'consolidated spacetime'!C367</f>
        <v>Machuluck-West</v>
      </c>
      <c r="C367" s="15" t="str">
        <f>'consolidated spacetime'!D367</f>
        <v>Wheat</v>
      </c>
      <c r="D367" s="15">
        <f>IF(ISBLANK('consolidated spacetime'!E367),"",'consolidated spacetime'!E367)</f>
        <v>2</v>
      </c>
      <c r="E367" s="15" t="str">
        <f>IF(ISBLANK('consolidated spacetime'!F367),"",'consolidated spacetime'!F367)</f>
        <v/>
      </c>
      <c r="F367" s="15" t="str">
        <f>IF(ISBLANK('consolidated spacetime'!G367),"",'consolidated spacetime'!G367)</f>
        <v/>
      </c>
      <c r="G367" s="15">
        <f>IF(ISBLANK('consolidated spacetime'!H367),"",'consolidated spacetime'!H367)</f>
        <v>25</v>
      </c>
      <c r="H367" s="15" t="e">
        <f>IF(ISBLANK('consolidated spacetime'!I367),"",'consolidated spacetime'!I367)</f>
        <v>#N/A</v>
      </c>
      <c r="Y367" s="15">
        <v>29</v>
      </c>
      <c r="Z367" s="15">
        <v>35</v>
      </c>
      <c r="AA367" s="15">
        <v>135</v>
      </c>
      <c r="AI367" s="15">
        <v>6</v>
      </c>
      <c r="AL367" s="16"/>
      <c r="AM367" s="16"/>
      <c r="AN367" s="16"/>
      <c r="AX367" s="15">
        <v>0</v>
      </c>
      <c r="AZ367" s="16">
        <v>1</v>
      </c>
      <c r="BK367" s="16"/>
      <c r="BL367" s="16">
        <v>19</v>
      </c>
      <c r="BQ367" s="15">
        <v>4</v>
      </c>
      <c r="BT367" s="16"/>
      <c r="BU367" s="16"/>
      <c r="BV367" s="16"/>
      <c r="BW367" s="15">
        <v>1</v>
      </c>
      <c r="BY367" s="16">
        <v>6</v>
      </c>
      <c r="BZ367" s="15">
        <v>11</v>
      </c>
      <c r="CD367" s="15">
        <v>1</v>
      </c>
      <c r="CV367" s="16"/>
      <c r="DY367" s="16">
        <f t="shared" si="5"/>
        <v>0</v>
      </c>
      <c r="DZ367" s="15">
        <v>0</v>
      </c>
    </row>
    <row r="368" spans="1:130" s="15" customFormat="1" x14ac:dyDescent="0.25">
      <c r="A368" s="67">
        <f>'consolidated spacetime'!B368</f>
        <v>42949</v>
      </c>
      <c r="B368" s="15" t="str">
        <f>'consolidated spacetime'!C368</f>
        <v>Machuluck-West</v>
      </c>
      <c r="C368" s="15" t="str">
        <f>'consolidated spacetime'!D368</f>
        <v>Wheat</v>
      </c>
      <c r="D368" s="15">
        <f>IF(ISBLANK('consolidated spacetime'!E368),"",'consolidated spacetime'!E368)</f>
        <v>2</v>
      </c>
      <c r="E368" s="15" t="str">
        <f>IF(ISBLANK('consolidated spacetime'!F368),"",'consolidated spacetime'!F368)</f>
        <v/>
      </c>
      <c r="F368" s="15" t="str">
        <f>IF(ISBLANK('consolidated spacetime'!G368),"",'consolidated spacetime'!G368)</f>
        <v/>
      </c>
      <c r="G368" s="15">
        <f>IF(ISBLANK('consolidated spacetime'!H368),"",'consolidated spacetime'!H368)</f>
        <v>50</v>
      </c>
      <c r="H368" s="15" t="e">
        <f>IF(ISBLANK('consolidated spacetime'!I368),"",'consolidated spacetime'!I368)</f>
        <v>#N/A</v>
      </c>
      <c r="Y368" s="15">
        <v>29</v>
      </c>
      <c r="Z368" s="15">
        <v>17</v>
      </c>
      <c r="AA368" s="15">
        <v>85</v>
      </c>
      <c r="AI368" s="15">
        <v>6</v>
      </c>
      <c r="AL368" s="16"/>
      <c r="AM368" s="16"/>
      <c r="AN368" s="16"/>
      <c r="AX368" s="15">
        <v>0</v>
      </c>
      <c r="AZ368" s="16"/>
      <c r="BK368" s="16">
        <v>6</v>
      </c>
      <c r="BL368" s="16">
        <v>25</v>
      </c>
      <c r="BQ368" s="15">
        <v>3</v>
      </c>
      <c r="BT368" s="16"/>
      <c r="BU368" s="16"/>
      <c r="BV368" s="16"/>
      <c r="BW368" s="15">
        <v>7</v>
      </c>
      <c r="BY368" s="16">
        <v>5</v>
      </c>
      <c r="BZ368" s="15">
        <v>1</v>
      </c>
      <c r="CD368" s="15">
        <v>2</v>
      </c>
      <c r="CF368" s="15">
        <v>1</v>
      </c>
      <c r="CV368" s="16"/>
      <c r="DY368" s="16">
        <f t="shared" si="5"/>
        <v>0</v>
      </c>
      <c r="DZ368" s="15">
        <v>0</v>
      </c>
    </row>
    <row r="369" spans="1:130" s="15" customFormat="1" x14ac:dyDescent="0.25">
      <c r="A369" s="67">
        <f>'consolidated spacetime'!B369</f>
        <v>42949</v>
      </c>
      <c r="B369" s="15" t="str">
        <f>'consolidated spacetime'!C369</f>
        <v>Machuluck-West</v>
      </c>
      <c r="C369" s="15" t="str">
        <f>'consolidated spacetime'!D369</f>
        <v>Wheat</v>
      </c>
      <c r="D369" s="15">
        <f>IF(ISBLANK('consolidated spacetime'!E369),"",'consolidated spacetime'!E369)</f>
        <v>2</v>
      </c>
      <c r="E369" s="15" t="str">
        <f>IF(ISBLANK('consolidated spacetime'!F369),"",'consolidated spacetime'!F369)</f>
        <v/>
      </c>
      <c r="F369" s="15" t="str">
        <f>IF(ISBLANK('consolidated spacetime'!G369),"",'consolidated spacetime'!G369)</f>
        <v/>
      </c>
      <c r="G369" s="15">
        <f>IF(ISBLANK('consolidated spacetime'!H369),"",'consolidated spacetime'!H369)</f>
        <v>100</v>
      </c>
      <c r="H369" s="15" t="e">
        <f>IF(ISBLANK('consolidated spacetime'!I369),"",'consolidated spacetime'!I369)</f>
        <v>#N/A</v>
      </c>
      <c r="Y369" s="15">
        <v>20</v>
      </c>
      <c r="Z369" s="15">
        <v>17</v>
      </c>
      <c r="AA369" s="15">
        <v>45</v>
      </c>
      <c r="AI369" s="15">
        <v>6</v>
      </c>
      <c r="AL369" s="16"/>
      <c r="AM369" s="16"/>
      <c r="AN369" s="16"/>
      <c r="AX369" s="15">
        <v>0</v>
      </c>
      <c r="AZ369" s="16"/>
      <c r="BK369" s="16"/>
      <c r="BL369" s="16">
        <v>11</v>
      </c>
      <c r="BO369" s="15">
        <v>1</v>
      </c>
      <c r="BT369" s="16"/>
      <c r="BU369" s="16"/>
      <c r="BV369" s="16"/>
      <c r="BY369" s="16">
        <v>1</v>
      </c>
      <c r="CD369" s="15">
        <v>4</v>
      </c>
      <c r="CV369" s="16"/>
      <c r="DY369" s="16">
        <f t="shared" si="5"/>
        <v>0</v>
      </c>
      <c r="DZ369" s="15">
        <v>0</v>
      </c>
    </row>
    <row r="370" spans="1:130" s="15" customFormat="1" x14ac:dyDescent="0.25">
      <c r="A370" s="67">
        <f>'consolidated spacetime'!B370</f>
        <v>42949</v>
      </c>
      <c r="B370" s="15" t="str">
        <f>'consolidated spacetime'!C370</f>
        <v>Machuluck-Keetly</v>
      </c>
      <c r="C370" s="15" t="str">
        <f>'consolidated spacetime'!D370</f>
        <v>Wheat</v>
      </c>
      <c r="D370" s="15">
        <f>IF(ISBLANK('consolidated spacetime'!E370),"",'consolidated spacetime'!E370)</f>
        <v>1</v>
      </c>
      <c r="E370" s="15" t="str">
        <f>IF(ISBLANK('consolidated spacetime'!F370),"",'consolidated spacetime'!F370)</f>
        <v/>
      </c>
      <c r="F370" s="15" t="str">
        <f>IF(ISBLANK('consolidated spacetime'!G370),"",'consolidated spacetime'!G370)</f>
        <v/>
      </c>
      <c r="G370" s="15">
        <f>IF(ISBLANK('consolidated spacetime'!H370),"",'consolidated spacetime'!H370)</f>
        <v>25</v>
      </c>
      <c r="H370" s="15" t="e">
        <f>IF(ISBLANK('consolidated spacetime'!I370),"",'consolidated spacetime'!I370)</f>
        <v>#N/A</v>
      </c>
      <c r="Y370" s="15">
        <v>56</v>
      </c>
      <c r="Z370" s="15">
        <v>55</v>
      </c>
      <c r="AA370" s="15">
        <v>144</v>
      </c>
      <c r="AL370" s="16"/>
      <c r="AM370" s="16"/>
      <c r="AN370" s="16"/>
      <c r="AX370" s="15">
        <v>0</v>
      </c>
      <c r="AZ370" s="16"/>
      <c r="BK370" s="16"/>
      <c r="BL370" s="16">
        <v>2</v>
      </c>
      <c r="BT370" s="16"/>
      <c r="BU370" s="16"/>
      <c r="BV370" s="16"/>
      <c r="BY370" s="16">
        <v>3</v>
      </c>
      <c r="CJ370" s="15">
        <v>6</v>
      </c>
      <c r="CV370" s="16"/>
      <c r="DY370" s="16">
        <f t="shared" si="5"/>
        <v>0</v>
      </c>
      <c r="DZ370" s="15">
        <v>0</v>
      </c>
    </row>
    <row r="371" spans="1:130" s="15" customFormat="1" x14ac:dyDescent="0.25">
      <c r="A371" s="67">
        <f>'consolidated spacetime'!B371</f>
        <v>42949</v>
      </c>
      <c r="B371" s="15" t="str">
        <f>'consolidated spacetime'!C371</f>
        <v>Machuluck-Keetly</v>
      </c>
      <c r="C371" s="15" t="str">
        <f>'consolidated spacetime'!D371</f>
        <v>Wheat</v>
      </c>
      <c r="D371" s="15">
        <f>IF(ISBLANK('consolidated spacetime'!E371),"",'consolidated spacetime'!E371)</f>
        <v>1</v>
      </c>
      <c r="E371" s="15" t="str">
        <f>IF(ISBLANK('consolidated spacetime'!F371),"",'consolidated spacetime'!F371)</f>
        <v/>
      </c>
      <c r="F371" s="15" t="str">
        <f>IF(ISBLANK('consolidated spacetime'!G371),"",'consolidated spacetime'!G371)</f>
        <v/>
      </c>
      <c r="G371" s="15">
        <f>IF(ISBLANK('consolidated spacetime'!H371),"",'consolidated spacetime'!H371)</f>
        <v>50</v>
      </c>
      <c r="H371" s="15" t="e">
        <f>IF(ISBLANK('consolidated spacetime'!I371),"",'consolidated spacetime'!I371)</f>
        <v>#N/A</v>
      </c>
      <c r="Y371" s="15">
        <v>22</v>
      </c>
      <c r="Z371" s="15">
        <v>40</v>
      </c>
      <c r="AA371" s="15">
        <v>125</v>
      </c>
      <c r="AL371" s="16"/>
      <c r="AM371" s="16"/>
      <c r="AN371" s="16"/>
      <c r="AX371" s="15">
        <v>0</v>
      </c>
      <c r="AZ371" s="16"/>
      <c r="BK371" s="16"/>
      <c r="BL371" s="16">
        <v>30</v>
      </c>
      <c r="BT371" s="16"/>
      <c r="BU371" s="16"/>
      <c r="BV371" s="16"/>
      <c r="BY371" s="16"/>
      <c r="CD371" s="15">
        <v>1</v>
      </c>
      <c r="CF371" s="15">
        <v>1</v>
      </c>
      <c r="CV371" s="16"/>
      <c r="DY371" s="16">
        <f t="shared" si="5"/>
        <v>0</v>
      </c>
      <c r="DZ371" s="15">
        <v>0</v>
      </c>
    </row>
    <row r="372" spans="1:130" s="15" customFormat="1" x14ac:dyDescent="0.25">
      <c r="A372" s="67">
        <f>'consolidated spacetime'!B372</f>
        <v>42951</v>
      </c>
      <c r="B372" s="15" t="str">
        <f>'consolidated spacetime'!C372</f>
        <v>SEF</v>
      </c>
      <c r="C372" s="15" t="str">
        <f>'consolidated spacetime'!D372</f>
        <v>Wheat</v>
      </c>
      <c r="D372" s="15" t="str">
        <f>IF(ISBLANK('consolidated spacetime'!E372),"",'consolidated spacetime'!E372)</f>
        <v/>
      </c>
      <c r="E372" s="15" t="str">
        <f>IF(ISBLANK('consolidated spacetime'!F372),"",'consolidated spacetime'!F372)</f>
        <v/>
      </c>
      <c r="F372" s="15" t="str">
        <f>IF(ISBLANK('consolidated spacetime'!G372),"",'consolidated spacetime'!G372)</f>
        <v/>
      </c>
      <c r="G372" s="15">
        <f>IF(ISBLANK('consolidated spacetime'!H372),"",'consolidated spacetime'!H372)</f>
        <v>5</v>
      </c>
      <c r="H372" s="15" t="e">
        <f>IF(ISBLANK('consolidated spacetime'!I372),"",'consolidated spacetime'!I372)</f>
        <v>#N/A</v>
      </c>
      <c r="I372" s="15">
        <v>19</v>
      </c>
      <c r="Y372" s="15">
        <v>1</v>
      </c>
      <c r="Z372" s="15">
        <v>2</v>
      </c>
      <c r="AF372" s="15">
        <v>3</v>
      </c>
      <c r="AI372" s="15">
        <v>26</v>
      </c>
      <c r="AL372" s="16"/>
      <c r="AM372" s="16"/>
      <c r="AN372" s="16"/>
      <c r="AX372" s="15">
        <v>0</v>
      </c>
      <c r="AZ372" s="16"/>
      <c r="BA372" s="15">
        <v>3</v>
      </c>
      <c r="BK372" s="16"/>
      <c r="BL372" s="16"/>
      <c r="BT372" s="16"/>
      <c r="BU372" s="16"/>
      <c r="BV372" s="16"/>
      <c r="BY372" s="16">
        <v>16</v>
      </c>
      <c r="BZ372" s="15">
        <v>9</v>
      </c>
      <c r="CE372" s="15">
        <v>4</v>
      </c>
      <c r="CV372" s="16">
        <v>1</v>
      </c>
      <c r="DY372" s="16">
        <f t="shared" si="5"/>
        <v>0</v>
      </c>
      <c r="DZ372" s="15">
        <v>0</v>
      </c>
    </row>
    <row r="373" spans="1:130" s="15" customFormat="1" x14ac:dyDescent="0.25">
      <c r="A373" s="67">
        <f>'consolidated spacetime'!B373</f>
        <v>42951</v>
      </c>
      <c r="B373" s="15" t="str">
        <f>'consolidated spacetime'!C373</f>
        <v>SEF</v>
      </c>
      <c r="C373" s="15" t="str">
        <f>'consolidated spacetime'!D373</f>
        <v>Wheat</v>
      </c>
      <c r="D373" s="15" t="str">
        <f>IF(ISBLANK('consolidated spacetime'!E373),"",'consolidated spacetime'!E373)</f>
        <v/>
      </c>
      <c r="E373" s="15" t="str">
        <f>IF(ISBLANK('consolidated spacetime'!F373),"",'consolidated spacetime'!F373)</f>
        <v/>
      </c>
      <c r="F373" s="15" t="str">
        <f>IF(ISBLANK('consolidated spacetime'!G373),"",'consolidated spacetime'!G373)</f>
        <v/>
      </c>
      <c r="G373" s="15">
        <f>IF(ISBLANK('consolidated spacetime'!H373),"",'consolidated spacetime'!H373)</f>
        <v>10</v>
      </c>
      <c r="H373" s="15" t="e">
        <f>IF(ISBLANK('consolidated spacetime'!I373),"",'consolidated spacetime'!I373)</f>
        <v>#N/A</v>
      </c>
      <c r="I373" s="15">
        <v>48</v>
      </c>
      <c r="K373" s="15">
        <v>5</v>
      </c>
      <c r="AL373" s="16">
        <v>1</v>
      </c>
      <c r="AM373" s="16"/>
      <c r="AN373" s="16"/>
      <c r="AO373" s="15">
        <v>3</v>
      </c>
      <c r="AX373" s="15">
        <v>0</v>
      </c>
      <c r="AZ373" s="16"/>
      <c r="BG373" s="15">
        <v>3</v>
      </c>
      <c r="BK373" s="16"/>
      <c r="BL373" s="16">
        <v>16</v>
      </c>
      <c r="BT373" s="16"/>
      <c r="BU373" s="16"/>
      <c r="BV373" s="16"/>
      <c r="BY373" s="16">
        <v>19</v>
      </c>
      <c r="BZ373" s="15">
        <v>6</v>
      </c>
      <c r="CV373" s="16"/>
      <c r="DY373" s="16">
        <f t="shared" si="5"/>
        <v>0</v>
      </c>
      <c r="DZ373" s="15">
        <v>0</v>
      </c>
    </row>
    <row r="374" spans="1:130" s="15" customFormat="1" x14ac:dyDescent="0.25">
      <c r="A374" s="67">
        <f>'consolidated spacetime'!B374</f>
        <v>42951</v>
      </c>
      <c r="B374" s="15" t="str">
        <f>'consolidated spacetime'!C374</f>
        <v>SEF</v>
      </c>
      <c r="C374" s="15" t="str">
        <f>'consolidated spacetime'!D374</f>
        <v>Wheat</v>
      </c>
      <c r="D374" s="15" t="str">
        <f>IF(ISBLANK('consolidated spacetime'!E374),"",'consolidated spacetime'!E374)</f>
        <v/>
      </c>
      <c r="E374" s="15" t="str">
        <f>IF(ISBLANK('consolidated spacetime'!F374),"",'consolidated spacetime'!F374)</f>
        <v/>
      </c>
      <c r="F374" s="15" t="str">
        <f>IF(ISBLANK('consolidated spacetime'!G374),"",'consolidated spacetime'!G374)</f>
        <v/>
      </c>
      <c r="G374" s="15">
        <f>IF(ISBLANK('consolidated spacetime'!H374),"",'consolidated spacetime'!H374)</f>
        <v>25</v>
      </c>
      <c r="H374" s="15" t="e">
        <f>IF(ISBLANK('consolidated spacetime'!I374),"",'consolidated spacetime'!I374)</f>
        <v>#N/A</v>
      </c>
      <c r="I374" s="15">
        <v>75</v>
      </c>
      <c r="Y374" s="15">
        <v>1</v>
      </c>
      <c r="Z374" s="15">
        <v>1</v>
      </c>
      <c r="AF374" s="15">
        <v>1</v>
      </c>
      <c r="AI374" s="15">
        <v>7</v>
      </c>
      <c r="AL374" s="16"/>
      <c r="AM374" s="16"/>
      <c r="AN374" s="16"/>
      <c r="AO374" s="15">
        <v>1</v>
      </c>
      <c r="AX374" s="15">
        <v>0</v>
      </c>
      <c r="AZ374" s="16"/>
      <c r="BK374" s="16"/>
      <c r="BL374" s="16"/>
      <c r="BT374" s="16"/>
      <c r="BU374" s="16"/>
      <c r="BV374" s="16"/>
      <c r="BY374" s="16">
        <v>16</v>
      </c>
      <c r="BZ374" s="15">
        <v>8</v>
      </c>
      <c r="CJ374" s="15">
        <v>1</v>
      </c>
      <c r="CV374" s="16"/>
      <c r="DQ374" s="15">
        <v>1</v>
      </c>
      <c r="DY374" s="16">
        <f t="shared" si="5"/>
        <v>0</v>
      </c>
      <c r="DZ374" s="15">
        <v>0</v>
      </c>
    </row>
    <row r="375" spans="1:130" s="15" customFormat="1" x14ac:dyDescent="0.25">
      <c r="A375" s="67">
        <f>'consolidated spacetime'!B375</f>
        <v>42951</v>
      </c>
      <c r="B375" s="15" t="str">
        <f>'consolidated spacetime'!C375</f>
        <v>SEF</v>
      </c>
      <c r="C375" s="15" t="str">
        <f>'consolidated spacetime'!D375</f>
        <v>Wheat</v>
      </c>
      <c r="D375" s="15" t="str">
        <f>IF(ISBLANK('consolidated spacetime'!E375),"",'consolidated spacetime'!E375)</f>
        <v/>
      </c>
      <c r="E375" s="15" t="str">
        <f>IF(ISBLANK('consolidated spacetime'!F375),"",'consolidated spacetime'!F375)</f>
        <v/>
      </c>
      <c r="F375" s="15" t="str">
        <f>IF(ISBLANK('consolidated spacetime'!G375),"",'consolidated spacetime'!G375)</f>
        <v/>
      </c>
      <c r="G375" s="15">
        <f>IF(ISBLANK('consolidated spacetime'!H375),"",'consolidated spacetime'!H375)</f>
        <v>50</v>
      </c>
      <c r="H375" s="15" t="e">
        <f>IF(ISBLANK('consolidated spacetime'!I375),"",'consolidated spacetime'!I375)</f>
        <v>#N/A</v>
      </c>
      <c r="I375" s="15">
        <v>48</v>
      </c>
      <c r="J375" s="15">
        <v>15</v>
      </c>
      <c r="AI375" s="15">
        <v>9</v>
      </c>
      <c r="AK375" s="15">
        <v>1</v>
      </c>
      <c r="AL375" s="16"/>
      <c r="AM375" s="16"/>
      <c r="AN375" s="16"/>
      <c r="AX375" s="15">
        <v>0</v>
      </c>
      <c r="AZ375" s="16"/>
      <c r="BK375" s="16"/>
      <c r="BL375" s="16">
        <v>9</v>
      </c>
      <c r="BT375" s="16"/>
      <c r="BU375" s="16"/>
      <c r="BV375" s="16"/>
      <c r="BY375" s="16">
        <v>14</v>
      </c>
      <c r="BZ375" s="15">
        <v>21</v>
      </c>
      <c r="CV375" s="16"/>
      <c r="DY375" s="16">
        <f t="shared" si="5"/>
        <v>0</v>
      </c>
      <c r="DZ375" s="15">
        <v>0</v>
      </c>
    </row>
    <row r="376" spans="1:130" s="15" customFormat="1" x14ac:dyDescent="0.25">
      <c r="A376" s="67">
        <f>'consolidated spacetime'!B376</f>
        <v>42951</v>
      </c>
      <c r="B376" s="15" t="str">
        <f>'consolidated spacetime'!C376</f>
        <v>SEF</v>
      </c>
      <c r="C376" s="15" t="str">
        <f>'consolidated spacetime'!D376</f>
        <v>Wheat</v>
      </c>
      <c r="D376" s="15" t="str">
        <f>IF(ISBLANK('consolidated spacetime'!E376),"",'consolidated spacetime'!E376)</f>
        <v/>
      </c>
      <c r="E376" s="15" t="str">
        <f>IF(ISBLANK('consolidated spacetime'!F376),"",'consolidated spacetime'!F376)</f>
        <v/>
      </c>
      <c r="F376" s="15" t="str">
        <f>IF(ISBLANK('consolidated spacetime'!G376),"",'consolidated spacetime'!G376)</f>
        <v/>
      </c>
      <c r="G376" s="15">
        <f>IF(ISBLANK('consolidated spacetime'!H376),"",'consolidated spacetime'!H376)</f>
        <v>100</v>
      </c>
      <c r="H376" s="15" t="e">
        <f>IF(ISBLANK('consolidated spacetime'!I376),"",'consolidated spacetime'!I376)</f>
        <v>#N/A</v>
      </c>
      <c r="I376" s="15">
        <v>95</v>
      </c>
      <c r="K376" s="15">
        <v>15</v>
      </c>
      <c r="AI376" s="15">
        <v>3</v>
      </c>
      <c r="AK376" s="15">
        <v>1</v>
      </c>
      <c r="AL376" s="16"/>
      <c r="AM376" s="16"/>
      <c r="AN376" s="16"/>
      <c r="AO376" s="15">
        <v>1</v>
      </c>
      <c r="AX376" s="15">
        <v>0</v>
      </c>
      <c r="AZ376" s="16"/>
      <c r="BK376" s="16"/>
      <c r="BL376" s="16">
        <v>11</v>
      </c>
      <c r="BT376" s="16"/>
      <c r="BU376" s="16"/>
      <c r="BV376" s="16"/>
      <c r="BY376" s="16">
        <v>10</v>
      </c>
      <c r="BZ376" s="15">
        <v>5</v>
      </c>
      <c r="CR376" s="15">
        <v>1</v>
      </c>
      <c r="CV376" s="16"/>
      <c r="DY376" s="16">
        <f t="shared" si="5"/>
        <v>0</v>
      </c>
      <c r="DZ376" s="15">
        <v>0</v>
      </c>
    </row>
    <row r="377" spans="1:130" s="15" customFormat="1" x14ac:dyDescent="0.25">
      <c r="A377" s="67">
        <f>'consolidated spacetime'!B377</f>
        <v>42951</v>
      </c>
      <c r="B377" s="15" t="str">
        <f>'consolidated spacetime'!C377</f>
        <v>SEF</v>
      </c>
      <c r="C377" s="15" t="str">
        <f>'consolidated spacetime'!D377</f>
        <v>Oats</v>
      </c>
      <c r="D377" s="15" t="str">
        <f>IF(ISBLANK('consolidated spacetime'!E377),"",'consolidated spacetime'!E377)</f>
        <v/>
      </c>
      <c r="E377" s="15" t="str">
        <f>IF(ISBLANK('consolidated spacetime'!F377),"",'consolidated spacetime'!F377)</f>
        <v/>
      </c>
      <c r="F377" s="15" t="str">
        <f>IF(ISBLANK('consolidated spacetime'!G377),"",'consolidated spacetime'!G377)</f>
        <v/>
      </c>
      <c r="G377" s="15">
        <f>IF(ISBLANK('consolidated spacetime'!H377),"",'consolidated spacetime'!H377)</f>
        <v>5</v>
      </c>
      <c r="H377" s="15" t="e">
        <f>IF(ISBLANK('consolidated spacetime'!I377),"",'consolidated spacetime'!I377)</f>
        <v>#N/A</v>
      </c>
      <c r="I377" s="15">
        <v>12</v>
      </c>
      <c r="Y377" s="15">
        <v>10</v>
      </c>
      <c r="Z377" s="15">
        <v>3</v>
      </c>
      <c r="AA377" s="15">
        <v>2</v>
      </c>
      <c r="AL377" s="16"/>
      <c r="AM377" s="16"/>
      <c r="AN377" s="16"/>
      <c r="AX377" s="15">
        <v>0</v>
      </c>
      <c r="AZ377" s="16"/>
      <c r="BK377" s="16"/>
      <c r="BL377" s="16"/>
      <c r="BT377" s="16"/>
      <c r="BU377" s="16"/>
      <c r="BV377" s="16">
        <v>1</v>
      </c>
      <c r="BY377" s="16">
        <v>4</v>
      </c>
      <c r="CD377" s="15">
        <v>2</v>
      </c>
      <c r="CE377" s="15">
        <v>3</v>
      </c>
      <c r="CV377" s="16"/>
      <c r="DY377" s="16">
        <f t="shared" si="5"/>
        <v>0</v>
      </c>
      <c r="DZ377" s="15">
        <v>0</v>
      </c>
    </row>
    <row r="378" spans="1:130" s="15" customFormat="1" x14ac:dyDescent="0.25">
      <c r="A378" s="67">
        <f>'consolidated spacetime'!B378</f>
        <v>42951</v>
      </c>
      <c r="B378" s="15" t="str">
        <f>'consolidated spacetime'!C378</f>
        <v>SEF</v>
      </c>
      <c r="C378" s="15" t="str">
        <f>'consolidated spacetime'!D378</f>
        <v>Oats</v>
      </c>
      <c r="D378" s="15" t="str">
        <f>IF(ISBLANK('consolidated spacetime'!E378),"",'consolidated spacetime'!E378)</f>
        <v/>
      </c>
      <c r="E378" s="15" t="str">
        <f>IF(ISBLANK('consolidated spacetime'!F378),"",'consolidated spacetime'!F378)</f>
        <v/>
      </c>
      <c r="F378" s="15" t="str">
        <f>IF(ISBLANK('consolidated spacetime'!G378),"",'consolidated spacetime'!G378)</f>
        <v/>
      </c>
      <c r="G378" s="15">
        <f>IF(ISBLANK('consolidated spacetime'!H378),"",'consolidated spacetime'!H378)</f>
        <v>10</v>
      </c>
      <c r="H378" s="15" t="e">
        <f>IF(ISBLANK('consolidated spacetime'!I378),"",'consolidated spacetime'!I378)</f>
        <v>#N/A</v>
      </c>
      <c r="Y378" s="15">
        <v>4</v>
      </c>
      <c r="Z378" s="15">
        <v>2</v>
      </c>
      <c r="AL378" s="16"/>
      <c r="AM378" s="16"/>
      <c r="AN378" s="16"/>
      <c r="AO378" s="15">
        <v>1</v>
      </c>
      <c r="AX378" s="15">
        <v>0</v>
      </c>
      <c r="AZ378" s="16"/>
      <c r="BK378" s="16"/>
      <c r="BL378" s="16"/>
      <c r="BT378" s="16"/>
      <c r="BU378" s="16"/>
      <c r="BV378" s="16"/>
      <c r="BY378" s="16">
        <v>1</v>
      </c>
      <c r="CE378" s="15">
        <v>1</v>
      </c>
      <c r="CV378" s="16"/>
      <c r="DQ378" s="15">
        <v>2</v>
      </c>
      <c r="DY378" s="16">
        <f t="shared" si="5"/>
        <v>0</v>
      </c>
      <c r="DZ378" s="15">
        <v>0</v>
      </c>
    </row>
    <row r="379" spans="1:130" s="15" customFormat="1" x14ac:dyDescent="0.25">
      <c r="A379" s="67">
        <f>'consolidated spacetime'!B379</f>
        <v>42951</v>
      </c>
      <c r="B379" s="15" t="str">
        <f>'consolidated spacetime'!C379</f>
        <v>SEF</v>
      </c>
      <c r="C379" s="15" t="str">
        <f>'consolidated spacetime'!D379</f>
        <v>Oats</v>
      </c>
      <c r="D379" s="15" t="str">
        <f>IF(ISBLANK('consolidated spacetime'!E379),"",'consolidated spacetime'!E379)</f>
        <v/>
      </c>
      <c r="E379" s="15" t="str">
        <f>IF(ISBLANK('consolidated spacetime'!F379),"",'consolidated spacetime'!F379)</f>
        <v/>
      </c>
      <c r="F379" s="15" t="str">
        <f>IF(ISBLANK('consolidated spacetime'!G379),"",'consolidated spacetime'!G379)</f>
        <v/>
      </c>
      <c r="G379" s="15">
        <f>IF(ISBLANK('consolidated spacetime'!H379),"",'consolidated spacetime'!H379)</f>
        <v>25</v>
      </c>
      <c r="H379" s="15" t="e">
        <f>IF(ISBLANK('consolidated spacetime'!I379),"",'consolidated spacetime'!I379)</f>
        <v>#N/A</v>
      </c>
      <c r="I379" s="15">
        <v>10</v>
      </c>
      <c r="Y379" s="15">
        <v>14</v>
      </c>
      <c r="Z379" s="15">
        <v>4</v>
      </c>
      <c r="AL379" s="16"/>
      <c r="AM379" s="16"/>
      <c r="AN379" s="16"/>
      <c r="AX379" s="15">
        <v>0</v>
      </c>
      <c r="AZ379" s="16"/>
      <c r="BA379" s="15">
        <v>1</v>
      </c>
      <c r="BK379" s="16"/>
      <c r="BL379" s="16"/>
      <c r="BT379" s="16"/>
      <c r="BU379" s="16"/>
      <c r="BV379" s="16"/>
      <c r="BY379" s="16">
        <v>1</v>
      </c>
      <c r="CD379" s="15">
        <v>1</v>
      </c>
      <c r="CV379" s="16"/>
      <c r="DY379" s="16">
        <f t="shared" si="5"/>
        <v>0</v>
      </c>
      <c r="DZ379" s="15">
        <v>0</v>
      </c>
    </row>
    <row r="380" spans="1:130" s="15" customFormat="1" x14ac:dyDescent="0.25">
      <c r="A380" s="67">
        <f>'consolidated spacetime'!B380</f>
        <v>42951</v>
      </c>
      <c r="B380" s="15" t="str">
        <f>'consolidated spacetime'!C380</f>
        <v>SEF</v>
      </c>
      <c r="C380" s="15" t="str">
        <f>'consolidated spacetime'!D380</f>
        <v>Oats</v>
      </c>
      <c r="D380" s="15" t="str">
        <f>IF(ISBLANK('consolidated spacetime'!E380),"",'consolidated spacetime'!E380)</f>
        <v/>
      </c>
      <c r="E380" s="15" t="str">
        <f>IF(ISBLANK('consolidated spacetime'!F380),"",'consolidated spacetime'!F380)</f>
        <v/>
      </c>
      <c r="F380" s="15" t="str">
        <f>IF(ISBLANK('consolidated spacetime'!G380),"",'consolidated spacetime'!G380)</f>
        <v/>
      </c>
      <c r="G380" s="15">
        <f>IF(ISBLANK('consolidated spacetime'!H380),"",'consolidated spacetime'!H380)</f>
        <v>50</v>
      </c>
      <c r="H380" s="15" t="e">
        <f>IF(ISBLANK('consolidated spacetime'!I380),"",'consolidated spacetime'!I380)</f>
        <v>#N/A</v>
      </c>
      <c r="I380" s="15">
        <v>62</v>
      </c>
      <c r="Y380" s="15">
        <v>10</v>
      </c>
      <c r="Z380" s="15">
        <v>8</v>
      </c>
      <c r="AA380" s="15">
        <v>4</v>
      </c>
      <c r="AL380" s="16"/>
      <c r="AM380" s="16"/>
      <c r="AN380" s="16"/>
      <c r="AV380" s="15">
        <v>1</v>
      </c>
      <c r="AX380" s="15">
        <v>0</v>
      </c>
      <c r="AZ380" s="16">
        <v>1</v>
      </c>
      <c r="BK380" s="16"/>
      <c r="BL380" s="16">
        <v>10</v>
      </c>
      <c r="BT380" s="16"/>
      <c r="BU380" s="16"/>
      <c r="BV380" s="16"/>
      <c r="BY380" s="16">
        <v>10</v>
      </c>
      <c r="CV380" s="16"/>
      <c r="DY380" s="16">
        <f t="shared" si="5"/>
        <v>0</v>
      </c>
      <c r="DZ380" s="15">
        <v>0</v>
      </c>
    </row>
    <row r="381" spans="1:130" s="15" customFormat="1" x14ac:dyDescent="0.25">
      <c r="A381" s="67">
        <f>'consolidated spacetime'!B381</f>
        <v>42951</v>
      </c>
      <c r="B381" s="15" t="str">
        <f>'consolidated spacetime'!C381</f>
        <v>SEF</v>
      </c>
      <c r="C381" s="15" t="str">
        <f>'consolidated spacetime'!D381</f>
        <v>Oats</v>
      </c>
      <c r="D381" s="15" t="str">
        <f>IF(ISBLANK('consolidated spacetime'!E381),"",'consolidated spacetime'!E381)</f>
        <v/>
      </c>
      <c r="E381" s="15" t="str">
        <f>IF(ISBLANK('consolidated spacetime'!F381),"",'consolidated spacetime'!F381)</f>
        <v/>
      </c>
      <c r="F381" s="15" t="str">
        <f>IF(ISBLANK('consolidated spacetime'!G381),"",'consolidated spacetime'!G381)</f>
        <v/>
      </c>
      <c r="G381" s="15">
        <f>IF(ISBLANK('consolidated spacetime'!H381),"",'consolidated spacetime'!H381)</f>
        <v>100</v>
      </c>
      <c r="H381" s="15" t="e">
        <f>IF(ISBLANK('consolidated spacetime'!I381),"",'consolidated spacetime'!I381)</f>
        <v>#N/A</v>
      </c>
      <c r="N381" s="15">
        <v>55</v>
      </c>
      <c r="Y381" s="15">
        <v>18</v>
      </c>
      <c r="Z381" s="15">
        <v>14</v>
      </c>
      <c r="AL381" s="16"/>
      <c r="AM381" s="16"/>
      <c r="AN381" s="16"/>
      <c r="AX381" s="15">
        <v>0</v>
      </c>
      <c r="AZ381" s="16"/>
      <c r="BK381" s="16"/>
      <c r="BL381" s="16">
        <v>6</v>
      </c>
      <c r="BT381" s="16"/>
      <c r="BU381" s="16"/>
      <c r="BV381" s="16"/>
      <c r="BY381" s="16">
        <v>5</v>
      </c>
      <c r="CV381" s="16"/>
      <c r="DY381" s="16">
        <f t="shared" si="5"/>
        <v>0</v>
      </c>
      <c r="DZ381" s="15">
        <v>0</v>
      </c>
    </row>
    <row r="382" spans="1:130" s="15" customFormat="1" x14ac:dyDescent="0.25">
      <c r="A382" s="67">
        <f>'consolidated spacetime'!B382</f>
        <v>42951</v>
      </c>
      <c r="B382" s="15" t="str">
        <f>'consolidated spacetime'!C382</f>
        <v>SEF</v>
      </c>
      <c r="C382" s="15" t="str">
        <f>'consolidated spacetime'!D382</f>
        <v>Barley</v>
      </c>
      <c r="D382" s="15" t="str">
        <f>IF(ISBLANK('consolidated spacetime'!E382),"",'consolidated spacetime'!E382)</f>
        <v/>
      </c>
      <c r="E382" s="15" t="str">
        <f>IF(ISBLANK('consolidated spacetime'!F382),"",'consolidated spacetime'!F382)</f>
        <v/>
      </c>
      <c r="F382" s="15" t="str">
        <f>IF(ISBLANK('consolidated spacetime'!G382),"",'consolidated spacetime'!G382)</f>
        <v/>
      </c>
      <c r="G382" s="15">
        <f>IF(ISBLANK('consolidated spacetime'!H382),"",'consolidated spacetime'!H382)</f>
        <v>5</v>
      </c>
      <c r="H382" s="15" t="e">
        <f>IF(ISBLANK('consolidated spacetime'!I382),"",'consolidated spacetime'!I382)</f>
        <v>#N/A</v>
      </c>
      <c r="Y382" s="15">
        <v>7</v>
      </c>
      <c r="Z382" s="15">
        <v>6</v>
      </c>
      <c r="AF382" s="15">
        <v>3</v>
      </c>
      <c r="AI382" s="15">
        <v>4</v>
      </c>
      <c r="AL382" s="16"/>
      <c r="AM382" s="16"/>
      <c r="AN382" s="16"/>
      <c r="AX382" s="15">
        <v>0</v>
      </c>
      <c r="AZ382" s="16">
        <v>1</v>
      </c>
      <c r="BK382" s="16"/>
      <c r="BL382" s="16">
        <v>15</v>
      </c>
      <c r="BT382" s="16"/>
      <c r="BU382" s="16"/>
      <c r="BV382" s="16"/>
      <c r="BY382" s="16">
        <v>12</v>
      </c>
      <c r="BZ382" s="15">
        <v>4</v>
      </c>
      <c r="CC382" s="15">
        <v>192</v>
      </c>
      <c r="CR382" s="15">
        <v>1</v>
      </c>
      <c r="CV382" s="16"/>
      <c r="DY382" s="16">
        <f t="shared" si="5"/>
        <v>0</v>
      </c>
      <c r="DZ382" s="15">
        <v>0</v>
      </c>
    </row>
    <row r="383" spans="1:130" s="15" customFormat="1" x14ac:dyDescent="0.25">
      <c r="A383" s="67">
        <f>'consolidated spacetime'!B383</f>
        <v>42951</v>
      </c>
      <c r="B383" s="15" t="str">
        <f>'consolidated spacetime'!C383</f>
        <v>SEF</v>
      </c>
      <c r="C383" s="15" t="str">
        <f>'consolidated spacetime'!D383</f>
        <v>Barley</v>
      </c>
      <c r="D383" s="15" t="str">
        <f>IF(ISBLANK('consolidated spacetime'!E383),"",'consolidated spacetime'!E383)</f>
        <v/>
      </c>
      <c r="E383" s="15" t="str">
        <f>IF(ISBLANK('consolidated spacetime'!F383),"",'consolidated spacetime'!F383)</f>
        <v/>
      </c>
      <c r="F383" s="15" t="str">
        <f>IF(ISBLANK('consolidated spacetime'!G383),"",'consolidated spacetime'!G383)</f>
        <v/>
      </c>
      <c r="G383" s="15">
        <f>IF(ISBLANK('consolidated spacetime'!H383),"",'consolidated spacetime'!H383)</f>
        <v>10</v>
      </c>
      <c r="H383" s="15" t="e">
        <f>IF(ISBLANK('consolidated spacetime'!I383),"",'consolidated spacetime'!I383)</f>
        <v>#N/A</v>
      </c>
      <c r="Y383" s="15">
        <v>18</v>
      </c>
      <c r="Z383" s="15">
        <v>8</v>
      </c>
      <c r="AA383" s="15">
        <v>7</v>
      </c>
      <c r="AF383" s="15">
        <v>1</v>
      </c>
      <c r="AI383" s="15">
        <v>14</v>
      </c>
      <c r="AL383" s="16"/>
      <c r="AM383" s="16"/>
      <c r="AN383" s="16"/>
      <c r="AO383" s="15">
        <v>1</v>
      </c>
      <c r="AW383" s="15">
        <v>1</v>
      </c>
      <c r="AX383" s="15">
        <v>0</v>
      </c>
      <c r="AZ383" s="16">
        <v>2</v>
      </c>
      <c r="BK383" s="16"/>
      <c r="BL383" s="16">
        <v>15</v>
      </c>
      <c r="BT383" s="16"/>
      <c r="BU383" s="16"/>
      <c r="BV383" s="16"/>
      <c r="BY383" s="16">
        <v>10</v>
      </c>
      <c r="BZ383" s="15">
        <v>7</v>
      </c>
      <c r="CE383" s="15">
        <v>2</v>
      </c>
      <c r="CV383" s="16"/>
      <c r="DY383" s="16">
        <f t="shared" si="5"/>
        <v>0</v>
      </c>
      <c r="DZ383" s="15">
        <v>0</v>
      </c>
    </row>
    <row r="384" spans="1:130" s="15" customFormat="1" x14ac:dyDescent="0.25">
      <c r="A384" s="67">
        <f>'consolidated spacetime'!B384</f>
        <v>42951</v>
      </c>
      <c r="B384" s="15" t="str">
        <f>'consolidated spacetime'!C384</f>
        <v>SEF</v>
      </c>
      <c r="C384" s="15" t="str">
        <f>'consolidated spacetime'!D384</f>
        <v>Barley</v>
      </c>
      <c r="D384" s="15" t="str">
        <f>IF(ISBLANK('consolidated spacetime'!E384),"",'consolidated spacetime'!E384)</f>
        <v/>
      </c>
      <c r="E384" s="15" t="str">
        <f>IF(ISBLANK('consolidated spacetime'!F384),"",'consolidated spacetime'!F384)</f>
        <v/>
      </c>
      <c r="F384" s="15" t="str">
        <f>IF(ISBLANK('consolidated spacetime'!G384),"",'consolidated spacetime'!G384)</f>
        <v/>
      </c>
      <c r="G384" s="15">
        <f>IF(ISBLANK('consolidated spacetime'!H384),"",'consolidated spacetime'!H384)</f>
        <v>25</v>
      </c>
      <c r="H384" s="15" t="e">
        <f>IF(ISBLANK('consolidated spacetime'!I384),"",'consolidated spacetime'!I384)</f>
        <v>#N/A</v>
      </c>
      <c r="Y384" s="15">
        <v>7</v>
      </c>
      <c r="Z384" s="15">
        <v>7</v>
      </c>
      <c r="AA384" s="15">
        <v>12</v>
      </c>
      <c r="AF384" s="15">
        <v>5</v>
      </c>
      <c r="AI384" s="15">
        <v>7</v>
      </c>
      <c r="AL384" s="16"/>
      <c r="AM384" s="16"/>
      <c r="AN384" s="16"/>
      <c r="AX384" s="15">
        <v>0</v>
      </c>
      <c r="AZ384" s="16"/>
      <c r="BA384" s="15">
        <v>1</v>
      </c>
      <c r="BK384" s="16"/>
      <c r="BL384" s="16">
        <v>31</v>
      </c>
      <c r="BT384" s="16"/>
      <c r="BU384" s="16"/>
      <c r="BV384" s="16"/>
      <c r="BY384" s="16">
        <v>14</v>
      </c>
      <c r="CQ384" s="15">
        <v>5</v>
      </c>
      <c r="CR384" s="15">
        <v>4</v>
      </c>
      <c r="CV384" s="16"/>
      <c r="DY384" s="16">
        <f t="shared" si="5"/>
        <v>0</v>
      </c>
      <c r="DZ384" s="15">
        <v>0</v>
      </c>
    </row>
    <row r="385" spans="1:130" s="15" customFormat="1" x14ac:dyDescent="0.25">
      <c r="A385" s="67">
        <f>'consolidated spacetime'!B385</f>
        <v>42951</v>
      </c>
      <c r="B385" s="15" t="str">
        <f>'consolidated spacetime'!C385</f>
        <v>SEF</v>
      </c>
      <c r="C385" s="15" t="str">
        <f>'consolidated spacetime'!D385</f>
        <v>Barley</v>
      </c>
      <c r="D385" s="15" t="str">
        <f>IF(ISBLANK('consolidated spacetime'!E385),"",'consolidated spacetime'!E385)</f>
        <v/>
      </c>
      <c r="E385" s="15" t="str">
        <f>IF(ISBLANK('consolidated spacetime'!F385),"",'consolidated spacetime'!F385)</f>
        <v/>
      </c>
      <c r="F385" s="15" t="str">
        <f>IF(ISBLANK('consolidated spacetime'!G385),"",'consolidated spacetime'!G385)</f>
        <v/>
      </c>
      <c r="G385" s="15">
        <f>IF(ISBLANK('consolidated spacetime'!H385),"",'consolidated spacetime'!H385)</f>
        <v>50</v>
      </c>
      <c r="H385" s="15" t="e">
        <f>IF(ISBLANK('consolidated spacetime'!I385),"",'consolidated spacetime'!I385)</f>
        <v>#N/A</v>
      </c>
      <c r="Y385" s="15">
        <v>4</v>
      </c>
      <c r="Z385" s="15">
        <v>7</v>
      </c>
      <c r="AF385" s="15">
        <v>1</v>
      </c>
      <c r="AI385" s="15">
        <v>13</v>
      </c>
      <c r="AL385" s="16"/>
      <c r="AM385" s="16"/>
      <c r="AN385" s="16"/>
      <c r="AO385" s="15">
        <v>1</v>
      </c>
      <c r="AV385" s="15">
        <v>1</v>
      </c>
      <c r="AX385" s="15">
        <v>0</v>
      </c>
      <c r="AZ385" s="16">
        <v>1</v>
      </c>
      <c r="BA385" s="15">
        <v>1</v>
      </c>
      <c r="BK385" s="16"/>
      <c r="BL385" s="16"/>
      <c r="BO385" s="15">
        <v>1</v>
      </c>
      <c r="BT385" s="16"/>
      <c r="BU385" s="16"/>
      <c r="BV385" s="16"/>
      <c r="BY385" s="16">
        <v>10</v>
      </c>
      <c r="BZ385" s="15">
        <v>8</v>
      </c>
      <c r="CD385" s="15">
        <v>1</v>
      </c>
      <c r="CH385" s="15">
        <v>1</v>
      </c>
      <c r="CV385" s="16"/>
      <c r="DY385" s="16">
        <f t="shared" si="5"/>
        <v>0</v>
      </c>
      <c r="DZ385" s="15">
        <v>0</v>
      </c>
    </row>
    <row r="386" spans="1:130" s="15" customFormat="1" x14ac:dyDescent="0.25">
      <c r="A386" s="67">
        <f>'consolidated spacetime'!B386</f>
        <v>42951</v>
      </c>
      <c r="B386" s="15" t="str">
        <f>'consolidated spacetime'!C386</f>
        <v>SEF</v>
      </c>
      <c r="C386" s="15" t="str">
        <f>'consolidated spacetime'!D386</f>
        <v>Barley</v>
      </c>
      <c r="D386" s="15" t="str">
        <f>IF(ISBLANK('consolidated spacetime'!E386),"",'consolidated spacetime'!E386)</f>
        <v/>
      </c>
      <c r="E386" s="15" t="str">
        <f>IF(ISBLANK('consolidated spacetime'!F386),"",'consolidated spacetime'!F386)</f>
        <v/>
      </c>
      <c r="F386" s="15" t="str">
        <f>IF(ISBLANK('consolidated spacetime'!G386),"",'consolidated spacetime'!G386)</f>
        <v/>
      </c>
      <c r="G386" s="15">
        <f>IF(ISBLANK('consolidated spacetime'!H386),"",'consolidated spacetime'!H386)</f>
        <v>100</v>
      </c>
      <c r="H386" s="15" t="e">
        <f>IF(ISBLANK('consolidated spacetime'!I386),"",'consolidated spacetime'!I386)</f>
        <v>#N/A</v>
      </c>
      <c r="I386" s="15">
        <v>21</v>
      </c>
      <c r="Y386" s="15">
        <v>7</v>
      </c>
      <c r="Z386" s="15">
        <v>6</v>
      </c>
      <c r="AA386" s="15">
        <v>2</v>
      </c>
      <c r="AF386" s="15">
        <v>3</v>
      </c>
      <c r="AI386" s="15">
        <v>3</v>
      </c>
      <c r="AK386" s="15">
        <v>1</v>
      </c>
      <c r="AL386" s="16"/>
      <c r="AM386" s="16"/>
      <c r="AN386" s="16"/>
      <c r="AX386" s="15">
        <v>0</v>
      </c>
      <c r="AZ386" s="16"/>
      <c r="BI386" s="15">
        <v>3</v>
      </c>
      <c r="BK386" s="16"/>
      <c r="BL386" s="16"/>
      <c r="BT386" s="16"/>
      <c r="BU386" s="16"/>
      <c r="BV386" s="16"/>
      <c r="BY386" s="16">
        <v>8</v>
      </c>
      <c r="BZ386" s="15">
        <v>1</v>
      </c>
      <c r="CC386" s="15">
        <v>100</v>
      </c>
      <c r="CR386" s="15">
        <v>1</v>
      </c>
      <c r="CV386" s="16"/>
      <c r="DY386" s="16">
        <f t="shared" si="5"/>
        <v>0</v>
      </c>
      <c r="DZ386" s="15">
        <v>0</v>
      </c>
    </row>
    <row r="387" spans="1:130" s="15" customFormat="1" x14ac:dyDescent="0.25">
      <c r="A387" s="67">
        <f>'consolidated spacetime'!B387</f>
        <v>42951</v>
      </c>
      <c r="B387" s="15" t="str">
        <f>'consolidated spacetime'!C387</f>
        <v>Llewellyn</v>
      </c>
      <c r="C387" s="15" t="str">
        <f>'consolidated spacetime'!D387</f>
        <v>Wheat</v>
      </c>
      <c r="D387" s="15" t="str">
        <f>IF(ISBLANK('consolidated spacetime'!E387),"",'consolidated spacetime'!E387)</f>
        <v/>
      </c>
      <c r="E387" s="15" t="str">
        <f>IF(ISBLANK('consolidated spacetime'!F387),"",'consolidated spacetime'!F387)</f>
        <v/>
      </c>
      <c r="F387" s="15" t="str">
        <f>IF(ISBLANK('consolidated spacetime'!G387),"",'consolidated spacetime'!G387)</f>
        <v/>
      </c>
      <c r="G387" s="15">
        <f>IF(ISBLANK('consolidated spacetime'!H387),"",'consolidated spacetime'!H387)</f>
        <v>5</v>
      </c>
      <c r="H387" s="15" t="e">
        <f>IF(ISBLANK('consolidated spacetime'!I387),"",'consolidated spacetime'!I387)</f>
        <v>#N/A</v>
      </c>
      <c r="I387" s="15">
        <v>202</v>
      </c>
      <c r="K387" s="15">
        <v>15</v>
      </c>
      <c r="Y387" s="15">
        <v>4</v>
      </c>
      <c r="Z387" s="15">
        <v>3</v>
      </c>
      <c r="AI387" s="15">
        <v>3</v>
      </c>
      <c r="AL387" s="16"/>
      <c r="AM387" s="16"/>
      <c r="AN387" s="16"/>
      <c r="AV387" s="15">
        <v>2</v>
      </c>
      <c r="AX387" s="15">
        <v>0</v>
      </c>
      <c r="AZ387" s="16"/>
      <c r="BK387" s="16"/>
      <c r="BL387" s="16"/>
      <c r="BT387" s="16"/>
      <c r="BU387" s="16"/>
      <c r="BV387" s="16"/>
      <c r="BY387" s="16"/>
      <c r="CH387" s="15">
        <v>3</v>
      </c>
      <c r="CV387" s="16"/>
      <c r="DQ387" s="15">
        <v>1</v>
      </c>
      <c r="DY387" s="16">
        <f t="shared" ref="DY387:DY450" si="6">IF(DZ387&gt;0,NA(),DZ387)</f>
        <v>0</v>
      </c>
      <c r="DZ387" s="15">
        <v>0</v>
      </c>
    </row>
    <row r="388" spans="1:130" s="15" customFormat="1" x14ac:dyDescent="0.25">
      <c r="A388" s="67">
        <f>'consolidated spacetime'!B388</f>
        <v>42951</v>
      </c>
      <c r="B388" s="15" t="str">
        <f>'consolidated spacetime'!C388</f>
        <v>Llewellyn</v>
      </c>
      <c r="C388" s="15" t="str">
        <f>'consolidated spacetime'!D388</f>
        <v>Wheat</v>
      </c>
      <c r="D388" s="15" t="str">
        <f>IF(ISBLANK('consolidated spacetime'!E388),"",'consolidated spacetime'!E388)</f>
        <v/>
      </c>
      <c r="E388" s="15" t="str">
        <f>IF(ISBLANK('consolidated spacetime'!F388),"",'consolidated spacetime'!F388)</f>
        <v/>
      </c>
      <c r="F388" s="15" t="str">
        <f>IF(ISBLANK('consolidated spacetime'!G388),"",'consolidated spacetime'!G388)</f>
        <v/>
      </c>
      <c r="G388" s="15">
        <f>IF(ISBLANK('consolidated spacetime'!H388),"",'consolidated spacetime'!H388)</f>
        <v>10</v>
      </c>
      <c r="H388" s="15" t="e">
        <f>IF(ISBLANK('consolidated spacetime'!I388),"",'consolidated spacetime'!I388)</f>
        <v>#N/A</v>
      </c>
      <c r="I388" s="15">
        <v>223</v>
      </c>
      <c r="Y388" s="15">
        <v>2</v>
      </c>
      <c r="Z388" s="15">
        <v>5</v>
      </c>
      <c r="AL388" s="16"/>
      <c r="AM388" s="16"/>
      <c r="AN388" s="16"/>
      <c r="AO388" s="15">
        <v>1</v>
      </c>
      <c r="AX388" s="15">
        <v>0</v>
      </c>
      <c r="AZ388" s="16"/>
      <c r="BK388" s="16"/>
      <c r="BL388" s="16"/>
      <c r="BT388" s="16"/>
      <c r="BU388" s="16"/>
      <c r="BV388" s="16"/>
      <c r="BY388" s="16">
        <v>2</v>
      </c>
      <c r="CD388" s="15">
        <v>1</v>
      </c>
      <c r="CV388" s="16"/>
      <c r="DY388" s="16">
        <f t="shared" si="6"/>
        <v>0</v>
      </c>
      <c r="DZ388" s="15">
        <v>0</v>
      </c>
    </row>
    <row r="389" spans="1:130" s="15" customFormat="1" x14ac:dyDescent="0.25">
      <c r="A389" s="67">
        <f>'consolidated spacetime'!B389</f>
        <v>42951</v>
      </c>
      <c r="B389" s="15" t="str">
        <f>'consolidated spacetime'!C389</f>
        <v>Llewellyn</v>
      </c>
      <c r="C389" s="15" t="str">
        <f>'consolidated spacetime'!D389</f>
        <v>Wheat</v>
      </c>
      <c r="D389" s="15" t="str">
        <f>IF(ISBLANK('consolidated spacetime'!E389),"",'consolidated spacetime'!E389)</f>
        <v/>
      </c>
      <c r="E389" s="15" t="str">
        <f>IF(ISBLANK('consolidated spacetime'!F389),"",'consolidated spacetime'!F389)</f>
        <v/>
      </c>
      <c r="F389" s="15" t="str">
        <f>IF(ISBLANK('consolidated spacetime'!G389),"",'consolidated spacetime'!G389)</f>
        <v/>
      </c>
      <c r="G389" s="15">
        <f>IF(ISBLANK('consolidated spacetime'!H389),"",'consolidated spacetime'!H389)</f>
        <v>25</v>
      </c>
      <c r="H389" s="15" t="e">
        <f>IF(ISBLANK('consolidated spacetime'!I389),"",'consolidated spacetime'!I389)</f>
        <v>#N/A</v>
      </c>
      <c r="I389" s="15">
        <v>325</v>
      </c>
      <c r="Y389" s="15">
        <v>1</v>
      </c>
      <c r="Z389" s="15">
        <v>4</v>
      </c>
      <c r="AA389" s="15">
        <v>1</v>
      </c>
      <c r="AI389" s="15">
        <v>1</v>
      </c>
      <c r="AL389" s="16"/>
      <c r="AM389" s="16"/>
      <c r="AN389" s="16"/>
      <c r="AO389" s="15">
        <v>3</v>
      </c>
      <c r="AX389" s="15">
        <v>0</v>
      </c>
      <c r="AZ389" s="16"/>
      <c r="BK389" s="16"/>
      <c r="BL389" s="16"/>
      <c r="BT389" s="16"/>
      <c r="BU389" s="16"/>
      <c r="BV389" s="16"/>
      <c r="BY389" s="16">
        <v>8</v>
      </c>
      <c r="CV389" s="16"/>
      <c r="DY389" s="16">
        <f t="shared" si="6"/>
        <v>0</v>
      </c>
      <c r="DZ389" s="15">
        <v>0</v>
      </c>
    </row>
    <row r="390" spans="1:130" s="15" customFormat="1" x14ac:dyDescent="0.25">
      <c r="A390" s="67">
        <f>'consolidated spacetime'!B390</f>
        <v>42951</v>
      </c>
      <c r="B390" s="15" t="str">
        <f>'consolidated spacetime'!C390</f>
        <v>Llewellyn</v>
      </c>
      <c r="C390" s="15" t="str">
        <f>'consolidated spacetime'!D390</f>
        <v>Wheat</v>
      </c>
      <c r="D390" s="15" t="str">
        <f>IF(ISBLANK('consolidated spacetime'!E390),"",'consolidated spacetime'!E390)</f>
        <v/>
      </c>
      <c r="E390" s="15" t="str">
        <f>IF(ISBLANK('consolidated spacetime'!F390),"",'consolidated spacetime'!F390)</f>
        <v/>
      </c>
      <c r="F390" s="15" t="str">
        <f>IF(ISBLANK('consolidated spacetime'!G390),"",'consolidated spacetime'!G390)</f>
        <v/>
      </c>
      <c r="G390" s="15">
        <f>IF(ISBLANK('consolidated spacetime'!H390),"",'consolidated spacetime'!H390)</f>
        <v>50</v>
      </c>
      <c r="H390" s="15" t="e">
        <f>IF(ISBLANK('consolidated spacetime'!I390),"",'consolidated spacetime'!I390)</f>
        <v>#N/A</v>
      </c>
      <c r="I390" s="15">
        <v>105</v>
      </c>
      <c r="Y390" s="15">
        <v>4</v>
      </c>
      <c r="Z390" s="15">
        <v>3</v>
      </c>
      <c r="AL390" s="16"/>
      <c r="AM390" s="16"/>
      <c r="AN390" s="16"/>
      <c r="AX390" s="15">
        <v>0</v>
      </c>
      <c r="AZ390" s="16"/>
      <c r="BK390" s="16"/>
      <c r="BL390" s="16">
        <v>5</v>
      </c>
      <c r="BT390" s="16"/>
      <c r="BU390" s="16"/>
      <c r="BV390" s="16"/>
      <c r="BY390" s="16">
        <v>12</v>
      </c>
      <c r="BZ390" s="15">
        <v>1</v>
      </c>
      <c r="CV390" s="16"/>
      <c r="DY390" s="16">
        <f t="shared" si="6"/>
        <v>0</v>
      </c>
      <c r="DZ390" s="15">
        <v>0</v>
      </c>
    </row>
    <row r="391" spans="1:130" s="15" customFormat="1" x14ac:dyDescent="0.25">
      <c r="A391" s="67">
        <f>'consolidated spacetime'!B391</f>
        <v>42951</v>
      </c>
      <c r="B391" s="15" t="str">
        <f>'consolidated spacetime'!C391</f>
        <v>Llewellyn</v>
      </c>
      <c r="C391" s="15" t="str">
        <f>'consolidated spacetime'!D391</f>
        <v>Wheat</v>
      </c>
      <c r="D391" s="15" t="str">
        <f>IF(ISBLANK('consolidated spacetime'!E391),"",'consolidated spacetime'!E391)</f>
        <v/>
      </c>
      <c r="E391" s="15" t="str">
        <f>IF(ISBLANK('consolidated spacetime'!F391),"",'consolidated spacetime'!F391)</f>
        <v/>
      </c>
      <c r="F391" s="15" t="str">
        <f>IF(ISBLANK('consolidated spacetime'!G391),"",'consolidated spacetime'!G391)</f>
        <v/>
      </c>
      <c r="G391" s="15">
        <f>IF(ISBLANK('consolidated spacetime'!H391),"",'consolidated spacetime'!H391)</f>
        <v>100</v>
      </c>
      <c r="H391" s="15" t="e">
        <f>IF(ISBLANK('consolidated spacetime'!I391),"",'consolidated spacetime'!I391)</f>
        <v>#N/A</v>
      </c>
      <c r="I391" s="15">
        <v>252</v>
      </c>
      <c r="K391" s="15">
        <v>10</v>
      </c>
      <c r="Y391" s="15">
        <v>9</v>
      </c>
      <c r="AA391" s="15">
        <v>1</v>
      </c>
      <c r="AI391" s="15">
        <v>1</v>
      </c>
      <c r="AL391" s="16"/>
      <c r="AM391" s="16"/>
      <c r="AN391" s="16"/>
      <c r="AW391" s="15">
        <v>3</v>
      </c>
      <c r="AX391" s="15">
        <v>0</v>
      </c>
      <c r="AZ391" s="16"/>
      <c r="BK391" s="16"/>
      <c r="BL391" s="16">
        <v>5</v>
      </c>
      <c r="BT391" s="16"/>
      <c r="BU391" s="16"/>
      <c r="BV391" s="16"/>
      <c r="BY391" s="16">
        <v>13</v>
      </c>
      <c r="BZ391" s="15">
        <v>1</v>
      </c>
      <c r="CJ391" s="15">
        <v>1</v>
      </c>
      <c r="CV391" s="16"/>
      <c r="DQ391" s="15">
        <v>1</v>
      </c>
      <c r="DY391" s="16">
        <f t="shared" si="6"/>
        <v>0</v>
      </c>
      <c r="DZ391" s="15">
        <v>0</v>
      </c>
    </row>
    <row r="392" spans="1:130" s="15" customFormat="1" x14ac:dyDescent="0.25">
      <c r="A392" s="67">
        <f>'consolidated spacetime'!B392</f>
        <v>42951</v>
      </c>
      <c r="B392" s="15" t="str">
        <f>'consolidated spacetime'!C392</f>
        <v>Llewellyn</v>
      </c>
      <c r="C392" s="15" t="str">
        <f>'consolidated spacetime'!D392</f>
        <v>Barley</v>
      </c>
      <c r="D392" s="15" t="str">
        <f>IF(ISBLANK('consolidated spacetime'!E392),"",'consolidated spacetime'!E392)</f>
        <v/>
      </c>
      <c r="E392" s="15" t="str">
        <f>IF(ISBLANK('consolidated spacetime'!F392),"",'consolidated spacetime'!F392)</f>
        <v/>
      </c>
      <c r="F392" s="15" t="str">
        <f>IF(ISBLANK('consolidated spacetime'!G392),"",'consolidated spacetime'!G392)</f>
        <v/>
      </c>
      <c r="G392" s="15">
        <f>IF(ISBLANK('consolidated spacetime'!H392),"",'consolidated spacetime'!H392)</f>
        <v>5</v>
      </c>
      <c r="H392" s="15" t="e">
        <f>IF(ISBLANK('consolidated spacetime'!I392),"",'consolidated spacetime'!I392)</f>
        <v>#N/A</v>
      </c>
      <c r="I392" s="15">
        <v>15</v>
      </c>
      <c r="Y392" s="15">
        <v>8</v>
      </c>
      <c r="Z392" s="15">
        <v>6</v>
      </c>
      <c r="AL392" s="16"/>
      <c r="AM392" s="16"/>
      <c r="AN392" s="16"/>
      <c r="AO392" s="15">
        <v>10</v>
      </c>
      <c r="AV392" s="15">
        <v>1</v>
      </c>
      <c r="AX392" s="15">
        <v>0</v>
      </c>
      <c r="AZ392" s="16"/>
      <c r="BK392" s="16"/>
      <c r="BL392" s="16"/>
      <c r="BT392" s="16"/>
      <c r="BU392" s="16"/>
      <c r="BV392" s="16"/>
      <c r="BY392" s="16">
        <v>31</v>
      </c>
      <c r="CH392" s="15">
        <v>2</v>
      </c>
      <c r="CV392" s="16"/>
      <c r="DY392" s="16">
        <f t="shared" si="6"/>
        <v>0</v>
      </c>
      <c r="DZ392" s="15">
        <v>0</v>
      </c>
    </row>
    <row r="393" spans="1:130" s="15" customFormat="1" x14ac:dyDescent="0.25">
      <c r="A393" s="67">
        <f>'consolidated spacetime'!B393</f>
        <v>42951</v>
      </c>
      <c r="B393" s="15" t="str">
        <f>'consolidated spacetime'!C393</f>
        <v>Llewellyn</v>
      </c>
      <c r="C393" s="15" t="str">
        <f>'consolidated spacetime'!D393</f>
        <v>Barley</v>
      </c>
      <c r="D393" s="15" t="str">
        <f>IF(ISBLANK('consolidated spacetime'!E393),"",'consolidated spacetime'!E393)</f>
        <v/>
      </c>
      <c r="E393" s="15" t="str">
        <f>IF(ISBLANK('consolidated spacetime'!F393),"",'consolidated spacetime'!F393)</f>
        <v/>
      </c>
      <c r="F393" s="15" t="str">
        <f>IF(ISBLANK('consolidated spacetime'!G393),"",'consolidated spacetime'!G393)</f>
        <v/>
      </c>
      <c r="G393" s="15">
        <f>IF(ISBLANK('consolidated spacetime'!H393),"",'consolidated spacetime'!H393)</f>
        <v>25</v>
      </c>
      <c r="H393" s="15" t="e">
        <f>IF(ISBLANK('consolidated spacetime'!I393),"",'consolidated spacetime'!I393)</f>
        <v>#N/A</v>
      </c>
      <c r="Y393" s="15">
        <v>2</v>
      </c>
      <c r="Z393" s="15">
        <v>1</v>
      </c>
      <c r="AL393" s="16"/>
      <c r="AM393" s="16"/>
      <c r="AN393" s="16"/>
      <c r="AO393" s="15">
        <v>3</v>
      </c>
      <c r="AX393" s="15">
        <v>0</v>
      </c>
      <c r="AZ393" s="16"/>
      <c r="BK393" s="16"/>
      <c r="BL393" s="16">
        <v>4</v>
      </c>
      <c r="BT393" s="16"/>
      <c r="BU393" s="16"/>
      <c r="BV393" s="16"/>
      <c r="BY393" s="16">
        <v>12</v>
      </c>
      <c r="BZ393" s="15">
        <v>6</v>
      </c>
      <c r="CC393" s="15">
        <v>151</v>
      </c>
      <c r="CV393" s="16"/>
      <c r="DG393" s="15">
        <v>1</v>
      </c>
      <c r="DY393" s="16">
        <f t="shared" si="6"/>
        <v>0</v>
      </c>
      <c r="DZ393" s="15">
        <v>0</v>
      </c>
    </row>
    <row r="394" spans="1:130" s="15" customFormat="1" x14ac:dyDescent="0.25">
      <c r="A394" s="67">
        <f>'consolidated spacetime'!B394</f>
        <v>42951</v>
      </c>
      <c r="B394" s="15" t="str">
        <f>'consolidated spacetime'!C394</f>
        <v>Llewellyn</v>
      </c>
      <c r="C394" s="15" t="str">
        <f>'consolidated spacetime'!D394</f>
        <v>Barley</v>
      </c>
      <c r="D394" s="15" t="str">
        <f>IF(ISBLANK('consolidated spacetime'!E394),"",'consolidated spacetime'!E394)</f>
        <v/>
      </c>
      <c r="E394" s="15" t="str">
        <f>IF(ISBLANK('consolidated spacetime'!F394),"",'consolidated spacetime'!F394)</f>
        <v/>
      </c>
      <c r="F394" s="15" t="str">
        <f>IF(ISBLANK('consolidated spacetime'!G394),"",'consolidated spacetime'!G394)</f>
        <v/>
      </c>
      <c r="G394" s="15">
        <f>IF(ISBLANK('consolidated spacetime'!H394),"",'consolidated spacetime'!H394)</f>
        <v>50</v>
      </c>
      <c r="H394" s="15" t="e">
        <f>IF(ISBLANK('consolidated spacetime'!I394),"",'consolidated spacetime'!I394)</f>
        <v>#N/A</v>
      </c>
      <c r="Y394" s="15">
        <v>7</v>
      </c>
      <c r="Z394" s="15">
        <v>1</v>
      </c>
      <c r="AA394" s="15">
        <v>5</v>
      </c>
      <c r="AL394" s="16"/>
      <c r="AM394" s="16"/>
      <c r="AN394" s="16"/>
      <c r="AO394" s="15">
        <v>2</v>
      </c>
      <c r="AV394" s="15">
        <v>1</v>
      </c>
      <c r="AX394" s="15">
        <v>0</v>
      </c>
      <c r="AZ394" s="16"/>
      <c r="BK394" s="16"/>
      <c r="BL394" s="16"/>
      <c r="BT394" s="16"/>
      <c r="BU394" s="16"/>
      <c r="BV394" s="16"/>
      <c r="BY394" s="16">
        <v>15</v>
      </c>
      <c r="BZ394" s="15">
        <v>11</v>
      </c>
      <c r="CV394" s="16"/>
      <c r="DY394" s="16">
        <f t="shared" si="6"/>
        <v>0</v>
      </c>
      <c r="DZ394" s="15">
        <v>0</v>
      </c>
    </row>
    <row r="395" spans="1:130" s="15" customFormat="1" x14ac:dyDescent="0.25">
      <c r="A395" s="67">
        <f>'consolidated spacetime'!B395</f>
        <v>42951</v>
      </c>
      <c r="B395" s="15" t="str">
        <f>'consolidated spacetime'!C395</f>
        <v>Llewellyn</v>
      </c>
      <c r="C395" s="15" t="str">
        <f>'consolidated spacetime'!D395</f>
        <v>Barley</v>
      </c>
      <c r="D395" s="15" t="str">
        <f>IF(ISBLANK('consolidated spacetime'!E395),"",'consolidated spacetime'!E395)</f>
        <v/>
      </c>
      <c r="E395" s="15" t="str">
        <f>IF(ISBLANK('consolidated spacetime'!F395),"",'consolidated spacetime'!F395)</f>
        <v/>
      </c>
      <c r="F395" s="15" t="str">
        <f>IF(ISBLANK('consolidated spacetime'!G395),"",'consolidated spacetime'!G395)</f>
        <v/>
      </c>
      <c r="G395" s="15">
        <f>IF(ISBLANK('consolidated spacetime'!H395),"",'consolidated spacetime'!H395)</f>
        <v>100</v>
      </c>
      <c r="H395" s="15" t="e">
        <f>IF(ISBLANK('consolidated spacetime'!I395),"",'consolidated spacetime'!I395)</f>
        <v>#N/A</v>
      </c>
      <c r="I395" s="15">
        <v>98</v>
      </c>
      <c r="Y395" s="15">
        <v>15</v>
      </c>
      <c r="AA395" s="15">
        <v>3</v>
      </c>
      <c r="AL395" s="16"/>
      <c r="AM395" s="16"/>
      <c r="AN395" s="16"/>
      <c r="AO395" s="15">
        <v>1</v>
      </c>
      <c r="AX395" s="15">
        <v>0</v>
      </c>
      <c r="AZ395" s="16"/>
      <c r="BK395" s="16"/>
      <c r="BL395" s="16"/>
      <c r="BT395" s="16"/>
      <c r="BU395" s="16"/>
      <c r="BV395" s="16"/>
      <c r="BY395" s="16"/>
      <c r="CV395" s="16"/>
      <c r="DY395" s="16">
        <f t="shared" si="6"/>
        <v>0</v>
      </c>
      <c r="DZ395" s="15">
        <v>0</v>
      </c>
    </row>
    <row r="396" spans="1:130" s="15" customFormat="1" x14ac:dyDescent="0.25">
      <c r="A396" s="67">
        <f>'consolidated spacetime'!B396</f>
        <v>42961</v>
      </c>
      <c r="B396" s="15" t="str">
        <f>'consolidated spacetime'!C396</f>
        <v>Perdue</v>
      </c>
      <c r="C396" s="15" t="str">
        <f>'consolidated spacetime'!D396</f>
        <v>Wheat</v>
      </c>
      <c r="D396" s="15" t="str">
        <f>IF(ISBLANK('consolidated spacetime'!E396),"",'consolidated spacetime'!E396)</f>
        <v/>
      </c>
      <c r="E396" s="15" t="str">
        <f>IF(ISBLANK('consolidated spacetime'!F396),"",'consolidated spacetime'!F396)</f>
        <v/>
      </c>
      <c r="F396" s="15" t="str">
        <f>IF(ISBLANK('consolidated spacetime'!G396),"",'consolidated spacetime'!G396)</f>
        <v/>
      </c>
      <c r="G396" s="15">
        <f>IF(ISBLANK('consolidated spacetime'!H396),"",'consolidated spacetime'!H396)</f>
        <v>5</v>
      </c>
      <c r="H396" s="15" t="e">
        <f>IF(ISBLANK('consolidated spacetime'!I396),"",'consolidated spacetime'!I396)</f>
        <v>#N/A</v>
      </c>
      <c r="Y396" s="15">
        <v>3</v>
      </c>
      <c r="AI396" s="15">
        <v>1</v>
      </c>
      <c r="AL396" s="16"/>
      <c r="AM396" s="16"/>
      <c r="AN396" s="16"/>
      <c r="AX396" s="15">
        <v>0</v>
      </c>
      <c r="AZ396" s="16">
        <v>6</v>
      </c>
      <c r="BK396" s="16"/>
      <c r="BL396" s="16"/>
      <c r="BT396" s="16"/>
      <c r="BU396" s="16"/>
      <c r="BV396" s="16"/>
      <c r="BY396" s="16"/>
      <c r="CV396" s="16"/>
      <c r="DY396" s="16">
        <f t="shared" si="6"/>
        <v>0</v>
      </c>
      <c r="DZ396" s="15">
        <v>0</v>
      </c>
    </row>
    <row r="397" spans="1:130" s="15" customFormat="1" x14ac:dyDescent="0.25">
      <c r="A397" s="67">
        <f>'consolidated spacetime'!B397</f>
        <v>42961</v>
      </c>
      <c r="B397" s="15" t="str">
        <f>'consolidated spacetime'!C397</f>
        <v>Perdue</v>
      </c>
      <c r="C397" s="15" t="str">
        <f>'consolidated spacetime'!D397</f>
        <v>Wheat</v>
      </c>
      <c r="D397" s="15" t="str">
        <f>IF(ISBLANK('consolidated spacetime'!E397),"",'consolidated spacetime'!E397)</f>
        <v/>
      </c>
      <c r="E397" s="15" t="str">
        <f>IF(ISBLANK('consolidated spacetime'!F397),"",'consolidated spacetime'!F397)</f>
        <v/>
      </c>
      <c r="F397" s="15" t="str">
        <f>IF(ISBLANK('consolidated spacetime'!G397),"",'consolidated spacetime'!G397)</f>
        <v/>
      </c>
      <c r="G397" s="15">
        <f>IF(ISBLANK('consolidated spacetime'!H397),"",'consolidated spacetime'!H397)</f>
        <v>10</v>
      </c>
      <c r="H397" s="15" t="e">
        <f>IF(ISBLANK('consolidated spacetime'!I397),"",'consolidated spacetime'!I397)</f>
        <v>#N/A</v>
      </c>
      <c r="Y397" s="15">
        <v>1</v>
      </c>
      <c r="Z397" s="15">
        <v>1</v>
      </c>
      <c r="AL397" s="16"/>
      <c r="AM397" s="16"/>
      <c r="AN397" s="16"/>
      <c r="AX397" s="15">
        <v>0</v>
      </c>
      <c r="AZ397" s="16">
        <v>2</v>
      </c>
      <c r="BK397" s="16"/>
      <c r="BL397" s="16"/>
      <c r="BP397" s="15">
        <v>1</v>
      </c>
      <c r="BT397" s="16"/>
      <c r="BU397" s="16"/>
      <c r="BV397" s="16"/>
      <c r="BY397" s="16"/>
      <c r="CV397" s="16"/>
      <c r="DY397" s="16">
        <f t="shared" si="6"/>
        <v>0</v>
      </c>
      <c r="DZ397" s="15">
        <v>0</v>
      </c>
    </row>
    <row r="398" spans="1:130" s="15" customFormat="1" x14ac:dyDescent="0.25">
      <c r="A398" s="67">
        <f>'consolidated spacetime'!B398</f>
        <v>42961</v>
      </c>
      <c r="B398" s="15" t="str">
        <f>'consolidated spacetime'!C398</f>
        <v>Perdue</v>
      </c>
      <c r="C398" s="15" t="str">
        <f>'consolidated spacetime'!D398</f>
        <v>Wheat</v>
      </c>
      <c r="D398" s="15" t="str">
        <f>IF(ISBLANK('consolidated spacetime'!E398),"",'consolidated spacetime'!E398)</f>
        <v/>
      </c>
      <c r="E398" s="15" t="str">
        <f>IF(ISBLANK('consolidated spacetime'!F398),"",'consolidated spacetime'!F398)</f>
        <v/>
      </c>
      <c r="F398" s="15" t="str">
        <f>IF(ISBLANK('consolidated spacetime'!G398),"",'consolidated spacetime'!G398)</f>
        <v/>
      </c>
      <c r="G398" s="15">
        <f>IF(ISBLANK('consolidated spacetime'!H398),"",'consolidated spacetime'!H398)</f>
        <v>25</v>
      </c>
      <c r="H398" s="15" t="e">
        <f>IF(ISBLANK('consolidated spacetime'!I398),"",'consolidated spacetime'!I398)</f>
        <v>#N/A</v>
      </c>
      <c r="AL398" s="16">
        <v>1</v>
      </c>
      <c r="AM398" s="16"/>
      <c r="AN398" s="16"/>
      <c r="AX398" s="15">
        <v>0</v>
      </c>
      <c r="AZ398" s="16">
        <v>20</v>
      </c>
      <c r="BK398" s="16"/>
      <c r="BL398" s="16"/>
      <c r="BT398" s="16"/>
      <c r="BU398" s="16"/>
      <c r="BV398" s="16"/>
      <c r="BY398" s="16"/>
      <c r="CV398" s="16"/>
      <c r="DY398" s="16">
        <f t="shared" si="6"/>
        <v>0</v>
      </c>
      <c r="DZ398" s="15">
        <v>0</v>
      </c>
    </row>
    <row r="399" spans="1:130" s="15" customFormat="1" x14ac:dyDescent="0.25">
      <c r="A399" s="67">
        <f>'consolidated spacetime'!B399</f>
        <v>42961</v>
      </c>
      <c r="B399" s="15" t="str">
        <f>'consolidated spacetime'!C399</f>
        <v>Perdue</v>
      </c>
      <c r="C399" s="15" t="str">
        <f>'consolidated spacetime'!D399</f>
        <v>Wheat</v>
      </c>
      <c r="D399" s="15" t="str">
        <f>IF(ISBLANK('consolidated spacetime'!E399),"",'consolidated spacetime'!E399)</f>
        <v/>
      </c>
      <c r="E399" s="15" t="str">
        <f>IF(ISBLANK('consolidated spacetime'!F399),"",'consolidated spacetime'!F399)</f>
        <v/>
      </c>
      <c r="F399" s="15" t="str">
        <f>IF(ISBLANK('consolidated spacetime'!G399),"",'consolidated spacetime'!G399)</f>
        <v/>
      </c>
      <c r="G399" s="15">
        <f>IF(ISBLANK('consolidated spacetime'!H399),"",'consolidated spacetime'!H399)</f>
        <v>50</v>
      </c>
      <c r="H399" s="15" t="e">
        <f>IF(ISBLANK('consolidated spacetime'!I399),"",'consolidated spacetime'!I399)</f>
        <v>#N/A</v>
      </c>
      <c r="AL399" s="16">
        <v>1</v>
      </c>
      <c r="AM399" s="16"/>
      <c r="AN399" s="16"/>
      <c r="AV399" s="15">
        <v>1</v>
      </c>
      <c r="AX399" s="15">
        <v>0</v>
      </c>
      <c r="AZ399" s="16">
        <v>5</v>
      </c>
      <c r="BA399" s="15">
        <v>8</v>
      </c>
      <c r="BK399" s="16"/>
      <c r="BL399" s="16"/>
      <c r="BT399" s="16"/>
      <c r="BU399" s="16"/>
      <c r="BV399" s="16"/>
      <c r="BY399" s="16"/>
      <c r="CS399" s="15">
        <v>2</v>
      </c>
      <c r="CV399" s="16"/>
      <c r="DY399" s="16">
        <f t="shared" si="6"/>
        <v>0</v>
      </c>
      <c r="DZ399" s="15">
        <v>0</v>
      </c>
    </row>
    <row r="400" spans="1:130" s="15" customFormat="1" x14ac:dyDescent="0.25">
      <c r="A400" s="67">
        <f>'consolidated spacetime'!B400</f>
        <v>42961</v>
      </c>
      <c r="B400" s="15" t="str">
        <f>'consolidated spacetime'!C400</f>
        <v>Perdue</v>
      </c>
      <c r="C400" s="15" t="str">
        <f>'consolidated spacetime'!D400</f>
        <v>Wheat</v>
      </c>
      <c r="D400" s="15" t="str">
        <f>IF(ISBLANK('consolidated spacetime'!E400),"",'consolidated spacetime'!E400)</f>
        <v/>
      </c>
      <c r="E400" s="15" t="str">
        <f>IF(ISBLANK('consolidated spacetime'!F400),"",'consolidated spacetime'!F400)</f>
        <v/>
      </c>
      <c r="F400" s="15" t="str">
        <f>IF(ISBLANK('consolidated spacetime'!G400),"",'consolidated spacetime'!G400)</f>
        <v/>
      </c>
      <c r="G400" s="15">
        <f>IF(ISBLANK('consolidated spacetime'!H400),"",'consolidated spacetime'!H400)</f>
        <v>100</v>
      </c>
      <c r="H400" s="15" t="e">
        <f>IF(ISBLANK('consolidated spacetime'!I400),"",'consolidated spacetime'!I400)</f>
        <v>#N/A</v>
      </c>
      <c r="Y400" s="15">
        <v>8</v>
      </c>
      <c r="Z400" s="15">
        <v>4</v>
      </c>
      <c r="AL400" s="16"/>
      <c r="AM400" s="16"/>
      <c r="AN400" s="16"/>
      <c r="AX400" s="15">
        <v>0</v>
      </c>
      <c r="AZ400" s="16"/>
      <c r="BK400" s="16"/>
      <c r="BL400" s="16"/>
      <c r="BT400" s="16"/>
      <c r="BU400" s="16"/>
      <c r="BV400" s="16"/>
      <c r="BW400" s="15">
        <v>1</v>
      </c>
      <c r="BY400" s="16">
        <v>1</v>
      </c>
      <c r="CV400" s="16">
        <v>4</v>
      </c>
      <c r="DY400" s="16">
        <f t="shared" si="6"/>
        <v>0</v>
      </c>
      <c r="DZ400" s="15">
        <v>0</v>
      </c>
    </row>
    <row r="401" spans="1:130" s="15" customFormat="1" x14ac:dyDescent="0.25">
      <c r="A401" s="67">
        <f>'consolidated spacetime'!B401</f>
        <v>42963</v>
      </c>
      <c r="B401" s="15" t="str">
        <f>'consolidated spacetime'!C401</f>
        <v>Melfort</v>
      </c>
      <c r="C401" s="15" t="str">
        <f>'consolidated spacetime'!D401</f>
        <v>Wheat</v>
      </c>
      <c r="D401" s="15" t="str">
        <f>IF(ISBLANK('consolidated spacetime'!E401),"",'consolidated spacetime'!E401)</f>
        <v/>
      </c>
      <c r="E401" s="15" t="str">
        <f>IF(ISBLANK('consolidated spacetime'!F401),"",'consolidated spacetime'!F401)</f>
        <v/>
      </c>
      <c r="F401" s="15" t="str">
        <f>IF(ISBLANK('consolidated spacetime'!G401),"",'consolidated spacetime'!G401)</f>
        <v/>
      </c>
      <c r="G401" s="15">
        <f>IF(ISBLANK('consolidated spacetime'!H401),"",'consolidated spacetime'!H401)</f>
        <v>5</v>
      </c>
      <c r="H401" s="15" t="e">
        <f>IF(ISBLANK('consolidated spacetime'!I401),"",'consolidated spacetime'!I401)</f>
        <v>#N/A</v>
      </c>
      <c r="I401" s="15">
        <v>201</v>
      </c>
      <c r="X401" s="15">
        <v>13</v>
      </c>
      <c r="AL401" s="16"/>
      <c r="AM401" s="16"/>
      <c r="AN401" s="16"/>
      <c r="AX401" s="15">
        <v>0</v>
      </c>
      <c r="AZ401" s="16"/>
      <c r="BK401" s="16"/>
      <c r="BL401" s="16"/>
      <c r="BT401" s="16"/>
      <c r="BU401" s="16"/>
      <c r="BV401" s="16"/>
      <c r="BW401" s="15">
        <v>1</v>
      </c>
      <c r="BY401" s="16"/>
      <c r="CD401" s="15">
        <v>1</v>
      </c>
      <c r="CV401" s="16"/>
      <c r="DQ401" s="15">
        <v>3</v>
      </c>
      <c r="DY401" s="16">
        <f t="shared" si="6"/>
        <v>0</v>
      </c>
      <c r="DZ401" s="15">
        <v>0</v>
      </c>
    </row>
    <row r="402" spans="1:130" s="15" customFormat="1" x14ac:dyDescent="0.25">
      <c r="A402" s="67">
        <f>'consolidated spacetime'!B402</f>
        <v>42963</v>
      </c>
      <c r="B402" s="15" t="str">
        <f>'consolidated spacetime'!C402</f>
        <v>Melfort</v>
      </c>
      <c r="C402" s="15" t="str">
        <f>'consolidated spacetime'!D402</f>
        <v>Wheat</v>
      </c>
      <c r="D402" s="15" t="str">
        <f>IF(ISBLANK('consolidated spacetime'!E402),"",'consolidated spacetime'!E402)</f>
        <v/>
      </c>
      <c r="E402" s="15" t="str">
        <f>IF(ISBLANK('consolidated spacetime'!F402),"",'consolidated spacetime'!F402)</f>
        <v/>
      </c>
      <c r="F402" s="15" t="str">
        <f>IF(ISBLANK('consolidated spacetime'!G402),"",'consolidated spacetime'!G402)</f>
        <v/>
      </c>
      <c r="G402" s="15">
        <f>IF(ISBLANK('consolidated spacetime'!H402),"",'consolidated spacetime'!H402)</f>
        <v>10</v>
      </c>
      <c r="H402" s="15" t="e">
        <f>IF(ISBLANK('consolidated spacetime'!I402),"",'consolidated spacetime'!I402)</f>
        <v>#N/A</v>
      </c>
      <c r="I402" s="15">
        <v>31</v>
      </c>
      <c r="J402" s="15">
        <v>14</v>
      </c>
      <c r="K402" s="15">
        <v>3</v>
      </c>
      <c r="X402" s="15">
        <v>9</v>
      </c>
      <c r="AL402" s="16"/>
      <c r="AM402" s="16"/>
      <c r="AN402" s="16"/>
      <c r="AX402" s="15">
        <v>0</v>
      </c>
      <c r="AZ402" s="16"/>
      <c r="BK402" s="16"/>
      <c r="BL402" s="16"/>
      <c r="BT402" s="16"/>
      <c r="BU402" s="16"/>
      <c r="BV402" s="16"/>
      <c r="BY402" s="16"/>
      <c r="CR402" s="15">
        <v>3</v>
      </c>
      <c r="CV402" s="16"/>
      <c r="DY402" s="16">
        <f t="shared" si="6"/>
        <v>0</v>
      </c>
      <c r="DZ402" s="15">
        <v>0</v>
      </c>
    </row>
    <row r="403" spans="1:130" s="15" customFormat="1" x14ac:dyDescent="0.25">
      <c r="A403" s="67">
        <f>'consolidated spacetime'!B403</f>
        <v>42963</v>
      </c>
      <c r="B403" s="15" t="str">
        <f>'consolidated spacetime'!C403</f>
        <v>Melfort</v>
      </c>
      <c r="C403" s="15" t="str">
        <f>'consolidated spacetime'!D403</f>
        <v>Wheat</v>
      </c>
      <c r="D403" s="15" t="str">
        <f>IF(ISBLANK('consolidated spacetime'!E403),"",'consolidated spacetime'!E403)</f>
        <v/>
      </c>
      <c r="E403" s="15" t="str">
        <f>IF(ISBLANK('consolidated spacetime'!F403),"",'consolidated spacetime'!F403)</f>
        <v/>
      </c>
      <c r="F403" s="15" t="str">
        <f>IF(ISBLANK('consolidated spacetime'!G403),"",'consolidated spacetime'!G403)</f>
        <v/>
      </c>
      <c r="G403" s="15">
        <f>IF(ISBLANK('consolidated spacetime'!H403),"",'consolidated spacetime'!H403)</f>
        <v>25</v>
      </c>
      <c r="H403" s="15" t="e">
        <f>IF(ISBLANK('consolidated spacetime'!I403),"",'consolidated spacetime'!I403)</f>
        <v>#N/A</v>
      </c>
      <c r="I403" s="15">
        <v>38</v>
      </c>
      <c r="K403" s="15">
        <v>2</v>
      </c>
      <c r="X403" s="15">
        <v>6</v>
      </c>
      <c r="Y403" s="15">
        <v>1</v>
      </c>
      <c r="Z403" s="15">
        <v>1</v>
      </c>
      <c r="AA403" s="15">
        <v>2</v>
      </c>
      <c r="AL403" s="16"/>
      <c r="AM403" s="16"/>
      <c r="AN403" s="16"/>
      <c r="AX403" s="15">
        <v>0</v>
      </c>
      <c r="AZ403" s="16"/>
      <c r="BK403" s="16"/>
      <c r="BL403" s="16">
        <v>6</v>
      </c>
      <c r="BT403" s="16"/>
      <c r="BU403" s="16"/>
      <c r="BV403" s="16"/>
      <c r="BY403" s="16">
        <v>13</v>
      </c>
      <c r="CV403" s="16"/>
      <c r="CW403" s="15">
        <v>3</v>
      </c>
      <c r="DY403" s="16">
        <f t="shared" si="6"/>
        <v>0</v>
      </c>
      <c r="DZ403" s="15">
        <v>0</v>
      </c>
    </row>
    <row r="404" spans="1:130" s="15" customFormat="1" x14ac:dyDescent="0.25">
      <c r="A404" s="67">
        <f>'consolidated spacetime'!B404</f>
        <v>42963</v>
      </c>
      <c r="B404" s="15" t="str">
        <f>'consolidated spacetime'!C404</f>
        <v>Melfort</v>
      </c>
      <c r="C404" s="15" t="str">
        <f>'consolidated spacetime'!D404</f>
        <v>wheat</v>
      </c>
      <c r="D404" s="15" t="str">
        <f>IF(ISBLANK('consolidated spacetime'!E404),"",'consolidated spacetime'!E404)</f>
        <v/>
      </c>
      <c r="E404" s="15" t="str">
        <f>IF(ISBLANK('consolidated spacetime'!F404),"",'consolidated spacetime'!F404)</f>
        <v/>
      </c>
      <c r="F404" s="15" t="str">
        <f>IF(ISBLANK('consolidated spacetime'!G404),"",'consolidated spacetime'!G404)</f>
        <v/>
      </c>
      <c r="G404" s="15">
        <f>IF(ISBLANK('consolidated spacetime'!H404),"",'consolidated spacetime'!H404)</f>
        <v>50</v>
      </c>
      <c r="H404" s="15" t="e">
        <f>IF(ISBLANK('consolidated spacetime'!I404),"",'consolidated spacetime'!I404)</f>
        <v>#N/A</v>
      </c>
      <c r="I404" s="15">
        <v>22</v>
      </c>
      <c r="L404" s="15">
        <v>6</v>
      </c>
      <c r="X404" s="15">
        <v>10</v>
      </c>
      <c r="Y404" s="15">
        <v>2</v>
      </c>
      <c r="Z404" s="15">
        <v>1</v>
      </c>
      <c r="AL404" s="16"/>
      <c r="AM404" s="16"/>
      <c r="AN404" s="16"/>
      <c r="AX404" s="15">
        <v>0</v>
      </c>
      <c r="AZ404" s="16"/>
      <c r="BK404" s="16"/>
      <c r="BL404" s="16"/>
      <c r="BT404" s="16"/>
      <c r="BU404" s="16"/>
      <c r="BV404" s="16"/>
      <c r="BY404" s="16">
        <v>5</v>
      </c>
      <c r="CV404" s="16"/>
      <c r="DY404" s="16">
        <f t="shared" si="6"/>
        <v>0</v>
      </c>
      <c r="DZ404" s="15">
        <v>0</v>
      </c>
    </row>
    <row r="405" spans="1:130" s="15" customFormat="1" x14ac:dyDescent="0.25">
      <c r="A405" s="67">
        <f>'consolidated spacetime'!B405</f>
        <v>42963</v>
      </c>
      <c r="B405" s="15" t="str">
        <f>'consolidated spacetime'!C405</f>
        <v>Melfort</v>
      </c>
      <c r="C405" s="15" t="str">
        <f>'consolidated spacetime'!D405</f>
        <v>Wheat</v>
      </c>
      <c r="D405" s="15" t="str">
        <f>IF(ISBLANK('consolidated spacetime'!E405),"",'consolidated spacetime'!E405)</f>
        <v/>
      </c>
      <c r="E405" s="15" t="str">
        <f>IF(ISBLANK('consolidated spacetime'!F405),"",'consolidated spacetime'!F405)</f>
        <v/>
      </c>
      <c r="F405" s="15" t="str">
        <f>IF(ISBLANK('consolidated spacetime'!G405),"",'consolidated spacetime'!G405)</f>
        <v/>
      </c>
      <c r="G405" s="15">
        <f>IF(ISBLANK('consolidated spacetime'!H405),"",'consolidated spacetime'!H405)</f>
        <v>100</v>
      </c>
      <c r="H405" s="15" t="e">
        <f>IF(ISBLANK('consolidated spacetime'!I405),"",'consolidated spacetime'!I405)</f>
        <v>#N/A</v>
      </c>
      <c r="I405" s="15">
        <v>23</v>
      </c>
      <c r="L405" s="15">
        <v>8</v>
      </c>
      <c r="X405" s="15">
        <v>15</v>
      </c>
      <c r="Y405" s="15">
        <v>3</v>
      </c>
      <c r="Z405" s="15">
        <v>2</v>
      </c>
      <c r="AL405" s="16"/>
      <c r="AM405" s="16"/>
      <c r="AN405" s="16"/>
      <c r="AX405" s="15">
        <v>0</v>
      </c>
      <c r="AZ405" s="16"/>
      <c r="BK405" s="16"/>
      <c r="BL405" s="16"/>
      <c r="BT405" s="16"/>
      <c r="BU405" s="16"/>
      <c r="BV405" s="16"/>
      <c r="BY405" s="16">
        <v>6</v>
      </c>
      <c r="BZ405" s="15">
        <v>14</v>
      </c>
      <c r="CV405" s="16"/>
      <c r="DQ405" s="15">
        <v>1</v>
      </c>
      <c r="DY405" s="16">
        <f t="shared" si="6"/>
        <v>0</v>
      </c>
      <c r="DZ405" s="15">
        <v>0</v>
      </c>
    </row>
    <row r="406" spans="1:130" s="15" customFormat="1" x14ac:dyDescent="0.25">
      <c r="A406" s="67">
        <f>'consolidated spacetime'!B406</f>
        <v>42963</v>
      </c>
      <c r="B406" s="15" t="str">
        <f>'consolidated spacetime'!C406</f>
        <v>Alvena</v>
      </c>
      <c r="C406" s="15" t="str">
        <f>'consolidated spacetime'!D406</f>
        <v>Wheat</v>
      </c>
      <c r="D406" s="15" t="str">
        <f>IF(ISBLANK('consolidated spacetime'!E406),"",'consolidated spacetime'!E406)</f>
        <v/>
      </c>
      <c r="E406" s="15" t="str">
        <f>IF(ISBLANK('consolidated spacetime'!F406),"",'consolidated spacetime'!F406)</f>
        <v/>
      </c>
      <c r="F406" s="15" t="str">
        <f>IF(ISBLANK('consolidated spacetime'!G406),"",'consolidated spacetime'!G406)</f>
        <v/>
      </c>
      <c r="G406" s="15">
        <f>IF(ISBLANK('consolidated spacetime'!H406),"",'consolidated spacetime'!H406)</f>
        <v>5</v>
      </c>
      <c r="H406" s="15" t="e">
        <f>IF(ISBLANK('consolidated spacetime'!I406),"",'consolidated spacetime'!I406)</f>
        <v>#N/A</v>
      </c>
      <c r="I406" s="15">
        <v>22</v>
      </c>
      <c r="K406" s="15">
        <v>3</v>
      </c>
      <c r="Y406" s="15">
        <v>6</v>
      </c>
      <c r="Z406" s="15">
        <v>3</v>
      </c>
      <c r="AL406" s="16"/>
      <c r="AM406" s="16"/>
      <c r="AN406" s="16"/>
      <c r="AX406" s="15">
        <v>0</v>
      </c>
      <c r="AZ406" s="16"/>
      <c r="BA406" s="15">
        <v>5</v>
      </c>
      <c r="BK406" s="16"/>
      <c r="BL406" s="16">
        <v>2</v>
      </c>
      <c r="BT406" s="16"/>
      <c r="BU406" s="16"/>
      <c r="BV406" s="16"/>
      <c r="BY406" s="16"/>
      <c r="CD406" s="15">
        <v>10</v>
      </c>
      <c r="CH406" s="15">
        <v>1</v>
      </c>
      <c r="CV406" s="16">
        <v>10</v>
      </c>
      <c r="DY406" s="16">
        <f t="shared" si="6"/>
        <v>0</v>
      </c>
      <c r="DZ406" s="15">
        <v>0</v>
      </c>
    </row>
    <row r="407" spans="1:130" s="15" customFormat="1" x14ac:dyDescent="0.25">
      <c r="A407" s="67">
        <f>'consolidated spacetime'!B407</f>
        <v>42963</v>
      </c>
      <c r="B407" s="15" t="str">
        <f>'consolidated spacetime'!C407</f>
        <v>Alvena</v>
      </c>
      <c r="C407" s="15" t="str">
        <f>'consolidated spacetime'!D407</f>
        <v>Wheat</v>
      </c>
      <c r="D407" s="15" t="str">
        <f>IF(ISBLANK('consolidated spacetime'!E407),"",'consolidated spacetime'!E407)</f>
        <v/>
      </c>
      <c r="E407" s="15" t="str">
        <f>IF(ISBLANK('consolidated spacetime'!F407),"",'consolidated spacetime'!F407)</f>
        <v/>
      </c>
      <c r="F407" s="15" t="str">
        <f>IF(ISBLANK('consolidated spacetime'!G407),"",'consolidated spacetime'!G407)</f>
        <v/>
      </c>
      <c r="G407" s="15">
        <f>IF(ISBLANK('consolidated spacetime'!H407),"",'consolidated spacetime'!H407)</f>
        <v>10</v>
      </c>
      <c r="H407" s="15" t="e">
        <f>IF(ISBLANK('consolidated spacetime'!I407),"",'consolidated spacetime'!I407)</f>
        <v>#N/A</v>
      </c>
      <c r="Y407" s="15">
        <v>5</v>
      </c>
      <c r="Z407" s="15">
        <v>2</v>
      </c>
      <c r="AL407" s="16"/>
      <c r="AM407" s="16"/>
      <c r="AN407" s="16"/>
      <c r="AX407" s="15">
        <v>0</v>
      </c>
      <c r="AZ407" s="16">
        <v>3</v>
      </c>
      <c r="BK407" s="16"/>
      <c r="BL407" s="16"/>
      <c r="BT407" s="16"/>
      <c r="BU407" s="16"/>
      <c r="BV407" s="16"/>
      <c r="BY407" s="16">
        <v>4</v>
      </c>
      <c r="CQ407" s="15">
        <v>1</v>
      </c>
      <c r="CV407" s="16"/>
      <c r="DY407" s="16">
        <f t="shared" si="6"/>
        <v>0</v>
      </c>
      <c r="DZ407" s="15">
        <v>0</v>
      </c>
    </row>
    <row r="408" spans="1:130" s="15" customFormat="1" x14ac:dyDescent="0.25">
      <c r="A408" s="67">
        <f>'consolidated spacetime'!B408</f>
        <v>42963</v>
      </c>
      <c r="B408" s="15" t="str">
        <f>'consolidated spacetime'!C408</f>
        <v>Alvena</v>
      </c>
      <c r="C408" s="15" t="str">
        <f>'consolidated spacetime'!D408</f>
        <v>Wheat</v>
      </c>
      <c r="D408" s="15" t="str">
        <f>IF(ISBLANK('consolidated spacetime'!E408),"",'consolidated spacetime'!E408)</f>
        <v/>
      </c>
      <c r="E408" s="15" t="str">
        <f>IF(ISBLANK('consolidated spacetime'!F408),"",'consolidated spacetime'!F408)</f>
        <v/>
      </c>
      <c r="F408" s="15" t="str">
        <f>IF(ISBLANK('consolidated spacetime'!G408),"",'consolidated spacetime'!G408)</f>
        <v/>
      </c>
      <c r="G408" s="15">
        <f>IF(ISBLANK('consolidated spacetime'!H408),"",'consolidated spacetime'!H408)</f>
        <v>25</v>
      </c>
      <c r="H408" s="15" t="e">
        <f>IF(ISBLANK('consolidated spacetime'!I408),"",'consolidated spacetime'!I408)</f>
        <v>#N/A</v>
      </c>
      <c r="I408" s="15">
        <v>24</v>
      </c>
      <c r="K408" s="15">
        <v>3</v>
      </c>
      <c r="Y408" s="15">
        <v>8</v>
      </c>
      <c r="Z408" s="15">
        <v>2</v>
      </c>
      <c r="AA408" s="15">
        <v>9</v>
      </c>
      <c r="AL408" s="16"/>
      <c r="AM408" s="16"/>
      <c r="AN408" s="16"/>
      <c r="AX408" s="15">
        <v>0</v>
      </c>
      <c r="AZ408" s="16">
        <v>1</v>
      </c>
      <c r="BA408" s="15">
        <v>10</v>
      </c>
      <c r="BK408" s="16"/>
      <c r="BL408" s="16"/>
      <c r="BT408" s="16"/>
      <c r="BU408" s="16"/>
      <c r="BV408" s="16"/>
      <c r="BY408" s="16">
        <v>2</v>
      </c>
      <c r="CV408" s="16">
        <v>3</v>
      </c>
      <c r="DY408" s="16">
        <f t="shared" si="6"/>
        <v>0</v>
      </c>
      <c r="DZ408" s="15">
        <v>0</v>
      </c>
    </row>
    <row r="409" spans="1:130" s="15" customFormat="1" x14ac:dyDescent="0.25">
      <c r="A409" s="67">
        <f>'consolidated spacetime'!B409</f>
        <v>42963</v>
      </c>
      <c r="B409" s="15" t="str">
        <f>'consolidated spacetime'!C409</f>
        <v>Alvena</v>
      </c>
      <c r="C409" s="15" t="str">
        <f>'consolidated spacetime'!D409</f>
        <v>Wheat</v>
      </c>
      <c r="D409" s="15" t="str">
        <f>IF(ISBLANK('consolidated spacetime'!E409),"",'consolidated spacetime'!E409)</f>
        <v/>
      </c>
      <c r="E409" s="15" t="str">
        <f>IF(ISBLANK('consolidated spacetime'!F409),"",'consolidated spacetime'!F409)</f>
        <v/>
      </c>
      <c r="F409" s="15" t="str">
        <f>IF(ISBLANK('consolidated spacetime'!G409),"",'consolidated spacetime'!G409)</f>
        <v/>
      </c>
      <c r="G409" s="15">
        <f>IF(ISBLANK('consolidated spacetime'!H409),"",'consolidated spacetime'!H409)</f>
        <v>50</v>
      </c>
      <c r="H409" s="15" t="e">
        <f>IF(ISBLANK('consolidated spacetime'!I409),"",'consolidated spacetime'!I409)</f>
        <v>#N/A</v>
      </c>
      <c r="I409" s="15">
        <v>12</v>
      </c>
      <c r="Y409" s="15">
        <v>4</v>
      </c>
      <c r="Z409" s="15">
        <v>2</v>
      </c>
      <c r="AA409" s="15">
        <v>1</v>
      </c>
      <c r="AL409" s="16"/>
      <c r="AM409" s="16"/>
      <c r="AN409" s="16"/>
      <c r="AX409" s="15">
        <v>0</v>
      </c>
      <c r="AZ409" s="16">
        <v>16</v>
      </c>
      <c r="BK409" s="16"/>
      <c r="BL409" s="16"/>
      <c r="BT409" s="16"/>
      <c r="BU409" s="16"/>
      <c r="BV409" s="16"/>
      <c r="BY409" s="16">
        <v>5</v>
      </c>
      <c r="BZ409" s="15">
        <v>1</v>
      </c>
      <c r="CD409" s="15">
        <v>2</v>
      </c>
      <c r="CV409" s="16"/>
      <c r="DY409" s="16">
        <f t="shared" si="6"/>
        <v>0</v>
      </c>
      <c r="DZ409" s="15">
        <v>0</v>
      </c>
    </row>
    <row r="410" spans="1:130" s="15" customFormat="1" x14ac:dyDescent="0.25">
      <c r="A410" s="67">
        <f>'consolidated spacetime'!B410</f>
        <v>42963</v>
      </c>
      <c r="B410" s="15" t="str">
        <f>'consolidated spacetime'!C410</f>
        <v>Alvena</v>
      </c>
      <c r="C410" s="15" t="str">
        <f>'consolidated spacetime'!D410</f>
        <v>Wheat</v>
      </c>
      <c r="D410" s="15" t="str">
        <f>IF(ISBLANK('consolidated spacetime'!E410),"",'consolidated spacetime'!E410)</f>
        <v/>
      </c>
      <c r="E410" s="15" t="str">
        <f>IF(ISBLANK('consolidated spacetime'!F410),"",'consolidated spacetime'!F410)</f>
        <v/>
      </c>
      <c r="F410" s="15" t="str">
        <f>IF(ISBLANK('consolidated spacetime'!G410),"",'consolidated spacetime'!G410)</f>
        <v/>
      </c>
      <c r="G410" s="15">
        <f>IF(ISBLANK('consolidated spacetime'!H410),"",'consolidated spacetime'!H410)</f>
        <v>100</v>
      </c>
      <c r="H410" s="15" t="e">
        <f>IF(ISBLANK('consolidated spacetime'!I410),"",'consolidated spacetime'!I410)</f>
        <v>#N/A</v>
      </c>
      <c r="I410" s="15">
        <v>21</v>
      </c>
      <c r="Y410" s="15">
        <v>3</v>
      </c>
      <c r="Z410" s="15">
        <v>1</v>
      </c>
      <c r="AF410" s="15">
        <v>1</v>
      </c>
      <c r="AL410" s="16"/>
      <c r="AM410" s="16"/>
      <c r="AN410" s="16"/>
      <c r="AX410" s="15">
        <v>0</v>
      </c>
      <c r="AZ410" s="16">
        <v>11</v>
      </c>
      <c r="BK410" s="16"/>
      <c r="BL410" s="16"/>
      <c r="BT410" s="16"/>
      <c r="BU410" s="16"/>
      <c r="BV410" s="16"/>
      <c r="BY410" s="16">
        <v>7</v>
      </c>
      <c r="CD410" s="15">
        <v>5</v>
      </c>
      <c r="CV410" s="16">
        <v>3</v>
      </c>
      <c r="DQ410" s="15">
        <v>1</v>
      </c>
      <c r="DY410" s="16">
        <f t="shared" si="6"/>
        <v>0</v>
      </c>
      <c r="DZ410" s="15">
        <v>0</v>
      </c>
    </row>
    <row r="411" spans="1:130" s="15" customFormat="1" x14ac:dyDescent="0.25">
      <c r="A411" s="67">
        <f>'consolidated spacetime'!B411</f>
        <v>42963</v>
      </c>
      <c r="B411" s="15" t="str">
        <f>'consolidated spacetime'!C411</f>
        <v>Llewellyn</v>
      </c>
      <c r="C411" s="15" t="str">
        <f>'consolidated spacetime'!D411</f>
        <v>Barley</v>
      </c>
      <c r="D411" s="15" t="str">
        <f>IF(ISBLANK('consolidated spacetime'!E411),"",'consolidated spacetime'!E411)</f>
        <v/>
      </c>
      <c r="E411" s="15" t="str">
        <f>IF(ISBLANK('consolidated spacetime'!F411),"",'consolidated spacetime'!F411)</f>
        <v/>
      </c>
      <c r="F411" s="15" t="str">
        <f>IF(ISBLANK('consolidated spacetime'!G411),"",'consolidated spacetime'!G411)</f>
        <v/>
      </c>
      <c r="G411" s="15">
        <f>IF(ISBLANK('consolidated spacetime'!H411),"",'consolidated spacetime'!H411)</f>
        <v>25</v>
      </c>
      <c r="H411" s="15" t="e">
        <f>IF(ISBLANK('consolidated spacetime'!I411),"",'consolidated spacetime'!I411)</f>
        <v>#N/A</v>
      </c>
      <c r="Y411" s="15">
        <v>4</v>
      </c>
      <c r="Z411" s="15">
        <v>10</v>
      </c>
      <c r="AA411" s="15">
        <v>11</v>
      </c>
      <c r="AF411" s="15">
        <v>1</v>
      </c>
      <c r="AL411" s="16">
        <v>32</v>
      </c>
      <c r="AM411" s="16"/>
      <c r="AN411" s="16"/>
      <c r="AV411" s="15">
        <v>1</v>
      </c>
      <c r="AX411" s="15">
        <v>0</v>
      </c>
      <c r="AZ411" s="16"/>
      <c r="BA411" s="15">
        <v>8</v>
      </c>
      <c r="BK411" s="16"/>
      <c r="BL411" s="16"/>
      <c r="BT411" s="16"/>
      <c r="BU411" s="16"/>
      <c r="BV411" s="16"/>
      <c r="BY411" s="16">
        <v>5</v>
      </c>
      <c r="CD411" s="15">
        <v>1</v>
      </c>
      <c r="CV411" s="16"/>
      <c r="DY411" s="16">
        <f t="shared" si="6"/>
        <v>0</v>
      </c>
      <c r="DZ411" s="15">
        <v>0</v>
      </c>
    </row>
    <row r="412" spans="1:130" s="15" customFormat="1" x14ac:dyDescent="0.25">
      <c r="A412" s="67">
        <f>'consolidated spacetime'!B412</f>
        <v>42964</v>
      </c>
      <c r="B412" s="15" t="str">
        <f>'consolidated spacetime'!C412</f>
        <v>Outlook</v>
      </c>
      <c r="C412" s="15" t="str">
        <f>'consolidated spacetime'!D412</f>
        <v>Wheat</v>
      </c>
      <c r="D412" s="15">
        <f>IF(ISBLANK('consolidated spacetime'!E412),"",'consolidated spacetime'!E412)</f>
        <v>1</v>
      </c>
      <c r="E412" s="15" t="str">
        <f>IF(ISBLANK('consolidated spacetime'!F412),"",'consolidated spacetime'!F412)</f>
        <v/>
      </c>
      <c r="F412" s="15" t="str">
        <f>IF(ISBLANK('consolidated spacetime'!G412),"",'consolidated spacetime'!G412)</f>
        <v/>
      </c>
      <c r="G412" s="15">
        <f>IF(ISBLANK('consolidated spacetime'!H412),"",'consolidated spacetime'!H412)</f>
        <v>5</v>
      </c>
      <c r="H412" s="15" t="e">
        <f>IF(ISBLANK('consolidated spacetime'!I412),"",'consolidated spacetime'!I412)</f>
        <v>#N/A</v>
      </c>
      <c r="Y412" s="15">
        <v>4</v>
      </c>
      <c r="Z412" s="15">
        <v>12</v>
      </c>
      <c r="AL412" s="16">
        <v>2</v>
      </c>
      <c r="AM412" s="16"/>
      <c r="AN412" s="16"/>
      <c r="AW412" s="15">
        <v>2</v>
      </c>
      <c r="AX412" s="15">
        <v>0</v>
      </c>
      <c r="AZ412" s="16">
        <v>3</v>
      </c>
      <c r="BA412" s="15">
        <v>5</v>
      </c>
      <c r="BK412" s="16"/>
      <c r="BL412" s="16">
        <v>24</v>
      </c>
      <c r="BT412" s="16"/>
      <c r="BU412" s="16"/>
      <c r="BV412" s="16"/>
      <c r="BY412" s="16">
        <v>7</v>
      </c>
      <c r="CJ412" s="15">
        <v>1</v>
      </c>
      <c r="CR412" s="15">
        <v>1</v>
      </c>
      <c r="CV412" s="16"/>
      <c r="DY412" s="16">
        <f t="shared" si="6"/>
        <v>0</v>
      </c>
      <c r="DZ412" s="15">
        <v>0</v>
      </c>
    </row>
    <row r="413" spans="1:130" s="15" customFormat="1" x14ac:dyDescent="0.25">
      <c r="A413" s="67">
        <f>'consolidated spacetime'!B413</f>
        <v>42964</v>
      </c>
      <c r="B413" s="15" t="str">
        <f>'consolidated spacetime'!C413</f>
        <v>Outlook</v>
      </c>
      <c r="C413" s="15" t="str">
        <f>'consolidated spacetime'!D413</f>
        <v>Wheat</v>
      </c>
      <c r="D413" s="15">
        <f>IF(ISBLANK('consolidated spacetime'!E413),"",'consolidated spacetime'!E413)</f>
        <v>1</v>
      </c>
      <c r="E413" s="15" t="str">
        <f>IF(ISBLANK('consolidated spacetime'!F413),"",'consolidated spacetime'!F413)</f>
        <v/>
      </c>
      <c r="F413" s="15" t="str">
        <f>IF(ISBLANK('consolidated spacetime'!G413),"",'consolidated spacetime'!G413)</f>
        <v/>
      </c>
      <c r="G413" s="15">
        <f>IF(ISBLANK('consolidated spacetime'!H413),"",'consolidated spacetime'!H413)</f>
        <v>25</v>
      </c>
      <c r="H413" s="15" t="e">
        <f>IF(ISBLANK('consolidated spacetime'!I413),"",'consolidated spacetime'!I413)</f>
        <v>#N/A</v>
      </c>
      <c r="I413" s="15">
        <v>117</v>
      </c>
      <c r="Y413" s="15">
        <v>15</v>
      </c>
      <c r="Z413" s="15">
        <v>20</v>
      </c>
      <c r="AA413" s="15">
        <v>22</v>
      </c>
      <c r="AL413" s="16">
        <v>1</v>
      </c>
      <c r="AM413" s="16"/>
      <c r="AN413" s="16"/>
      <c r="AX413" s="15">
        <v>0</v>
      </c>
      <c r="AZ413" s="16">
        <v>1</v>
      </c>
      <c r="BA413" s="15">
        <v>2</v>
      </c>
      <c r="BG413" s="15">
        <v>6</v>
      </c>
      <c r="BK413" s="16"/>
      <c r="BL413" s="16"/>
      <c r="BT413" s="16">
        <v>1</v>
      </c>
      <c r="BU413" s="16"/>
      <c r="BV413" s="16"/>
      <c r="BY413" s="16">
        <v>19</v>
      </c>
      <c r="CD413" s="15">
        <v>1</v>
      </c>
      <c r="CV413" s="16"/>
      <c r="DY413" s="16">
        <f t="shared" si="6"/>
        <v>0</v>
      </c>
      <c r="DZ413" s="15">
        <v>0</v>
      </c>
    </row>
    <row r="414" spans="1:130" s="15" customFormat="1" x14ac:dyDescent="0.25">
      <c r="A414" s="67">
        <f>'consolidated spacetime'!B414</f>
        <v>42964</v>
      </c>
      <c r="B414" s="15" t="str">
        <f>'consolidated spacetime'!C414</f>
        <v>Outlook</v>
      </c>
      <c r="C414" s="15" t="str">
        <f>'consolidated spacetime'!D414</f>
        <v>Wheat</v>
      </c>
      <c r="D414" s="15">
        <f>IF(ISBLANK('consolidated spacetime'!E414),"",'consolidated spacetime'!E414)</f>
        <v>1</v>
      </c>
      <c r="E414" s="15" t="str">
        <f>IF(ISBLANK('consolidated spacetime'!F414),"",'consolidated spacetime'!F414)</f>
        <v/>
      </c>
      <c r="F414" s="15" t="str">
        <f>IF(ISBLANK('consolidated spacetime'!G414),"",'consolidated spacetime'!G414)</f>
        <v/>
      </c>
      <c r="G414" s="15">
        <f>IF(ISBLANK('consolidated spacetime'!H414),"",'consolidated spacetime'!H414)</f>
        <v>50</v>
      </c>
      <c r="H414" s="15" t="e">
        <f>IF(ISBLANK('consolidated spacetime'!I414),"",'consolidated spacetime'!I414)</f>
        <v>#N/A</v>
      </c>
      <c r="I414" s="15">
        <v>45</v>
      </c>
      <c r="L414" s="15">
        <v>35</v>
      </c>
      <c r="Y414" s="15">
        <v>17</v>
      </c>
      <c r="Z414" s="15">
        <v>20</v>
      </c>
      <c r="AA414" s="15">
        <v>42</v>
      </c>
      <c r="AL414" s="16"/>
      <c r="AM414" s="16"/>
      <c r="AN414" s="16"/>
      <c r="AO414" s="15">
        <v>4</v>
      </c>
      <c r="AV414" s="15">
        <v>1</v>
      </c>
      <c r="AW414" s="15">
        <v>3</v>
      </c>
      <c r="AX414" s="15">
        <v>0</v>
      </c>
      <c r="AZ414" s="16"/>
      <c r="BA414" s="15">
        <v>2</v>
      </c>
      <c r="BG414" s="15">
        <v>12</v>
      </c>
      <c r="BK414" s="16"/>
      <c r="BL414" s="16"/>
      <c r="BT414" s="16"/>
      <c r="BU414" s="16"/>
      <c r="BV414" s="16"/>
      <c r="BY414" s="16">
        <v>11</v>
      </c>
      <c r="BZ414" s="15">
        <v>10</v>
      </c>
      <c r="CV414" s="16"/>
      <c r="DY414" s="16">
        <f t="shared" si="6"/>
        <v>0</v>
      </c>
      <c r="DZ414" s="15">
        <v>0</v>
      </c>
    </row>
    <row r="415" spans="1:130" s="15" customFormat="1" x14ac:dyDescent="0.25">
      <c r="A415" s="67">
        <f>'consolidated spacetime'!B415</f>
        <v>42964</v>
      </c>
      <c r="B415" s="15" t="str">
        <f>'consolidated spacetime'!C415</f>
        <v>Outlook</v>
      </c>
      <c r="C415" s="15" t="str">
        <f>'consolidated spacetime'!D415</f>
        <v>Wheat</v>
      </c>
      <c r="D415" s="15">
        <f>IF(ISBLANK('consolidated spacetime'!E415),"",'consolidated spacetime'!E415)</f>
        <v>1</v>
      </c>
      <c r="E415" s="15" t="str">
        <f>IF(ISBLANK('consolidated spacetime'!F415),"",'consolidated spacetime'!F415)</f>
        <v/>
      </c>
      <c r="F415" s="15" t="str">
        <f>IF(ISBLANK('consolidated spacetime'!G415),"",'consolidated spacetime'!G415)</f>
        <v/>
      </c>
      <c r="G415" s="15">
        <f>IF(ISBLANK('consolidated spacetime'!H415),"",'consolidated spacetime'!H415)</f>
        <v>100</v>
      </c>
      <c r="H415" s="15" t="e">
        <f>IF(ISBLANK('consolidated spacetime'!I415),"",'consolidated spacetime'!I415)</f>
        <v>#N/A</v>
      </c>
      <c r="L415" s="15">
        <v>49</v>
      </c>
      <c r="Y415" s="15">
        <v>10</v>
      </c>
      <c r="Z415" s="15">
        <v>5</v>
      </c>
      <c r="AA415" s="15">
        <v>25</v>
      </c>
      <c r="AL415" s="16">
        <v>1</v>
      </c>
      <c r="AM415" s="16"/>
      <c r="AN415" s="16"/>
      <c r="AV415" s="15">
        <v>1</v>
      </c>
      <c r="AW415" s="15">
        <v>3</v>
      </c>
      <c r="AX415" s="15">
        <v>0</v>
      </c>
      <c r="AZ415" s="16">
        <v>4</v>
      </c>
      <c r="BH415" s="15">
        <v>4</v>
      </c>
      <c r="BK415" s="16"/>
      <c r="BL415" s="16"/>
      <c r="BT415" s="16"/>
      <c r="BU415" s="16"/>
      <c r="BV415" s="16"/>
      <c r="BY415" s="16">
        <v>15</v>
      </c>
      <c r="CV415" s="16"/>
      <c r="DG415" s="15">
        <v>2</v>
      </c>
      <c r="DY415" s="16">
        <f t="shared" si="6"/>
        <v>0</v>
      </c>
      <c r="DZ415" s="15">
        <v>0</v>
      </c>
    </row>
    <row r="416" spans="1:130" s="15" customFormat="1" x14ac:dyDescent="0.25">
      <c r="A416" s="67">
        <f>'consolidated spacetime'!B416</f>
        <v>42964</v>
      </c>
      <c r="B416" s="15" t="str">
        <f>'consolidated spacetime'!C416</f>
        <v>Outlook</v>
      </c>
      <c r="C416" s="15" t="str">
        <f>'consolidated spacetime'!D416</f>
        <v>Wheat</v>
      </c>
      <c r="D416" s="15">
        <f>IF(ISBLANK('consolidated spacetime'!E416),"",'consolidated spacetime'!E416)</f>
        <v>2</v>
      </c>
      <c r="E416" s="15" t="str">
        <f>IF(ISBLANK('consolidated spacetime'!F416),"",'consolidated spacetime'!F416)</f>
        <v/>
      </c>
      <c r="F416" s="15" t="str">
        <f>IF(ISBLANK('consolidated spacetime'!G416),"",'consolidated spacetime'!G416)</f>
        <v/>
      </c>
      <c r="G416" s="15">
        <f>IF(ISBLANK('consolidated spacetime'!H416),"",'consolidated spacetime'!H416)</f>
        <v>5</v>
      </c>
      <c r="H416" s="15" t="e">
        <f>IF(ISBLANK('consolidated spacetime'!I416),"",'consolidated spacetime'!I416)</f>
        <v>#N/A</v>
      </c>
      <c r="I416" s="15">
        <v>357</v>
      </c>
      <c r="L416" s="15">
        <v>101</v>
      </c>
      <c r="X416" s="15">
        <v>12</v>
      </c>
      <c r="Y416" s="15">
        <v>14</v>
      </c>
      <c r="Z416" s="15">
        <v>2</v>
      </c>
      <c r="AI416" s="15">
        <v>1</v>
      </c>
      <c r="AL416" s="16"/>
      <c r="AM416" s="16"/>
      <c r="AN416" s="16"/>
      <c r="AW416" s="15">
        <v>2</v>
      </c>
      <c r="AX416" s="15">
        <v>0</v>
      </c>
      <c r="AZ416" s="16"/>
      <c r="BG416" s="15">
        <v>11</v>
      </c>
      <c r="BK416" s="16"/>
      <c r="BL416" s="16"/>
      <c r="BP416" s="15">
        <v>6</v>
      </c>
      <c r="BT416" s="16"/>
      <c r="BU416" s="16"/>
      <c r="BV416" s="16"/>
      <c r="BY416" s="16">
        <v>3</v>
      </c>
      <c r="BZ416" s="15">
        <v>8</v>
      </c>
      <c r="CD416" s="15">
        <v>1</v>
      </c>
      <c r="CJ416" s="15">
        <v>6</v>
      </c>
      <c r="CV416" s="16"/>
      <c r="DQ416" s="15">
        <v>6</v>
      </c>
      <c r="DY416" s="16">
        <f t="shared" si="6"/>
        <v>0</v>
      </c>
      <c r="DZ416" s="15">
        <v>0</v>
      </c>
    </row>
    <row r="417" spans="1:130" s="15" customFormat="1" x14ac:dyDescent="0.25">
      <c r="A417" s="67">
        <f>'consolidated spacetime'!B417</f>
        <v>42964</v>
      </c>
      <c r="B417" s="15" t="str">
        <f>'consolidated spacetime'!C417</f>
        <v>Outlook</v>
      </c>
      <c r="C417" s="15" t="str">
        <f>'consolidated spacetime'!D417</f>
        <v>Wheat</v>
      </c>
      <c r="D417" s="15">
        <f>IF(ISBLANK('consolidated spacetime'!E417),"",'consolidated spacetime'!E417)</f>
        <v>2</v>
      </c>
      <c r="E417" s="15" t="str">
        <f>IF(ISBLANK('consolidated spacetime'!F417),"",'consolidated spacetime'!F417)</f>
        <v/>
      </c>
      <c r="F417" s="15" t="str">
        <f>IF(ISBLANK('consolidated spacetime'!G417),"",'consolidated spacetime'!G417)</f>
        <v/>
      </c>
      <c r="G417" s="15">
        <f>IF(ISBLANK('consolidated spacetime'!H417),"",'consolidated spacetime'!H417)</f>
        <v>10</v>
      </c>
      <c r="H417" s="15" t="e">
        <f>IF(ISBLANK('consolidated spacetime'!I417),"",'consolidated spacetime'!I417)</f>
        <v>#N/A</v>
      </c>
      <c r="I417" s="15">
        <v>1050</v>
      </c>
      <c r="X417" s="15">
        <v>25</v>
      </c>
      <c r="AL417" s="16"/>
      <c r="AM417" s="16"/>
      <c r="AN417" s="16"/>
      <c r="AO417" s="15">
        <v>13</v>
      </c>
      <c r="AV417" s="15">
        <v>2</v>
      </c>
      <c r="AX417" s="15">
        <v>0</v>
      </c>
      <c r="AZ417" s="16"/>
      <c r="BG417" s="15">
        <v>25</v>
      </c>
      <c r="BK417" s="16"/>
      <c r="BL417" s="16"/>
      <c r="BT417" s="16"/>
      <c r="BU417" s="16"/>
      <c r="BV417" s="16"/>
      <c r="BY417" s="16">
        <v>5</v>
      </c>
      <c r="CJ417" s="15">
        <v>3</v>
      </c>
      <c r="CV417" s="16">
        <v>2</v>
      </c>
      <c r="DY417" s="16">
        <f t="shared" si="6"/>
        <v>0</v>
      </c>
      <c r="DZ417" s="15">
        <v>0</v>
      </c>
    </row>
    <row r="418" spans="1:130" s="15" customFormat="1" x14ac:dyDescent="0.25">
      <c r="A418" s="67">
        <f>'consolidated spacetime'!B418</f>
        <v>42964</v>
      </c>
      <c r="B418" s="15" t="str">
        <f>'consolidated spacetime'!C418</f>
        <v>Outlook</v>
      </c>
      <c r="C418" s="15" t="str">
        <f>'consolidated spacetime'!D418</f>
        <v>Wheat</v>
      </c>
      <c r="D418" s="15">
        <f>IF(ISBLANK('consolidated spacetime'!E418),"",'consolidated spacetime'!E418)</f>
        <v>2</v>
      </c>
      <c r="E418" s="15" t="str">
        <f>IF(ISBLANK('consolidated spacetime'!F418),"",'consolidated spacetime'!F418)</f>
        <v/>
      </c>
      <c r="F418" s="15" t="str">
        <f>IF(ISBLANK('consolidated spacetime'!G418),"",'consolidated spacetime'!G418)</f>
        <v/>
      </c>
      <c r="G418" s="15">
        <f>IF(ISBLANK('consolidated spacetime'!H418),"",'consolidated spacetime'!H418)</f>
        <v>50</v>
      </c>
      <c r="H418" s="15" t="e">
        <f>IF(ISBLANK('consolidated spacetime'!I418),"",'consolidated spacetime'!I418)</f>
        <v>#N/A</v>
      </c>
      <c r="Y418" s="15">
        <v>13</v>
      </c>
      <c r="Z418" s="15">
        <v>21</v>
      </c>
      <c r="AA418" s="15">
        <v>28</v>
      </c>
      <c r="AK418" s="15">
        <v>1</v>
      </c>
      <c r="AL418" s="16">
        <v>1</v>
      </c>
      <c r="AM418" s="16"/>
      <c r="AN418" s="16"/>
      <c r="AV418" s="15">
        <v>1</v>
      </c>
      <c r="AX418" s="15">
        <v>0</v>
      </c>
      <c r="AZ418" s="16"/>
      <c r="BG418" s="15">
        <v>15</v>
      </c>
      <c r="BK418" s="16"/>
      <c r="BL418" s="16"/>
      <c r="BT418" s="16"/>
      <c r="BU418" s="16"/>
      <c r="BV418" s="16"/>
      <c r="BY418" s="16">
        <v>12</v>
      </c>
      <c r="BZ418" s="15">
        <v>2</v>
      </c>
      <c r="CV418" s="16"/>
      <c r="CX418" s="15">
        <v>1</v>
      </c>
      <c r="DG418" s="15">
        <v>10</v>
      </c>
      <c r="DY418" s="16">
        <f t="shared" si="6"/>
        <v>0</v>
      </c>
      <c r="DZ418" s="15">
        <v>0</v>
      </c>
    </row>
    <row r="419" spans="1:130" s="15" customFormat="1" x14ac:dyDescent="0.25">
      <c r="A419" s="67">
        <f>'consolidated spacetime'!B419</f>
        <v>42964</v>
      </c>
      <c r="B419" s="15" t="str">
        <f>'consolidated spacetime'!C419</f>
        <v>Outlook</v>
      </c>
      <c r="C419" s="15" t="str">
        <f>'consolidated spacetime'!D419</f>
        <v>Wheat</v>
      </c>
      <c r="D419" s="15">
        <f>IF(ISBLANK('consolidated spacetime'!E419),"",'consolidated spacetime'!E419)</f>
        <v>2</v>
      </c>
      <c r="E419" s="15" t="str">
        <f>IF(ISBLANK('consolidated spacetime'!F419),"",'consolidated spacetime'!F419)</f>
        <v/>
      </c>
      <c r="F419" s="15" t="str">
        <f>IF(ISBLANK('consolidated spacetime'!G419),"",'consolidated spacetime'!G419)</f>
        <v/>
      </c>
      <c r="G419" s="15">
        <f>IF(ISBLANK('consolidated spacetime'!H419),"",'consolidated spacetime'!H419)</f>
        <v>100</v>
      </c>
      <c r="H419" s="15" t="e">
        <f>IF(ISBLANK('consolidated spacetime'!I419),"",'consolidated spacetime'!I419)</f>
        <v>#N/A</v>
      </c>
      <c r="I419" s="15">
        <v>375</v>
      </c>
      <c r="J419" s="15">
        <v>25</v>
      </c>
      <c r="X419" s="15">
        <v>12</v>
      </c>
      <c r="Y419" s="15">
        <v>13</v>
      </c>
      <c r="Z419" s="15">
        <v>7</v>
      </c>
      <c r="AL419" s="16"/>
      <c r="AM419" s="16"/>
      <c r="AN419" s="16"/>
      <c r="AV419" s="15">
        <v>2</v>
      </c>
      <c r="AX419" s="15">
        <v>0</v>
      </c>
      <c r="AZ419" s="16">
        <v>7</v>
      </c>
      <c r="BG419" s="15">
        <v>14</v>
      </c>
      <c r="BI419" s="15">
        <v>12</v>
      </c>
      <c r="BK419" s="16"/>
      <c r="BL419" s="16">
        <v>4</v>
      </c>
      <c r="BP419" s="15">
        <v>6</v>
      </c>
      <c r="BS419" s="15">
        <v>1</v>
      </c>
      <c r="BT419" s="16"/>
      <c r="BU419" s="16"/>
      <c r="BV419" s="16"/>
      <c r="BY419" s="16">
        <v>6</v>
      </c>
      <c r="CV419" s="16">
        <v>1</v>
      </c>
      <c r="DY419" s="16">
        <f t="shared" si="6"/>
        <v>0</v>
      </c>
      <c r="DZ419" s="15">
        <v>0</v>
      </c>
    </row>
    <row r="420" spans="1:130" s="15" customFormat="1" x14ac:dyDescent="0.25">
      <c r="A420" s="67">
        <f>'consolidated spacetime'!B420</f>
        <v>42965</v>
      </c>
      <c r="B420" s="15" t="str">
        <f>'consolidated spacetime'!C420</f>
        <v>Llewellyn</v>
      </c>
      <c r="C420" s="15" t="str">
        <f>'consolidated spacetime'!D420</f>
        <v>Wheat</v>
      </c>
      <c r="D420" s="15" t="str">
        <f>IF(ISBLANK('consolidated spacetime'!E420),"",'consolidated spacetime'!E420)</f>
        <v/>
      </c>
      <c r="E420" s="15" t="str">
        <f>IF(ISBLANK('consolidated spacetime'!F420),"",'consolidated spacetime'!F420)</f>
        <v/>
      </c>
      <c r="F420" s="15" t="str">
        <f>IF(ISBLANK('consolidated spacetime'!G420),"",'consolidated spacetime'!G420)</f>
        <v/>
      </c>
      <c r="G420" s="15">
        <f>IF(ISBLANK('consolidated spacetime'!H420),"",'consolidated spacetime'!H420)</f>
        <v>5</v>
      </c>
      <c r="H420" s="15" t="e">
        <f>IF(ISBLANK('consolidated spacetime'!I420),"",'consolidated spacetime'!I420)</f>
        <v>#N/A</v>
      </c>
      <c r="I420" s="15">
        <v>149</v>
      </c>
      <c r="Y420" s="15">
        <v>2</v>
      </c>
      <c r="Z420" s="15">
        <v>3</v>
      </c>
      <c r="AK420" s="15">
        <v>2</v>
      </c>
      <c r="AL420" s="16">
        <v>5</v>
      </c>
      <c r="AM420" s="16"/>
      <c r="AN420" s="16"/>
      <c r="AW420" s="15">
        <v>1</v>
      </c>
      <c r="AX420" s="15">
        <v>0</v>
      </c>
      <c r="AZ420" s="16"/>
      <c r="BG420" s="15">
        <v>2</v>
      </c>
      <c r="BK420" s="16"/>
      <c r="BL420" s="16"/>
      <c r="BT420" s="16"/>
      <c r="BU420" s="16"/>
      <c r="BV420" s="16"/>
      <c r="BY420" s="16">
        <v>8</v>
      </c>
      <c r="CV420" s="16"/>
      <c r="DY420" s="16">
        <f t="shared" si="6"/>
        <v>0</v>
      </c>
      <c r="DZ420" s="15">
        <v>0</v>
      </c>
    </row>
    <row r="421" spans="1:130" s="15" customFormat="1" x14ac:dyDescent="0.25">
      <c r="A421" s="67">
        <f>'consolidated spacetime'!B421</f>
        <v>42965</v>
      </c>
      <c r="B421" s="15" t="str">
        <f>'consolidated spacetime'!C421</f>
        <v>Llewellyn</v>
      </c>
      <c r="C421" s="15" t="str">
        <f>'consolidated spacetime'!D421</f>
        <v>Wheat</v>
      </c>
      <c r="D421" s="15" t="str">
        <f>IF(ISBLANK('consolidated spacetime'!E421),"",'consolidated spacetime'!E421)</f>
        <v/>
      </c>
      <c r="E421" s="15" t="str">
        <f>IF(ISBLANK('consolidated spacetime'!F421),"",'consolidated spacetime'!F421)</f>
        <v/>
      </c>
      <c r="F421" s="15" t="str">
        <f>IF(ISBLANK('consolidated spacetime'!G421),"",'consolidated spacetime'!G421)</f>
        <v/>
      </c>
      <c r="G421" s="15">
        <f>IF(ISBLANK('consolidated spacetime'!H421),"",'consolidated spacetime'!H421)</f>
        <v>10</v>
      </c>
      <c r="H421" s="15" t="e">
        <f>IF(ISBLANK('consolidated spacetime'!I421),"",'consolidated spacetime'!I421)</f>
        <v>#N/A</v>
      </c>
      <c r="I421" s="15">
        <v>98</v>
      </c>
      <c r="Y421" s="15">
        <v>3</v>
      </c>
      <c r="Z421" s="15">
        <v>1</v>
      </c>
      <c r="AL421" s="16">
        <v>8</v>
      </c>
      <c r="AM421" s="16"/>
      <c r="AN421" s="16"/>
      <c r="AV421" s="15">
        <v>1</v>
      </c>
      <c r="AW421" s="15">
        <v>1</v>
      </c>
      <c r="AX421" s="15">
        <v>0</v>
      </c>
      <c r="AZ421" s="16"/>
      <c r="BG421" s="15">
        <v>2</v>
      </c>
      <c r="BK421" s="16"/>
      <c r="BL421" s="16"/>
      <c r="BT421" s="16"/>
      <c r="BU421" s="16"/>
      <c r="BV421" s="16"/>
      <c r="BY421" s="16">
        <v>2</v>
      </c>
      <c r="CV421" s="16"/>
      <c r="DY421" s="16">
        <f t="shared" si="6"/>
        <v>0</v>
      </c>
      <c r="DZ421" s="15">
        <v>0</v>
      </c>
    </row>
    <row r="422" spans="1:130" s="15" customFormat="1" x14ac:dyDescent="0.25">
      <c r="A422" s="67">
        <f>'consolidated spacetime'!B422</f>
        <v>42965</v>
      </c>
      <c r="B422" s="15" t="str">
        <f>'consolidated spacetime'!C422</f>
        <v>Llewellyn</v>
      </c>
      <c r="C422" s="15" t="str">
        <f>'consolidated spacetime'!D422</f>
        <v>Wheat</v>
      </c>
      <c r="D422" s="15" t="str">
        <f>IF(ISBLANK('consolidated spacetime'!E422),"",'consolidated spacetime'!E422)</f>
        <v/>
      </c>
      <c r="E422" s="15" t="str">
        <f>IF(ISBLANK('consolidated spacetime'!F422),"",'consolidated spacetime'!F422)</f>
        <v/>
      </c>
      <c r="F422" s="15" t="str">
        <f>IF(ISBLANK('consolidated spacetime'!G422),"",'consolidated spacetime'!G422)</f>
        <v/>
      </c>
      <c r="G422" s="15">
        <f>IF(ISBLANK('consolidated spacetime'!H422),"",'consolidated spacetime'!H422)</f>
        <v>25</v>
      </c>
      <c r="H422" s="15" t="e">
        <f>IF(ISBLANK('consolidated spacetime'!I422),"",'consolidated spacetime'!I422)</f>
        <v>#N/A</v>
      </c>
      <c r="I422" s="15">
        <v>55</v>
      </c>
      <c r="Y422" s="15">
        <v>3</v>
      </c>
      <c r="Z422" s="15">
        <v>1</v>
      </c>
      <c r="AL422" s="16">
        <v>12</v>
      </c>
      <c r="AM422" s="16"/>
      <c r="AN422" s="16"/>
      <c r="AX422" s="15">
        <v>0</v>
      </c>
      <c r="AZ422" s="16"/>
      <c r="BK422" s="16"/>
      <c r="BL422" s="16"/>
      <c r="BT422" s="16"/>
      <c r="BU422" s="16"/>
      <c r="BV422" s="16"/>
      <c r="BY422" s="16">
        <v>12</v>
      </c>
      <c r="CV422" s="16"/>
      <c r="DY422" s="16">
        <f t="shared" si="6"/>
        <v>0</v>
      </c>
      <c r="DZ422" s="15">
        <v>0</v>
      </c>
    </row>
    <row r="423" spans="1:130" s="15" customFormat="1" x14ac:dyDescent="0.25">
      <c r="A423" s="67">
        <f>'consolidated spacetime'!B423</f>
        <v>42965</v>
      </c>
      <c r="B423" s="15" t="str">
        <f>'consolidated spacetime'!C423</f>
        <v>Llewellyn</v>
      </c>
      <c r="C423" s="15" t="str">
        <f>'consolidated spacetime'!D423</f>
        <v>Wheat</v>
      </c>
      <c r="D423" s="15" t="str">
        <f>IF(ISBLANK('consolidated spacetime'!E423),"",'consolidated spacetime'!E423)</f>
        <v/>
      </c>
      <c r="E423" s="15" t="str">
        <f>IF(ISBLANK('consolidated spacetime'!F423),"",'consolidated spacetime'!F423)</f>
        <v/>
      </c>
      <c r="F423" s="15" t="str">
        <f>IF(ISBLANK('consolidated spacetime'!G423),"",'consolidated spacetime'!G423)</f>
        <v/>
      </c>
      <c r="G423" s="15">
        <f>IF(ISBLANK('consolidated spacetime'!H423),"",'consolidated spacetime'!H423)</f>
        <v>50</v>
      </c>
      <c r="H423" s="15" t="e">
        <f>IF(ISBLANK('consolidated spacetime'!I423),"",'consolidated spacetime'!I423)</f>
        <v>#N/A</v>
      </c>
      <c r="I423" s="15">
        <v>544</v>
      </c>
      <c r="Y423" s="15">
        <v>1</v>
      </c>
      <c r="Z423" s="15">
        <v>3</v>
      </c>
      <c r="AL423" s="16">
        <v>3</v>
      </c>
      <c r="AM423" s="16"/>
      <c r="AN423" s="16"/>
      <c r="AO423" s="15">
        <v>15</v>
      </c>
      <c r="AV423" s="15">
        <v>1</v>
      </c>
      <c r="AX423" s="15">
        <v>0</v>
      </c>
      <c r="AZ423" s="16"/>
      <c r="BG423" s="15">
        <v>2</v>
      </c>
      <c r="BK423" s="16"/>
      <c r="BL423" s="16"/>
      <c r="BT423" s="16"/>
      <c r="BU423" s="16"/>
      <c r="BV423" s="16"/>
      <c r="BY423" s="16">
        <v>12</v>
      </c>
      <c r="CV423" s="16"/>
      <c r="DY423" s="16">
        <f t="shared" si="6"/>
        <v>0</v>
      </c>
      <c r="DZ423" s="15">
        <v>0</v>
      </c>
    </row>
    <row r="424" spans="1:130" s="15" customFormat="1" x14ac:dyDescent="0.25">
      <c r="A424" s="67">
        <f>'consolidated spacetime'!B424</f>
        <v>42965</v>
      </c>
      <c r="B424" s="15" t="str">
        <f>'consolidated spacetime'!C424</f>
        <v>Llewellyn</v>
      </c>
      <c r="C424" s="15" t="str">
        <f>'consolidated spacetime'!D424</f>
        <v>Wheat</v>
      </c>
      <c r="D424" s="15" t="str">
        <f>IF(ISBLANK('consolidated spacetime'!E424),"",'consolidated spacetime'!E424)</f>
        <v/>
      </c>
      <c r="E424" s="15" t="str">
        <f>IF(ISBLANK('consolidated spacetime'!F424),"",'consolidated spacetime'!F424)</f>
        <v/>
      </c>
      <c r="F424" s="15" t="str">
        <f>IF(ISBLANK('consolidated spacetime'!G424),"",'consolidated spacetime'!G424)</f>
        <v/>
      </c>
      <c r="G424" s="15">
        <f>IF(ISBLANK('consolidated spacetime'!H424),"",'consolidated spacetime'!H424)</f>
        <v>100</v>
      </c>
      <c r="H424" s="15" t="e">
        <f>IF(ISBLANK('consolidated spacetime'!I424),"",'consolidated spacetime'!I424)</f>
        <v>#N/A</v>
      </c>
      <c r="I424" s="15">
        <v>52</v>
      </c>
      <c r="Y424" s="15">
        <v>10</v>
      </c>
      <c r="Z424" s="15">
        <v>15</v>
      </c>
      <c r="AL424" s="16">
        <v>5</v>
      </c>
      <c r="AM424" s="16"/>
      <c r="AN424" s="16"/>
      <c r="AO424" s="15">
        <v>6</v>
      </c>
      <c r="AV424" s="15">
        <v>1</v>
      </c>
      <c r="AX424" s="15">
        <v>0</v>
      </c>
      <c r="AZ424" s="16"/>
      <c r="BK424" s="16"/>
      <c r="BL424" s="16"/>
      <c r="BP424" s="15">
        <v>1</v>
      </c>
      <c r="BT424" s="16"/>
      <c r="BU424" s="16"/>
      <c r="BV424" s="16"/>
      <c r="BY424" s="16">
        <v>8</v>
      </c>
      <c r="CV424" s="16"/>
      <c r="DY424" s="16">
        <f t="shared" si="6"/>
        <v>0</v>
      </c>
      <c r="DZ424" s="15">
        <v>0</v>
      </c>
    </row>
    <row r="425" spans="1:130" s="15" customFormat="1" x14ac:dyDescent="0.25">
      <c r="A425" s="67">
        <f>'consolidated spacetime'!B425</f>
        <v>42965</v>
      </c>
      <c r="B425" s="15" t="str">
        <f>'consolidated spacetime'!C425</f>
        <v>Llewellyn</v>
      </c>
      <c r="C425" s="15" t="str">
        <f>'consolidated spacetime'!D425</f>
        <v>Barley</v>
      </c>
      <c r="D425" s="15" t="str">
        <f>IF(ISBLANK('consolidated spacetime'!E425),"",'consolidated spacetime'!E425)</f>
        <v/>
      </c>
      <c r="E425" s="15" t="str">
        <f>IF(ISBLANK('consolidated spacetime'!F425),"",'consolidated spacetime'!F425)</f>
        <v/>
      </c>
      <c r="F425" s="15" t="str">
        <f>IF(ISBLANK('consolidated spacetime'!G425),"",'consolidated spacetime'!G425)</f>
        <v/>
      </c>
      <c r="G425" s="15">
        <f>IF(ISBLANK('consolidated spacetime'!H425),"",'consolidated spacetime'!H425)</f>
        <v>5</v>
      </c>
      <c r="H425" s="15" t="e">
        <f>IF(ISBLANK('consolidated spacetime'!I425),"",'consolidated spacetime'!I425)</f>
        <v>#N/A</v>
      </c>
      <c r="Y425" s="15">
        <v>2</v>
      </c>
      <c r="Z425" s="15">
        <v>9</v>
      </c>
      <c r="AA425" s="15">
        <v>10</v>
      </c>
      <c r="AL425" s="16">
        <v>6</v>
      </c>
      <c r="AM425" s="16"/>
      <c r="AN425" s="16"/>
      <c r="AO425" s="15">
        <v>4</v>
      </c>
      <c r="AP425" s="15">
        <v>4</v>
      </c>
      <c r="AX425" s="15">
        <v>0</v>
      </c>
      <c r="AZ425" s="16">
        <v>11</v>
      </c>
      <c r="BK425" s="16"/>
      <c r="BL425" s="16"/>
      <c r="BT425" s="16"/>
      <c r="BU425" s="16"/>
      <c r="BV425" s="16"/>
      <c r="BY425" s="16">
        <v>4</v>
      </c>
      <c r="CE425" s="15">
        <v>1</v>
      </c>
      <c r="CI425" s="15">
        <v>1</v>
      </c>
      <c r="CR425" s="15">
        <v>1</v>
      </c>
      <c r="CV425" s="16"/>
      <c r="DQ425" s="15">
        <v>2</v>
      </c>
      <c r="DY425" s="16">
        <f t="shared" si="6"/>
        <v>0</v>
      </c>
      <c r="DZ425" s="15">
        <v>0</v>
      </c>
    </row>
    <row r="426" spans="1:130" s="15" customFormat="1" x14ac:dyDescent="0.25">
      <c r="A426" s="67">
        <f>'consolidated spacetime'!B426</f>
        <v>42965</v>
      </c>
      <c r="B426" s="15" t="str">
        <f>'consolidated spacetime'!C426</f>
        <v>Llewellyn</v>
      </c>
      <c r="C426" s="15" t="str">
        <f>'consolidated spacetime'!D426</f>
        <v>Barley</v>
      </c>
      <c r="D426" s="15" t="str">
        <f>IF(ISBLANK('consolidated spacetime'!E426),"",'consolidated spacetime'!E426)</f>
        <v/>
      </c>
      <c r="E426" s="15" t="str">
        <f>IF(ISBLANK('consolidated spacetime'!F426),"",'consolidated spacetime'!F426)</f>
        <v/>
      </c>
      <c r="F426" s="15" t="str">
        <f>IF(ISBLANK('consolidated spacetime'!G426),"",'consolidated spacetime'!G426)</f>
        <v/>
      </c>
      <c r="G426" s="15">
        <f>IF(ISBLANK('consolidated spacetime'!H426),"",'consolidated spacetime'!H426)</f>
        <v>10</v>
      </c>
      <c r="H426" s="15" t="e">
        <f>IF(ISBLANK('consolidated spacetime'!I426),"",'consolidated spacetime'!I426)</f>
        <v>#N/A</v>
      </c>
      <c r="Y426" s="15">
        <v>4</v>
      </c>
      <c r="Z426" s="15">
        <v>5</v>
      </c>
      <c r="AL426" s="16">
        <v>11</v>
      </c>
      <c r="AM426" s="16"/>
      <c r="AN426" s="16"/>
      <c r="AP426" s="15">
        <v>7</v>
      </c>
      <c r="AX426" s="15">
        <v>0</v>
      </c>
      <c r="AZ426" s="16"/>
      <c r="BA426" s="15">
        <v>4</v>
      </c>
      <c r="BK426" s="16"/>
      <c r="BL426" s="16"/>
      <c r="BT426" s="16"/>
      <c r="BU426" s="16"/>
      <c r="BV426" s="16"/>
      <c r="BY426" s="16"/>
      <c r="CV426" s="16"/>
      <c r="DY426" s="16">
        <f t="shared" si="6"/>
        <v>0</v>
      </c>
      <c r="DZ426" s="15">
        <v>0</v>
      </c>
    </row>
    <row r="427" spans="1:130" s="12" customFormat="1" x14ac:dyDescent="0.25">
      <c r="A427" s="68">
        <f>'consolidated spacetime'!B427</f>
        <v>42965</v>
      </c>
      <c r="B427" s="12" t="str">
        <f>'consolidated spacetime'!C427</f>
        <v>Llewellyn</v>
      </c>
      <c r="C427" s="12" t="str">
        <f>'consolidated spacetime'!D427</f>
        <v>Barley</v>
      </c>
      <c r="D427" s="15" t="str">
        <f>IF(ISBLANK('consolidated spacetime'!E427),"",'consolidated spacetime'!E427)</f>
        <v/>
      </c>
      <c r="E427" s="15" t="str">
        <f>IF(ISBLANK('consolidated spacetime'!F427),"",'consolidated spacetime'!F427)</f>
        <v/>
      </c>
      <c r="F427" s="15" t="str">
        <f>IF(ISBLANK('consolidated spacetime'!G427),"",'consolidated spacetime'!G427)</f>
        <v/>
      </c>
      <c r="G427" s="15">
        <f>IF(ISBLANK('consolidated spacetime'!H427),"",'consolidated spacetime'!H427)</f>
        <v>50</v>
      </c>
      <c r="H427" s="15" t="e">
        <f>IF(ISBLANK('consolidated spacetime'!I427),"",'consolidated spacetime'!I427)</f>
        <v>#N/A</v>
      </c>
      <c r="Y427" s="12">
        <v>4</v>
      </c>
      <c r="Z427" s="12">
        <v>7</v>
      </c>
      <c r="AL427" s="46">
        <v>8</v>
      </c>
      <c r="AM427" s="46"/>
      <c r="AN427" s="46"/>
      <c r="AO427" s="12">
        <v>1</v>
      </c>
      <c r="AP427" s="12">
        <v>2</v>
      </c>
      <c r="AX427" s="12">
        <v>0</v>
      </c>
      <c r="AZ427" s="46"/>
      <c r="BK427" s="46"/>
      <c r="BL427" s="46"/>
      <c r="BT427" s="46"/>
      <c r="BU427" s="46"/>
      <c r="BV427" s="46"/>
      <c r="BY427" s="46"/>
      <c r="CV427" s="46"/>
      <c r="CX427" s="12" t="s">
        <v>231</v>
      </c>
      <c r="DY427" s="16">
        <f t="shared" si="6"/>
        <v>0</v>
      </c>
      <c r="DZ427" s="12">
        <v>0</v>
      </c>
    </row>
    <row r="428" spans="1:130" s="15" customFormat="1" x14ac:dyDescent="0.25">
      <c r="A428" s="67">
        <f>'consolidated spacetime'!B428</f>
        <v>42965</v>
      </c>
      <c r="B428" s="15" t="str">
        <f>'consolidated spacetime'!C428</f>
        <v>Llewellyn</v>
      </c>
      <c r="C428" s="15" t="str">
        <f>'consolidated spacetime'!D428</f>
        <v>Barley</v>
      </c>
      <c r="D428" s="15" t="str">
        <f>IF(ISBLANK('consolidated spacetime'!E428),"",'consolidated spacetime'!E428)</f>
        <v/>
      </c>
      <c r="E428" s="15" t="str">
        <f>IF(ISBLANK('consolidated spacetime'!F428),"",'consolidated spacetime'!F428)</f>
        <v/>
      </c>
      <c r="F428" s="15" t="str">
        <f>IF(ISBLANK('consolidated spacetime'!G428),"",'consolidated spacetime'!G428)</f>
        <v/>
      </c>
      <c r="G428" s="15">
        <f>IF(ISBLANK('consolidated spacetime'!H428),"",'consolidated spacetime'!H428)</f>
        <v>100</v>
      </c>
      <c r="H428" s="15" t="e">
        <f>IF(ISBLANK('consolidated spacetime'!I428),"",'consolidated spacetime'!I428)</f>
        <v>#N/A</v>
      </c>
      <c r="Y428" s="15">
        <v>3</v>
      </c>
      <c r="Z428" s="15">
        <v>4</v>
      </c>
      <c r="AL428" s="16">
        <v>1</v>
      </c>
      <c r="AM428" s="16"/>
      <c r="AN428" s="16"/>
      <c r="AX428" s="15">
        <v>0</v>
      </c>
      <c r="AZ428" s="16">
        <v>5</v>
      </c>
      <c r="BK428" s="16"/>
      <c r="BL428" s="16"/>
      <c r="BT428" s="16"/>
      <c r="BU428" s="16"/>
      <c r="BV428" s="16"/>
      <c r="BY428" s="16"/>
      <c r="CV428" s="16"/>
      <c r="DY428" s="16">
        <f t="shared" si="6"/>
        <v>0</v>
      </c>
      <c r="DZ428" s="15">
        <v>0</v>
      </c>
    </row>
    <row r="429" spans="1:130" s="15" customFormat="1" x14ac:dyDescent="0.25">
      <c r="A429" s="67">
        <f>'consolidated spacetime'!B429</f>
        <v>42965</v>
      </c>
      <c r="B429" s="15" t="str">
        <f>'consolidated spacetime'!C429</f>
        <v>SEF</v>
      </c>
      <c r="C429" s="15" t="str">
        <f>'consolidated spacetime'!D429</f>
        <v>Oats</v>
      </c>
      <c r="D429" s="15" t="str">
        <f>IF(ISBLANK('consolidated spacetime'!E429),"",'consolidated spacetime'!E429)</f>
        <v/>
      </c>
      <c r="E429" s="15" t="str">
        <f>IF(ISBLANK('consolidated spacetime'!F429),"",'consolidated spacetime'!F429)</f>
        <v/>
      </c>
      <c r="F429" s="15" t="str">
        <f>IF(ISBLANK('consolidated spacetime'!G429),"",'consolidated spacetime'!G429)</f>
        <v/>
      </c>
      <c r="G429" s="15">
        <f>IF(ISBLANK('consolidated spacetime'!H429),"",'consolidated spacetime'!H429)</f>
        <v>5</v>
      </c>
      <c r="H429" s="15" t="e">
        <f>IF(ISBLANK('consolidated spacetime'!I429),"",'consolidated spacetime'!I429)</f>
        <v>#N/A</v>
      </c>
      <c r="I429" s="15">
        <v>94</v>
      </c>
      <c r="Y429" s="15">
        <v>4</v>
      </c>
      <c r="Z429" s="15">
        <v>5</v>
      </c>
      <c r="AL429" s="16"/>
      <c r="AM429" s="16"/>
      <c r="AN429" s="16"/>
      <c r="AO429" s="15">
        <v>3</v>
      </c>
      <c r="AX429" s="15">
        <v>0</v>
      </c>
      <c r="AZ429" s="16"/>
      <c r="BG429" s="15">
        <v>4</v>
      </c>
      <c r="BK429" s="16"/>
      <c r="BL429" s="16"/>
      <c r="BT429" s="16"/>
      <c r="BU429" s="16"/>
      <c r="BV429" s="16"/>
      <c r="BY429" s="16">
        <v>2</v>
      </c>
      <c r="CV429" s="16">
        <v>3</v>
      </c>
      <c r="DY429" s="16">
        <f t="shared" si="6"/>
        <v>0</v>
      </c>
      <c r="DZ429" s="15">
        <v>0</v>
      </c>
    </row>
    <row r="430" spans="1:130" s="15" customFormat="1" x14ac:dyDescent="0.25">
      <c r="A430" s="67">
        <f>'consolidated spacetime'!B430</f>
        <v>42965</v>
      </c>
      <c r="B430" s="15" t="str">
        <f>'consolidated spacetime'!C430</f>
        <v>SEF</v>
      </c>
      <c r="C430" s="15" t="str">
        <f>'consolidated spacetime'!D430</f>
        <v>Oats</v>
      </c>
      <c r="D430" s="15" t="str">
        <f>IF(ISBLANK('consolidated spacetime'!E430),"",'consolidated spacetime'!E430)</f>
        <v/>
      </c>
      <c r="E430" s="15" t="str">
        <f>IF(ISBLANK('consolidated spacetime'!F430),"",'consolidated spacetime'!F430)</f>
        <v/>
      </c>
      <c r="F430" s="15" t="str">
        <f>IF(ISBLANK('consolidated spacetime'!G430),"",'consolidated spacetime'!G430)</f>
        <v/>
      </c>
      <c r="G430" s="15">
        <f>IF(ISBLANK('consolidated spacetime'!H430),"",'consolidated spacetime'!H430)</f>
        <v>10</v>
      </c>
      <c r="H430" s="15" t="e">
        <f>IF(ISBLANK('consolidated spacetime'!I430),"",'consolidated spacetime'!I430)</f>
        <v>#N/A</v>
      </c>
      <c r="J430" s="15">
        <v>75</v>
      </c>
      <c r="Y430" s="15">
        <v>3</v>
      </c>
      <c r="Z430" s="15">
        <v>4</v>
      </c>
      <c r="AI430" s="15">
        <v>3</v>
      </c>
      <c r="AL430" s="16"/>
      <c r="AM430" s="16"/>
      <c r="AN430" s="16"/>
      <c r="AO430" s="15">
        <v>2</v>
      </c>
      <c r="AX430" s="15">
        <v>0</v>
      </c>
      <c r="AZ430" s="16"/>
      <c r="BK430" s="16"/>
      <c r="BL430" s="16"/>
      <c r="BT430" s="16"/>
      <c r="BU430" s="16"/>
      <c r="BV430" s="16"/>
      <c r="BW430" s="15">
        <v>1</v>
      </c>
      <c r="BY430" s="16">
        <v>1</v>
      </c>
      <c r="CJ430" s="15">
        <v>2</v>
      </c>
      <c r="CV430" s="16"/>
      <c r="DY430" s="16">
        <f t="shared" si="6"/>
        <v>0</v>
      </c>
      <c r="DZ430" s="15">
        <v>0</v>
      </c>
    </row>
    <row r="431" spans="1:130" s="15" customFormat="1" x14ac:dyDescent="0.25">
      <c r="A431" s="67">
        <f>'consolidated spacetime'!B431</f>
        <v>42965</v>
      </c>
      <c r="B431" s="15" t="str">
        <f>'consolidated spacetime'!C431</f>
        <v>SEF</v>
      </c>
      <c r="C431" s="15" t="str">
        <f>'consolidated spacetime'!D431</f>
        <v>Oats</v>
      </c>
      <c r="D431" s="15" t="str">
        <f>IF(ISBLANK('consolidated spacetime'!E431),"",'consolidated spacetime'!E431)</f>
        <v/>
      </c>
      <c r="E431" s="15" t="str">
        <f>IF(ISBLANK('consolidated spacetime'!F431),"",'consolidated spacetime'!F431)</f>
        <v/>
      </c>
      <c r="F431" s="15" t="str">
        <f>IF(ISBLANK('consolidated spacetime'!G431),"",'consolidated spacetime'!G431)</f>
        <v/>
      </c>
      <c r="G431" s="15">
        <f>IF(ISBLANK('consolidated spacetime'!H431),"",'consolidated spacetime'!H431)</f>
        <v>25</v>
      </c>
      <c r="H431" s="15" t="e">
        <f>IF(ISBLANK('consolidated spacetime'!I431),"",'consolidated spacetime'!I431)</f>
        <v>#N/A</v>
      </c>
      <c r="I431" s="15">
        <v>65</v>
      </c>
      <c r="L431" s="15">
        <v>15</v>
      </c>
      <c r="Y431" s="15">
        <v>3</v>
      </c>
      <c r="Z431" s="15">
        <v>4</v>
      </c>
      <c r="AI431" s="15">
        <v>1</v>
      </c>
      <c r="AL431" s="16"/>
      <c r="AM431" s="16"/>
      <c r="AN431" s="16"/>
      <c r="AO431" s="15">
        <v>4</v>
      </c>
      <c r="AX431" s="15">
        <v>0</v>
      </c>
      <c r="AZ431" s="16"/>
      <c r="BG431" s="15">
        <v>3</v>
      </c>
      <c r="BK431" s="16"/>
      <c r="BL431" s="16"/>
      <c r="BT431" s="16"/>
      <c r="BU431" s="16"/>
      <c r="BV431" s="16"/>
      <c r="BY431" s="16"/>
      <c r="CV431" s="16"/>
      <c r="DY431" s="16">
        <f t="shared" si="6"/>
        <v>0</v>
      </c>
      <c r="DZ431" s="15">
        <v>0</v>
      </c>
    </row>
    <row r="432" spans="1:130" s="15" customFormat="1" x14ac:dyDescent="0.25">
      <c r="A432" s="67">
        <f>'consolidated spacetime'!B432</f>
        <v>42965</v>
      </c>
      <c r="B432" s="15" t="str">
        <f>'consolidated spacetime'!C432</f>
        <v>SEF</v>
      </c>
      <c r="C432" s="15" t="str">
        <f>'consolidated spacetime'!D432</f>
        <v>Oats</v>
      </c>
      <c r="D432" s="15" t="str">
        <f>IF(ISBLANK('consolidated spacetime'!E432),"",'consolidated spacetime'!E432)</f>
        <v/>
      </c>
      <c r="E432" s="15" t="str">
        <f>IF(ISBLANK('consolidated spacetime'!F432),"",'consolidated spacetime'!F432)</f>
        <v/>
      </c>
      <c r="F432" s="15" t="str">
        <f>IF(ISBLANK('consolidated spacetime'!G432),"",'consolidated spacetime'!G432)</f>
        <v/>
      </c>
      <c r="G432" s="15">
        <f>IF(ISBLANK('consolidated spacetime'!H432),"",'consolidated spacetime'!H432)</f>
        <v>50</v>
      </c>
      <c r="H432" s="15" t="e">
        <f>IF(ISBLANK('consolidated spacetime'!I432),"",'consolidated spacetime'!I432)</f>
        <v>#N/A</v>
      </c>
      <c r="I432" s="15">
        <v>94</v>
      </c>
      <c r="Y432" s="15">
        <v>6</v>
      </c>
      <c r="Z432" s="15">
        <v>3</v>
      </c>
      <c r="AL432" s="16"/>
      <c r="AM432" s="16"/>
      <c r="AN432" s="16"/>
      <c r="AO432" s="15">
        <v>1</v>
      </c>
      <c r="AP432" s="15">
        <v>3</v>
      </c>
      <c r="AX432" s="15">
        <v>0</v>
      </c>
      <c r="AZ432" s="16"/>
      <c r="BK432" s="16"/>
      <c r="BL432" s="16"/>
      <c r="BT432" s="16"/>
      <c r="BU432" s="16"/>
      <c r="BV432" s="16"/>
      <c r="BY432" s="16">
        <v>5</v>
      </c>
      <c r="CV432" s="16"/>
      <c r="DY432" s="16">
        <f t="shared" si="6"/>
        <v>0</v>
      </c>
      <c r="DZ432" s="15">
        <v>0</v>
      </c>
    </row>
    <row r="433" spans="1:130" s="15" customFormat="1" x14ac:dyDescent="0.25">
      <c r="A433" s="67">
        <f>'consolidated spacetime'!B433</f>
        <v>42965</v>
      </c>
      <c r="B433" s="15" t="str">
        <f>'consolidated spacetime'!C433</f>
        <v>SEF</v>
      </c>
      <c r="C433" s="15" t="str">
        <f>'consolidated spacetime'!D433</f>
        <v>Oats</v>
      </c>
      <c r="D433" s="15" t="str">
        <f>IF(ISBLANK('consolidated spacetime'!E433),"",'consolidated spacetime'!E433)</f>
        <v/>
      </c>
      <c r="E433" s="15" t="str">
        <f>IF(ISBLANK('consolidated spacetime'!F433),"",'consolidated spacetime'!F433)</f>
        <v/>
      </c>
      <c r="F433" s="15" t="str">
        <f>IF(ISBLANK('consolidated spacetime'!G433),"",'consolidated spacetime'!G433)</f>
        <v/>
      </c>
      <c r="G433" s="15">
        <f>IF(ISBLANK('consolidated spacetime'!H433),"",'consolidated spacetime'!H433)</f>
        <v>100</v>
      </c>
      <c r="H433" s="15" t="e">
        <f>IF(ISBLANK('consolidated spacetime'!I433),"",'consolidated spacetime'!I433)</f>
        <v>#N/A</v>
      </c>
      <c r="I433" s="15">
        <v>61</v>
      </c>
      <c r="K433" s="15">
        <v>12</v>
      </c>
      <c r="L433" s="15">
        <v>22</v>
      </c>
      <c r="Y433" s="15">
        <v>3</v>
      </c>
      <c r="Z433" s="15">
        <v>9</v>
      </c>
      <c r="AI433" s="15">
        <v>1</v>
      </c>
      <c r="AL433" s="16"/>
      <c r="AM433" s="16"/>
      <c r="AN433" s="16"/>
      <c r="AO433" s="15">
        <v>1</v>
      </c>
      <c r="AX433" s="15">
        <v>0</v>
      </c>
      <c r="AZ433" s="16"/>
      <c r="BA433" s="15">
        <v>1</v>
      </c>
      <c r="BG433" s="15">
        <v>1</v>
      </c>
      <c r="BK433" s="16"/>
      <c r="BL433" s="16"/>
      <c r="BT433" s="16"/>
      <c r="BU433" s="16"/>
      <c r="BV433" s="16"/>
      <c r="BY433" s="16"/>
      <c r="CJ433" s="15">
        <v>3</v>
      </c>
      <c r="CV433" s="16"/>
      <c r="DY433" s="16">
        <f t="shared" si="6"/>
        <v>0</v>
      </c>
      <c r="DZ433" s="15">
        <v>0</v>
      </c>
    </row>
    <row r="434" spans="1:130" s="15" customFormat="1" x14ac:dyDescent="0.25">
      <c r="A434" s="67">
        <f>'consolidated spacetime'!B434</f>
        <v>42965</v>
      </c>
      <c r="B434" s="15" t="str">
        <f>'consolidated spacetime'!C434</f>
        <v>SEF</v>
      </c>
      <c r="C434" s="15" t="str">
        <f>'consolidated spacetime'!D434</f>
        <v>Barley</v>
      </c>
      <c r="D434" s="15" t="str">
        <f>IF(ISBLANK('consolidated spacetime'!E434),"",'consolidated spacetime'!E434)</f>
        <v/>
      </c>
      <c r="E434" s="15" t="str">
        <f>IF(ISBLANK('consolidated spacetime'!F434),"",'consolidated spacetime'!F434)</f>
        <v/>
      </c>
      <c r="F434" s="15" t="str">
        <f>IF(ISBLANK('consolidated spacetime'!G434),"",'consolidated spacetime'!G434)</f>
        <v/>
      </c>
      <c r="G434" s="15">
        <f>IF(ISBLANK('consolidated spacetime'!H434),"",'consolidated spacetime'!H434)</f>
        <v>5</v>
      </c>
      <c r="H434" s="15" t="e">
        <f>IF(ISBLANK('consolidated spacetime'!I434),"",'consolidated spacetime'!I434)</f>
        <v>#N/A</v>
      </c>
      <c r="Y434" s="15">
        <v>1</v>
      </c>
      <c r="Z434" s="15">
        <v>1</v>
      </c>
      <c r="AL434" s="16"/>
      <c r="AM434" s="16"/>
      <c r="AN434" s="16"/>
      <c r="AX434" s="15">
        <v>0</v>
      </c>
      <c r="AZ434" s="16"/>
      <c r="BA434" s="15">
        <v>3</v>
      </c>
      <c r="BK434" s="16"/>
      <c r="BL434" s="16"/>
      <c r="BT434" s="16"/>
      <c r="BU434" s="16"/>
      <c r="BV434" s="16"/>
      <c r="BY434" s="16"/>
      <c r="CV434" s="16"/>
      <c r="DY434" s="16">
        <f t="shared" si="6"/>
        <v>0</v>
      </c>
      <c r="DZ434" s="15">
        <v>0</v>
      </c>
    </row>
    <row r="435" spans="1:130" s="15" customFormat="1" x14ac:dyDescent="0.25">
      <c r="A435" s="67">
        <f>'consolidated spacetime'!B435</f>
        <v>42965</v>
      </c>
      <c r="B435" s="15" t="str">
        <f>'consolidated spacetime'!C435</f>
        <v>SEF</v>
      </c>
      <c r="C435" s="15" t="str">
        <f>'consolidated spacetime'!D435</f>
        <v>Barley</v>
      </c>
      <c r="D435" s="15" t="str">
        <f>IF(ISBLANK('consolidated spacetime'!E435),"",'consolidated spacetime'!E435)</f>
        <v/>
      </c>
      <c r="E435" s="15" t="str">
        <f>IF(ISBLANK('consolidated spacetime'!F435),"",'consolidated spacetime'!F435)</f>
        <v/>
      </c>
      <c r="F435" s="15" t="str">
        <f>IF(ISBLANK('consolidated spacetime'!G435),"",'consolidated spacetime'!G435)</f>
        <v/>
      </c>
      <c r="G435" s="15">
        <f>IF(ISBLANK('consolidated spacetime'!H435),"",'consolidated spacetime'!H435)</f>
        <v>10</v>
      </c>
      <c r="H435" s="15" t="e">
        <f>IF(ISBLANK('consolidated spacetime'!I435),"",'consolidated spacetime'!I435)</f>
        <v>#N/A</v>
      </c>
      <c r="AF435" s="15">
        <v>1</v>
      </c>
      <c r="AI435" s="15">
        <v>3</v>
      </c>
      <c r="AL435" s="16"/>
      <c r="AM435" s="16"/>
      <c r="AN435" s="16"/>
      <c r="AX435" s="15">
        <v>0</v>
      </c>
      <c r="AZ435" s="16"/>
      <c r="BK435" s="16"/>
      <c r="BL435" s="16"/>
      <c r="BT435" s="16"/>
      <c r="BU435" s="16"/>
      <c r="BV435" s="16"/>
      <c r="BY435" s="16"/>
      <c r="CV435" s="16"/>
      <c r="DY435" s="16">
        <f t="shared" si="6"/>
        <v>0</v>
      </c>
      <c r="DZ435" s="15">
        <v>0</v>
      </c>
    </row>
    <row r="436" spans="1:130" s="15" customFormat="1" x14ac:dyDescent="0.25">
      <c r="A436" s="67">
        <f>'consolidated spacetime'!B436</f>
        <v>42965</v>
      </c>
      <c r="B436" s="15" t="str">
        <f>'consolidated spacetime'!C436</f>
        <v>SEF</v>
      </c>
      <c r="C436" s="15" t="str">
        <f>'consolidated spacetime'!D436</f>
        <v>Barley</v>
      </c>
      <c r="D436" s="15" t="str">
        <f>IF(ISBLANK('consolidated spacetime'!E436),"",'consolidated spacetime'!E436)</f>
        <v/>
      </c>
      <c r="E436" s="15" t="str">
        <f>IF(ISBLANK('consolidated spacetime'!F436),"",'consolidated spacetime'!F436)</f>
        <v/>
      </c>
      <c r="F436" s="15" t="str">
        <f>IF(ISBLANK('consolidated spacetime'!G436),"",'consolidated spacetime'!G436)</f>
        <v/>
      </c>
      <c r="G436" s="15">
        <f>IF(ISBLANK('consolidated spacetime'!H436),"",'consolidated spacetime'!H436)</f>
        <v>25</v>
      </c>
      <c r="H436" s="15" t="e">
        <f>IF(ISBLANK('consolidated spacetime'!I436),"",'consolidated spacetime'!I436)</f>
        <v>#N/A</v>
      </c>
      <c r="AI436" s="15">
        <v>2</v>
      </c>
      <c r="AL436" s="16"/>
      <c r="AM436" s="16"/>
      <c r="AN436" s="16"/>
      <c r="AX436" s="15">
        <v>0</v>
      </c>
      <c r="AZ436" s="16">
        <v>2</v>
      </c>
      <c r="BK436" s="16"/>
      <c r="BL436" s="16">
        <v>7</v>
      </c>
      <c r="BT436" s="16"/>
      <c r="BU436" s="16"/>
      <c r="BV436" s="16"/>
      <c r="BY436" s="16"/>
      <c r="CV436" s="16"/>
      <c r="DY436" s="16">
        <f t="shared" si="6"/>
        <v>0</v>
      </c>
      <c r="DZ436" s="15">
        <v>0</v>
      </c>
    </row>
    <row r="437" spans="1:130" s="15" customFormat="1" x14ac:dyDescent="0.25">
      <c r="A437" s="67">
        <f>'consolidated spacetime'!B437</f>
        <v>42965</v>
      </c>
      <c r="B437" s="15" t="str">
        <f>'consolidated spacetime'!C437</f>
        <v>SEF</v>
      </c>
      <c r="C437" s="15" t="str">
        <f>'consolidated spacetime'!D437</f>
        <v>Barley</v>
      </c>
      <c r="D437" s="15" t="str">
        <f>IF(ISBLANK('consolidated spacetime'!E437),"",'consolidated spacetime'!E437)</f>
        <v/>
      </c>
      <c r="E437" s="15" t="str">
        <f>IF(ISBLANK('consolidated spacetime'!F437),"",'consolidated spacetime'!F437)</f>
        <v/>
      </c>
      <c r="F437" s="15" t="str">
        <f>IF(ISBLANK('consolidated spacetime'!G437),"",'consolidated spacetime'!G437)</f>
        <v/>
      </c>
      <c r="G437" s="15">
        <f>IF(ISBLANK('consolidated spacetime'!H437),"",'consolidated spacetime'!H437)</f>
        <v>50</v>
      </c>
      <c r="H437" s="15" t="e">
        <f>IF(ISBLANK('consolidated spacetime'!I437),"",'consolidated spacetime'!I437)</f>
        <v>#N/A</v>
      </c>
      <c r="AI437" s="15">
        <v>2</v>
      </c>
      <c r="AL437" s="16"/>
      <c r="AM437" s="16"/>
      <c r="AN437" s="16"/>
      <c r="AX437" s="15">
        <v>0</v>
      </c>
      <c r="AZ437" s="16"/>
      <c r="BK437" s="16"/>
      <c r="BL437" s="16"/>
      <c r="BT437" s="16"/>
      <c r="BU437" s="16"/>
      <c r="BV437" s="16"/>
      <c r="BY437" s="16"/>
      <c r="CV437" s="16"/>
      <c r="DY437" s="16">
        <f t="shared" si="6"/>
        <v>0</v>
      </c>
      <c r="DZ437" s="15">
        <v>0</v>
      </c>
    </row>
    <row r="438" spans="1:130" s="12" customFormat="1" x14ac:dyDescent="0.25">
      <c r="A438" s="68">
        <f>'consolidated spacetime'!B438</f>
        <v>42965</v>
      </c>
      <c r="B438" s="12" t="str">
        <f>'consolidated spacetime'!C438</f>
        <v>SEF</v>
      </c>
      <c r="C438" s="12" t="str">
        <f>'consolidated spacetime'!D438</f>
        <v>Barley</v>
      </c>
      <c r="D438" s="15" t="str">
        <f>IF(ISBLANK('consolidated spacetime'!E438),"",'consolidated spacetime'!E438)</f>
        <v/>
      </c>
      <c r="E438" s="15" t="str">
        <f>IF(ISBLANK('consolidated spacetime'!F438),"",'consolidated spacetime'!F438)</f>
        <v/>
      </c>
      <c r="F438" s="15" t="str">
        <f>IF(ISBLANK('consolidated spacetime'!G438),"",'consolidated spacetime'!G438)</f>
        <v/>
      </c>
      <c r="G438" s="15">
        <f>IF(ISBLANK('consolidated spacetime'!H438),"",'consolidated spacetime'!H438)</f>
        <v>100</v>
      </c>
      <c r="H438" s="15" t="e">
        <f>IF(ISBLANK('consolidated spacetime'!I438),"",'consolidated spacetime'!I438)</f>
        <v>#N/A</v>
      </c>
      <c r="AL438" s="46"/>
      <c r="AM438" s="46"/>
      <c r="AN438" s="46"/>
      <c r="AX438" s="12">
        <v>0</v>
      </c>
      <c r="AZ438" s="46">
        <v>1</v>
      </c>
      <c r="BA438" s="12">
        <v>2</v>
      </c>
      <c r="BK438" s="46"/>
      <c r="BL438" s="46">
        <v>5</v>
      </c>
      <c r="BT438" s="46"/>
      <c r="BU438" s="46"/>
      <c r="BV438" s="46"/>
      <c r="BY438" s="46">
        <v>1</v>
      </c>
      <c r="CR438" s="12">
        <v>1</v>
      </c>
      <c r="CV438" s="46"/>
      <c r="DQ438" s="12">
        <v>1</v>
      </c>
      <c r="DY438" s="16">
        <f t="shared" si="6"/>
        <v>0</v>
      </c>
      <c r="DZ438" s="12">
        <v>0</v>
      </c>
    </row>
    <row r="439" spans="1:130" s="15" customFormat="1" x14ac:dyDescent="0.25">
      <c r="A439" s="67">
        <f>'consolidated spacetime'!B439</f>
        <v>42968</v>
      </c>
      <c r="B439" s="15" t="str">
        <f>'consolidated spacetime'!C439</f>
        <v>Radisson</v>
      </c>
      <c r="C439" s="15" t="str">
        <f>'consolidated spacetime'!D439</f>
        <v>Wheat</v>
      </c>
      <c r="D439" s="15" t="str">
        <f>IF(ISBLANK('consolidated spacetime'!E439),"",'consolidated spacetime'!E439)</f>
        <v/>
      </c>
      <c r="E439" s="15" t="str">
        <f>IF(ISBLANK('consolidated spacetime'!F439),"",'consolidated spacetime'!F439)</f>
        <v/>
      </c>
      <c r="F439" s="15" t="str">
        <f>IF(ISBLANK('consolidated spacetime'!G439),"",'consolidated spacetime'!G439)</f>
        <v/>
      </c>
      <c r="G439" s="15">
        <f>IF(ISBLANK('consolidated spacetime'!H439),"",'consolidated spacetime'!H439)</f>
        <v>5</v>
      </c>
      <c r="H439" s="15" t="e">
        <f>IF(ISBLANK('consolidated spacetime'!I439),"",'consolidated spacetime'!I439)</f>
        <v>#N/A</v>
      </c>
      <c r="AL439" s="16"/>
      <c r="AM439" s="16"/>
      <c r="AN439" s="16"/>
      <c r="AR439" s="15">
        <v>1</v>
      </c>
      <c r="AX439" s="15">
        <v>0</v>
      </c>
      <c r="AZ439" s="16">
        <v>1</v>
      </c>
      <c r="BK439" s="16"/>
      <c r="BL439" s="16"/>
      <c r="BT439" s="16"/>
      <c r="BU439" s="16"/>
      <c r="BV439" s="16"/>
      <c r="BY439" s="16"/>
      <c r="CD439" s="15">
        <v>1</v>
      </c>
      <c r="CE439" s="15">
        <v>1</v>
      </c>
      <c r="CV439" s="16">
        <v>2</v>
      </c>
      <c r="DJ439" s="15">
        <v>1</v>
      </c>
      <c r="DY439" s="16">
        <f t="shared" si="6"/>
        <v>0</v>
      </c>
      <c r="DZ439" s="15">
        <v>0</v>
      </c>
    </row>
    <row r="440" spans="1:130" s="15" customFormat="1" x14ac:dyDescent="0.25">
      <c r="A440" s="67">
        <f>'consolidated spacetime'!B440</f>
        <v>42968</v>
      </c>
      <c r="B440" s="15" t="str">
        <f>'consolidated spacetime'!C440</f>
        <v>Radisson</v>
      </c>
      <c r="C440" s="15" t="str">
        <f>'consolidated spacetime'!D440</f>
        <v>Wheat</v>
      </c>
      <c r="D440" s="15" t="str">
        <f>IF(ISBLANK('consolidated spacetime'!E440),"",'consolidated spacetime'!E440)</f>
        <v/>
      </c>
      <c r="E440" s="15" t="str">
        <f>IF(ISBLANK('consolidated spacetime'!F440),"",'consolidated spacetime'!F440)</f>
        <v/>
      </c>
      <c r="F440" s="15" t="str">
        <f>IF(ISBLANK('consolidated spacetime'!G440),"",'consolidated spacetime'!G440)</f>
        <v/>
      </c>
      <c r="G440" s="15">
        <f>IF(ISBLANK('consolidated spacetime'!H440),"",'consolidated spacetime'!H440)</f>
        <v>10</v>
      </c>
      <c r="H440" s="15" t="e">
        <f>IF(ISBLANK('consolidated spacetime'!I440),"",'consolidated spacetime'!I440)</f>
        <v>#N/A</v>
      </c>
      <c r="AI440" s="15">
        <v>1</v>
      </c>
      <c r="AL440" s="16"/>
      <c r="AM440" s="16"/>
      <c r="AN440" s="16"/>
      <c r="AX440" s="15">
        <v>0</v>
      </c>
      <c r="AZ440" s="16"/>
      <c r="BK440" s="16"/>
      <c r="BL440" s="16"/>
      <c r="BT440" s="16"/>
      <c r="BU440" s="16"/>
      <c r="BV440" s="16"/>
      <c r="BY440" s="16"/>
      <c r="CJ440" s="15">
        <v>1</v>
      </c>
      <c r="CV440" s="16"/>
      <c r="DY440" s="16">
        <f t="shared" si="6"/>
        <v>0</v>
      </c>
      <c r="DZ440" s="15">
        <v>0</v>
      </c>
    </row>
    <row r="441" spans="1:130" s="15" customFormat="1" x14ac:dyDescent="0.25">
      <c r="A441" s="67">
        <f>'consolidated spacetime'!B441</f>
        <v>42968</v>
      </c>
      <c r="B441" s="15" t="str">
        <f>'consolidated spacetime'!C441</f>
        <v>Radisson</v>
      </c>
      <c r="C441" s="15" t="str">
        <f>'consolidated spacetime'!D441</f>
        <v>Wheat</v>
      </c>
      <c r="D441" s="15" t="str">
        <f>IF(ISBLANK('consolidated spacetime'!E441),"",'consolidated spacetime'!E441)</f>
        <v/>
      </c>
      <c r="E441" s="15" t="str">
        <f>IF(ISBLANK('consolidated spacetime'!F441),"",'consolidated spacetime'!F441)</f>
        <v/>
      </c>
      <c r="F441" s="15" t="str">
        <f>IF(ISBLANK('consolidated spacetime'!G441),"",'consolidated spacetime'!G441)</f>
        <v/>
      </c>
      <c r="G441" s="15">
        <f>IF(ISBLANK('consolidated spacetime'!H441),"",'consolidated spacetime'!H441)</f>
        <v>25</v>
      </c>
      <c r="H441" s="15" t="e">
        <f>IF(ISBLANK('consolidated spacetime'!I441),"",'consolidated spacetime'!I441)</f>
        <v>#N/A</v>
      </c>
      <c r="AL441" s="16"/>
      <c r="AM441" s="16"/>
      <c r="AN441" s="16"/>
      <c r="AX441" s="15">
        <v>0</v>
      </c>
      <c r="AZ441" s="16"/>
      <c r="BA441" s="15">
        <v>2</v>
      </c>
      <c r="BK441" s="16"/>
      <c r="BL441" s="16"/>
      <c r="BT441" s="16"/>
      <c r="BU441" s="16"/>
      <c r="BV441" s="16"/>
      <c r="BY441" s="16"/>
      <c r="CV441" s="16">
        <v>2</v>
      </c>
      <c r="DY441" s="16">
        <f t="shared" si="6"/>
        <v>0</v>
      </c>
      <c r="DZ441" s="15">
        <v>0</v>
      </c>
    </row>
    <row r="442" spans="1:130" s="15" customFormat="1" x14ac:dyDescent="0.25">
      <c r="A442" s="67">
        <f>'consolidated spacetime'!B442</f>
        <v>42968</v>
      </c>
      <c r="B442" s="15" t="str">
        <f>'consolidated spacetime'!C442</f>
        <v>Radisson</v>
      </c>
      <c r="C442" s="15" t="str">
        <f>'consolidated spacetime'!D442</f>
        <v>Wheat</v>
      </c>
      <c r="D442" s="15" t="str">
        <f>IF(ISBLANK('consolidated spacetime'!E442),"",'consolidated spacetime'!E442)</f>
        <v/>
      </c>
      <c r="E442" s="15" t="str">
        <f>IF(ISBLANK('consolidated spacetime'!F442),"",'consolidated spacetime'!F442)</f>
        <v/>
      </c>
      <c r="F442" s="15" t="str">
        <f>IF(ISBLANK('consolidated spacetime'!G442),"",'consolidated spacetime'!G442)</f>
        <v/>
      </c>
      <c r="G442" s="15">
        <f>IF(ISBLANK('consolidated spacetime'!H442),"",'consolidated spacetime'!H442)</f>
        <v>50</v>
      </c>
      <c r="H442" s="15" t="e">
        <f>IF(ISBLANK('consolidated spacetime'!I442),"",'consolidated spacetime'!I442)</f>
        <v>#N/A</v>
      </c>
      <c r="AL442" s="16"/>
      <c r="AM442" s="16"/>
      <c r="AN442" s="16"/>
      <c r="AX442" s="15">
        <v>0</v>
      </c>
      <c r="AZ442" s="16"/>
      <c r="BK442" s="16"/>
      <c r="BL442" s="16"/>
      <c r="BT442" s="16"/>
      <c r="BU442" s="16"/>
      <c r="BV442" s="16"/>
      <c r="BY442" s="16"/>
      <c r="CD442" s="15">
        <v>4</v>
      </c>
      <c r="CV442" s="16"/>
      <c r="DY442" s="16">
        <f t="shared" si="6"/>
        <v>0</v>
      </c>
      <c r="DZ442" s="15">
        <v>0</v>
      </c>
    </row>
    <row r="443" spans="1:130" s="15" customFormat="1" x14ac:dyDescent="0.25">
      <c r="A443" s="67">
        <f>'consolidated spacetime'!B443</f>
        <v>42968</v>
      </c>
      <c r="B443" s="15" t="str">
        <f>'consolidated spacetime'!C443</f>
        <v>Radisson</v>
      </c>
      <c r="C443" s="15" t="str">
        <f>'consolidated spacetime'!D443</f>
        <v>Wheat</v>
      </c>
      <c r="D443" s="15" t="str">
        <f>IF(ISBLANK('consolidated spacetime'!E443),"",'consolidated spacetime'!E443)</f>
        <v/>
      </c>
      <c r="E443" s="15" t="str">
        <f>IF(ISBLANK('consolidated spacetime'!F443),"",'consolidated spacetime'!F443)</f>
        <v/>
      </c>
      <c r="F443" s="15" t="str">
        <f>IF(ISBLANK('consolidated spacetime'!G443),"",'consolidated spacetime'!G443)</f>
        <v/>
      </c>
      <c r="G443" s="15">
        <f>IF(ISBLANK('consolidated spacetime'!H443),"",'consolidated spacetime'!H443)</f>
        <v>100</v>
      </c>
      <c r="H443" s="15" t="e">
        <f>IF(ISBLANK('consolidated spacetime'!I443),"",'consolidated spacetime'!I443)</f>
        <v>#N/A</v>
      </c>
      <c r="AL443" s="16"/>
      <c r="AM443" s="16"/>
      <c r="AN443" s="16"/>
      <c r="AX443" s="15">
        <v>0</v>
      </c>
      <c r="AZ443" s="16"/>
      <c r="BK443" s="16"/>
      <c r="BL443" s="16"/>
      <c r="BT443" s="16"/>
      <c r="BU443" s="16"/>
      <c r="BV443" s="16"/>
      <c r="BY443" s="16"/>
      <c r="CJ443" s="15">
        <v>1</v>
      </c>
      <c r="CV443" s="16">
        <v>1</v>
      </c>
      <c r="DY443" s="16">
        <f t="shared" si="6"/>
        <v>0</v>
      </c>
      <c r="DZ443" s="15">
        <v>0</v>
      </c>
    </row>
    <row r="444" spans="1:130" s="15" customFormat="1" x14ac:dyDescent="0.25">
      <c r="A444" s="67">
        <f>'consolidated spacetime'!B444</f>
        <v>42968</v>
      </c>
      <c r="B444" s="15" t="str">
        <f>'consolidated spacetime'!C444</f>
        <v>Hafford</v>
      </c>
      <c r="C444" s="15" t="str">
        <f>'consolidated spacetime'!D444</f>
        <v>Wheat</v>
      </c>
      <c r="D444" s="15" t="str">
        <f>IF(ISBLANK('consolidated spacetime'!E444),"",'consolidated spacetime'!E444)</f>
        <v/>
      </c>
      <c r="E444" s="15" t="str">
        <f>IF(ISBLANK('consolidated spacetime'!F444),"",'consolidated spacetime'!F444)</f>
        <v/>
      </c>
      <c r="F444" s="15" t="str">
        <f>IF(ISBLANK('consolidated spacetime'!G444),"",'consolidated spacetime'!G444)</f>
        <v/>
      </c>
      <c r="G444" s="15">
        <f>IF(ISBLANK('consolidated spacetime'!H444),"",'consolidated spacetime'!H444)</f>
        <v>10</v>
      </c>
      <c r="H444" s="15" t="e">
        <f>IF(ISBLANK('consolidated spacetime'!I444),"",'consolidated spacetime'!I444)</f>
        <v>#N/A</v>
      </c>
      <c r="I444" s="15">
        <v>35</v>
      </c>
      <c r="AL444" s="16"/>
      <c r="AM444" s="16"/>
      <c r="AN444" s="16"/>
      <c r="AV444" s="15">
        <v>2</v>
      </c>
      <c r="AX444" s="15">
        <v>0</v>
      </c>
      <c r="AZ444" s="16"/>
      <c r="BG444" s="15">
        <v>1</v>
      </c>
      <c r="BK444" s="16"/>
      <c r="BL444" s="16"/>
      <c r="BT444" s="16"/>
      <c r="BU444" s="16"/>
      <c r="BV444" s="16"/>
      <c r="BY444" s="16"/>
      <c r="CV444" s="16"/>
      <c r="DG444" s="15">
        <v>1</v>
      </c>
      <c r="DY444" s="16">
        <f t="shared" si="6"/>
        <v>0</v>
      </c>
      <c r="DZ444" s="15">
        <v>0</v>
      </c>
    </row>
    <row r="445" spans="1:130" s="15" customFormat="1" x14ac:dyDescent="0.25">
      <c r="A445" s="67">
        <f>'consolidated spacetime'!B445</f>
        <v>42968</v>
      </c>
      <c r="B445" s="15" t="str">
        <f>'consolidated spacetime'!C445</f>
        <v>Hafford</v>
      </c>
      <c r="C445" s="15" t="str">
        <f>'consolidated spacetime'!D445</f>
        <v>Wheat</v>
      </c>
      <c r="D445" s="15" t="str">
        <f>IF(ISBLANK('consolidated spacetime'!E445),"",'consolidated spacetime'!E445)</f>
        <v/>
      </c>
      <c r="E445" s="15" t="str">
        <f>IF(ISBLANK('consolidated spacetime'!F445),"",'consolidated spacetime'!F445)</f>
        <v/>
      </c>
      <c r="F445" s="15" t="str">
        <f>IF(ISBLANK('consolidated spacetime'!G445),"",'consolidated spacetime'!G445)</f>
        <v/>
      </c>
      <c r="G445" s="15">
        <f>IF(ISBLANK('consolidated spacetime'!H445),"",'consolidated spacetime'!H445)</f>
        <v>25</v>
      </c>
      <c r="H445" s="15" t="e">
        <f>IF(ISBLANK('consolidated spacetime'!I445),"",'consolidated spacetime'!I445)</f>
        <v>#N/A</v>
      </c>
      <c r="AK445" s="15">
        <v>1</v>
      </c>
      <c r="AL445" s="16"/>
      <c r="AM445" s="16"/>
      <c r="AN445" s="16"/>
      <c r="AV445" s="15">
        <v>1</v>
      </c>
      <c r="AX445" s="15">
        <v>0</v>
      </c>
      <c r="AZ445" s="16">
        <v>2</v>
      </c>
      <c r="BA445" s="15">
        <v>1</v>
      </c>
      <c r="BK445" s="16"/>
      <c r="BL445" s="16">
        <v>1</v>
      </c>
      <c r="BT445" s="16"/>
      <c r="BU445" s="16"/>
      <c r="BV445" s="16"/>
      <c r="BY445" s="16"/>
      <c r="CV445" s="16"/>
      <c r="DY445" s="16">
        <f t="shared" si="6"/>
        <v>0</v>
      </c>
      <c r="DZ445" s="15">
        <v>0</v>
      </c>
    </row>
    <row r="446" spans="1:130" s="15" customFormat="1" x14ac:dyDescent="0.25">
      <c r="A446" s="67">
        <f>'consolidated spacetime'!B446</f>
        <v>42968</v>
      </c>
      <c r="B446" s="15" t="str">
        <f>'consolidated spacetime'!C446</f>
        <v>Hafford</v>
      </c>
      <c r="C446" s="15" t="str">
        <f>'consolidated spacetime'!D446</f>
        <v>Wheat</v>
      </c>
      <c r="D446" s="15" t="str">
        <f>IF(ISBLANK('consolidated spacetime'!E446),"",'consolidated spacetime'!E446)</f>
        <v/>
      </c>
      <c r="E446" s="15" t="str">
        <f>IF(ISBLANK('consolidated spacetime'!F446),"",'consolidated spacetime'!F446)</f>
        <v/>
      </c>
      <c r="F446" s="15" t="str">
        <f>IF(ISBLANK('consolidated spacetime'!G446),"",'consolidated spacetime'!G446)</f>
        <v/>
      </c>
      <c r="G446" s="15">
        <f>IF(ISBLANK('consolidated spacetime'!H446),"",'consolidated spacetime'!H446)</f>
        <v>100</v>
      </c>
      <c r="H446" s="15" t="e">
        <f>IF(ISBLANK('consolidated spacetime'!I446),"",'consolidated spacetime'!I446)</f>
        <v>#N/A</v>
      </c>
      <c r="Y446" s="15">
        <v>3</v>
      </c>
      <c r="AI446" s="15">
        <v>1</v>
      </c>
      <c r="AL446" s="16"/>
      <c r="AM446" s="16"/>
      <c r="AN446" s="16"/>
      <c r="AO446" s="15">
        <v>3</v>
      </c>
      <c r="AV446" s="15">
        <v>1</v>
      </c>
      <c r="AX446" s="15">
        <v>0</v>
      </c>
      <c r="AZ446" s="16">
        <v>4</v>
      </c>
      <c r="BA446" s="15">
        <v>1</v>
      </c>
      <c r="BG446" s="15">
        <v>1</v>
      </c>
      <c r="BK446" s="16"/>
      <c r="BL446" s="16"/>
      <c r="BT446" s="16"/>
      <c r="BU446" s="16"/>
      <c r="BV446" s="16"/>
      <c r="BY446" s="16"/>
      <c r="CV446" s="16"/>
      <c r="DQ446" s="15">
        <v>1</v>
      </c>
      <c r="DY446" s="16">
        <f t="shared" si="6"/>
        <v>0</v>
      </c>
      <c r="DZ446" s="15">
        <v>0</v>
      </c>
    </row>
    <row r="447" spans="1:130" s="15" customFormat="1" x14ac:dyDescent="0.25">
      <c r="A447" s="67">
        <f>'consolidated spacetime'!B447</f>
        <v>42968</v>
      </c>
      <c r="B447" s="15" t="str">
        <f>'consolidated spacetime'!C447</f>
        <v>Perdue</v>
      </c>
      <c r="C447" s="15" t="str">
        <f>'consolidated spacetime'!D447</f>
        <v>Wheat</v>
      </c>
      <c r="D447" s="15" t="str">
        <f>IF(ISBLANK('consolidated spacetime'!E447),"",'consolidated spacetime'!E447)</f>
        <v/>
      </c>
      <c r="E447" s="15" t="str">
        <f>IF(ISBLANK('consolidated spacetime'!F447),"",'consolidated spacetime'!F447)</f>
        <v/>
      </c>
      <c r="F447" s="15" t="str">
        <f>IF(ISBLANK('consolidated spacetime'!G447),"",'consolidated spacetime'!G447)</f>
        <v/>
      </c>
      <c r="G447" s="15">
        <f>IF(ISBLANK('consolidated spacetime'!H447),"",'consolidated spacetime'!H447)</f>
        <v>5</v>
      </c>
      <c r="H447" s="15" t="e">
        <f>IF(ISBLANK('consolidated spacetime'!I447),"",'consolidated spacetime'!I447)</f>
        <v>#N/A</v>
      </c>
      <c r="Y447" s="15">
        <v>1</v>
      </c>
      <c r="AL447" s="16"/>
      <c r="AM447" s="16"/>
      <c r="AN447" s="16"/>
      <c r="AX447" s="15">
        <v>0</v>
      </c>
      <c r="AZ447" s="16"/>
      <c r="BG447" s="15">
        <v>1</v>
      </c>
      <c r="BK447" s="16"/>
      <c r="BL447" s="16"/>
      <c r="BT447" s="16"/>
      <c r="BU447" s="16"/>
      <c r="BV447" s="16"/>
      <c r="BY447" s="16"/>
      <c r="CV447" s="16">
        <v>1</v>
      </c>
      <c r="DY447" s="16">
        <f t="shared" si="6"/>
        <v>0</v>
      </c>
      <c r="DZ447" s="15">
        <v>0</v>
      </c>
    </row>
    <row r="448" spans="1:130" s="15" customFormat="1" x14ac:dyDescent="0.25">
      <c r="A448" s="67">
        <f>'consolidated spacetime'!B448</f>
        <v>42968</v>
      </c>
      <c r="B448" s="15" t="str">
        <f>'consolidated spacetime'!C448</f>
        <v>Perdue</v>
      </c>
      <c r="C448" s="15" t="str">
        <f>'consolidated spacetime'!D448</f>
        <v>Wheat</v>
      </c>
      <c r="D448" s="15" t="str">
        <f>IF(ISBLANK('consolidated spacetime'!E448),"",'consolidated spacetime'!E448)</f>
        <v/>
      </c>
      <c r="E448" s="15" t="str">
        <f>IF(ISBLANK('consolidated spacetime'!F448),"",'consolidated spacetime'!F448)</f>
        <v/>
      </c>
      <c r="F448" s="15" t="str">
        <f>IF(ISBLANK('consolidated spacetime'!G448),"",'consolidated spacetime'!G448)</f>
        <v/>
      </c>
      <c r="G448" s="15">
        <f>IF(ISBLANK('consolidated spacetime'!H448),"",'consolidated spacetime'!H448)</f>
        <v>10</v>
      </c>
      <c r="H448" s="15" t="e">
        <f>IF(ISBLANK('consolidated spacetime'!I448),"",'consolidated spacetime'!I448)</f>
        <v>#N/A</v>
      </c>
      <c r="AL448" s="16"/>
      <c r="AM448" s="16"/>
      <c r="AN448" s="16"/>
      <c r="AX448" s="15">
        <v>0</v>
      </c>
      <c r="AZ448" s="16">
        <v>2</v>
      </c>
      <c r="BA448" s="15">
        <v>1</v>
      </c>
      <c r="BK448" s="16"/>
      <c r="BL448" s="16"/>
      <c r="BT448" s="16"/>
      <c r="BU448" s="16"/>
      <c r="BV448" s="16"/>
      <c r="BY448" s="16"/>
      <c r="CV448" s="16">
        <v>1</v>
      </c>
      <c r="DY448" s="16">
        <f t="shared" si="6"/>
        <v>0</v>
      </c>
      <c r="DZ448" s="15">
        <v>0</v>
      </c>
    </row>
    <row r="449" spans="1:130" s="15" customFormat="1" x14ac:dyDescent="0.25">
      <c r="A449" s="67">
        <f>'consolidated spacetime'!B449</f>
        <v>42968</v>
      </c>
      <c r="B449" s="15" t="str">
        <f>'consolidated spacetime'!C449</f>
        <v>Perdue</v>
      </c>
      <c r="C449" s="15" t="str">
        <f>'consolidated spacetime'!D449</f>
        <v>Wheat</v>
      </c>
      <c r="D449" s="15" t="str">
        <f>IF(ISBLANK('consolidated spacetime'!E449),"",'consolidated spacetime'!E449)</f>
        <v/>
      </c>
      <c r="E449" s="15" t="str">
        <f>IF(ISBLANK('consolidated spacetime'!F449),"",'consolidated spacetime'!F449)</f>
        <v/>
      </c>
      <c r="F449" s="15" t="str">
        <f>IF(ISBLANK('consolidated spacetime'!G449),"",'consolidated spacetime'!G449)</f>
        <v/>
      </c>
      <c r="G449" s="15">
        <f>IF(ISBLANK('consolidated spacetime'!H449),"",'consolidated spacetime'!H449)</f>
        <v>50</v>
      </c>
      <c r="H449" s="15" t="e">
        <f>IF(ISBLANK('consolidated spacetime'!I449),"",'consolidated spacetime'!I449)</f>
        <v>#N/A</v>
      </c>
      <c r="AL449" s="16"/>
      <c r="AM449" s="16"/>
      <c r="AN449" s="16"/>
      <c r="AX449" s="15">
        <v>0</v>
      </c>
      <c r="AZ449" s="16">
        <v>3</v>
      </c>
      <c r="BK449" s="16"/>
      <c r="BL449" s="16"/>
      <c r="BT449" s="16"/>
      <c r="BU449" s="16"/>
      <c r="BV449" s="16"/>
      <c r="BY449" s="16"/>
      <c r="CE449" s="15">
        <v>2</v>
      </c>
      <c r="CV449" s="16"/>
      <c r="DY449" s="16">
        <f t="shared" si="6"/>
        <v>0</v>
      </c>
      <c r="DZ449" s="15">
        <v>0</v>
      </c>
    </row>
    <row r="450" spans="1:130" s="15" customFormat="1" x14ac:dyDescent="0.25">
      <c r="A450" s="67">
        <f>'consolidated spacetime'!B450</f>
        <v>42968</v>
      </c>
      <c r="B450" s="15" t="str">
        <f>'consolidated spacetime'!C450</f>
        <v>Perdue</v>
      </c>
      <c r="C450" s="15" t="str">
        <f>'consolidated spacetime'!D450</f>
        <v>Wheat</v>
      </c>
      <c r="D450" s="15" t="str">
        <f>IF(ISBLANK('consolidated spacetime'!E450),"",'consolidated spacetime'!E450)</f>
        <v/>
      </c>
      <c r="E450" s="15" t="str">
        <f>IF(ISBLANK('consolidated spacetime'!F450),"",'consolidated spacetime'!F450)</f>
        <v/>
      </c>
      <c r="F450" s="15" t="str">
        <f>IF(ISBLANK('consolidated spacetime'!G450),"",'consolidated spacetime'!G450)</f>
        <v/>
      </c>
      <c r="G450" s="15">
        <f>IF(ISBLANK('consolidated spacetime'!H450),"",'consolidated spacetime'!H450)</f>
        <v>100</v>
      </c>
      <c r="H450" s="15" t="e">
        <f>IF(ISBLANK('consolidated spacetime'!I450),"",'consolidated spacetime'!I450)</f>
        <v>#N/A</v>
      </c>
      <c r="AL450" s="16"/>
      <c r="AM450" s="16"/>
      <c r="AN450" s="16"/>
      <c r="AX450" s="15">
        <v>0</v>
      </c>
      <c r="AZ450" s="16">
        <v>4</v>
      </c>
      <c r="BK450" s="16"/>
      <c r="BL450" s="16"/>
      <c r="BT450" s="16"/>
      <c r="BU450" s="16"/>
      <c r="BV450" s="16"/>
      <c r="BW450" s="15">
        <v>1</v>
      </c>
      <c r="BY450" s="16"/>
      <c r="CV450" s="16">
        <v>1</v>
      </c>
      <c r="DY450" s="16">
        <f t="shared" si="6"/>
        <v>0</v>
      </c>
      <c r="DZ450" s="15">
        <v>0</v>
      </c>
    </row>
    <row r="451" spans="1:130" s="15" customFormat="1" x14ac:dyDescent="0.25">
      <c r="A451" s="67">
        <f>'consolidated spacetime'!B451</f>
        <v>42968</v>
      </c>
      <c r="B451" s="15" t="str">
        <f>'consolidated spacetime'!C451</f>
        <v>Alvena</v>
      </c>
      <c r="C451" s="15" t="str">
        <f>'consolidated spacetime'!D451</f>
        <v>Barley</v>
      </c>
      <c r="D451" s="15" t="str">
        <f>IF(ISBLANK('consolidated spacetime'!E451),"",'consolidated spacetime'!E451)</f>
        <v/>
      </c>
      <c r="E451" s="15" t="str">
        <f>IF(ISBLANK('consolidated spacetime'!F451),"",'consolidated spacetime'!F451)</f>
        <v/>
      </c>
      <c r="F451" s="15" t="str">
        <f>IF(ISBLANK('consolidated spacetime'!G451),"",'consolidated spacetime'!G451)</f>
        <v/>
      </c>
      <c r="G451" s="15">
        <f>IF(ISBLANK('consolidated spacetime'!H451),"",'consolidated spacetime'!H451)</f>
        <v>25</v>
      </c>
      <c r="H451" s="15" t="e">
        <f>IF(ISBLANK('consolidated spacetime'!I451),"",'consolidated spacetime'!I451)</f>
        <v>#N/A</v>
      </c>
      <c r="Y451" s="15">
        <v>7</v>
      </c>
      <c r="Z451" s="15">
        <v>9</v>
      </c>
      <c r="AA451" s="15">
        <v>1</v>
      </c>
      <c r="AL451" s="16"/>
      <c r="AM451" s="16"/>
      <c r="AN451" s="16"/>
      <c r="AX451" s="15">
        <v>0</v>
      </c>
      <c r="AZ451" s="16"/>
      <c r="BK451" s="16"/>
      <c r="BL451" s="16"/>
      <c r="BT451" s="16"/>
      <c r="BU451" s="16"/>
      <c r="BV451" s="16"/>
      <c r="BY451" s="16">
        <v>1</v>
      </c>
      <c r="CC451" s="15">
        <v>45</v>
      </c>
      <c r="CD451" s="15">
        <v>1</v>
      </c>
      <c r="CS451" s="15">
        <v>1</v>
      </c>
      <c r="CV451" s="16">
        <v>1</v>
      </c>
      <c r="DY451" s="16">
        <f t="shared" ref="DY451:DY491" si="7">IF(DZ451&gt;0,NA(),DZ451)</f>
        <v>0</v>
      </c>
      <c r="DZ451" s="15">
        <v>0</v>
      </c>
    </row>
    <row r="452" spans="1:130" s="15" customFormat="1" x14ac:dyDescent="0.25">
      <c r="A452" s="67">
        <f>'consolidated spacetime'!B452</f>
        <v>42969</v>
      </c>
      <c r="B452" s="15" t="str">
        <f>'consolidated spacetime'!C452</f>
        <v>Kernan</v>
      </c>
      <c r="C452" s="15" t="str">
        <f>'consolidated spacetime'!D452</f>
        <v>Wheat</v>
      </c>
      <c r="D452" s="15" t="str">
        <f>IF(ISBLANK('consolidated spacetime'!E452),"",'consolidated spacetime'!E452)</f>
        <v/>
      </c>
      <c r="E452" s="15" t="str">
        <f>IF(ISBLANK('consolidated spacetime'!F452),"",'consolidated spacetime'!F452)</f>
        <v/>
      </c>
      <c r="F452" s="15" t="str">
        <f>IF(ISBLANK('consolidated spacetime'!G452),"",'consolidated spacetime'!G452)</f>
        <v/>
      </c>
      <c r="G452" s="15">
        <f>IF(ISBLANK('consolidated spacetime'!H452),"",'consolidated spacetime'!H452)</f>
        <v>50</v>
      </c>
      <c r="H452" s="15" t="e">
        <f>IF(ISBLANK('consolidated spacetime'!I452),"",'consolidated spacetime'!I452)</f>
        <v>#N/A</v>
      </c>
      <c r="AL452" s="16">
        <v>2</v>
      </c>
      <c r="AM452" s="16"/>
      <c r="AN452" s="16"/>
      <c r="AO452" s="15" t="s">
        <v>123</v>
      </c>
      <c r="AX452" s="15">
        <v>0</v>
      </c>
      <c r="AZ452" s="16"/>
      <c r="BA452" s="15">
        <v>4</v>
      </c>
      <c r="BK452" s="16"/>
      <c r="BL452" s="16"/>
      <c r="BP452" s="15">
        <v>8</v>
      </c>
      <c r="BT452" s="16"/>
      <c r="BU452" s="16"/>
      <c r="BV452" s="16"/>
      <c r="BY452" s="16">
        <v>4</v>
      </c>
      <c r="CV452" s="16">
        <v>2</v>
      </c>
      <c r="DY452" s="16">
        <f t="shared" si="7"/>
        <v>0</v>
      </c>
      <c r="DZ452" s="15">
        <v>0</v>
      </c>
    </row>
    <row r="453" spans="1:130" s="15" customFormat="1" x14ac:dyDescent="0.25">
      <c r="A453" s="67">
        <f>'consolidated spacetime'!B453</f>
        <v>42969</v>
      </c>
      <c r="B453" s="15" t="str">
        <f>'consolidated spacetime'!C453</f>
        <v>Kernan</v>
      </c>
      <c r="C453" s="15" t="str">
        <f>'consolidated spacetime'!D453</f>
        <v>Wheat</v>
      </c>
      <c r="D453" s="15">
        <f>IF(ISBLANK('consolidated spacetime'!E453),"",'consolidated spacetime'!E453)</f>
        <v>2</v>
      </c>
      <c r="E453" s="15" t="str">
        <f>IF(ISBLANK('consolidated spacetime'!F453),"",'consolidated spacetime'!F453)</f>
        <v/>
      </c>
      <c r="F453" s="15" t="str">
        <f>IF(ISBLANK('consolidated spacetime'!G453),"",'consolidated spacetime'!G453)</f>
        <v/>
      </c>
      <c r="G453" s="15">
        <f>IF(ISBLANK('consolidated spacetime'!H453),"",'consolidated spacetime'!H453)</f>
        <v>5</v>
      </c>
      <c r="H453" s="15" t="e">
        <f>IF(ISBLANK('consolidated spacetime'!I453),"",'consolidated spacetime'!I453)</f>
        <v>#N/A</v>
      </c>
      <c r="K453" s="15">
        <v>4</v>
      </c>
      <c r="Y453" s="15">
        <v>10</v>
      </c>
      <c r="Z453" s="15">
        <v>3</v>
      </c>
      <c r="AL453" s="16"/>
      <c r="AM453" s="16"/>
      <c r="AN453" s="16"/>
      <c r="AO453" s="15">
        <v>6</v>
      </c>
      <c r="AX453" s="15">
        <v>0</v>
      </c>
      <c r="AZ453" s="16">
        <v>3</v>
      </c>
      <c r="BG453" s="15">
        <v>2</v>
      </c>
      <c r="BK453" s="16"/>
      <c r="BL453" s="16"/>
      <c r="BP453" s="15">
        <v>3</v>
      </c>
      <c r="BT453" s="16"/>
      <c r="BU453" s="16"/>
      <c r="BV453" s="16"/>
      <c r="BY453" s="16">
        <v>2</v>
      </c>
      <c r="CV453" s="16"/>
      <c r="DY453" s="16">
        <f t="shared" si="7"/>
        <v>0</v>
      </c>
      <c r="DZ453" s="15">
        <v>0</v>
      </c>
    </row>
    <row r="454" spans="1:130" s="15" customFormat="1" x14ac:dyDescent="0.25">
      <c r="A454" s="67">
        <f>'consolidated spacetime'!B454</f>
        <v>42969</v>
      </c>
      <c r="B454" s="15" t="str">
        <f>'consolidated spacetime'!C454</f>
        <v>Kernan</v>
      </c>
      <c r="C454" s="15" t="str">
        <f>'consolidated spacetime'!D454</f>
        <v>Wheat</v>
      </c>
      <c r="D454" s="15">
        <f>IF(ISBLANK('consolidated spacetime'!E454),"",'consolidated spacetime'!E454)</f>
        <v>2</v>
      </c>
      <c r="E454" s="15" t="str">
        <f>IF(ISBLANK('consolidated spacetime'!F454),"",'consolidated spacetime'!F454)</f>
        <v/>
      </c>
      <c r="F454" s="15" t="str">
        <f>IF(ISBLANK('consolidated spacetime'!G454),"",'consolidated spacetime'!G454)</f>
        <v/>
      </c>
      <c r="G454" s="15">
        <f>IF(ISBLANK('consolidated spacetime'!H454),"",'consolidated spacetime'!H454)</f>
        <v>10</v>
      </c>
      <c r="H454" s="15" t="e">
        <f>IF(ISBLANK('consolidated spacetime'!I454),"",'consolidated spacetime'!I454)</f>
        <v>#N/A</v>
      </c>
      <c r="Y454" s="15">
        <v>6</v>
      </c>
      <c r="Z454" s="15">
        <v>12</v>
      </c>
      <c r="AA454" s="15">
        <v>13</v>
      </c>
      <c r="AL454" s="16"/>
      <c r="AM454" s="16"/>
      <c r="AN454" s="16"/>
      <c r="AO454" s="15">
        <v>4</v>
      </c>
      <c r="AX454" s="15">
        <v>0</v>
      </c>
      <c r="AZ454" s="16"/>
      <c r="BA454" s="15">
        <v>2</v>
      </c>
      <c r="BK454" s="16"/>
      <c r="BL454" s="16"/>
      <c r="BT454" s="16"/>
      <c r="BU454" s="16"/>
      <c r="BV454" s="16"/>
      <c r="BY454" s="16">
        <v>4</v>
      </c>
      <c r="CC454" s="15">
        <v>25</v>
      </c>
      <c r="CD454" s="15" t="s">
        <v>124</v>
      </c>
      <c r="CV454" s="16"/>
      <c r="DY454" s="16">
        <f t="shared" si="7"/>
        <v>0</v>
      </c>
      <c r="DZ454" s="15">
        <v>0</v>
      </c>
    </row>
    <row r="455" spans="1:130" s="15" customFormat="1" x14ac:dyDescent="0.25">
      <c r="A455" s="67">
        <f>'consolidated spacetime'!B455</f>
        <v>42969</v>
      </c>
      <c r="B455" s="15" t="str">
        <f>'consolidated spacetime'!C455</f>
        <v>Kernan</v>
      </c>
      <c r="C455" s="15" t="str">
        <f>'consolidated spacetime'!D455</f>
        <v>Wheat</v>
      </c>
      <c r="D455" s="15">
        <f>IF(ISBLANK('consolidated spacetime'!E455),"",'consolidated spacetime'!E455)</f>
        <v>2</v>
      </c>
      <c r="E455" s="15" t="str">
        <f>IF(ISBLANK('consolidated spacetime'!F455),"",'consolidated spacetime'!F455)</f>
        <v/>
      </c>
      <c r="F455" s="15" t="str">
        <f>IF(ISBLANK('consolidated spacetime'!G455),"",'consolidated spacetime'!G455)</f>
        <v/>
      </c>
      <c r="G455" s="15">
        <f>IF(ISBLANK('consolidated spacetime'!H455),"",'consolidated spacetime'!H455)</f>
        <v>25</v>
      </c>
      <c r="H455" s="15" t="e">
        <f>IF(ISBLANK('consolidated spacetime'!I455),"",'consolidated spacetime'!I455)</f>
        <v>#N/A</v>
      </c>
      <c r="Y455" s="15">
        <v>19</v>
      </c>
      <c r="Z455" s="15">
        <v>7</v>
      </c>
      <c r="AL455" s="16"/>
      <c r="AM455" s="16"/>
      <c r="AN455" s="16"/>
      <c r="AO455" s="15">
        <v>2</v>
      </c>
      <c r="AX455" s="15">
        <v>0</v>
      </c>
      <c r="AZ455" s="16">
        <v>1</v>
      </c>
      <c r="BK455" s="16"/>
      <c r="BL455" s="16"/>
      <c r="BT455" s="16"/>
      <c r="BU455" s="16"/>
      <c r="BV455" s="16"/>
      <c r="BY455" s="16">
        <v>4</v>
      </c>
      <c r="CV455" s="16"/>
      <c r="DQ455" s="15">
        <v>1</v>
      </c>
      <c r="DY455" s="16">
        <f t="shared" si="7"/>
        <v>0</v>
      </c>
      <c r="DZ455" s="15">
        <v>0</v>
      </c>
    </row>
    <row r="456" spans="1:130" s="15" customFormat="1" x14ac:dyDescent="0.25">
      <c r="A456" s="67">
        <f>'consolidated spacetime'!B456</f>
        <v>42969</v>
      </c>
      <c r="B456" s="15" t="str">
        <f>'consolidated spacetime'!C456</f>
        <v>Kernan</v>
      </c>
      <c r="C456" s="15" t="str">
        <f>'consolidated spacetime'!D456</f>
        <v>Wheat</v>
      </c>
      <c r="D456" s="15">
        <f>IF(ISBLANK('consolidated spacetime'!E456),"",'consolidated spacetime'!E456)</f>
        <v>2</v>
      </c>
      <c r="E456" s="15" t="str">
        <f>IF(ISBLANK('consolidated spacetime'!F456),"",'consolidated spacetime'!F456)</f>
        <v/>
      </c>
      <c r="F456" s="15" t="str">
        <f>IF(ISBLANK('consolidated spacetime'!G456),"",'consolidated spacetime'!G456)</f>
        <v/>
      </c>
      <c r="G456" s="15">
        <f>IF(ISBLANK('consolidated spacetime'!H456),"",'consolidated spacetime'!H456)</f>
        <v>50</v>
      </c>
      <c r="H456" s="15" t="e">
        <f>IF(ISBLANK('consolidated spacetime'!I456),"",'consolidated spacetime'!I456)</f>
        <v>#N/A</v>
      </c>
      <c r="Y456" s="15">
        <v>9</v>
      </c>
      <c r="Z456" s="15">
        <v>12</v>
      </c>
      <c r="AA456" s="15">
        <v>16</v>
      </c>
      <c r="AI456" s="15">
        <v>2</v>
      </c>
      <c r="AL456" s="16"/>
      <c r="AM456" s="16"/>
      <c r="AN456" s="16"/>
      <c r="AO456" s="15">
        <v>2</v>
      </c>
      <c r="AX456" s="15">
        <v>0</v>
      </c>
      <c r="AZ456" s="16"/>
      <c r="BG456" s="15">
        <v>4</v>
      </c>
      <c r="BK456" s="16"/>
      <c r="BL456" s="16"/>
      <c r="BP456" s="15">
        <v>2</v>
      </c>
      <c r="BT456" s="16"/>
      <c r="BU456" s="16"/>
      <c r="BV456" s="16"/>
      <c r="BY456" s="16">
        <v>3</v>
      </c>
      <c r="CV456" s="16"/>
      <c r="DQ456" s="15">
        <v>1</v>
      </c>
      <c r="DY456" s="16">
        <f t="shared" si="7"/>
        <v>0</v>
      </c>
      <c r="DZ456" s="15">
        <v>0</v>
      </c>
    </row>
    <row r="457" spans="1:130" s="15" customFormat="1" x14ac:dyDescent="0.25">
      <c r="A457" s="67">
        <f>'consolidated spacetime'!B457</f>
        <v>42969</v>
      </c>
      <c r="B457" s="15" t="str">
        <f>'consolidated spacetime'!C457</f>
        <v>Kernan</v>
      </c>
      <c r="C457" s="15" t="str">
        <f>'consolidated spacetime'!D457</f>
        <v>Wheat</v>
      </c>
      <c r="D457" s="15">
        <f>IF(ISBLANK('consolidated spacetime'!E457),"",'consolidated spacetime'!E457)</f>
        <v>2</v>
      </c>
      <c r="E457" s="15" t="str">
        <f>IF(ISBLANK('consolidated spacetime'!F457),"",'consolidated spacetime'!F457)</f>
        <v/>
      </c>
      <c r="F457" s="15" t="str">
        <f>IF(ISBLANK('consolidated spacetime'!G457),"",'consolidated spacetime'!G457)</f>
        <v/>
      </c>
      <c r="G457" s="15">
        <f>IF(ISBLANK('consolidated spacetime'!H457),"",'consolidated spacetime'!H457)</f>
        <v>100</v>
      </c>
      <c r="H457" s="15" t="e">
        <f>IF(ISBLANK('consolidated spacetime'!I457),"",'consolidated spacetime'!I457)</f>
        <v>#N/A</v>
      </c>
      <c r="Y457" s="15">
        <v>16</v>
      </c>
      <c r="Z457" s="15">
        <v>16</v>
      </c>
      <c r="AA457" s="15">
        <v>30</v>
      </c>
      <c r="AL457" s="16">
        <v>1</v>
      </c>
      <c r="AM457" s="16"/>
      <c r="AN457" s="16"/>
      <c r="AO457" s="15">
        <v>1</v>
      </c>
      <c r="AW457" s="15">
        <v>6</v>
      </c>
      <c r="AX457" s="15">
        <v>0</v>
      </c>
      <c r="AZ457" s="16"/>
      <c r="BA457" s="15">
        <v>2</v>
      </c>
      <c r="BH457" s="15">
        <v>5</v>
      </c>
      <c r="BK457" s="16"/>
      <c r="BL457" s="16"/>
      <c r="BT457" s="16"/>
      <c r="BU457" s="16"/>
      <c r="BV457" s="16"/>
      <c r="BW457" s="15">
        <v>1</v>
      </c>
      <c r="BY457" s="16">
        <v>2</v>
      </c>
      <c r="CI457" s="15">
        <v>1</v>
      </c>
      <c r="CJ457" s="15">
        <v>4</v>
      </c>
      <c r="CR457" s="15">
        <v>8</v>
      </c>
      <c r="CV457" s="16"/>
      <c r="DY457" s="16">
        <f t="shared" si="7"/>
        <v>0</v>
      </c>
      <c r="DZ457" s="15">
        <v>0</v>
      </c>
    </row>
    <row r="458" spans="1:130" s="15" customFormat="1" x14ac:dyDescent="0.25">
      <c r="A458" s="67">
        <f>'consolidated spacetime'!B458</f>
        <v>42969</v>
      </c>
      <c r="B458" s="15" t="str">
        <f>'consolidated spacetime'!C458</f>
        <v>Kernan</v>
      </c>
      <c r="C458" s="15" t="str">
        <f>'consolidated spacetime'!D458</f>
        <v>Wheat</v>
      </c>
      <c r="D458" s="15">
        <f>IF(ISBLANK('consolidated spacetime'!E458),"",'consolidated spacetime'!E458)</f>
        <v>1</v>
      </c>
      <c r="E458" s="15" t="str">
        <f>IF(ISBLANK('consolidated spacetime'!F458),"",'consolidated spacetime'!F458)</f>
        <v/>
      </c>
      <c r="F458" s="15" t="str">
        <f>IF(ISBLANK('consolidated spacetime'!G458),"",'consolidated spacetime'!G458)</f>
        <v/>
      </c>
      <c r="G458" s="15">
        <f>IF(ISBLANK('consolidated spacetime'!H458),"",'consolidated spacetime'!H458)</f>
        <v>5</v>
      </c>
      <c r="H458" s="15" t="e">
        <f>IF(ISBLANK('consolidated spacetime'!I458),"",'consolidated spacetime'!I458)</f>
        <v>#N/A</v>
      </c>
      <c r="I458" s="15">
        <v>625</v>
      </c>
      <c r="Y458" s="15">
        <v>2</v>
      </c>
      <c r="Z458" s="15">
        <v>3</v>
      </c>
      <c r="AL458" s="16">
        <v>5</v>
      </c>
      <c r="AM458" s="16"/>
      <c r="AN458" s="16"/>
      <c r="AO458" s="15" t="s">
        <v>130</v>
      </c>
      <c r="AX458" s="15">
        <v>0</v>
      </c>
      <c r="AZ458" s="16">
        <v>8</v>
      </c>
      <c r="BG458" s="15">
        <v>87</v>
      </c>
      <c r="BK458" s="16"/>
      <c r="BL458" s="16"/>
      <c r="BT458" s="16"/>
      <c r="BU458" s="16"/>
      <c r="BV458" s="16"/>
      <c r="BY458" s="16">
        <v>6</v>
      </c>
      <c r="CE458" s="15">
        <v>2</v>
      </c>
      <c r="CV458" s="16"/>
      <c r="CW458" s="15">
        <v>2</v>
      </c>
      <c r="DY458" s="16">
        <f t="shared" si="7"/>
        <v>0</v>
      </c>
      <c r="DZ458" s="15">
        <v>0</v>
      </c>
    </row>
    <row r="459" spans="1:130" s="15" customFormat="1" x14ac:dyDescent="0.25">
      <c r="A459" s="67">
        <f>'consolidated spacetime'!B459</f>
        <v>42969</v>
      </c>
      <c r="B459" s="15" t="str">
        <f>'consolidated spacetime'!C459</f>
        <v>Kernan</v>
      </c>
      <c r="C459" s="15" t="str">
        <f>'consolidated spacetime'!D459</f>
        <v>Wheat</v>
      </c>
      <c r="D459" s="15" t="str">
        <f>IF(ISBLANK('consolidated spacetime'!E459),"",'consolidated spacetime'!E459)</f>
        <v/>
      </c>
      <c r="E459" s="15" t="str">
        <f>IF(ISBLANK('consolidated spacetime'!F459),"",'consolidated spacetime'!F459)</f>
        <v/>
      </c>
      <c r="F459" s="15" t="str">
        <f>IF(ISBLANK('consolidated spacetime'!G459),"",'consolidated spacetime'!G459)</f>
        <v/>
      </c>
      <c r="G459" s="15">
        <f>IF(ISBLANK('consolidated spacetime'!H459),"",'consolidated spacetime'!H459)</f>
        <v>10</v>
      </c>
      <c r="H459" s="15" t="e">
        <f>IF(ISBLANK('consolidated spacetime'!I459),"",'consolidated spacetime'!I459)</f>
        <v>#N/A</v>
      </c>
      <c r="I459" s="15">
        <v>1000</v>
      </c>
      <c r="J459" s="15">
        <v>250</v>
      </c>
      <c r="X459" s="15">
        <v>305</v>
      </c>
      <c r="Y459" s="15">
        <v>1</v>
      </c>
      <c r="Z459" s="15">
        <v>1</v>
      </c>
      <c r="AA459" s="15">
        <v>7</v>
      </c>
      <c r="AL459" s="16">
        <v>4</v>
      </c>
      <c r="AM459" s="16"/>
      <c r="AN459" s="16"/>
      <c r="AO459" s="15" t="s">
        <v>126</v>
      </c>
      <c r="AW459" s="15">
        <v>3</v>
      </c>
      <c r="AX459" s="15">
        <v>0</v>
      </c>
      <c r="AZ459" s="16">
        <v>8</v>
      </c>
      <c r="BG459" s="15">
        <v>120</v>
      </c>
      <c r="BK459" s="16"/>
      <c r="BL459" s="16">
        <v>10</v>
      </c>
      <c r="BP459" s="15">
        <v>2</v>
      </c>
      <c r="BT459" s="16"/>
      <c r="BU459" s="16"/>
      <c r="BV459" s="16"/>
      <c r="BY459" s="16">
        <v>5</v>
      </c>
      <c r="CE459" s="15">
        <v>4</v>
      </c>
      <c r="CV459" s="16"/>
      <c r="DY459" s="16">
        <f t="shared" si="7"/>
        <v>0</v>
      </c>
      <c r="DZ459" s="15">
        <v>0</v>
      </c>
    </row>
    <row r="460" spans="1:130" s="15" customFormat="1" x14ac:dyDescent="0.25">
      <c r="A460" s="67">
        <f>'consolidated spacetime'!B460</f>
        <v>42969</v>
      </c>
      <c r="B460" s="15" t="str">
        <f>'consolidated spacetime'!C460</f>
        <v>Kernan</v>
      </c>
      <c r="C460" s="15" t="str">
        <f>'consolidated spacetime'!D460</f>
        <v>Wheat</v>
      </c>
      <c r="D460" s="15" t="str">
        <f>IF(ISBLANK('consolidated spacetime'!E460),"",'consolidated spacetime'!E460)</f>
        <v/>
      </c>
      <c r="E460" s="15" t="str">
        <f>IF(ISBLANK('consolidated spacetime'!F460),"",'consolidated spacetime'!F460)</f>
        <v/>
      </c>
      <c r="F460" s="15" t="str">
        <f>IF(ISBLANK('consolidated spacetime'!G460),"",'consolidated spacetime'!G460)</f>
        <v/>
      </c>
      <c r="G460" s="15">
        <f>IF(ISBLANK('consolidated spacetime'!H460),"",'consolidated spacetime'!H460)</f>
        <v>25</v>
      </c>
      <c r="H460" s="15" t="e">
        <f>IF(ISBLANK('consolidated spacetime'!I460),"",'consolidated spacetime'!I460)</f>
        <v>#N/A</v>
      </c>
      <c r="I460" s="15">
        <v>621</v>
      </c>
      <c r="J460" s="15">
        <v>502</v>
      </c>
      <c r="Y460" s="15">
        <v>7</v>
      </c>
      <c r="Z460" s="15">
        <v>2</v>
      </c>
      <c r="AL460" s="16"/>
      <c r="AM460" s="16"/>
      <c r="AN460" s="16"/>
      <c r="AO460" s="15">
        <v>16</v>
      </c>
      <c r="AV460" s="15">
        <v>1</v>
      </c>
      <c r="AX460" s="15">
        <v>0</v>
      </c>
      <c r="AZ460" s="16">
        <v>4</v>
      </c>
      <c r="BG460" s="15">
        <v>95</v>
      </c>
      <c r="BK460" s="16"/>
      <c r="BL460" s="16"/>
      <c r="BP460" s="15">
        <v>2</v>
      </c>
      <c r="BT460" s="16"/>
      <c r="BU460" s="16"/>
      <c r="BV460" s="16"/>
      <c r="BY460" s="16">
        <v>3</v>
      </c>
      <c r="CV460" s="16"/>
      <c r="DY460" s="16">
        <f t="shared" si="7"/>
        <v>0</v>
      </c>
      <c r="DZ460" s="15">
        <v>0</v>
      </c>
    </row>
    <row r="461" spans="1:130" s="15" customFormat="1" x14ac:dyDescent="0.25">
      <c r="A461" s="67">
        <f>'consolidated spacetime'!B461</f>
        <v>42969</v>
      </c>
      <c r="B461" s="15" t="str">
        <f>'consolidated spacetime'!C461</f>
        <v>Kernan</v>
      </c>
      <c r="C461" s="15" t="str">
        <f>'consolidated spacetime'!D461</f>
        <v>Wheat</v>
      </c>
      <c r="D461" s="15" t="str">
        <f>IF(ISBLANK('consolidated spacetime'!E461),"",'consolidated spacetime'!E461)</f>
        <v/>
      </c>
      <c r="E461" s="15" t="str">
        <f>IF(ISBLANK('consolidated spacetime'!F461),"",'consolidated spacetime'!F461)</f>
        <v/>
      </c>
      <c r="F461" s="15" t="str">
        <f>IF(ISBLANK('consolidated spacetime'!G461),"",'consolidated spacetime'!G461)</f>
        <v/>
      </c>
      <c r="G461" s="15">
        <f>IF(ISBLANK('consolidated spacetime'!H461),"",'consolidated spacetime'!H461)</f>
        <v>100</v>
      </c>
      <c r="H461" s="15" t="e">
        <f>IF(ISBLANK('consolidated spacetime'!I461),"",'consolidated spacetime'!I461)</f>
        <v>#N/A</v>
      </c>
      <c r="I461" s="15">
        <v>850</v>
      </c>
      <c r="J461" s="15">
        <v>510</v>
      </c>
      <c r="X461" s="15">
        <v>100</v>
      </c>
      <c r="Y461" s="15">
        <v>3</v>
      </c>
      <c r="Z461" s="15">
        <v>3</v>
      </c>
      <c r="AA461" s="15">
        <v>1</v>
      </c>
      <c r="AL461" s="16"/>
      <c r="AM461" s="16"/>
      <c r="AN461" s="16"/>
      <c r="AO461" s="15">
        <v>22</v>
      </c>
      <c r="AX461" s="15">
        <v>0</v>
      </c>
      <c r="AZ461" s="16">
        <v>4</v>
      </c>
      <c r="BG461" s="15">
        <v>125</v>
      </c>
      <c r="BK461" s="16"/>
      <c r="BL461" s="16"/>
      <c r="BT461" s="16"/>
      <c r="BU461" s="16"/>
      <c r="BV461" s="16"/>
      <c r="BY461" s="16">
        <v>9</v>
      </c>
      <c r="CV461" s="16">
        <v>2</v>
      </c>
      <c r="DQ461" s="15">
        <v>2</v>
      </c>
      <c r="DY461" s="16">
        <f t="shared" si="7"/>
        <v>0</v>
      </c>
      <c r="DZ461" s="15">
        <v>0</v>
      </c>
    </row>
    <row r="462" spans="1:130" s="15" customFormat="1" x14ac:dyDescent="0.25">
      <c r="A462" s="67">
        <f>'consolidated spacetime'!B462</f>
        <v>42971</v>
      </c>
      <c r="B462" s="15" t="str">
        <f>'consolidated spacetime'!C462</f>
        <v>Melfort</v>
      </c>
      <c r="C462" s="15" t="str">
        <f>'consolidated spacetime'!D462</f>
        <v>Wheat</v>
      </c>
      <c r="D462" s="15" t="str">
        <f>IF(ISBLANK('consolidated spacetime'!E462),"",'consolidated spacetime'!E462)</f>
        <v/>
      </c>
      <c r="E462" s="15" t="str">
        <f>IF(ISBLANK('consolidated spacetime'!F462),"",'consolidated spacetime'!F462)</f>
        <v/>
      </c>
      <c r="F462" s="15" t="str">
        <f>IF(ISBLANK('consolidated spacetime'!G462),"",'consolidated spacetime'!G462)</f>
        <v/>
      </c>
      <c r="G462" s="15">
        <f>IF(ISBLANK('consolidated spacetime'!H462),"",'consolidated spacetime'!H462)</f>
        <v>5</v>
      </c>
      <c r="H462" s="15" t="e">
        <f>IF(ISBLANK('consolidated spacetime'!I462),"",'consolidated spacetime'!I462)</f>
        <v>#N/A</v>
      </c>
      <c r="I462" s="15">
        <v>81</v>
      </c>
      <c r="X462" s="15">
        <v>8</v>
      </c>
      <c r="AL462" s="16"/>
      <c r="AM462" s="16"/>
      <c r="AN462" s="16"/>
      <c r="AX462" s="15">
        <v>0</v>
      </c>
      <c r="AZ462" s="16">
        <v>1</v>
      </c>
      <c r="BK462" s="16"/>
      <c r="BL462" s="16"/>
      <c r="BT462" s="16"/>
      <c r="BU462" s="16"/>
      <c r="BV462" s="16"/>
      <c r="BY462" s="16">
        <v>5</v>
      </c>
      <c r="CV462" s="16"/>
      <c r="DY462" s="16">
        <f t="shared" si="7"/>
        <v>0</v>
      </c>
      <c r="DZ462" s="15">
        <v>0</v>
      </c>
    </row>
    <row r="463" spans="1:130" s="15" customFormat="1" x14ac:dyDescent="0.25">
      <c r="A463" s="67">
        <f>'consolidated spacetime'!B463</f>
        <v>42971</v>
      </c>
      <c r="B463" s="15" t="str">
        <f>'consolidated spacetime'!C463</f>
        <v>Melfort</v>
      </c>
      <c r="C463" s="15" t="str">
        <f>'consolidated spacetime'!D463</f>
        <v>Wheat</v>
      </c>
      <c r="D463" s="15" t="str">
        <f>IF(ISBLANK('consolidated spacetime'!E463),"",'consolidated spacetime'!E463)</f>
        <v/>
      </c>
      <c r="E463" s="15" t="str">
        <f>IF(ISBLANK('consolidated spacetime'!F463),"",'consolidated spacetime'!F463)</f>
        <v/>
      </c>
      <c r="F463" s="15" t="str">
        <f>IF(ISBLANK('consolidated spacetime'!G463),"",'consolidated spacetime'!G463)</f>
        <v/>
      </c>
      <c r="G463" s="15">
        <f>IF(ISBLANK('consolidated spacetime'!H463),"",'consolidated spacetime'!H463)</f>
        <v>10</v>
      </c>
      <c r="H463" s="15" t="e">
        <f>IF(ISBLANK('consolidated spacetime'!I463),"",'consolidated spacetime'!I463)</f>
        <v>#N/A</v>
      </c>
      <c r="I463" s="15">
        <v>25</v>
      </c>
      <c r="X463" s="15">
        <v>6</v>
      </c>
      <c r="Y463" s="15">
        <v>2</v>
      </c>
      <c r="AI463" s="15">
        <v>5</v>
      </c>
      <c r="AL463" s="16">
        <v>1</v>
      </c>
      <c r="AM463" s="16"/>
      <c r="AN463" s="16"/>
      <c r="AV463" s="15">
        <v>1</v>
      </c>
      <c r="AX463" s="15">
        <v>0</v>
      </c>
      <c r="AZ463" s="16"/>
      <c r="BK463" s="16"/>
      <c r="BL463" s="16">
        <v>8</v>
      </c>
      <c r="BT463" s="16"/>
      <c r="BU463" s="16"/>
      <c r="BV463" s="16"/>
      <c r="BY463" s="16">
        <v>5</v>
      </c>
      <c r="CV463" s="16"/>
      <c r="DY463" s="16">
        <f t="shared" si="7"/>
        <v>0</v>
      </c>
      <c r="DZ463" s="15">
        <v>0</v>
      </c>
    </row>
    <row r="464" spans="1:130" s="15" customFormat="1" x14ac:dyDescent="0.25">
      <c r="A464" s="67">
        <f>'consolidated spacetime'!B464</f>
        <v>42971</v>
      </c>
      <c r="B464" s="15" t="str">
        <f>'consolidated spacetime'!C464</f>
        <v>Melfort</v>
      </c>
      <c r="C464" s="15" t="str">
        <f>'consolidated spacetime'!D464</f>
        <v>Wheat</v>
      </c>
      <c r="D464" s="15" t="str">
        <f>IF(ISBLANK('consolidated spacetime'!E464),"",'consolidated spacetime'!E464)</f>
        <v/>
      </c>
      <c r="E464" s="15" t="str">
        <f>IF(ISBLANK('consolidated spacetime'!F464),"",'consolidated spacetime'!F464)</f>
        <v/>
      </c>
      <c r="F464" s="15" t="str">
        <f>IF(ISBLANK('consolidated spacetime'!G464),"",'consolidated spacetime'!G464)</f>
        <v/>
      </c>
      <c r="G464" s="15">
        <f>IF(ISBLANK('consolidated spacetime'!H464),"",'consolidated spacetime'!H464)</f>
        <v>25</v>
      </c>
      <c r="H464" s="15" t="e">
        <f>IF(ISBLANK('consolidated spacetime'!I464),"",'consolidated spacetime'!I464)</f>
        <v>#N/A</v>
      </c>
      <c r="I464" s="15">
        <v>35</v>
      </c>
      <c r="X464" s="15">
        <v>32</v>
      </c>
      <c r="Y464" s="15">
        <v>1</v>
      </c>
      <c r="AL464" s="16"/>
      <c r="AM464" s="16"/>
      <c r="AN464" s="16"/>
      <c r="AV464" s="15">
        <v>2</v>
      </c>
      <c r="AX464" s="15">
        <v>0</v>
      </c>
      <c r="AZ464" s="16"/>
      <c r="BG464" s="15">
        <v>2</v>
      </c>
      <c r="BK464" s="16"/>
      <c r="BL464" s="16"/>
      <c r="BT464" s="16"/>
      <c r="BU464" s="16"/>
      <c r="BV464" s="16"/>
      <c r="BW464" s="15">
        <v>1</v>
      </c>
      <c r="BY464" s="16">
        <v>1</v>
      </c>
      <c r="CV464" s="16"/>
      <c r="DY464" s="16">
        <f t="shared" si="7"/>
        <v>0</v>
      </c>
      <c r="DZ464" s="15">
        <v>0</v>
      </c>
    </row>
    <row r="465" spans="1:130" s="15" customFormat="1" x14ac:dyDescent="0.25">
      <c r="A465" s="67">
        <f>'consolidated spacetime'!B465</f>
        <v>42971</v>
      </c>
      <c r="B465" s="15" t="str">
        <f>'consolidated spacetime'!C465</f>
        <v>Melfort</v>
      </c>
      <c r="C465" s="15" t="str">
        <f>'consolidated spacetime'!D465</f>
        <v>Wheat</v>
      </c>
      <c r="D465" s="15" t="str">
        <f>IF(ISBLANK('consolidated spacetime'!E465),"",'consolidated spacetime'!E465)</f>
        <v/>
      </c>
      <c r="E465" s="15" t="str">
        <f>IF(ISBLANK('consolidated spacetime'!F465),"",'consolidated spacetime'!F465)</f>
        <v/>
      </c>
      <c r="F465" s="15" t="str">
        <f>IF(ISBLANK('consolidated spacetime'!G465),"",'consolidated spacetime'!G465)</f>
        <v/>
      </c>
      <c r="G465" s="15">
        <f>IF(ISBLANK('consolidated spacetime'!H465),"",'consolidated spacetime'!H465)</f>
        <v>50</v>
      </c>
      <c r="H465" s="15" t="e">
        <f>IF(ISBLANK('consolidated spacetime'!I465),"",'consolidated spacetime'!I465)</f>
        <v>#N/A</v>
      </c>
      <c r="I465" s="15">
        <v>16</v>
      </c>
      <c r="AI465" s="15">
        <v>1</v>
      </c>
      <c r="AL465" s="16">
        <v>1</v>
      </c>
      <c r="AM465" s="16"/>
      <c r="AN465" s="16"/>
      <c r="AX465" s="15">
        <v>0</v>
      </c>
      <c r="AZ465" s="16"/>
      <c r="BK465" s="16"/>
      <c r="BL465" s="16"/>
      <c r="BT465" s="16"/>
      <c r="BU465" s="16"/>
      <c r="BV465" s="16"/>
      <c r="BY465" s="16"/>
      <c r="CV465" s="16"/>
      <c r="DY465" s="16">
        <f t="shared" si="7"/>
        <v>0</v>
      </c>
      <c r="DZ465" s="15">
        <v>0</v>
      </c>
    </row>
    <row r="466" spans="1:130" s="15" customFormat="1" x14ac:dyDescent="0.25">
      <c r="A466" s="67">
        <f>'consolidated spacetime'!B466</f>
        <v>42971</v>
      </c>
      <c r="B466" s="15" t="str">
        <f>'consolidated spacetime'!C466</f>
        <v>Melfort</v>
      </c>
      <c r="C466" s="15" t="str">
        <f>'consolidated spacetime'!D466</f>
        <v>Wheat</v>
      </c>
      <c r="D466" s="15" t="str">
        <f>IF(ISBLANK('consolidated spacetime'!E466),"",'consolidated spacetime'!E466)</f>
        <v/>
      </c>
      <c r="E466" s="15" t="str">
        <f>IF(ISBLANK('consolidated spacetime'!F466),"",'consolidated spacetime'!F466)</f>
        <v/>
      </c>
      <c r="F466" s="15" t="str">
        <f>IF(ISBLANK('consolidated spacetime'!G466),"",'consolidated spacetime'!G466)</f>
        <v/>
      </c>
      <c r="G466" s="15">
        <f>IF(ISBLANK('consolidated spacetime'!H466),"",'consolidated spacetime'!H466)</f>
        <v>100</v>
      </c>
      <c r="H466" s="15" t="e">
        <f>IF(ISBLANK('consolidated spacetime'!I466),"",'consolidated spacetime'!I466)</f>
        <v>#N/A</v>
      </c>
      <c r="L466" s="15">
        <v>8</v>
      </c>
      <c r="AL466" s="16"/>
      <c r="AM466" s="16"/>
      <c r="AN466" s="16"/>
      <c r="AX466" s="15">
        <v>0</v>
      </c>
      <c r="AZ466" s="16"/>
      <c r="BK466" s="16"/>
      <c r="BL466" s="16"/>
      <c r="BT466" s="16"/>
      <c r="BU466" s="16"/>
      <c r="BV466" s="16"/>
      <c r="BY466" s="16">
        <v>2</v>
      </c>
      <c r="CV466" s="16"/>
      <c r="DY466" s="16">
        <f t="shared" si="7"/>
        <v>0</v>
      </c>
      <c r="DZ466" s="15">
        <v>0</v>
      </c>
    </row>
    <row r="467" spans="1:130" s="15" customFormat="1" x14ac:dyDescent="0.25">
      <c r="A467" s="67">
        <f>'consolidated spacetime'!B467</f>
        <v>42971</v>
      </c>
      <c r="B467" s="15" t="str">
        <f>'consolidated spacetime'!C467</f>
        <v>Alvena</v>
      </c>
      <c r="C467" s="15" t="str">
        <f>'consolidated spacetime'!D467</f>
        <v>Wheat</v>
      </c>
      <c r="D467" s="15" t="str">
        <f>IF(ISBLANK('consolidated spacetime'!E467),"",'consolidated spacetime'!E467)</f>
        <v/>
      </c>
      <c r="E467" s="15" t="str">
        <f>IF(ISBLANK('consolidated spacetime'!F467),"",'consolidated spacetime'!F467)</f>
        <v/>
      </c>
      <c r="F467" s="15" t="str">
        <f>IF(ISBLANK('consolidated spacetime'!G467),"",'consolidated spacetime'!G467)</f>
        <v/>
      </c>
      <c r="G467" s="15">
        <f>IF(ISBLANK('consolidated spacetime'!H467),"",'consolidated spacetime'!H467)</f>
        <v>5</v>
      </c>
      <c r="H467" s="15" t="e">
        <f>IF(ISBLANK('consolidated spacetime'!I467),"",'consolidated spacetime'!I467)</f>
        <v>#N/A</v>
      </c>
      <c r="Y467" s="15">
        <v>2</v>
      </c>
      <c r="Z467" s="15">
        <v>1</v>
      </c>
      <c r="AL467" s="16">
        <v>2</v>
      </c>
      <c r="AM467" s="16"/>
      <c r="AN467" s="16"/>
      <c r="AX467" s="15">
        <v>0</v>
      </c>
      <c r="AZ467" s="16"/>
      <c r="BK467" s="16"/>
      <c r="BL467" s="16"/>
      <c r="BT467" s="16"/>
      <c r="BU467" s="16"/>
      <c r="BV467" s="16"/>
      <c r="BY467" s="16"/>
      <c r="CD467" s="15">
        <v>2</v>
      </c>
      <c r="CV467" s="16"/>
      <c r="DJ467" s="15">
        <v>1</v>
      </c>
      <c r="DY467" s="16">
        <f t="shared" si="7"/>
        <v>0</v>
      </c>
      <c r="DZ467" s="15">
        <v>0</v>
      </c>
    </row>
    <row r="468" spans="1:130" s="15" customFormat="1" x14ac:dyDescent="0.25">
      <c r="A468" s="67">
        <f>'consolidated spacetime'!B468</f>
        <v>42971</v>
      </c>
      <c r="B468" s="15" t="str">
        <f>'consolidated spacetime'!C468</f>
        <v>Alvena</v>
      </c>
      <c r="C468" s="15" t="str">
        <f>'consolidated spacetime'!D468</f>
        <v>Wheat</v>
      </c>
      <c r="D468" s="15" t="str">
        <f>IF(ISBLANK('consolidated spacetime'!E468),"",'consolidated spacetime'!E468)</f>
        <v/>
      </c>
      <c r="E468" s="15" t="str">
        <f>IF(ISBLANK('consolidated spacetime'!F468),"",'consolidated spacetime'!F468)</f>
        <v/>
      </c>
      <c r="F468" s="15" t="str">
        <f>IF(ISBLANK('consolidated spacetime'!G468),"",'consolidated spacetime'!G468)</f>
        <v/>
      </c>
      <c r="G468" s="15">
        <f>IF(ISBLANK('consolidated spacetime'!H468),"",'consolidated spacetime'!H468)</f>
        <v>10</v>
      </c>
      <c r="H468" s="15" t="e">
        <f>IF(ISBLANK('consolidated spacetime'!I468),"",'consolidated spacetime'!I468)</f>
        <v>#N/A</v>
      </c>
      <c r="I468" s="15">
        <v>82</v>
      </c>
      <c r="X468" s="15">
        <v>5</v>
      </c>
      <c r="Y468" s="15">
        <v>2</v>
      </c>
      <c r="Z468" s="15">
        <v>1</v>
      </c>
      <c r="AL468" s="16"/>
      <c r="AM468" s="16"/>
      <c r="AN468" s="16"/>
      <c r="AX468" s="15">
        <v>0</v>
      </c>
      <c r="AZ468" s="16"/>
      <c r="BG468" s="15">
        <v>1</v>
      </c>
      <c r="BK468" s="16"/>
      <c r="BL468" s="16"/>
      <c r="BT468" s="16"/>
      <c r="BU468" s="16"/>
      <c r="BV468" s="16"/>
      <c r="BY468" s="16"/>
      <c r="CD468" s="15">
        <v>3</v>
      </c>
      <c r="CV468" s="16"/>
      <c r="DQ468" s="15">
        <v>3</v>
      </c>
      <c r="DY468" s="16">
        <f t="shared" si="7"/>
        <v>0</v>
      </c>
      <c r="DZ468" s="15">
        <v>0</v>
      </c>
    </row>
    <row r="469" spans="1:130" s="15" customFormat="1" x14ac:dyDescent="0.25">
      <c r="A469" s="67">
        <f>'consolidated spacetime'!B469</f>
        <v>42971</v>
      </c>
      <c r="B469" s="15" t="str">
        <f>'consolidated spacetime'!C469</f>
        <v>Alvena</v>
      </c>
      <c r="C469" s="15" t="str">
        <f>'consolidated spacetime'!D469</f>
        <v>wheat</v>
      </c>
      <c r="D469" s="15" t="str">
        <f>IF(ISBLANK('consolidated spacetime'!E469),"",'consolidated spacetime'!E469)</f>
        <v/>
      </c>
      <c r="E469" s="15" t="str">
        <f>IF(ISBLANK('consolidated spacetime'!F469),"",'consolidated spacetime'!F469)</f>
        <v/>
      </c>
      <c r="F469" s="15" t="str">
        <f>IF(ISBLANK('consolidated spacetime'!G469),"",'consolidated spacetime'!G469)</f>
        <v/>
      </c>
      <c r="G469" s="15">
        <f>IF(ISBLANK('consolidated spacetime'!H469),"",'consolidated spacetime'!H469)</f>
        <v>25</v>
      </c>
      <c r="H469" s="15" t="e">
        <f>IF(ISBLANK('consolidated spacetime'!I469),"",'consolidated spacetime'!I469)</f>
        <v>#N/A</v>
      </c>
      <c r="I469" s="15">
        <v>49</v>
      </c>
      <c r="K469" s="15">
        <v>3</v>
      </c>
      <c r="Y469" s="15">
        <v>2</v>
      </c>
      <c r="AA469" s="15">
        <v>1</v>
      </c>
      <c r="AL469" s="16"/>
      <c r="AM469" s="16"/>
      <c r="AN469" s="16"/>
      <c r="AV469" s="15">
        <v>1</v>
      </c>
      <c r="AX469" s="15">
        <v>0</v>
      </c>
      <c r="AZ469" s="16"/>
      <c r="BK469" s="16"/>
      <c r="BL469" s="16">
        <v>4</v>
      </c>
      <c r="BT469" s="16"/>
      <c r="BU469" s="16"/>
      <c r="BV469" s="16"/>
      <c r="BY469" s="16">
        <v>1</v>
      </c>
      <c r="CD469" s="15" t="s">
        <v>127</v>
      </c>
      <c r="CV469" s="16"/>
      <c r="DY469" s="16">
        <f t="shared" si="7"/>
        <v>0</v>
      </c>
      <c r="DZ469" s="15">
        <v>0</v>
      </c>
    </row>
    <row r="470" spans="1:130" s="15" customFormat="1" x14ac:dyDescent="0.25">
      <c r="A470" s="67">
        <f>'consolidated spacetime'!B470</f>
        <v>42971</v>
      </c>
      <c r="B470" s="15" t="str">
        <f>'consolidated spacetime'!C470</f>
        <v>Alvena</v>
      </c>
      <c r="C470" s="15" t="str">
        <f>'consolidated spacetime'!D470</f>
        <v>wheat</v>
      </c>
      <c r="D470" s="15" t="str">
        <f>IF(ISBLANK('consolidated spacetime'!E470),"",'consolidated spacetime'!E470)</f>
        <v/>
      </c>
      <c r="E470" s="15" t="str">
        <f>IF(ISBLANK('consolidated spacetime'!F470),"",'consolidated spacetime'!F470)</f>
        <v/>
      </c>
      <c r="F470" s="15" t="str">
        <f>IF(ISBLANK('consolidated spacetime'!G470),"",'consolidated spacetime'!G470)</f>
        <v/>
      </c>
      <c r="G470" s="15">
        <f>IF(ISBLANK('consolidated spacetime'!H470),"",'consolidated spacetime'!H470)</f>
        <v>50</v>
      </c>
      <c r="H470" s="15" t="e">
        <f>IF(ISBLANK('consolidated spacetime'!I470),"",'consolidated spacetime'!I470)</f>
        <v>#N/A</v>
      </c>
      <c r="Y470" s="15">
        <v>2</v>
      </c>
      <c r="Z470" s="15">
        <v>1</v>
      </c>
      <c r="AL470" s="16"/>
      <c r="AM470" s="16"/>
      <c r="AN470" s="16"/>
      <c r="AV470" s="15">
        <v>2</v>
      </c>
      <c r="AX470" s="15">
        <v>0</v>
      </c>
      <c r="AZ470" s="16"/>
      <c r="BK470" s="16"/>
      <c r="BL470" s="16"/>
      <c r="BT470" s="16"/>
      <c r="BU470" s="16"/>
      <c r="BV470" s="16"/>
      <c r="BY470" s="16">
        <v>1</v>
      </c>
      <c r="CD470" s="15">
        <v>1</v>
      </c>
      <c r="CV470" s="16">
        <v>2</v>
      </c>
      <c r="DY470" s="16">
        <f t="shared" si="7"/>
        <v>0</v>
      </c>
      <c r="DZ470" s="15">
        <v>0</v>
      </c>
    </row>
    <row r="471" spans="1:130" s="15" customFormat="1" x14ac:dyDescent="0.25">
      <c r="A471" s="67">
        <f>'consolidated spacetime'!B471</f>
        <v>42971</v>
      </c>
      <c r="B471" s="15" t="str">
        <f>'consolidated spacetime'!C471</f>
        <v>Alvena</v>
      </c>
      <c r="C471" s="15" t="str">
        <f>'consolidated spacetime'!D471</f>
        <v>wheat</v>
      </c>
      <c r="D471" s="15" t="str">
        <f>IF(ISBLANK('consolidated spacetime'!E471),"",'consolidated spacetime'!E471)</f>
        <v/>
      </c>
      <c r="E471" s="15" t="str">
        <f>IF(ISBLANK('consolidated spacetime'!F471),"",'consolidated spacetime'!F471)</f>
        <v/>
      </c>
      <c r="F471" s="15" t="str">
        <f>IF(ISBLANK('consolidated spacetime'!G471),"",'consolidated spacetime'!G471)</f>
        <v/>
      </c>
      <c r="G471" s="15">
        <f>IF(ISBLANK('consolidated spacetime'!H471),"",'consolidated spacetime'!H471)</f>
        <v>100</v>
      </c>
      <c r="H471" s="15" t="e">
        <f>IF(ISBLANK('consolidated spacetime'!I471),"",'consolidated spacetime'!I471)</f>
        <v>#N/A</v>
      </c>
      <c r="I471" s="15">
        <v>45</v>
      </c>
      <c r="X471" s="15">
        <v>15</v>
      </c>
      <c r="Y471" s="15">
        <v>1</v>
      </c>
      <c r="Z471" s="15">
        <v>1</v>
      </c>
      <c r="AA471" s="15">
        <v>2</v>
      </c>
      <c r="AL471" s="16"/>
      <c r="AM471" s="16"/>
      <c r="AN471" s="16"/>
      <c r="AX471" s="15">
        <v>0</v>
      </c>
      <c r="AZ471" s="16">
        <v>1</v>
      </c>
      <c r="BK471" s="16"/>
      <c r="BL471" s="16"/>
      <c r="BT471" s="16"/>
      <c r="BU471" s="16"/>
      <c r="BV471" s="16"/>
      <c r="BY471" s="16">
        <v>3</v>
      </c>
      <c r="CD471" s="15">
        <v>2</v>
      </c>
      <c r="CH471" s="15">
        <v>1</v>
      </c>
      <c r="CR471" s="15">
        <v>1</v>
      </c>
      <c r="CV471" s="16"/>
      <c r="DJ471" s="15">
        <v>1</v>
      </c>
      <c r="DY471" s="16">
        <f t="shared" si="7"/>
        <v>0</v>
      </c>
      <c r="DZ471" s="15">
        <v>0</v>
      </c>
    </row>
    <row r="472" spans="1:130" s="15" customFormat="1" x14ac:dyDescent="0.25">
      <c r="A472" s="67">
        <f>'consolidated spacetime'!B472</f>
        <v>42972</v>
      </c>
      <c r="B472" s="15" t="str">
        <f>'consolidated spacetime'!C472</f>
        <v>SEF</v>
      </c>
      <c r="C472" s="15" t="str">
        <f>'consolidated spacetime'!D472</f>
        <v>Oats</v>
      </c>
      <c r="D472" s="15" t="str">
        <f>IF(ISBLANK('consolidated spacetime'!E472),"",'consolidated spacetime'!E472)</f>
        <v/>
      </c>
      <c r="E472" s="15" t="str">
        <f>IF(ISBLANK('consolidated spacetime'!F472),"",'consolidated spacetime'!F472)</f>
        <v/>
      </c>
      <c r="F472" s="15" t="str">
        <f>IF(ISBLANK('consolidated spacetime'!G472),"",'consolidated spacetime'!G472)</f>
        <v/>
      </c>
      <c r="G472" s="15">
        <f>IF(ISBLANK('consolidated spacetime'!H472),"",'consolidated spacetime'!H472)</f>
        <v>5</v>
      </c>
      <c r="H472" s="15" t="e">
        <f>IF(ISBLANK('consolidated spacetime'!I472),"",'consolidated spacetime'!I472)</f>
        <v>#N/A</v>
      </c>
      <c r="I472" s="15">
        <v>51</v>
      </c>
      <c r="AL472" s="16">
        <v>2</v>
      </c>
      <c r="AM472" s="16"/>
      <c r="AN472" s="16"/>
      <c r="AX472" s="15">
        <v>0</v>
      </c>
      <c r="AZ472" s="16"/>
      <c r="BK472" s="16"/>
      <c r="BL472" s="16"/>
      <c r="BO472" s="15">
        <v>1</v>
      </c>
      <c r="BT472" s="16"/>
      <c r="BU472" s="16"/>
      <c r="BV472" s="16"/>
      <c r="BW472" s="15">
        <v>2</v>
      </c>
      <c r="BY472" s="16"/>
      <c r="CH472" s="15">
        <v>1</v>
      </c>
      <c r="CV472" s="16"/>
      <c r="DY472" s="16">
        <f t="shared" si="7"/>
        <v>0</v>
      </c>
      <c r="DZ472" s="15">
        <v>0</v>
      </c>
    </row>
    <row r="473" spans="1:130" s="15" customFormat="1" x14ac:dyDescent="0.25">
      <c r="A473" s="67">
        <f>'consolidated spacetime'!B473</f>
        <v>42972</v>
      </c>
      <c r="B473" s="15" t="str">
        <f>'consolidated spacetime'!C473</f>
        <v>SEF</v>
      </c>
      <c r="C473" s="15" t="str">
        <f>'consolidated spacetime'!D473</f>
        <v>Oats</v>
      </c>
      <c r="D473" s="15" t="str">
        <f>IF(ISBLANK('consolidated spacetime'!E473),"",'consolidated spacetime'!E473)</f>
        <v/>
      </c>
      <c r="E473" s="15" t="str">
        <f>IF(ISBLANK('consolidated spacetime'!F473),"",'consolidated spacetime'!F473)</f>
        <v/>
      </c>
      <c r="F473" s="15" t="str">
        <f>IF(ISBLANK('consolidated spacetime'!G473),"",'consolidated spacetime'!G473)</f>
        <v/>
      </c>
      <c r="G473" s="15">
        <f>IF(ISBLANK('consolidated spacetime'!H473),"",'consolidated spacetime'!H473)</f>
        <v>10</v>
      </c>
      <c r="H473" s="15" t="e">
        <f>IF(ISBLANK('consolidated spacetime'!I473),"",'consolidated spacetime'!I473)</f>
        <v>#N/A</v>
      </c>
      <c r="Y473" s="15">
        <v>2</v>
      </c>
      <c r="Z473" s="15">
        <v>1</v>
      </c>
      <c r="AL473" s="16">
        <v>12</v>
      </c>
      <c r="AM473" s="16"/>
      <c r="AN473" s="16"/>
      <c r="AP473" s="15">
        <v>3</v>
      </c>
      <c r="AT473" s="15">
        <v>1</v>
      </c>
      <c r="AX473" s="15">
        <v>0</v>
      </c>
      <c r="AZ473" s="16"/>
      <c r="BK473" s="16"/>
      <c r="BL473" s="16"/>
      <c r="BT473" s="16"/>
      <c r="BU473" s="16"/>
      <c r="BV473" s="16"/>
      <c r="BW473" s="15">
        <v>2</v>
      </c>
      <c r="BY473" s="16"/>
      <c r="CJ473" s="15">
        <v>1</v>
      </c>
      <c r="CV473" s="16"/>
      <c r="CX473" s="15">
        <v>1</v>
      </c>
      <c r="DQ473" s="15">
        <v>1</v>
      </c>
      <c r="DX473" s="15">
        <v>1</v>
      </c>
      <c r="DY473" s="16">
        <f t="shared" si="7"/>
        <v>0</v>
      </c>
      <c r="DZ473" s="15">
        <v>0</v>
      </c>
    </row>
    <row r="474" spans="1:130" s="15" customFormat="1" x14ac:dyDescent="0.25">
      <c r="A474" s="67">
        <f>'consolidated spacetime'!B474</f>
        <v>42972</v>
      </c>
      <c r="B474" s="15" t="str">
        <f>'consolidated spacetime'!C474</f>
        <v>SEF</v>
      </c>
      <c r="C474" s="15" t="str">
        <f>'consolidated spacetime'!D474</f>
        <v>Oats</v>
      </c>
      <c r="D474" s="15" t="str">
        <f>IF(ISBLANK('consolidated spacetime'!E474),"",'consolidated spacetime'!E474)</f>
        <v/>
      </c>
      <c r="E474" s="15" t="str">
        <f>IF(ISBLANK('consolidated spacetime'!F474),"",'consolidated spacetime'!F474)</f>
        <v/>
      </c>
      <c r="F474" s="15" t="str">
        <f>IF(ISBLANK('consolidated spacetime'!G474),"",'consolidated spacetime'!G474)</f>
        <v/>
      </c>
      <c r="G474" s="15">
        <f>IF(ISBLANK('consolidated spacetime'!H474),"",'consolidated spacetime'!H474)</f>
        <v>25</v>
      </c>
      <c r="H474" s="15" t="e">
        <f>IF(ISBLANK('consolidated spacetime'!I474),"",'consolidated spacetime'!I474)</f>
        <v>#N/A</v>
      </c>
      <c r="X474" s="15">
        <v>10</v>
      </c>
      <c r="Y474" s="15">
        <v>1</v>
      </c>
      <c r="AL474" s="16">
        <v>12</v>
      </c>
      <c r="AM474" s="16"/>
      <c r="AN474" s="16"/>
      <c r="AX474" s="15">
        <v>0</v>
      </c>
      <c r="AZ474" s="16"/>
      <c r="BG474" s="15">
        <v>1</v>
      </c>
      <c r="BK474" s="16"/>
      <c r="BL474" s="16"/>
      <c r="BT474" s="16"/>
      <c r="BU474" s="16"/>
      <c r="BV474" s="16"/>
      <c r="BW474" s="15">
        <v>1</v>
      </c>
      <c r="BY474" s="16"/>
      <c r="CJ474" s="15">
        <v>1</v>
      </c>
      <c r="CV474" s="16"/>
      <c r="DY474" s="16">
        <f t="shared" si="7"/>
        <v>0</v>
      </c>
      <c r="DZ474" s="15">
        <v>0</v>
      </c>
    </row>
    <row r="475" spans="1:130" s="15" customFormat="1" x14ac:dyDescent="0.25">
      <c r="A475" s="67">
        <f>'consolidated spacetime'!B475</f>
        <v>42972</v>
      </c>
      <c r="B475" s="15" t="str">
        <f>'consolidated spacetime'!C475</f>
        <v>SEF</v>
      </c>
      <c r="C475" s="15" t="str">
        <f>'consolidated spacetime'!D475</f>
        <v>Oats</v>
      </c>
      <c r="D475" s="15" t="str">
        <f>IF(ISBLANK('consolidated spacetime'!E475),"",'consolidated spacetime'!E475)</f>
        <v/>
      </c>
      <c r="E475" s="15" t="str">
        <f>IF(ISBLANK('consolidated spacetime'!F475),"",'consolidated spacetime'!F475)</f>
        <v/>
      </c>
      <c r="F475" s="15" t="str">
        <f>IF(ISBLANK('consolidated spacetime'!G475),"",'consolidated spacetime'!G475)</f>
        <v/>
      </c>
      <c r="G475" s="15">
        <f>IF(ISBLANK('consolidated spacetime'!H475),"",'consolidated spacetime'!H475)</f>
        <v>50</v>
      </c>
      <c r="H475" s="15" t="e">
        <f>IF(ISBLANK('consolidated spacetime'!I475),"",'consolidated spacetime'!I475)</f>
        <v>#N/A</v>
      </c>
      <c r="Z475" s="15">
        <v>1</v>
      </c>
      <c r="AL475" s="16">
        <v>4</v>
      </c>
      <c r="AM475" s="16"/>
      <c r="AN475" s="16"/>
      <c r="AX475" s="15">
        <v>0</v>
      </c>
      <c r="AZ475" s="16"/>
      <c r="BK475" s="16"/>
      <c r="BL475" s="16"/>
      <c r="BT475" s="16"/>
      <c r="BU475" s="16"/>
      <c r="BV475" s="16"/>
      <c r="BY475" s="16"/>
      <c r="CI475" s="15">
        <v>2</v>
      </c>
      <c r="CV475" s="16"/>
      <c r="DY475" s="16">
        <f t="shared" si="7"/>
        <v>0</v>
      </c>
      <c r="DZ475" s="15">
        <v>0</v>
      </c>
    </row>
    <row r="476" spans="1:130" s="15" customFormat="1" x14ac:dyDescent="0.25">
      <c r="A476" s="67">
        <f>'consolidated spacetime'!B476</f>
        <v>42972</v>
      </c>
      <c r="B476" s="15" t="str">
        <f>'consolidated spacetime'!C476</f>
        <v>SEF</v>
      </c>
      <c r="C476" s="15" t="str">
        <f>'consolidated spacetime'!D476</f>
        <v>Oats</v>
      </c>
      <c r="D476" s="15" t="str">
        <f>IF(ISBLANK('consolidated spacetime'!E476),"",'consolidated spacetime'!E476)</f>
        <v/>
      </c>
      <c r="E476" s="15" t="str">
        <f>IF(ISBLANK('consolidated spacetime'!F476),"",'consolidated spacetime'!F476)</f>
        <v/>
      </c>
      <c r="F476" s="15" t="str">
        <f>IF(ISBLANK('consolidated spacetime'!G476),"",'consolidated spacetime'!G476)</f>
        <v/>
      </c>
      <c r="G476" s="15">
        <f>IF(ISBLANK('consolidated spacetime'!H476),"",'consolidated spacetime'!H476)</f>
        <v>100</v>
      </c>
      <c r="H476" s="15" t="e">
        <f>IF(ISBLANK('consolidated spacetime'!I476),"",'consolidated spacetime'!I476)</f>
        <v>#N/A</v>
      </c>
      <c r="Y476" s="15">
        <v>2</v>
      </c>
      <c r="Z476" s="15">
        <v>1</v>
      </c>
      <c r="AL476" s="16">
        <v>7</v>
      </c>
      <c r="AM476" s="16"/>
      <c r="AN476" s="16"/>
      <c r="AX476" s="15">
        <v>0</v>
      </c>
      <c r="AZ476" s="16"/>
      <c r="BK476" s="16"/>
      <c r="BL476" s="16"/>
      <c r="BP476" s="15">
        <v>2</v>
      </c>
      <c r="BT476" s="16"/>
      <c r="BU476" s="16"/>
      <c r="BV476" s="16"/>
      <c r="BY476" s="16">
        <v>3</v>
      </c>
      <c r="CV476" s="16"/>
      <c r="DY476" s="16">
        <f t="shared" si="7"/>
        <v>0</v>
      </c>
      <c r="DZ476" s="15">
        <v>0</v>
      </c>
    </row>
    <row r="477" spans="1:130" s="15" customFormat="1" x14ac:dyDescent="0.25">
      <c r="A477" s="67">
        <f>'consolidated spacetime'!B477</f>
        <v>42972</v>
      </c>
      <c r="B477" s="15" t="str">
        <f>'consolidated spacetime'!C477</f>
        <v>Outlook</v>
      </c>
      <c r="C477" s="15" t="str">
        <f>'consolidated spacetime'!D477</f>
        <v>Wheat</v>
      </c>
      <c r="D477" s="15">
        <f>IF(ISBLANK('consolidated spacetime'!E477),"",'consolidated spacetime'!E477)</f>
        <v>2</v>
      </c>
      <c r="E477" s="15" t="str">
        <f>IF(ISBLANK('consolidated spacetime'!F477),"",'consolidated spacetime'!F477)</f>
        <v/>
      </c>
      <c r="F477" s="15" t="str">
        <f>IF(ISBLANK('consolidated spacetime'!G477),"",'consolidated spacetime'!G477)</f>
        <v/>
      </c>
      <c r="G477" s="15">
        <f>IF(ISBLANK('consolidated spacetime'!H477),"",'consolidated spacetime'!H477)</f>
        <v>5</v>
      </c>
      <c r="H477" s="15" t="e">
        <f>IF(ISBLANK('consolidated spacetime'!I477),"",'consolidated spacetime'!I477)</f>
        <v>#N/A</v>
      </c>
      <c r="Y477" s="15">
        <v>7</v>
      </c>
      <c r="Z477" s="15">
        <v>4</v>
      </c>
      <c r="AA477" s="15">
        <v>1</v>
      </c>
      <c r="AL477" s="16">
        <v>6</v>
      </c>
      <c r="AM477" s="16"/>
      <c r="AN477" s="16"/>
      <c r="AO477" s="15">
        <v>5</v>
      </c>
      <c r="AV477" s="15">
        <v>1</v>
      </c>
      <c r="AX477" s="15">
        <v>0</v>
      </c>
      <c r="AZ477" s="16"/>
      <c r="BG477" s="15">
        <v>13</v>
      </c>
      <c r="BK477" s="16"/>
      <c r="BL477" s="16"/>
      <c r="BT477" s="16"/>
      <c r="BU477" s="16"/>
      <c r="BV477" s="16"/>
      <c r="BW477" s="15">
        <v>2</v>
      </c>
      <c r="BY477" s="16"/>
      <c r="CJ477" s="15">
        <v>15</v>
      </c>
      <c r="CV477" s="16"/>
      <c r="CX477" s="15">
        <v>1</v>
      </c>
      <c r="DY477" s="16">
        <f t="shared" si="7"/>
        <v>0</v>
      </c>
      <c r="DZ477" s="15">
        <v>0</v>
      </c>
    </row>
    <row r="478" spans="1:130" s="15" customFormat="1" x14ac:dyDescent="0.25">
      <c r="A478" s="67">
        <f>'consolidated spacetime'!B478</f>
        <v>42972</v>
      </c>
      <c r="B478" s="15" t="str">
        <f>'consolidated spacetime'!C478</f>
        <v>Outlook</v>
      </c>
      <c r="C478" s="15" t="str">
        <f>'consolidated spacetime'!D478</f>
        <v>Wheat</v>
      </c>
      <c r="D478" s="15">
        <f>IF(ISBLANK('consolidated spacetime'!E478),"",'consolidated spacetime'!E478)</f>
        <v>2</v>
      </c>
      <c r="E478" s="15" t="str">
        <f>IF(ISBLANK('consolidated spacetime'!F478),"",'consolidated spacetime'!F478)</f>
        <v/>
      </c>
      <c r="F478" s="15" t="str">
        <f>IF(ISBLANK('consolidated spacetime'!G478),"",'consolidated spacetime'!G478)</f>
        <v/>
      </c>
      <c r="G478" s="15">
        <f>IF(ISBLANK('consolidated spacetime'!H478),"",'consolidated spacetime'!H478)</f>
        <v>10</v>
      </c>
      <c r="H478" s="15" t="e">
        <f>IF(ISBLANK('consolidated spacetime'!I478),"",'consolidated spacetime'!I478)</f>
        <v>#N/A</v>
      </c>
      <c r="AL478" s="16">
        <v>16</v>
      </c>
      <c r="AM478" s="16"/>
      <c r="AN478" s="16"/>
      <c r="AO478" s="15">
        <v>11</v>
      </c>
      <c r="AV478" s="15">
        <v>2</v>
      </c>
      <c r="AX478" s="15">
        <v>0</v>
      </c>
      <c r="AZ478" s="16"/>
      <c r="BA478" s="15">
        <v>1</v>
      </c>
      <c r="BG478" s="15">
        <v>2</v>
      </c>
      <c r="BK478" s="16"/>
      <c r="BL478" s="16">
        <v>2</v>
      </c>
      <c r="BO478" s="15">
        <v>2</v>
      </c>
      <c r="BT478" s="16"/>
      <c r="BU478" s="16"/>
      <c r="BV478" s="16"/>
      <c r="BY478" s="16"/>
      <c r="CV478" s="16"/>
      <c r="DY478" s="16">
        <f t="shared" si="7"/>
        <v>0</v>
      </c>
      <c r="DZ478" s="15">
        <v>0</v>
      </c>
    </row>
    <row r="479" spans="1:130" s="15" customFormat="1" x14ac:dyDescent="0.25">
      <c r="A479" s="67">
        <f>'consolidated spacetime'!B479</f>
        <v>42972</v>
      </c>
      <c r="B479" s="15" t="str">
        <f>'consolidated spacetime'!C479</f>
        <v>Outlook</v>
      </c>
      <c r="C479" s="15" t="str">
        <f>'consolidated spacetime'!D479</f>
        <v>Wheat</v>
      </c>
      <c r="D479" s="15">
        <f>IF(ISBLANK('consolidated spacetime'!E479),"",'consolidated spacetime'!E479)</f>
        <v>2</v>
      </c>
      <c r="E479" s="15" t="str">
        <f>IF(ISBLANK('consolidated spacetime'!F479),"",'consolidated spacetime'!F479)</f>
        <v/>
      </c>
      <c r="F479" s="15" t="str">
        <f>IF(ISBLANK('consolidated spacetime'!G479),"",'consolidated spacetime'!G479)</f>
        <v/>
      </c>
      <c r="G479" s="15">
        <f>IF(ISBLANK('consolidated spacetime'!H479),"",'consolidated spacetime'!H479)</f>
        <v>25</v>
      </c>
      <c r="H479" s="15" t="e">
        <f>IF(ISBLANK('consolidated spacetime'!I479),"",'consolidated spacetime'!I479)</f>
        <v>#N/A</v>
      </c>
      <c r="Y479" s="15">
        <v>8</v>
      </c>
      <c r="Z479" s="15">
        <v>4</v>
      </c>
      <c r="AA479" s="15">
        <v>3</v>
      </c>
      <c r="AL479" s="16">
        <v>7</v>
      </c>
      <c r="AM479" s="16"/>
      <c r="AN479" s="16"/>
      <c r="AX479" s="15">
        <v>0</v>
      </c>
      <c r="AZ479" s="16"/>
      <c r="BK479" s="16"/>
      <c r="BL479" s="16"/>
      <c r="BT479" s="16"/>
      <c r="BU479" s="16"/>
      <c r="BV479" s="16"/>
      <c r="BW479" s="15">
        <v>1</v>
      </c>
      <c r="BY479" s="16"/>
      <c r="CV479" s="16"/>
      <c r="DY479" s="16">
        <f t="shared" si="7"/>
        <v>0</v>
      </c>
      <c r="DZ479" s="15">
        <v>0</v>
      </c>
    </row>
    <row r="480" spans="1:130" s="15" customFormat="1" x14ac:dyDescent="0.25">
      <c r="A480" s="67">
        <f>'consolidated spacetime'!B480</f>
        <v>42972</v>
      </c>
      <c r="B480" s="15" t="str">
        <f>'consolidated spacetime'!C480</f>
        <v>Outlook</v>
      </c>
      <c r="C480" s="15" t="str">
        <f>'consolidated spacetime'!D480</f>
        <v>Wheat</v>
      </c>
      <c r="D480" s="15">
        <f>IF(ISBLANK('consolidated spacetime'!E480),"",'consolidated spacetime'!E480)</f>
        <v>2</v>
      </c>
      <c r="E480" s="15" t="str">
        <f>IF(ISBLANK('consolidated spacetime'!F480),"",'consolidated spacetime'!F480)</f>
        <v/>
      </c>
      <c r="F480" s="15" t="str">
        <f>IF(ISBLANK('consolidated spacetime'!G480),"",'consolidated spacetime'!G480)</f>
        <v/>
      </c>
      <c r="G480" s="15">
        <f>IF(ISBLANK('consolidated spacetime'!H480),"",'consolidated spacetime'!H480)</f>
        <v>50</v>
      </c>
      <c r="H480" s="15" t="e">
        <f>IF(ISBLANK('consolidated spacetime'!I480),"",'consolidated spacetime'!I480)</f>
        <v>#N/A</v>
      </c>
      <c r="AL480" s="16">
        <v>9</v>
      </c>
      <c r="AM480" s="16"/>
      <c r="AN480" s="16"/>
      <c r="AV480" s="15">
        <v>1</v>
      </c>
      <c r="AX480" s="15">
        <v>0</v>
      </c>
      <c r="AZ480" s="16"/>
      <c r="BG480" s="15">
        <v>2</v>
      </c>
      <c r="BK480" s="16"/>
      <c r="BL480" s="16"/>
      <c r="BT480" s="16"/>
      <c r="BU480" s="16"/>
      <c r="BV480" s="16"/>
      <c r="BY480" s="16"/>
      <c r="CJ480" s="15">
        <v>1</v>
      </c>
      <c r="CV480" s="16"/>
      <c r="DG480" s="15">
        <v>1</v>
      </c>
      <c r="DX480" s="15">
        <v>1</v>
      </c>
      <c r="DY480" s="16">
        <f t="shared" si="7"/>
        <v>0</v>
      </c>
      <c r="DZ480" s="15">
        <v>0</v>
      </c>
    </row>
    <row r="481" spans="1:130" s="15" customFormat="1" x14ac:dyDescent="0.25">
      <c r="A481" s="67">
        <f>'consolidated spacetime'!B481</f>
        <v>42972</v>
      </c>
      <c r="B481" s="15" t="str">
        <f>'consolidated spacetime'!C481</f>
        <v>Outlook</v>
      </c>
      <c r="C481" s="15" t="str">
        <f>'consolidated spacetime'!D481</f>
        <v>Wheat</v>
      </c>
      <c r="D481" s="15">
        <f>IF(ISBLANK('consolidated spacetime'!E481),"",'consolidated spacetime'!E481)</f>
        <v>2</v>
      </c>
      <c r="E481" s="15" t="str">
        <f>IF(ISBLANK('consolidated spacetime'!F481),"",'consolidated spacetime'!F481)</f>
        <v/>
      </c>
      <c r="F481" s="15" t="str">
        <f>IF(ISBLANK('consolidated spacetime'!G481),"",'consolidated spacetime'!G481)</f>
        <v/>
      </c>
      <c r="G481" s="15">
        <f>IF(ISBLANK('consolidated spacetime'!H481),"",'consolidated spacetime'!H481)</f>
        <v>100</v>
      </c>
      <c r="H481" s="15" t="e">
        <f>IF(ISBLANK('consolidated spacetime'!I481),"",'consolidated spacetime'!I481)</f>
        <v>#N/A</v>
      </c>
      <c r="Y481" s="15">
        <v>7</v>
      </c>
      <c r="Z481" s="15">
        <v>4</v>
      </c>
      <c r="AA481" s="15">
        <v>9</v>
      </c>
      <c r="AL481" s="16">
        <v>2</v>
      </c>
      <c r="AM481" s="16"/>
      <c r="AN481" s="16"/>
      <c r="AV481" s="15">
        <v>2</v>
      </c>
      <c r="AX481" s="15">
        <v>0</v>
      </c>
      <c r="AZ481" s="16"/>
      <c r="BG481" s="15">
        <v>1</v>
      </c>
      <c r="BK481" s="16"/>
      <c r="BL481" s="16"/>
      <c r="BT481" s="16"/>
      <c r="BU481" s="16"/>
      <c r="BV481" s="16"/>
      <c r="BY481" s="16"/>
      <c r="CJ481" s="15">
        <v>3</v>
      </c>
      <c r="CV481" s="16"/>
      <c r="DY481" s="16">
        <f t="shared" si="7"/>
        <v>0</v>
      </c>
      <c r="DZ481" s="15">
        <v>0</v>
      </c>
    </row>
    <row r="482" spans="1:130" s="15" customFormat="1" x14ac:dyDescent="0.25">
      <c r="A482" s="67">
        <f>'consolidated spacetime'!B482</f>
        <v>42972</v>
      </c>
      <c r="B482" s="15" t="str">
        <f>'consolidated spacetime'!C482</f>
        <v>Outlook</v>
      </c>
      <c r="C482" s="15" t="str">
        <f>'consolidated spacetime'!D482</f>
        <v>Wheat1</v>
      </c>
      <c r="D482" s="15" t="str">
        <f>IF(ISBLANK('consolidated spacetime'!E482),"",'consolidated spacetime'!E482)</f>
        <v/>
      </c>
      <c r="E482" s="15" t="str">
        <f>IF(ISBLANK('consolidated spacetime'!F482),"",'consolidated spacetime'!F482)</f>
        <v/>
      </c>
      <c r="F482" s="15" t="str">
        <f>IF(ISBLANK('consolidated spacetime'!G482),"",'consolidated spacetime'!G482)</f>
        <v/>
      </c>
      <c r="G482" s="15">
        <f>IF(ISBLANK('consolidated spacetime'!H482),"",'consolidated spacetime'!H482)</f>
        <v>5</v>
      </c>
      <c r="H482" s="15" t="e">
        <f>IF(ISBLANK('consolidated spacetime'!I482),"",'consolidated spacetime'!I482)</f>
        <v>#N/A</v>
      </c>
      <c r="AL482" s="16">
        <v>1</v>
      </c>
      <c r="AM482" s="16"/>
      <c r="AN482" s="16"/>
      <c r="AX482" s="15">
        <v>0</v>
      </c>
      <c r="AZ482" s="16">
        <v>1</v>
      </c>
      <c r="BA482" s="15">
        <v>1</v>
      </c>
      <c r="BK482" s="16"/>
      <c r="BL482" s="16"/>
      <c r="BT482" s="16"/>
      <c r="BU482" s="16"/>
      <c r="BV482" s="16"/>
      <c r="BY482" s="16"/>
      <c r="CV482" s="16"/>
      <c r="DY482" s="16">
        <f t="shared" si="7"/>
        <v>0</v>
      </c>
      <c r="DZ482" s="15">
        <v>0</v>
      </c>
    </row>
    <row r="483" spans="1:130" s="15" customFormat="1" x14ac:dyDescent="0.25">
      <c r="A483" s="67">
        <f>'consolidated spacetime'!B483</f>
        <v>42972</v>
      </c>
      <c r="B483" s="15" t="str">
        <f>'consolidated spacetime'!C483</f>
        <v>Outlook</v>
      </c>
      <c r="C483" s="15" t="str">
        <f>'consolidated spacetime'!D483</f>
        <v>Wheat1</v>
      </c>
      <c r="D483" s="15" t="str">
        <f>IF(ISBLANK('consolidated spacetime'!E483),"",'consolidated spacetime'!E483)</f>
        <v/>
      </c>
      <c r="E483" s="15" t="str">
        <f>IF(ISBLANK('consolidated spacetime'!F483),"",'consolidated spacetime'!F483)</f>
        <v/>
      </c>
      <c r="F483" s="15" t="str">
        <f>IF(ISBLANK('consolidated spacetime'!G483),"",'consolidated spacetime'!G483)</f>
        <v/>
      </c>
      <c r="G483" s="15">
        <f>IF(ISBLANK('consolidated spacetime'!H483),"",'consolidated spacetime'!H483)</f>
        <v>10</v>
      </c>
      <c r="H483" s="15" t="e">
        <f>IF(ISBLANK('consolidated spacetime'!I483),"",'consolidated spacetime'!I483)</f>
        <v>#N/A</v>
      </c>
      <c r="AL483" s="16"/>
      <c r="AM483" s="16"/>
      <c r="AN483" s="16"/>
      <c r="AX483" s="15">
        <v>0</v>
      </c>
      <c r="AZ483" s="16"/>
      <c r="BK483" s="16"/>
      <c r="BL483" s="16"/>
      <c r="BT483" s="16"/>
      <c r="BU483" s="16"/>
      <c r="BV483" s="16"/>
      <c r="BY483" s="16"/>
      <c r="CV483" s="16"/>
      <c r="DY483" s="16">
        <f t="shared" si="7"/>
        <v>0</v>
      </c>
      <c r="DZ483" s="15">
        <v>0</v>
      </c>
    </row>
    <row r="484" spans="1:130" s="15" customFormat="1" x14ac:dyDescent="0.25">
      <c r="A484" s="67">
        <f>'consolidated spacetime'!B484</f>
        <v>42972</v>
      </c>
      <c r="B484" s="15" t="str">
        <f>'consolidated spacetime'!C484</f>
        <v>Outlook</v>
      </c>
      <c r="C484" s="15" t="str">
        <f>'consolidated spacetime'!D484</f>
        <v>Wheat1</v>
      </c>
      <c r="D484" s="15" t="str">
        <f>IF(ISBLANK('consolidated spacetime'!E484),"",'consolidated spacetime'!E484)</f>
        <v/>
      </c>
      <c r="E484" s="15" t="str">
        <f>IF(ISBLANK('consolidated spacetime'!F484),"",'consolidated spacetime'!F484)</f>
        <v/>
      </c>
      <c r="F484" s="15" t="str">
        <f>IF(ISBLANK('consolidated spacetime'!G484),"",'consolidated spacetime'!G484)</f>
        <v/>
      </c>
      <c r="G484" s="15">
        <f>IF(ISBLANK('consolidated spacetime'!H484),"",'consolidated spacetime'!H484)</f>
        <v>25</v>
      </c>
      <c r="H484" s="15" t="e">
        <f>IF(ISBLANK('consolidated spacetime'!I484),"",'consolidated spacetime'!I484)</f>
        <v>#N/A</v>
      </c>
      <c r="AL484" s="16">
        <v>8</v>
      </c>
      <c r="AM484" s="16"/>
      <c r="AN484" s="16"/>
      <c r="AX484" s="15">
        <v>0</v>
      </c>
      <c r="AZ484" s="16"/>
      <c r="BK484" s="16"/>
      <c r="BL484" s="16"/>
      <c r="BT484" s="16"/>
      <c r="BU484" s="16"/>
      <c r="BV484" s="16"/>
      <c r="BY484" s="16"/>
      <c r="CV484" s="16"/>
      <c r="DY484" s="16">
        <f t="shared" si="7"/>
        <v>0</v>
      </c>
      <c r="DZ484" s="15">
        <v>0</v>
      </c>
    </row>
    <row r="485" spans="1:130" s="15" customFormat="1" x14ac:dyDescent="0.25">
      <c r="A485" s="67">
        <f>'consolidated spacetime'!B485</f>
        <v>42972</v>
      </c>
      <c r="B485" s="15" t="str">
        <f>'consolidated spacetime'!C485</f>
        <v>Outlook</v>
      </c>
      <c r="C485" s="15" t="str">
        <f>'consolidated spacetime'!D485</f>
        <v>Wheat1</v>
      </c>
      <c r="D485" s="15" t="str">
        <f>IF(ISBLANK('consolidated spacetime'!E485),"",'consolidated spacetime'!E485)</f>
        <v/>
      </c>
      <c r="E485" s="15" t="str">
        <f>IF(ISBLANK('consolidated spacetime'!F485),"",'consolidated spacetime'!F485)</f>
        <v/>
      </c>
      <c r="F485" s="15" t="str">
        <f>IF(ISBLANK('consolidated spacetime'!G485),"",'consolidated spacetime'!G485)</f>
        <v/>
      </c>
      <c r="G485" s="15">
        <f>IF(ISBLANK('consolidated spacetime'!H485),"",'consolidated spacetime'!H485)</f>
        <v>50</v>
      </c>
      <c r="H485" s="15" t="e">
        <f>IF(ISBLANK('consolidated spacetime'!I485),"",'consolidated spacetime'!I485)</f>
        <v>#N/A</v>
      </c>
      <c r="Y485" s="15">
        <v>2</v>
      </c>
      <c r="Z485" s="15">
        <v>2</v>
      </c>
      <c r="AK485" s="15">
        <v>1</v>
      </c>
      <c r="AL485" s="16">
        <v>2</v>
      </c>
      <c r="AM485" s="16"/>
      <c r="AN485" s="16"/>
      <c r="AX485" s="15">
        <v>0</v>
      </c>
      <c r="AZ485" s="16">
        <v>1</v>
      </c>
      <c r="BK485" s="16"/>
      <c r="BL485" s="16"/>
      <c r="BT485" s="16"/>
      <c r="BU485" s="16"/>
      <c r="BV485" s="16"/>
      <c r="BY485" s="16"/>
      <c r="CV485" s="16"/>
      <c r="DY485" s="16">
        <f t="shared" si="7"/>
        <v>0</v>
      </c>
      <c r="DZ485" s="15">
        <v>0</v>
      </c>
    </row>
    <row r="486" spans="1:130" s="15" customFormat="1" x14ac:dyDescent="0.25">
      <c r="A486" s="67">
        <f>'consolidated spacetime'!B486</f>
        <v>42975</v>
      </c>
      <c r="B486" s="15" t="str">
        <f>'consolidated spacetime'!C486</f>
        <v>Llewellyn</v>
      </c>
      <c r="C486" s="15" t="str">
        <f>'consolidated spacetime'!D486</f>
        <v>Wheat</v>
      </c>
      <c r="D486" s="15" t="str">
        <f>IF(ISBLANK('consolidated spacetime'!E486),"",'consolidated spacetime'!E486)</f>
        <v/>
      </c>
      <c r="E486" s="15" t="str">
        <f>IF(ISBLANK('consolidated spacetime'!F486),"",'consolidated spacetime'!F486)</f>
        <v/>
      </c>
      <c r="F486" s="15" t="str">
        <f>IF(ISBLANK('consolidated spacetime'!G486),"",'consolidated spacetime'!G486)</f>
        <v/>
      </c>
      <c r="G486" s="15">
        <f>IF(ISBLANK('consolidated spacetime'!H486),"",'consolidated spacetime'!H486)</f>
        <v>5</v>
      </c>
      <c r="H486" s="15" t="e">
        <f>IF(ISBLANK('consolidated spacetime'!I486),"",'consolidated spacetime'!I486)</f>
        <v>#N/A</v>
      </c>
      <c r="AK486" s="15">
        <v>1</v>
      </c>
      <c r="AL486" s="16">
        <v>1</v>
      </c>
      <c r="AM486" s="16"/>
      <c r="AN486" s="16"/>
      <c r="AO486" s="15">
        <v>3</v>
      </c>
      <c r="AX486" s="15">
        <v>0</v>
      </c>
      <c r="AZ486" s="16">
        <v>6</v>
      </c>
      <c r="BA486" s="15">
        <v>4</v>
      </c>
      <c r="BK486" s="16"/>
      <c r="BL486" s="16"/>
      <c r="BO486" s="15">
        <v>4</v>
      </c>
      <c r="BT486" s="16"/>
      <c r="BU486" s="16"/>
      <c r="BV486" s="16"/>
      <c r="BY486" s="16">
        <v>2</v>
      </c>
      <c r="CI486" s="15">
        <v>1</v>
      </c>
      <c r="CJ486" s="15">
        <v>3</v>
      </c>
      <c r="CV486" s="16"/>
      <c r="DY486" s="16">
        <f t="shared" si="7"/>
        <v>0</v>
      </c>
      <c r="DZ486" s="15">
        <v>0</v>
      </c>
    </row>
    <row r="487" spans="1:130" s="15" customFormat="1" x14ac:dyDescent="0.25">
      <c r="A487" s="67">
        <f>'consolidated spacetime'!B487</f>
        <v>42975</v>
      </c>
      <c r="B487" s="15" t="str">
        <f>'consolidated spacetime'!C487</f>
        <v>Llewellyn</v>
      </c>
      <c r="C487" s="15" t="str">
        <f>'consolidated spacetime'!D487</f>
        <v>Wheat</v>
      </c>
      <c r="D487" s="15" t="str">
        <f>IF(ISBLANK('consolidated spacetime'!E487),"",'consolidated spacetime'!E487)</f>
        <v/>
      </c>
      <c r="E487" s="15" t="str">
        <f>IF(ISBLANK('consolidated spacetime'!F487),"",'consolidated spacetime'!F487)</f>
        <v/>
      </c>
      <c r="F487" s="15" t="str">
        <f>IF(ISBLANK('consolidated spacetime'!G487),"",'consolidated spacetime'!G487)</f>
        <v/>
      </c>
      <c r="G487" s="15">
        <f>IF(ISBLANK('consolidated spacetime'!H487),"",'consolidated spacetime'!H487)</f>
        <v>10</v>
      </c>
      <c r="H487" s="15" t="e">
        <f>IF(ISBLANK('consolidated spacetime'!I487),"",'consolidated spacetime'!I487)</f>
        <v>#N/A</v>
      </c>
      <c r="AI487" s="15">
        <v>1</v>
      </c>
      <c r="AL487" s="16"/>
      <c r="AM487" s="16"/>
      <c r="AN487" s="16"/>
      <c r="AO487" s="15">
        <v>3</v>
      </c>
      <c r="AX487" s="15">
        <v>0</v>
      </c>
      <c r="AZ487" s="16">
        <v>4</v>
      </c>
      <c r="BK487" s="16"/>
      <c r="BL487" s="16"/>
      <c r="BT487" s="16"/>
      <c r="BU487" s="16"/>
      <c r="BV487" s="16"/>
      <c r="BY487" s="16"/>
      <c r="CV487" s="16"/>
      <c r="DX487" s="15">
        <v>1</v>
      </c>
      <c r="DY487" s="16">
        <f t="shared" si="7"/>
        <v>0</v>
      </c>
      <c r="DZ487" s="15">
        <v>0</v>
      </c>
    </row>
    <row r="488" spans="1:130" s="15" customFormat="1" x14ac:dyDescent="0.25">
      <c r="A488" s="67">
        <f>'consolidated spacetime'!B488</f>
        <v>42975</v>
      </c>
      <c r="B488" s="15" t="str">
        <f>'consolidated spacetime'!C488</f>
        <v>Llewellyn</v>
      </c>
      <c r="C488" s="15" t="str">
        <f>'consolidated spacetime'!D488</f>
        <v>wheat</v>
      </c>
      <c r="D488" s="15" t="str">
        <f>IF(ISBLANK('consolidated spacetime'!E488),"",'consolidated spacetime'!E488)</f>
        <v/>
      </c>
      <c r="E488" s="15" t="str">
        <f>IF(ISBLANK('consolidated spacetime'!F488),"",'consolidated spacetime'!F488)</f>
        <v/>
      </c>
      <c r="F488" s="15" t="str">
        <f>IF(ISBLANK('consolidated spacetime'!G488),"",'consolidated spacetime'!G488)</f>
        <v/>
      </c>
      <c r="G488" s="15">
        <f>IF(ISBLANK('consolidated spacetime'!H488),"",'consolidated spacetime'!H488)</f>
        <v>25</v>
      </c>
      <c r="H488" s="15" t="e">
        <f>IF(ISBLANK('consolidated spacetime'!I488),"",'consolidated spacetime'!I488)</f>
        <v>#N/A</v>
      </c>
      <c r="AK488" s="15">
        <v>1</v>
      </c>
      <c r="AL488" s="16">
        <v>6</v>
      </c>
      <c r="AM488" s="16"/>
      <c r="AN488" s="16"/>
      <c r="AX488" s="15">
        <v>0</v>
      </c>
      <c r="AZ488" s="16">
        <v>6</v>
      </c>
      <c r="BA488" s="15">
        <v>4</v>
      </c>
      <c r="BK488" s="16"/>
      <c r="BL488" s="16"/>
      <c r="BT488" s="16"/>
      <c r="BU488" s="16"/>
      <c r="BV488" s="16"/>
      <c r="BW488" s="15">
        <v>1</v>
      </c>
      <c r="BY488" s="16">
        <v>2</v>
      </c>
      <c r="CD488" s="15">
        <v>1</v>
      </c>
      <c r="CR488" s="15">
        <v>1</v>
      </c>
      <c r="CV488" s="16"/>
      <c r="DY488" s="16">
        <f t="shared" si="7"/>
        <v>0</v>
      </c>
      <c r="DZ488" s="15">
        <v>0</v>
      </c>
    </row>
    <row r="489" spans="1:130" s="15" customFormat="1" x14ac:dyDescent="0.25">
      <c r="A489" s="67">
        <f>'consolidated spacetime'!B489</f>
        <v>42975</v>
      </c>
      <c r="B489" s="15" t="str">
        <f>'consolidated spacetime'!C489</f>
        <v>Llewellyn</v>
      </c>
      <c r="C489" s="15" t="str">
        <f>'consolidated spacetime'!D489</f>
        <v>wheat</v>
      </c>
      <c r="D489" s="15" t="str">
        <f>IF(ISBLANK('consolidated spacetime'!E489),"",'consolidated spacetime'!E489)</f>
        <v/>
      </c>
      <c r="E489" s="15" t="str">
        <f>IF(ISBLANK('consolidated spacetime'!F489),"",'consolidated spacetime'!F489)</f>
        <v/>
      </c>
      <c r="F489" s="15" t="str">
        <f>IF(ISBLANK('consolidated spacetime'!G489),"",'consolidated spacetime'!G489)</f>
        <v/>
      </c>
      <c r="G489" s="15">
        <f>IF(ISBLANK('consolidated spacetime'!H489),"",'consolidated spacetime'!H489)</f>
        <v>50</v>
      </c>
      <c r="H489" s="15" t="e">
        <f>IF(ISBLANK('consolidated spacetime'!I489),"",'consolidated spacetime'!I489)</f>
        <v>#N/A</v>
      </c>
      <c r="Y489" s="15">
        <v>1</v>
      </c>
      <c r="AF489" s="15">
        <v>1</v>
      </c>
      <c r="AL489" s="16">
        <v>3</v>
      </c>
      <c r="AM489" s="16"/>
      <c r="AN489" s="16"/>
      <c r="AV489" s="15">
        <v>1</v>
      </c>
      <c r="AX489" s="15">
        <v>0</v>
      </c>
      <c r="AZ489" s="16"/>
      <c r="BK489" s="16"/>
      <c r="BL489" s="16"/>
      <c r="BT489" s="16"/>
      <c r="BU489" s="16"/>
      <c r="BV489" s="16"/>
      <c r="BY489" s="16"/>
      <c r="CH489" s="15">
        <v>2</v>
      </c>
      <c r="CV489" s="16"/>
      <c r="DY489" s="16">
        <f t="shared" si="7"/>
        <v>0</v>
      </c>
      <c r="DZ489" s="15">
        <v>0</v>
      </c>
    </row>
    <row r="490" spans="1:130" s="15" customFormat="1" x14ac:dyDescent="0.25">
      <c r="A490" s="67">
        <f>'consolidated spacetime'!B490</f>
        <v>42975</v>
      </c>
      <c r="B490" s="15" t="str">
        <f>'consolidated spacetime'!C490</f>
        <v>Llewellyn</v>
      </c>
      <c r="C490" s="15" t="str">
        <f>'consolidated spacetime'!D490</f>
        <v>wheat</v>
      </c>
      <c r="D490" s="15" t="str">
        <f>IF(ISBLANK('consolidated spacetime'!E490),"",'consolidated spacetime'!E490)</f>
        <v/>
      </c>
      <c r="E490" s="15" t="str">
        <f>IF(ISBLANK('consolidated spacetime'!F490),"",'consolidated spacetime'!F490)</f>
        <v/>
      </c>
      <c r="F490" s="15" t="str">
        <f>IF(ISBLANK('consolidated spacetime'!G490),"",'consolidated spacetime'!G490)</f>
        <v/>
      </c>
      <c r="G490" s="15">
        <f>IF(ISBLANK('consolidated spacetime'!H490),"",'consolidated spacetime'!H490)</f>
        <v>100</v>
      </c>
      <c r="H490" s="15" t="e">
        <f>IF(ISBLANK('consolidated spacetime'!I490),"",'consolidated spacetime'!I490)</f>
        <v>#N/A</v>
      </c>
      <c r="AL490" s="16">
        <v>2</v>
      </c>
      <c r="AM490" s="16"/>
      <c r="AN490" s="16"/>
      <c r="AX490" s="15">
        <v>0</v>
      </c>
      <c r="AZ490" s="16">
        <v>4</v>
      </c>
      <c r="BK490" s="16"/>
      <c r="BL490" s="16"/>
      <c r="BT490" s="16"/>
      <c r="BU490" s="16"/>
      <c r="BV490" s="16"/>
      <c r="BY490" s="16">
        <v>2</v>
      </c>
      <c r="CV490" s="16"/>
      <c r="DY490" s="16">
        <f t="shared" si="7"/>
        <v>0</v>
      </c>
      <c r="DZ490" s="15">
        <v>0</v>
      </c>
    </row>
    <row r="491" spans="1:130" s="12" customFormat="1" x14ac:dyDescent="0.25">
      <c r="A491" s="68">
        <f>'consolidated spacetime'!B491</f>
        <v>42975</v>
      </c>
      <c r="B491" s="12" t="str">
        <f>'consolidated spacetime'!C491</f>
        <v>SEF</v>
      </c>
      <c r="C491" s="12" t="str">
        <f>'consolidated spacetime'!D491</f>
        <v>Fall</v>
      </c>
      <c r="D491" s="15" t="str">
        <f>IF(ISBLANK('consolidated spacetime'!E491),"",'consolidated spacetime'!E491)</f>
        <v>wheat-16-1</v>
      </c>
      <c r="E491" s="15" t="str">
        <f>IF(ISBLANK('consolidated spacetime'!F491),"",'consolidated spacetime'!F491)</f>
        <v/>
      </c>
      <c r="F491" s="15" t="str">
        <f>IF(ISBLANK('consolidated spacetime'!G491),"",'consolidated spacetime'!G491)</f>
        <v/>
      </c>
      <c r="G491" s="15" t="e">
        <f>IF(ISBLANK('consolidated spacetime'!H491),"",'consolidated spacetime'!H491)</f>
        <v>#N/A</v>
      </c>
      <c r="H491" s="15">
        <f>IF(ISBLANK('consolidated spacetime'!I491),"",'consolidated spacetime'!I491)</f>
        <v>100</v>
      </c>
      <c r="Y491" s="12">
        <v>52</v>
      </c>
      <c r="Z491" s="12">
        <v>38</v>
      </c>
      <c r="AK491" s="12">
        <v>19</v>
      </c>
      <c r="AL491" s="46">
        <v>10</v>
      </c>
      <c r="AM491" s="46"/>
      <c r="AN491" s="46"/>
      <c r="AO491" s="12" t="s">
        <v>232</v>
      </c>
      <c r="AW491" s="12">
        <v>5</v>
      </c>
      <c r="AX491" s="12">
        <v>0</v>
      </c>
      <c r="AZ491" s="46">
        <v>3</v>
      </c>
      <c r="BK491" s="46"/>
      <c r="BL491" s="46"/>
      <c r="BQ491" s="12">
        <v>1</v>
      </c>
      <c r="BT491" s="46"/>
      <c r="BU491" s="46"/>
      <c r="BV491" s="46">
        <v>2</v>
      </c>
      <c r="BW491" s="12">
        <v>5</v>
      </c>
      <c r="BY491" s="46"/>
      <c r="CV491" s="46"/>
      <c r="CX491" s="12" t="s">
        <v>233</v>
      </c>
      <c r="DG491" s="12">
        <v>2</v>
      </c>
      <c r="DK491" s="12">
        <v>8</v>
      </c>
      <c r="DY491" s="16">
        <f t="shared" si="7"/>
        <v>0</v>
      </c>
      <c r="DZ491" s="12">
        <v>0</v>
      </c>
    </row>
  </sheetData>
  <autoFilter ref="A1:EA49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43"/>
  <sheetViews>
    <sheetView workbookViewId="0">
      <pane ySplit="1" topLeftCell="A2" activePane="bottomLeft" state="frozen"/>
      <selection activeCell="C2" sqref="C2"/>
      <selection pane="bottomLeft" sqref="A1:A1048576"/>
    </sheetView>
  </sheetViews>
  <sheetFormatPr defaultRowHeight="15" x14ac:dyDescent="0.25"/>
  <cols>
    <col min="1" max="1" width="16.7109375" style="66" customWidth="1"/>
    <col min="2" max="2" width="18.28515625" customWidth="1"/>
    <col min="3" max="3" width="15.5703125" customWidth="1"/>
    <col min="4" max="4" width="15.5703125" style="50" customWidth="1"/>
    <col min="5" max="6" width="15.5703125" style="1" customWidth="1"/>
    <col min="7" max="8" width="18.85546875" style="42" customWidth="1"/>
    <col min="13" max="13" width="24.42578125" customWidth="1"/>
    <col min="14" max="14" width="16.140625" style="42" customWidth="1"/>
    <col min="25" max="25" width="24.5703125" customWidth="1"/>
    <col min="26" max="26" width="14.5703125" customWidth="1"/>
    <col min="32" max="32" width="21" customWidth="1"/>
    <col min="35" max="35" width="22.7109375" bestFit="1" customWidth="1"/>
    <col min="36" max="36" width="27.42578125" customWidth="1"/>
    <col min="37" max="37" width="23.7109375" customWidth="1"/>
    <col min="38" max="38" width="31.28515625" customWidth="1"/>
    <col min="39" max="41" width="27" style="2" customWidth="1"/>
    <col min="42" max="42" width="22.5703125" customWidth="1"/>
    <col min="44" max="44" width="24.42578125" customWidth="1"/>
    <col min="45" max="45" width="28.42578125" customWidth="1"/>
    <col min="46" max="46" width="14.42578125" customWidth="1"/>
    <col min="47" max="47" width="22.7109375" customWidth="1"/>
    <col min="48" max="48" width="20" customWidth="1"/>
    <col min="49" max="49" width="34.5703125" customWidth="1"/>
    <col min="50" max="51" width="34.5703125" style="1" customWidth="1"/>
    <col min="52" max="52" width="43" customWidth="1"/>
    <col min="53" max="53" width="32.42578125" customWidth="1"/>
    <col min="54" max="54" width="21.85546875" customWidth="1"/>
    <col min="60" max="60" width="20" customWidth="1"/>
    <col min="61" max="61" width="22.85546875" customWidth="1"/>
    <col min="63" max="63" width="21" customWidth="1"/>
    <col min="64" max="64" width="16.5703125" customWidth="1"/>
    <col min="69" max="69" width="14.28515625" customWidth="1"/>
    <col min="70" max="70" width="27.85546875" customWidth="1"/>
    <col min="71" max="71" width="21.28515625" customWidth="1"/>
    <col min="72" max="72" width="21.42578125" customWidth="1"/>
    <col min="73" max="73" width="21.42578125" style="1" customWidth="1"/>
    <col min="74" max="74" width="21.5703125" customWidth="1"/>
    <col min="75" max="75" width="32.140625" customWidth="1"/>
    <col min="76" max="76" width="20.5703125" customWidth="1"/>
    <col min="77" max="77" width="44.85546875" customWidth="1"/>
    <col min="78" max="78" width="25.140625" customWidth="1"/>
    <col min="79" max="79" width="29.85546875" customWidth="1"/>
    <col min="80" max="80" width="19.140625" customWidth="1"/>
    <col min="81" max="81" width="18" customWidth="1"/>
    <col min="82" max="82" width="17.85546875" customWidth="1"/>
    <col min="83" max="83" width="19.42578125" customWidth="1"/>
    <col min="84" max="84" width="18.7109375" customWidth="1"/>
    <col min="86" max="86" width="32.5703125" customWidth="1"/>
    <col min="87" max="87" width="26.140625" customWidth="1"/>
    <col min="88" max="88" width="26.7109375" customWidth="1"/>
    <col min="89" max="89" width="24.7109375" customWidth="1"/>
    <col min="95" max="95" width="24.85546875" customWidth="1"/>
    <col min="96" max="96" width="20.140625" customWidth="1"/>
    <col min="97" max="97" width="28.85546875" customWidth="1"/>
    <col min="100" max="100" width="25.85546875" customWidth="1"/>
    <col min="101" max="101" width="26.5703125" customWidth="1"/>
    <col min="102" max="102" width="21.7109375" customWidth="1"/>
    <col min="103" max="103" width="21.7109375" style="1" customWidth="1"/>
    <col min="104" max="104" width="21.140625" customWidth="1"/>
    <col min="105" max="105" width="18.28515625" customWidth="1"/>
    <col min="106" max="106" width="18.28515625" style="1" customWidth="1"/>
    <col min="107" max="107" width="17.5703125" customWidth="1"/>
    <col min="108" max="108" width="15.28515625" customWidth="1"/>
    <col min="111" max="111" width="23.42578125" customWidth="1"/>
    <col min="112" max="112" width="18.42578125" customWidth="1"/>
    <col min="113" max="113" width="20.7109375" customWidth="1"/>
    <col min="114" max="114" width="16.5703125" customWidth="1"/>
    <col min="115" max="115" width="19.5703125" customWidth="1"/>
    <col min="118" max="118" width="20.5703125" customWidth="1"/>
    <col min="121" max="121" width="21" customWidth="1"/>
    <col min="128" max="128" width="28.42578125" customWidth="1"/>
    <col min="129" max="129" width="24.85546875" style="1" customWidth="1"/>
    <col min="130" max="130" width="27.140625" customWidth="1"/>
    <col min="131" max="131" width="24.7109375" customWidth="1"/>
  </cols>
  <sheetData>
    <row r="1" spans="1:131" s="1" customFormat="1" x14ac:dyDescent="0.25">
      <c r="A1" s="66" t="str">
        <f>'consolidated spacetime'!B1</f>
        <v>datetime</v>
      </c>
      <c r="B1" s="1" t="str">
        <f>'consolidated spacetime'!C1</f>
        <v>Site</v>
      </c>
      <c r="C1" s="1" t="str">
        <f>'consolidated spacetime'!D1</f>
        <v>crop</v>
      </c>
      <c r="D1" s="50" t="str">
        <f>'consolidated spacetime'!E1</f>
        <v>sub-plot</v>
      </c>
      <c r="E1" s="1" t="str">
        <f>'consolidated spacetime'!F1</f>
        <v>special-memo</v>
      </c>
      <c r="F1" s="1" t="str">
        <f>'consolidated spacetime'!G1</f>
        <v>other-text</v>
      </c>
      <c r="G1" s="42" t="str">
        <f>'consolidated spacetime'!H1</f>
        <v>distance</v>
      </c>
      <c r="H1" s="42" t="str">
        <f>'consolidated spacetime'!I1</f>
        <v>sweep repetition</v>
      </c>
      <c r="I1" s="26" t="s">
        <v>1</v>
      </c>
      <c r="J1" s="27" t="s">
        <v>2</v>
      </c>
      <c r="K1" s="26" t="s">
        <v>3</v>
      </c>
      <c r="L1" s="28" t="s">
        <v>4</v>
      </c>
      <c r="M1" s="29" t="s">
        <v>5</v>
      </c>
      <c r="N1" s="43" t="s">
        <v>6</v>
      </c>
      <c r="O1" s="29" t="s">
        <v>7</v>
      </c>
      <c r="P1" s="29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5" t="s">
        <v>14</v>
      </c>
      <c r="W1" s="15" t="s">
        <v>15</v>
      </c>
      <c r="X1" s="16" t="s">
        <v>16</v>
      </c>
      <c r="Y1" s="11" t="s">
        <v>17</v>
      </c>
      <c r="Z1" s="32" t="s">
        <v>18</v>
      </c>
      <c r="AA1" s="2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3" t="s">
        <v>27</v>
      </c>
      <c r="AJ1" s="1" t="s">
        <v>28</v>
      </c>
      <c r="AK1" s="1" t="s">
        <v>29</v>
      </c>
      <c r="AL1" s="44" t="s">
        <v>30</v>
      </c>
      <c r="AM1" s="23" t="s">
        <v>186</v>
      </c>
      <c r="AN1" s="23" t="s">
        <v>187</v>
      </c>
      <c r="AO1" s="23" t="s">
        <v>255</v>
      </c>
      <c r="AP1" s="23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25" t="s">
        <v>37</v>
      </c>
      <c r="AW1" s="38" t="s">
        <v>132</v>
      </c>
      <c r="AX1" s="5" t="s">
        <v>138</v>
      </c>
      <c r="AY1" s="2" t="s">
        <v>39</v>
      </c>
      <c r="AZ1" s="37" t="s">
        <v>38</v>
      </c>
      <c r="BA1" s="2" t="s">
        <v>40</v>
      </c>
      <c r="BB1" s="2" t="s">
        <v>39</v>
      </c>
      <c r="BC1" s="1" t="s">
        <v>41</v>
      </c>
      <c r="BD1" s="1" t="s">
        <v>42</v>
      </c>
      <c r="BE1" s="1" t="s">
        <v>43</v>
      </c>
      <c r="BF1" s="1" t="s">
        <v>44</v>
      </c>
      <c r="BG1" s="2" t="s">
        <v>45</v>
      </c>
      <c r="BH1" s="6" t="s">
        <v>46</v>
      </c>
      <c r="BI1" s="22" t="s">
        <v>47</v>
      </c>
      <c r="BJ1" s="1" t="s">
        <v>48</v>
      </c>
      <c r="BK1" s="5" t="s">
        <v>49</v>
      </c>
      <c r="BL1" s="40" t="s">
        <v>50</v>
      </c>
      <c r="BM1" s="8" t="s">
        <v>51</v>
      </c>
      <c r="BN1" s="1" t="s">
        <v>52</v>
      </c>
      <c r="BO1" s="9" t="s">
        <v>53</v>
      </c>
      <c r="BP1" s="9" t="s">
        <v>121</v>
      </c>
      <c r="BQ1" s="6" t="s">
        <v>54</v>
      </c>
      <c r="BR1" s="18" t="s">
        <v>55</v>
      </c>
      <c r="BS1" s="19" t="s">
        <v>56</v>
      </c>
      <c r="BT1" s="19" t="s">
        <v>57</v>
      </c>
      <c r="BU1" s="19" t="s">
        <v>209</v>
      </c>
      <c r="BV1" s="19" t="s">
        <v>58</v>
      </c>
      <c r="BW1" s="31" t="s">
        <v>59</v>
      </c>
      <c r="BX1" s="31" t="s">
        <v>60</v>
      </c>
      <c r="BY1" s="17" t="s">
        <v>117</v>
      </c>
      <c r="BZ1" s="1" t="s">
        <v>61</v>
      </c>
      <c r="CA1" s="1" t="s">
        <v>62</v>
      </c>
      <c r="CB1" s="1" t="s">
        <v>63</v>
      </c>
      <c r="CC1" s="1" t="s">
        <v>64</v>
      </c>
      <c r="CD1" s="10" t="s">
        <v>65</v>
      </c>
      <c r="CE1" s="17" t="s">
        <v>258</v>
      </c>
      <c r="CF1" s="1" t="s">
        <v>66</v>
      </c>
      <c r="CG1" s="1" t="s">
        <v>67</v>
      </c>
      <c r="CH1" s="20" t="s">
        <v>259</v>
      </c>
      <c r="CI1" s="20" t="s">
        <v>68</v>
      </c>
      <c r="CJ1" s="18" t="s">
        <v>69</v>
      </c>
      <c r="CK1" s="18" t="s">
        <v>70</v>
      </c>
      <c r="CL1" s="1" t="s">
        <v>71</v>
      </c>
      <c r="CM1" s="1" t="s">
        <v>72</v>
      </c>
      <c r="CN1" s="1" t="s">
        <v>73</v>
      </c>
      <c r="CO1" s="1" t="s">
        <v>74</v>
      </c>
      <c r="CP1" s="1" t="s">
        <v>75</v>
      </c>
      <c r="CQ1" s="17" t="s">
        <v>114</v>
      </c>
      <c r="CR1" s="12" t="s">
        <v>76</v>
      </c>
      <c r="CS1" s="7" t="s">
        <v>77</v>
      </c>
      <c r="CT1" s="1" t="s">
        <v>78</v>
      </c>
      <c r="CU1" s="5" t="s">
        <v>79</v>
      </c>
      <c r="CV1" s="17" t="s">
        <v>80</v>
      </c>
      <c r="CW1" s="17" t="s">
        <v>81</v>
      </c>
      <c r="CX1" s="39" t="s">
        <v>82</v>
      </c>
      <c r="CY1" s="39" t="s">
        <v>213</v>
      </c>
      <c r="CZ1" s="1" t="s">
        <v>83</v>
      </c>
      <c r="DA1" s="1" t="s">
        <v>84</v>
      </c>
      <c r="DB1" s="1" t="s">
        <v>261</v>
      </c>
      <c r="DC1" s="13" t="s">
        <v>85</v>
      </c>
      <c r="DD1" s="1" t="s">
        <v>86</v>
      </c>
      <c r="DE1" s="1" t="s">
        <v>87</v>
      </c>
      <c r="DF1" s="1" t="s">
        <v>88</v>
      </c>
      <c r="DG1" s="4" t="s">
        <v>89</v>
      </c>
      <c r="DH1" s="1" t="s">
        <v>90</v>
      </c>
      <c r="DI1" s="1" t="s">
        <v>91</v>
      </c>
      <c r="DJ1" s="1" t="s">
        <v>92</v>
      </c>
      <c r="DK1" s="14" t="s">
        <v>93</v>
      </c>
      <c r="DL1" s="1" t="s">
        <v>94</v>
      </c>
      <c r="DM1" s="1" t="s">
        <v>95</v>
      </c>
      <c r="DN1" s="1" t="s">
        <v>96</v>
      </c>
      <c r="DO1" s="1" t="s">
        <v>97</v>
      </c>
      <c r="DP1" s="1" t="s">
        <v>98</v>
      </c>
      <c r="DQ1" s="17" t="s">
        <v>256</v>
      </c>
      <c r="DR1" s="1" t="s">
        <v>99</v>
      </c>
      <c r="DS1" s="1" t="s">
        <v>100</v>
      </c>
      <c r="DT1" s="1" t="s">
        <v>101</v>
      </c>
      <c r="DU1" s="1" t="s">
        <v>102</v>
      </c>
      <c r="DV1" s="1" t="s">
        <v>103</v>
      </c>
      <c r="DW1" s="1" t="s">
        <v>104</v>
      </c>
      <c r="DX1" s="33" t="s">
        <v>105</v>
      </c>
      <c r="DY1" s="2" t="s">
        <v>167</v>
      </c>
      <c r="DZ1" s="2" t="s">
        <v>264</v>
      </c>
      <c r="EA1" s="1" t="s">
        <v>106</v>
      </c>
    </row>
    <row r="2" spans="1:131" x14ac:dyDescent="0.25">
      <c r="A2" s="66">
        <f>'consolidated spacetime'!B492</f>
        <v>42885</v>
      </c>
      <c r="B2" t="str">
        <f>'consolidated spacetime'!C492</f>
        <v>Outlook</v>
      </c>
      <c r="C2" t="str">
        <f>'consolidated spacetime'!D492</f>
        <v>alfalfa</v>
      </c>
      <c r="D2" s="50" t="str">
        <f>IF(ISBLANK('consolidated spacetime'!E492),"",'consolidated spacetime'!E492)</f>
        <v/>
      </c>
      <c r="E2" s="50" t="str">
        <f>IF(ISBLANK('consolidated spacetime'!F492),"",'consolidated spacetime'!F492)</f>
        <v/>
      </c>
      <c r="F2" s="50" t="str">
        <f>IF(ISBLANK('consolidated spacetime'!G492),"",'consolidated spacetime'!G492)</f>
        <v/>
      </c>
      <c r="G2" s="50">
        <f>IF(ISBLANK('consolidated spacetime'!H492),"",'consolidated spacetime'!H492)</f>
        <v>10</v>
      </c>
      <c r="H2" s="50" t="e">
        <f>IF(ISBLANK('consolidated spacetime'!I492),"",'consolidated spacetime'!I492)</f>
        <v>#N/A</v>
      </c>
      <c r="N2"/>
      <c r="Z2">
        <v>2</v>
      </c>
      <c r="AI2">
        <v>1</v>
      </c>
      <c r="AM2"/>
      <c r="AN2"/>
      <c r="AO2" s="1">
        <v>0</v>
      </c>
      <c r="BL2">
        <v>2</v>
      </c>
      <c r="BU2"/>
      <c r="CY2"/>
      <c r="DY2"/>
    </row>
    <row r="3" spans="1:131" s="15" customFormat="1" x14ac:dyDescent="0.25">
      <c r="A3" s="67">
        <f>'consolidated spacetime'!B493</f>
        <v>42892</v>
      </c>
      <c r="B3" s="15" t="str">
        <f>'consolidated spacetime'!C493</f>
        <v>SEF</v>
      </c>
      <c r="C3" s="15" t="str">
        <f>'consolidated spacetime'!D493</f>
        <v>alfalfa</v>
      </c>
      <c r="D3" s="50" t="str">
        <f>IF(ISBLANK('consolidated spacetime'!E493),"",'consolidated spacetime'!E493)</f>
        <v/>
      </c>
      <c r="E3" s="50" t="str">
        <f>IF(ISBLANK('consolidated spacetime'!F493),"",'consolidated spacetime'!F493)</f>
        <v/>
      </c>
      <c r="F3" s="50" t="str">
        <f>IF(ISBLANK('consolidated spacetime'!G493),"",'consolidated spacetime'!G493)</f>
        <v/>
      </c>
      <c r="G3" s="50" t="str">
        <f>IF(ISBLANK('consolidated spacetime'!H493),"",'consolidated spacetime'!H493)</f>
        <v/>
      </c>
      <c r="H3" s="50" t="e">
        <f>IF(ISBLANK('consolidated spacetime'!I493),"",'consolidated spacetime'!I493)</f>
        <v>#N/A</v>
      </c>
      <c r="I3" s="34"/>
      <c r="J3" s="34"/>
      <c r="K3" s="34"/>
      <c r="L3" s="34"/>
      <c r="M3" s="34"/>
      <c r="N3" s="41"/>
      <c r="O3" s="34"/>
      <c r="P3" s="34"/>
      <c r="X3" s="16"/>
      <c r="Y3" s="15">
        <v>9</v>
      </c>
      <c r="Z3" s="15">
        <v>14</v>
      </c>
      <c r="AA3" s="21"/>
      <c r="AI3" s="16"/>
      <c r="AL3" s="16"/>
      <c r="AM3" s="16">
        <v>1</v>
      </c>
      <c r="AN3" s="16"/>
      <c r="AO3" s="16">
        <v>0</v>
      </c>
      <c r="AP3" s="16"/>
      <c r="AV3" s="16"/>
      <c r="AW3" s="16">
        <v>3</v>
      </c>
      <c r="AX3" s="16"/>
      <c r="AY3" s="16"/>
      <c r="AZ3" s="16"/>
      <c r="BA3" s="16"/>
      <c r="BB3" s="16"/>
      <c r="BG3" s="16"/>
      <c r="BI3" s="16"/>
      <c r="BL3" s="41"/>
      <c r="BR3" s="16"/>
      <c r="BS3" s="16"/>
      <c r="BT3" s="16"/>
      <c r="BU3" s="16"/>
      <c r="BV3" s="16"/>
      <c r="BW3" s="35">
        <v>6</v>
      </c>
      <c r="BX3" s="35"/>
      <c r="BY3" s="16"/>
      <c r="CE3" s="16"/>
      <c r="CH3" s="16"/>
      <c r="CI3" s="16"/>
      <c r="CJ3" s="16"/>
      <c r="CK3" s="16"/>
      <c r="CQ3" s="16"/>
      <c r="CS3" s="16"/>
      <c r="CV3" s="16"/>
      <c r="CW3" s="16"/>
      <c r="DG3" s="16">
        <v>2</v>
      </c>
      <c r="DK3" s="36"/>
      <c r="DQ3" s="16"/>
      <c r="DX3" s="16"/>
      <c r="DZ3" s="16">
        <v>2</v>
      </c>
    </row>
    <row r="4" spans="1:131" s="15" customFormat="1" x14ac:dyDescent="0.25">
      <c r="A4" s="67">
        <f>'consolidated spacetime'!B494</f>
        <v>42893</v>
      </c>
      <c r="B4" s="15" t="str">
        <f>'consolidated spacetime'!C494</f>
        <v>Henry- s</v>
      </c>
      <c r="C4" s="15" t="str">
        <f>'consolidated spacetime'!D494</f>
        <v>lentil</v>
      </c>
      <c r="D4" s="50" t="str">
        <f>IF(ISBLANK('consolidated spacetime'!E494),"",'consolidated spacetime'!E494)</f>
        <v/>
      </c>
      <c r="E4" s="50" t="str">
        <f>IF(ISBLANK('consolidated spacetime'!F494),"",'consolidated spacetime'!F494)</f>
        <v/>
      </c>
      <c r="F4" s="50" t="str">
        <f>IF(ISBLANK('consolidated spacetime'!G494),"",'consolidated spacetime'!G494)</f>
        <v/>
      </c>
      <c r="G4" s="50">
        <f>IF(ISBLANK('consolidated spacetime'!H494),"",'consolidated spacetime'!H494)</f>
        <v>5</v>
      </c>
      <c r="H4" s="50" t="e">
        <f>IF(ISBLANK('consolidated spacetime'!I494),"",'consolidated spacetime'!I494)</f>
        <v>#N/A</v>
      </c>
      <c r="I4" s="34"/>
      <c r="J4" s="34"/>
      <c r="K4" s="34"/>
      <c r="L4" s="34"/>
      <c r="M4" s="34"/>
      <c r="N4" s="41">
        <v>564</v>
      </c>
      <c r="O4" s="34"/>
      <c r="P4" s="34"/>
      <c r="X4" s="16"/>
      <c r="AA4" s="21"/>
      <c r="AI4" s="16"/>
      <c r="AL4" s="16">
        <v>1</v>
      </c>
      <c r="AM4" s="16"/>
      <c r="AN4" s="16"/>
      <c r="AO4" s="16">
        <v>0</v>
      </c>
      <c r="AP4" s="16"/>
      <c r="AV4" s="16"/>
      <c r="AW4" s="16"/>
      <c r="AX4" s="16"/>
      <c r="AY4" s="16"/>
      <c r="AZ4" s="16">
        <v>1</v>
      </c>
      <c r="BA4" s="16"/>
      <c r="BB4" s="16"/>
      <c r="BG4" s="16"/>
      <c r="BI4" s="16"/>
      <c r="BL4" s="41"/>
      <c r="BR4" s="16"/>
      <c r="BS4" s="16"/>
      <c r="BT4" s="16"/>
      <c r="BU4" s="16">
        <v>1</v>
      </c>
      <c r="BV4" s="16"/>
      <c r="BW4" s="35">
        <v>1</v>
      </c>
      <c r="BX4" s="35"/>
      <c r="BY4" s="16"/>
      <c r="CD4" s="15">
        <v>1</v>
      </c>
      <c r="CE4" s="16">
        <v>3</v>
      </c>
      <c r="CH4" s="16"/>
      <c r="CI4" s="16"/>
      <c r="CJ4" s="16"/>
      <c r="CK4" s="16"/>
      <c r="CQ4" s="16"/>
      <c r="CS4" s="16"/>
      <c r="CV4" s="16"/>
      <c r="CW4" s="16"/>
      <c r="DG4" s="16"/>
      <c r="DK4" s="36"/>
      <c r="DQ4" s="16">
        <v>9</v>
      </c>
      <c r="DX4" s="16"/>
      <c r="DZ4" s="16"/>
    </row>
    <row r="5" spans="1:131" s="15" customFormat="1" x14ac:dyDescent="0.25">
      <c r="A5" s="67">
        <f>'consolidated spacetime'!B495</f>
        <v>42899</v>
      </c>
      <c r="B5" s="15" t="str">
        <f>'consolidated spacetime'!C495</f>
        <v>SEF</v>
      </c>
      <c r="C5" s="15" t="str">
        <f>'consolidated spacetime'!D495</f>
        <v>alfalfa</v>
      </c>
      <c r="D5" s="50" t="str">
        <f>IF(ISBLANK('consolidated spacetime'!E495),"",'consolidated spacetime'!E495)</f>
        <v/>
      </c>
      <c r="E5" s="50" t="str">
        <f>IF(ISBLANK('consolidated spacetime'!F495),"",'consolidated spacetime'!F495)</f>
        <v/>
      </c>
      <c r="F5" s="50" t="str">
        <f>IF(ISBLANK('consolidated spacetime'!G495),"",'consolidated spacetime'!G495)</f>
        <v/>
      </c>
      <c r="G5" s="50" t="str">
        <f>IF(ISBLANK('consolidated spacetime'!H495),"",'consolidated spacetime'!H495)</f>
        <v/>
      </c>
      <c r="H5" s="50" t="e">
        <f>IF(ISBLANK('consolidated spacetime'!I495),"",'consolidated spacetime'!I495)</f>
        <v>#N/A</v>
      </c>
      <c r="I5" s="34"/>
      <c r="J5" s="34"/>
      <c r="K5" s="34"/>
      <c r="L5" s="34"/>
      <c r="M5" s="34"/>
      <c r="N5" s="41"/>
      <c r="O5" s="34"/>
      <c r="P5" s="34"/>
      <c r="X5" s="16"/>
      <c r="AA5" s="21"/>
      <c r="AI5" s="16"/>
      <c r="AL5" s="16"/>
      <c r="AM5" s="16"/>
      <c r="AN5" s="16"/>
      <c r="AO5" s="16">
        <v>0</v>
      </c>
      <c r="AP5" s="16"/>
      <c r="AV5" s="16"/>
      <c r="AW5" s="16"/>
      <c r="AX5" s="16"/>
      <c r="AY5" s="16"/>
      <c r="AZ5" s="16"/>
      <c r="BA5" s="16"/>
      <c r="BB5" s="16"/>
      <c r="BG5" s="16"/>
      <c r="BI5" s="16"/>
      <c r="BL5" s="41">
        <v>5</v>
      </c>
      <c r="BR5" s="16"/>
      <c r="BS5" s="16"/>
      <c r="BT5" s="16"/>
      <c r="BU5" s="16"/>
      <c r="BV5" s="16"/>
      <c r="BW5" s="35"/>
      <c r="BX5" s="35"/>
      <c r="BY5" s="16"/>
      <c r="CE5" s="16"/>
      <c r="CH5" s="16"/>
      <c r="CI5" s="16"/>
      <c r="CJ5" s="16"/>
      <c r="CK5" s="16"/>
      <c r="CQ5" s="16"/>
      <c r="CS5" s="16"/>
      <c r="CV5" s="16"/>
      <c r="CW5" s="16"/>
      <c r="DG5" s="16"/>
      <c r="DK5" s="36"/>
      <c r="DQ5" s="16"/>
      <c r="DX5" s="16"/>
      <c r="DZ5" s="16"/>
    </row>
    <row r="6" spans="1:131" s="15" customFormat="1" x14ac:dyDescent="0.25">
      <c r="A6" s="67">
        <f>'consolidated spacetime'!B496</f>
        <v>42899</v>
      </c>
      <c r="B6" s="15" t="str">
        <f>'consolidated spacetime'!C496</f>
        <v>SEF</v>
      </c>
      <c r="C6" s="15" t="str">
        <f>'consolidated spacetime'!D496</f>
        <v>alfalfa</v>
      </c>
      <c r="D6" s="50">
        <f>IF(ISBLANK('consolidated spacetime'!E496),"",'consolidated spacetime'!E496)</f>
        <v>2</v>
      </c>
      <c r="E6" s="50" t="str">
        <f>IF(ISBLANK('consolidated spacetime'!F496),"",'consolidated spacetime'!F496)</f>
        <v/>
      </c>
      <c r="F6" s="50" t="str">
        <f>IF(ISBLANK('consolidated spacetime'!G496),"",'consolidated spacetime'!G496)</f>
        <v/>
      </c>
      <c r="G6" s="50" t="str">
        <f>IF(ISBLANK('consolidated spacetime'!H496),"",'consolidated spacetime'!H496)</f>
        <v/>
      </c>
      <c r="H6" s="50" t="e">
        <f>IF(ISBLANK('consolidated spacetime'!I496),"",'consolidated spacetime'!I496)</f>
        <v>#N/A</v>
      </c>
      <c r="I6" s="34"/>
      <c r="J6" s="34"/>
      <c r="K6" s="34"/>
      <c r="L6" s="34"/>
      <c r="M6" s="34"/>
      <c r="N6" s="41"/>
      <c r="O6" s="34"/>
      <c r="P6" s="34"/>
      <c r="X6" s="16"/>
      <c r="AA6" s="21"/>
      <c r="AI6" s="16"/>
      <c r="AL6" s="16"/>
      <c r="AM6" s="16"/>
      <c r="AN6" s="16"/>
      <c r="AO6" s="16">
        <v>0</v>
      </c>
      <c r="AP6" s="16"/>
      <c r="AV6" s="16"/>
      <c r="AW6" s="16"/>
      <c r="AX6" s="16"/>
      <c r="AY6" s="16"/>
      <c r="AZ6" s="16"/>
      <c r="BA6" s="16"/>
      <c r="BB6" s="16"/>
      <c r="BG6" s="16"/>
      <c r="BI6" s="16"/>
      <c r="BL6" s="41">
        <v>7</v>
      </c>
      <c r="BR6" s="16"/>
      <c r="BS6" s="16"/>
      <c r="BT6" s="16"/>
      <c r="BU6" s="16"/>
      <c r="BV6" s="16"/>
      <c r="BW6" s="35"/>
      <c r="BX6" s="35"/>
      <c r="BY6" s="16"/>
      <c r="CE6" s="16"/>
      <c r="CH6" s="16"/>
      <c r="CI6" s="16"/>
      <c r="CJ6" s="16"/>
      <c r="CK6" s="16"/>
      <c r="CQ6" s="16"/>
      <c r="CS6" s="16"/>
      <c r="CV6" s="16"/>
      <c r="CW6" s="16"/>
      <c r="DG6" s="16"/>
      <c r="DK6" s="36"/>
      <c r="DQ6" s="16"/>
      <c r="DX6" s="16"/>
      <c r="DZ6" s="16"/>
    </row>
    <row r="7" spans="1:131" s="15" customFormat="1" x14ac:dyDescent="0.25">
      <c r="A7" s="67">
        <f>'consolidated spacetime'!B497</f>
        <v>42899</v>
      </c>
      <c r="B7" s="15" t="str">
        <f>'consolidated spacetime'!C497</f>
        <v>SEF SB 2</v>
      </c>
      <c r="C7" s="15" t="str">
        <f>'consolidated spacetime'!D497</f>
        <v>alfalfa</v>
      </c>
      <c r="D7" s="50" t="str">
        <f>IF(ISBLANK('consolidated spacetime'!E497),"",'consolidated spacetime'!E497)</f>
        <v/>
      </c>
      <c r="E7" s="50" t="str">
        <f>IF(ISBLANK('consolidated spacetime'!F497),"",'consolidated spacetime'!F497)</f>
        <v/>
      </c>
      <c r="F7" s="50" t="str">
        <f>IF(ISBLANK('consolidated spacetime'!G497),"",'consolidated spacetime'!G497)</f>
        <v/>
      </c>
      <c r="G7" s="50" t="str">
        <f>IF(ISBLANK('consolidated spacetime'!H497),"",'consolidated spacetime'!H497)</f>
        <v/>
      </c>
      <c r="H7" s="50" t="e">
        <f>IF(ISBLANK('consolidated spacetime'!I497),"",'consolidated spacetime'!I497)</f>
        <v>#N/A</v>
      </c>
      <c r="I7" s="34"/>
      <c r="J7" s="34"/>
      <c r="K7" s="34"/>
      <c r="L7" s="34"/>
      <c r="M7" s="34"/>
      <c r="N7" s="41"/>
      <c r="O7" s="34"/>
      <c r="P7" s="34"/>
      <c r="X7" s="16"/>
      <c r="AA7" s="21"/>
      <c r="AI7" s="16"/>
      <c r="AL7" s="16"/>
      <c r="AM7" s="16"/>
      <c r="AN7" s="16"/>
      <c r="AO7" s="16">
        <v>0</v>
      </c>
      <c r="AP7" s="16"/>
      <c r="AV7" s="16"/>
      <c r="AW7" s="16"/>
      <c r="AX7" s="16"/>
      <c r="AY7" s="16"/>
      <c r="AZ7" s="16"/>
      <c r="BA7" s="16"/>
      <c r="BB7" s="16"/>
      <c r="BG7" s="16"/>
      <c r="BI7" s="16"/>
      <c r="BL7" s="41"/>
      <c r="BR7" s="16"/>
      <c r="BS7" s="16"/>
      <c r="BT7" s="16"/>
      <c r="BU7" s="16"/>
      <c r="BV7" s="16"/>
      <c r="BW7" s="35"/>
      <c r="BX7" s="35"/>
      <c r="BY7" s="16"/>
      <c r="CE7" s="16"/>
      <c r="CH7" s="16"/>
      <c r="CI7" s="16"/>
      <c r="CJ7" s="16"/>
      <c r="CK7" s="16"/>
      <c r="CQ7" s="16"/>
      <c r="CS7" s="16"/>
      <c r="CV7" s="16"/>
      <c r="CW7" s="16"/>
      <c r="DG7" s="16">
        <v>3</v>
      </c>
      <c r="DK7" s="36"/>
      <c r="DQ7" s="16"/>
      <c r="DX7" s="16"/>
      <c r="DZ7" s="16"/>
    </row>
    <row r="8" spans="1:131" s="15" customFormat="1" x14ac:dyDescent="0.25">
      <c r="A8" s="67">
        <f>'consolidated spacetime'!B498</f>
        <v>42899</v>
      </c>
      <c r="B8" s="15" t="str">
        <f>'consolidated spacetime'!C498</f>
        <v>SEF</v>
      </c>
      <c r="C8" s="15" t="str">
        <f>'consolidated spacetime'!D498</f>
        <v>alfalfa</v>
      </c>
      <c r="D8" s="50">
        <f>IF(ISBLANK('consolidated spacetime'!E498),"",'consolidated spacetime'!E498)</f>
        <v>3</v>
      </c>
      <c r="E8" s="50" t="str">
        <f>IF(ISBLANK('consolidated spacetime'!F498),"",'consolidated spacetime'!F498)</f>
        <v/>
      </c>
      <c r="F8" s="50" t="str">
        <f>IF(ISBLANK('consolidated spacetime'!G498),"",'consolidated spacetime'!G498)</f>
        <v/>
      </c>
      <c r="G8" s="50" t="str">
        <f>IF(ISBLANK('consolidated spacetime'!H498),"",'consolidated spacetime'!H498)</f>
        <v/>
      </c>
      <c r="H8" s="50" t="e">
        <f>IF(ISBLANK('consolidated spacetime'!I498),"",'consolidated spacetime'!I498)</f>
        <v>#N/A</v>
      </c>
      <c r="I8" s="34"/>
      <c r="J8" s="34"/>
      <c r="K8" s="34"/>
      <c r="L8" s="34"/>
      <c r="M8" s="34"/>
      <c r="N8" s="41"/>
      <c r="O8" s="34"/>
      <c r="P8" s="34"/>
      <c r="X8" s="16"/>
      <c r="AA8" s="21"/>
      <c r="AI8" s="16"/>
      <c r="AL8" s="16"/>
      <c r="AM8" s="16"/>
      <c r="AN8" s="16"/>
      <c r="AO8" s="16">
        <v>0</v>
      </c>
      <c r="AP8" s="16"/>
      <c r="AV8" s="16"/>
      <c r="AW8" s="16"/>
      <c r="AX8" s="16"/>
      <c r="AY8" s="16"/>
      <c r="AZ8" s="16"/>
      <c r="BA8" s="16"/>
      <c r="BB8" s="16"/>
      <c r="BG8" s="16"/>
      <c r="BH8" s="15">
        <v>9</v>
      </c>
      <c r="BI8" s="16"/>
      <c r="BL8" s="41">
        <v>3</v>
      </c>
      <c r="BR8" s="16"/>
      <c r="BS8" s="16"/>
      <c r="BT8" s="16"/>
      <c r="BU8" s="16"/>
      <c r="BV8" s="16"/>
      <c r="BW8" s="35"/>
      <c r="BX8" s="35"/>
      <c r="BY8" s="16"/>
      <c r="CE8" s="16"/>
      <c r="CH8" s="16"/>
      <c r="CI8" s="16"/>
      <c r="CJ8" s="16"/>
      <c r="CK8" s="16"/>
      <c r="CQ8" s="16">
        <v>2</v>
      </c>
      <c r="CS8" s="16"/>
      <c r="CV8" s="16"/>
      <c r="CW8" s="16"/>
      <c r="DG8" s="16"/>
      <c r="DK8" s="36"/>
      <c r="DQ8" s="16"/>
      <c r="DX8" s="16"/>
      <c r="DZ8" s="16"/>
    </row>
    <row r="9" spans="1:131" x14ac:dyDescent="0.25">
      <c r="A9" s="67">
        <f>'consolidated spacetime'!B499</f>
        <v>42907</v>
      </c>
      <c r="B9" s="1" t="str">
        <f>'consolidated spacetime'!C499</f>
        <v>SEF Block 16</v>
      </c>
      <c r="C9" s="1" t="str">
        <f>'consolidated spacetime'!D499</f>
        <v>pea</v>
      </c>
      <c r="D9" s="50" t="str">
        <f>IF(ISBLANK('consolidated spacetime'!E499),"",'consolidated spacetime'!E499)</f>
        <v/>
      </c>
      <c r="E9" s="50" t="str">
        <f>IF(ISBLANK('consolidated spacetime'!F499),"",'consolidated spacetime'!F499)</f>
        <v/>
      </c>
      <c r="F9" s="50" t="str">
        <f>IF(ISBLANK('consolidated spacetime'!G499),"",'consolidated spacetime'!G499)</f>
        <v/>
      </c>
      <c r="G9" s="50" t="str">
        <f>IF(ISBLANK('consolidated spacetime'!H499),"",'consolidated spacetime'!H499)</f>
        <v/>
      </c>
      <c r="H9" s="50" t="e">
        <f>IF(ISBLANK('consolidated spacetime'!I499),"",'consolidated spacetime'!I499)</f>
        <v>#N/A</v>
      </c>
      <c r="I9" s="1"/>
      <c r="J9" s="1"/>
      <c r="K9" s="1"/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O9" s="2">
        <v>0</v>
      </c>
      <c r="AP9" s="1"/>
      <c r="AQ9" s="1"/>
      <c r="AR9" s="1"/>
      <c r="AS9" s="1"/>
      <c r="AT9" s="1"/>
      <c r="AU9" s="1"/>
      <c r="AV9" s="1"/>
      <c r="AW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Z9" s="1"/>
      <c r="DA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Z9" s="1"/>
      <c r="EA9" s="1"/>
    </row>
    <row r="10" spans="1:131" s="15" customFormat="1" x14ac:dyDescent="0.25">
      <c r="A10" s="67">
        <f>'consolidated spacetime'!B500</f>
        <v>42907</v>
      </c>
      <c r="B10" s="15" t="str">
        <f>'consolidated spacetime'!C500</f>
        <v>SEF</v>
      </c>
      <c r="C10" s="15" t="str">
        <f>'consolidated spacetime'!D500</f>
        <v>alfalfa</v>
      </c>
      <c r="D10" s="50" t="str">
        <f>IF(ISBLANK('consolidated spacetime'!E500),"",'consolidated spacetime'!E500)</f>
        <v/>
      </c>
      <c r="E10" s="50" t="str">
        <f>IF(ISBLANK('consolidated spacetime'!F500),"",'consolidated spacetime'!F500)</f>
        <v/>
      </c>
      <c r="F10" s="50" t="str">
        <f>IF(ISBLANK('consolidated spacetime'!G500),"",'consolidated spacetime'!G500)</f>
        <v/>
      </c>
      <c r="G10" s="50" t="str">
        <f>IF(ISBLANK('consolidated spacetime'!H500),"",'consolidated spacetime'!H500)</f>
        <v>10 ft</v>
      </c>
      <c r="H10" s="50" t="e">
        <f>IF(ISBLANK('consolidated spacetime'!I500),"",'consolidated spacetime'!I500)</f>
        <v>#N/A</v>
      </c>
      <c r="N10" s="41"/>
      <c r="Y10" s="15">
        <v>1</v>
      </c>
      <c r="Z10" s="15">
        <v>2</v>
      </c>
      <c r="AM10" s="16"/>
      <c r="AN10" s="16"/>
      <c r="AO10" s="16">
        <v>0</v>
      </c>
      <c r="CX10" s="15" t="s">
        <v>150</v>
      </c>
    </row>
    <row r="11" spans="1:131" s="15" customFormat="1" x14ac:dyDescent="0.25">
      <c r="A11" s="67">
        <f>'consolidated spacetime'!B501</f>
        <v>42907</v>
      </c>
      <c r="B11" s="15" t="str">
        <f>'consolidated spacetime'!C501</f>
        <v>SEF</v>
      </c>
      <c r="C11" s="15" t="str">
        <f>'consolidated spacetime'!D501</f>
        <v>alfalfa</v>
      </c>
      <c r="D11" s="50" t="str">
        <f>IF(ISBLANK('consolidated spacetime'!E501),"",'consolidated spacetime'!E501)</f>
        <v/>
      </c>
      <c r="E11" s="50" t="str">
        <f>IF(ISBLANK('consolidated spacetime'!F501),"",'consolidated spacetime'!F501)</f>
        <v/>
      </c>
      <c r="F11" s="50" t="str">
        <f>IF(ISBLANK('consolidated spacetime'!G501),"",'consolidated spacetime'!G501)</f>
        <v/>
      </c>
      <c r="G11" s="50" t="str">
        <f>IF(ISBLANK('consolidated spacetime'!H501),"",'consolidated spacetime'!H501)</f>
        <v>15 ft</v>
      </c>
      <c r="H11" s="50" t="e">
        <f>IF(ISBLANK('consolidated spacetime'!I501),"",'consolidated spacetime'!I501)</f>
        <v>#N/A</v>
      </c>
      <c r="N11" s="41"/>
      <c r="AM11" s="16"/>
      <c r="AN11" s="16"/>
      <c r="AO11" s="16">
        <v>0</v>
      </c>
      <c r="AW11" s="15">
        <v>1</v>
      </c>
      <c r="BQ11" s="15">
        <v>1</v>
      </c>
      <c r="BW11" s="15">
        <v>1</v>
      </c>
      <c r="CX11" s="15">
        <v>3</v>
      </c>
      <c r="DG11" s="15">
        <v>1</v>
      </c>
    </row>
    <row r="12" spans="1:131" s="15" customFormat="1" x14ac:dyDescent="0.25">
      <c r="A12" s="67">
        <f>'consolidated spacetime'!B502</f>
        <v>42907</v>
      </c>
      <c r="B12" s="15" t="str">
        <f>'consolidated spacetime'!C502</f>
        <v>Llewellyn</v>
      </c>
      <c r="C12" s="15" t="str">
        <f>'consolidated spacetime'!D502</f>
        <v>pea</v>
      </c>
      <c r="D12" s="50" t="str">
        <f>IF(ISBLANK('consolidated spacetime'!E502),"",'consolidated spacetime'!E502)</f>
        <v/>
      </c>
      <c r="E12" s="50" t="str">
        <f>IF(ISBLANK('consolidated spacetime'!F502),"",'consolidated spacetime'!F502)</f>
        <v/>
      </c>
      <c r="F12" s="50" t="str">
        <f>IF(ISBLANK('consolidated spacetime'!G502),"",'consolidated spacetime'!G502)</f>
        <v/>
      </c>
      <c r="G12" s="50">
        <f>IF(ISBLANK('consolidated spacetime'!H502),"",'consolidated spacetime'!H502)</f>
        <v>5</v>
      </c>
      <c r="H12" s="50" t="e">
        <f>IF(ISBLANK('consolidated spacetime'!I502),"",'consolidated spacetime'!I502)</f>
        <v>#N/A</v>
      </c>
      <c r="N12" s="41"/>
      <c r="AM12" s="16"/>
      <c r="AN12" s="16"/>
      <c r="AO12" s="16">
        <v>0</v>
      </c>
    </row>
    <row r="13" spans="1:131" s="15" customFormat="1" x14ac:dyDescent="0.25">
      <c r="A13" s="67">
        <f>'consolidated spacetime'!B503</f>
        <v>42914</v>
      </c>
      <c r="B13" s="15" t="str">
        <f>'consolidated spacetime'!C503</f>
        <v>Llewellyn</v>
      </c>
      <c r="C13" s="15" t="str">
        <f>'consolidated spacetime'!D503</f>
        <v>pea</v>
      </c>
      <c r="D13" s="50" t="str">
        <f>IF(ISBLANK('consolidated spacetime'!E503),"",'consolidated spacetime'!E503)</f>
        <v/>
      </c>
      <c r="E13" s="50" t="str">
        <f>IF(ISBLANK('consolidated spacetime'!F503),"",'consolidated spacetime'!F503)</f>
        <v/>
      </c>
      <c r="F13" s="50" t="str">
        <f>IF(ISBLANK('consolidated spacetime'!G503),"",'consolidated spacetime'!G503)</f>
        <v/>
      </c>
      <c r="G13" s="50">
        <f>IF(ISBLANK('consolidated spacetime'!H503),"",'consolidated spacetime'!H503)</f>
        <v>10</v>
      </c>
      <c r="H13" s="50" t="e">
        <f>IF(ISBLANK('consolidated spacetime'!I503),"",'consolidated spacetime'!I503)</f>
        <v>#N/A</v>
      </c>
      <c r="N13" s="41"/>
      <c r="AM13" s="16"/>
      <c r="AN13" s="16"/>
      <c r="AO13" s="16">
        <v>0</v>
      </c>
    </row>
    <row r="14" spans="1:131" s="15" customFormat="1" x14ac:dyDescent="0.25">
      <c r="A14" s="67">
        <f>'consolidated spacetime'!B504</f>
        <v>42914</v>
      </c>
      <c r="B14" s="15" t="str">
        <f>'consolidated spacetime'!C504</f>
        <v>Llewellyn</v>
      </c>
      <c r="C14" s="15" t="str">
        <f>'consolidated spacetime'!D504</f>
        <v>pea</v>
      </c>
      <c r="D14" s="50" t="str">
        <f>IF(ISBLANK('consolidated spacetime'!E504),"",'consolidated spacetime'!E504)</f>
        <v/>
      </c>
      <c r="E14" s="50" t="str">
        <f>IF(ISBLANK('consolidated spacetime'!F504),"",'consolidated spacetime'!F504)</f>
        <v/>
      </c>
      <c r="F14" s="50" t="str">
        <f>IF(ISBLANK('consolidated spacetime'!G504),"",'consolidated spacetime'!G504)</f>
        <v/>
      </c>
      <c r="G14" s="50">
        <f>IF(ISBLANK('consolidated spacetime'!H504),"",'consolidated spacetime'!H504)</f>
        <v>25</v>
      </c>
      <c r="H14" s="50" t="e">
        <f>IF(ISBLANK('consolidated spacetime'!I504),"",'consolidated spacetime'!I504)</f>
        <v>#N/A</v>
      </c>
      <c r="N14" s="41"/>
      <c r="AM14" s="16"/>
      <c r="AN14" s="16"/>
      <c r="AO14" s="16">
        <v>0</v>
      </c>
    </row>
    <row r="15" spans="1:131" s="15" customFormat="1" x14ac:dyDescent="0.25">
      <c r="A15" s="67">
        <f>'consolidated spacetime'!B505</f>
        <v>42914</v>
      </c>
      <c r="B15" s="15" t="str">
        <f>'consolidated spacetime'!C505</f>
        <v>Llewellyn</v>
      </c>
      <c r="C15" s="15" t="str">
        <f>'consolidated spacetime'!D505</f>
        <v>pea</v>
      </c>
      <c r="D15" s="50" t="str">
        <f>IF(ISBLANK('consolidated spacetime'!E505),"",'consolidated spacetime'!E505)</f>
        <v>A</v>
      </c>
      <c r="E15" s="50" t="str">
        <f>IF(ISBLANK('consolidated spacetime'!F505),"",'consolidated spacetime'!F505)</f>
        <v/>
      </c>
      <c r="F15" s="50" t="str">
        <f>IF(ISBLANK('consolidated spacetime'!G505),"",'consolidated spacetime'!G505)</f>
        <v/>
      </c>
      <c r="G15" s="50">
        <f>IF(ISBLANK('consolidated spacetime'!H505),"",'consolidated spacetime'!H505)</f>
        <v>50</v>
      </c>
      <c r="H15" s="50" t="e">
        <f>IF(ISBLANK('consolidated spacetime'!I505),"",'consolidated spacetime'!I505)</f>
        <v>#N/A</v>
      </c>
      <c r="N15" s="41"/>
      <c r="AM15" s="16"/>
      <c r="AN15" s="16"/>
      <c r="AO15" s="16">
        <v>0</v>
      </c>
    </row>
    <row r="16" spans="1:131" x14ac:dyDescent="0.25">
      <c r="A16" s="67">
        <f>'consolidated spacetime'!B506</f>
        <v>42914</v>
      </c>
      <c r="B16" s="15" t="str">
        <f>'consolidated spacetime'!C506</f>
        <v>Llewellyn</v>
      </c>
      <c r="C16" s="15" t="str">
        <f>'consolidated spacetime'!D506</f>
        <v>pea</v>
      </c>
      <c r="D16" s="50" t="str">
        <f>IF(ISBLANK('consolidated spacetime'!E506),"",'consolidated spacetime'!E506)</f>
        <v>B</v>
      </c>
      <c r="E16" s="50" t="str">
        <f>IF(ISBLANK('consolidated spacetime'!F506),"",'consolidated spacetime'!F506)</f>
        <v/>
      </c>
      <c r="F16" s="50" t="str">
        <f>IF(ISBLANK('consolidated spacetime'!G506),"",'consolidated spacetime'!G506)</f>
        <v/>
      </c>
      <c r="G16" s="50">
        <f>IF(ISBLANK('consolidated spacetime'!H506),"",'consolidated spacetime'!H506)</f>
        <v>50</v>
      </c>
      <c r="H16" s="50" t="e">
        <f>IF(ISBLANK('consolidated spacetime'!I506),"",'consolidated spacetime'!I506)</f>
        <v>#N/A</v>
      </c>
      <c r="I16" s="1"/>
      <c r="J16" s="1"/>
      <c r="K16" s="1"/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O16" s="2">
        <v>0</v>
      </c>
      <c r="AP16" s="1"/>
      <c r="AQ16" s="1"/>
      <c r="AR16" s="1"/>
      <c r="AS16" s="1"/>
      <c r="AT16" s="1"/>
      <c r="AU16" s="1"/>
      <c r="AV16" s="1"/>
      <c r="AW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Z16" s="1"/>
      <c r="DA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Z16" s="1"/>
      <c r="EA16" s="1"/>
    </row>
    <row r="17" spans="1:121" s="15" customFormat="1" x14ac:dyDescent="0.25">
      <c r="A17" s="67">
        <f>'consolidated spacetime'!B507</f>
        <v>42915</v>
      </c>
      <c r="B17" s="15" t="str">
        <f>'consolidated spacetime'!C507</f>
        <v>SEF</v>
      </c>
      <c r="C17" s="15" t="str">
        <f>'consolidated spacetime'!D507</f>
        <v>pea</v>
      </c>
      <c r="D17" s="50" t="str">
        <f>IF(ISBLANK('consolidated spacetime'!E507),"",'consolidated spacetime'!E507)</f>
        <v/>
      </c>
      <c r="E17" s="50" t="str">
        <f>IF(ISBLANK('consolidated spacetime'!F507),"",'consolidated spacetime'!F507)</f>
        <v/>
      </c>
      <c r="F17" s="50" t="str">
        <f>IF(ISBLANK('consolidated spacetime'!G507),"",'consolidated spacetime'!G507)</f>
        <v/>
      </c>
      <c r="G17" s="50">
        <f>IF(ISBLANK('consolidated spacetime'!H507),"",'consolidated spacetime'!H507)</f>
        <v>5</v>
      </c>
      <c r="H17" s="50" t="e">
        <f>IF(ISBLANK('consolidated spacetime'!I507),"",'consolidated spacetime'!I507)</f>
        <v>#N/A</v>
      </c>
      <c r="N17" s="41"/>
      <c r="AM17" s="16"/>
      <c r="AN17" s="16"/>
      <c r="AO17" s="16">
        <v>0</v>
      </c>
      <c r="BL17" s="15">
        <v>3</v>
      </c>
    </row>
    <row r="18" spans="1:121" s="15" customFormat="1" x14ac:dyDescent="0.25">
      <c r="A18" s="67">
        <f>'consolidated spacetime'!B508</f>
        <v>42915</v>
      </c>
      <c r="B18" s="15" t="str">
        <f>'consolidated spacetime'!C508</f>
        <v>SEF</v>
      </c>
      <c r="C18" s="15" t="str">
        <f>'consolidated spacetime'!D508</f>
        <v>pea</v>
      </c>
      <c r="D18" s="50" t="str">
        <f>IF(ISBLANK('consolidated spacetime'!E508),"",'consolidated spacetime'!E508)</f>
        <v/>
      </c>
      <c r="E18" s="50" t="str">
        <f>IF(ISBLANK('consolidated spacetime'!F508),"",'consolidated spacetime'!F508)</f>
        <v/>
      </c>
      <c r="F18" s="50" t="str">
        <f>IF(ISBLANK('consolidated spacetime'!G508),"",'consolidated spacetime'!G508)</f>
        <v/>
      </c>
      <c r="G18" s="50">
        <f>IF(ISBLANK('consolidated spacetime'!H508),"",'consolidated spacetime'!H508)</f>
        <v>10</v>
      </c>
      <c r="H18" s="50" t="e">
        <f>IF(ISBLANK('consolidated spacetime'!I508),"",'consolidated spacetime'!I508)</f>
        <v>#N/A</v>
      </c>
      <c r="N18" s="41"/>
      <c r="AM18" s="16"/>
      <c r="AN18" s="16"/>
      <c r="AO18" s="16">
        <v>0</v>
      </c>
      <c r="BL18" s="15">
        <v>8</v>
      </c>
    </row>
    <row r="19" spans="1:121" s="15" customFormat="1" x14ac:dyDescent="0.25">
      <c r="A19" s="67">
        <f>'consolidated spacetime'!B509</f>
        <v>42915</v>
      </c>
      <c r="B19" s="15" t="str">
        <f>'consolidated spacetime'!C509</f>
        <v>SEF</v>
      </c>
      <c r="C19" s="15" t="str">
        <f>'consolidated spacetime'!D509</f>
        <v>pea</v>
      </c>
      <c r="D19" s="50" t="str">
        <f>IF(ISBLANK('consolidated spacetime'!E509),"",'consolidated spacetime'!E509)</f>
        <v/>
      </c>
      <c r="E19" s="50" t="str">
        <f>IF(ISBLANK('consolidated spacetime'!F509),"",'consolidated spacetime'!F509)</f>
        <v/>
      </c>
      <c r="F19" s="50" t="str">
        <f>IF(ISBLANK('consolidated spacetime'!G509),"",'consolidated spacetime'!G509)</f>
        <v/>
      </c>
      <c r="G19" s="50">
        <f>IF(ISBLANK('consolidated spacetime'!H509),"",'consolidated spacetime'!H509)</f>
        <v>25</v>
      </c>
      <c r="H19" s="50" t="e">
        <f>IF(ISBLANK('consolidated spacetime'!I509),"",'consolidated spacetime'!I509)</f>
        <v>#N/A</v>
      </c>
      <c r="N19" s="41"/>
      <c r="Y19" s="15">
        <v>1</v>
      </c>
      <c r="AM19" s="16"/>
      <c r="AN19" s="16"/>
      <c r="AO19" s="16">
        <v>0</v>
      </c>
      <c r="BL19" s="15">
        <v>7</v>
      </c>
    </row>
    <row r="20" spans="1:121" s="15" customFormat="1" x14ac:dyDescent="0.25">
      <c r="A20" s="67">
        <f>'consolidated spacetime'!B510</f>
        <v>42915</v>
      </c>
      <c r="B20" s="15" t="str">
        <f>'consolidated spacetime'!C510</f>
        <v>SEF</v>
      </c>
      <c r="C20" s="15" t="str">
        <f>'consolidated spacetime'!D510</f>
        <v>pea</v>
      </c>
      <c r="D20" s="50" t="str">
        <f>IF(ISBLANK('consolidated spacetime'!E510),"",'consolidated spacetime'!E510)</f>
        <v/>
      </c>
      <c r="E20" s="50" t="str">
        <f>IF(ISBLANK('consolidated spacetime'!F510),"",'consolidated spacetime'!F510)</f>
        <v/>
      </c>
      <c r="F20" s="50" t="str">
        <f>IF(ISBLANK('consolidated spacetime'!G510),"",'consolidated spacetime'!G510)</f>
        <v/>
      </c>
      <c r="G20" s="50">
        <f>IF(ISBLANK('consolidated spacetime'!H510),"",'consolidated spacetime'!H510)</f>
        <v>50</v>
      </c>
      <c r="H20" s="50" t="e">
        <f>IF(ISBLANK('consolidated spacetime'!I510),"",'consolidated spacetime'!I510)</f>
        <v>#N/A</v>
      </c>
      <c r="N20" s="41"/>
      <c r="Y20" s="15">
        <v>3</v>
      </c>
      <c r="Z20" s="15">
        <v>1</v>
      </c>
      <c r="AL20" s="15">
        <v>1</v>
      </c>
      <c r="AM20" s="16"/>
      <c r="AN20" s="16"/>
      <c r="AO20" s="16">
        <v>0</v>
      </c>
      <c r="BL20" s="15">
        <v>12</v>
      </c>
    </row>
    <row r="21" spans="1:121" s="15" customFormat="1" x14ac:dyDescent="0.25">
      <c r="A21" s="67">
        <f>'consolidated spacetime'!B511</f>
        <v>42915</v>
      </c>
      <c r="B21" s="15" t="str">
        <f>'consolidated spacetime'!C511</f>
        <v>SEF</v>
      </c>
      <c r="C21" s="15" t="str">
        <f>'consolidated spacetime'!D511</f>
        <v>pea</v>
      </c>
      <c r="D21" s="50" t="str">
        <f>IF(ISBLANK('consolidated spacetime'!E511),"",'consolidated spacetime'!E511)</f>
        <v/>
      </c>
      <c r="E21" s="50" t="str">
        <f>IF(ISBLANK('consolidated spacetime'!F511),"",'consolidated spacetime'!F511)</f>
        <v/>
      </c>
      <c r="F21" s="50" t="str">
        <f>IF(ISBLANK('consolidated spacetime'!G511),"",'consolidated spacetime'!G511)</f>
        <v/>
      </c>
      <c r="G21" s="50">
        <f>IF(ISBLANK('consolidated spacetime'!H511),"",'consolidated spacetime'!H511)</f>
        <v>100</v>
      </c>
      <c r="H21" s="50" t="e">
        <f>IF(ISBLANK('consolidated spacetime'!I511),"",'consolidated spacetime'!I511)</f>
        <v>#N/A</v>
      </c>
      <c r="N21" s="41"/>
      <c r="AI21" s="15">
        <v>1</v>
      </c>
      <c r="AM21" s="16"/>
      <c r="AN21" s="16"/>
      <c r="AO21" s="16">
        <v>0</v>
      </c>
    </row>
    <row r="22" spans="1:121" s="15" customFormat="1" x14ac:dyDescent="0.25">
      <c r="A22" s="67">
        <f>'consolidated spacetime'!B512</f>
        <v>42915</v>
      </c>
      <c r="B22" s="15" t="str">
        <f>'consolidated spacetime'!C512</f>
        <v>SEF</v>
      </c>
      <c r="C22" s="15" t="str">
        <f>'consolidated spacetime'!D512</f>
        <v>faba bean</v>
      </c>
      <c r="D22" s="50" t="str">
        <f>IF(ISBLANK('consolidated spacetime'!E512),"",'consolidated spacetime'!E512)</f>
        <v/>
      </c>
      <c r="E22" s="50" t="str">
        <f>IF(ISBLANK('consolidated spacetime'!F512),"",'consolidated spacetime'!F512)</f>
        <v/>
      </c>
      <c r="F22" s="50" t="str">
        <f>IF(ISBLANK('consolidated spacetime'!G512),"",'consolidated spacetime'!G512)</f>
        <v/>
      </c>
      <c r="G22" s="50">
        <f>IF(ISBLANK('consolidated spacetime'!H512),"",'consolidated spacetime'!H512)</f>
        <v>5</v>
      </c>
      <c r="H22" s="50" t="e">
        <f>IF(ISBLANK('consolidated spacetime'!I512),"",'consolidated spacetime'!I512)</f>
        <v>#N/A</v>
      </c>
      <c r="N22" s="41"/>
      <c r="AM22" s="16"/>
      <c r="AN22" s="16"/>
      <c r="AO22" s="16">
        <v>0</v>
      </c>
      <c r="AR22" s="15">
        <v>1</v>
      </c>
      <c r="AW22" s="15">
        <v>3</v>
      </c>
      <c r="BL22" s="15">
        <v>2</v>
      </c>
      <c r="BW22" s="15">
        <v>1</v>
      </c>
      <c r="CQ22" s="15" t="s">
        <v>204</v>
      </c>
      <c r="DQ22" s="15">
        <v>1</v>
      </c>
    </row>
    <row r="23" spans="1:121" s="15" customFormat="1" x14ac:dyDescent="0.25">
      <c r="A23" s="67">
        <f>'consolidated spacetime'!B513</f>
        <v>42915</v>
      </c>
      <c r="B23" s="15" t="str">
        <f>'consolidated spacetime'!C513</f>
        <v>SEF</v>
      </c>
      <c r="C23" s="15" t="str">
        <f>'consolidated spacetime'!D513</f>
        <v>faba bean</v>
      </c>
      <c r="D23" s="50" t="str">
        <f>IF(ISBLANK('consolidated spacetime'!E513),"",'consolidated spacetime'!E513)</f>
        <v/>
      </c>
      <c r="E23" s="50" t="str">
        <f>IF(ISBLANK('consolidated spacetime'!F513),"",'consolidated spacetime'!F513)</f>
        <v/>
      </c>
      <c r="F23" s="50" t="str">
        <f>IF(ISBLANK('consolidated spacetime'!G513),"",'consolidated spacetime'!G513)</f>
        <v/>
      </c>
      <c r="G23" s="50">
        <f>IF(ISBLANK('consolidated spacetime'!H513),"",'consolidated spacetime'!H513)</f>
        <v>10</v>
      </c>
      <c r="H23" s="50" t="e">
        <f>IF(ISBLANK('consolidated spacetime'!I513),"",'consolidated spacetime'!I513)</f>
        <v>#N/A</v>
      </c>
      <c r="N23" s="41"/>
      <c r="Y23" s="15">
        <v>1</v>
      </c>
      <c r="Z23" s="15">
        <v>2</v>
      </c>
      <c r="AM23" s="16"/>
      <c r="AN23" s="16"/>
      <c r="AO23" s="16">
        <v>0</v>
      </c>
    </row>
    <row r="24" spans="1:121" s="15" customFormat="1" x14ac:dyDescent="0.25">
      <c r="A24" s="67">
        <f>'consolidated spacetime'!B514</f>
        <v>42915</v>
      </c>
      <c r="B24" s="15" t="str">
        <f>'consolidated spacetime'!C514</f>
        <v>SEF</v>
      </c>
      <c r="C24" s="15" t="str">
        <f>'consolidated spacetime'!D514</f>
        <v>faba bean</v>
      </c>
      <c r="D24" s="50" t="str">
        <f>IF(ISBLANK('consolidated spacetime'!E514),"",'consolidated spacetime'!E514)</f>
        <v/>
      </c>
      <c r="E24" s="50" t="str">
        <f>IF(ISBLANK('consolidated spacetime'!F514),"",'consolidated spacetime'!F514)</f>
        <v/>
      </c>
      <c r="F24" s="50" t="str">
        <f>IF(ISBLANK('consolidated spacetime'!G514),"",'consolidated spacetime'!G514)</f>
        <v/>
      </c>
      <c r="G24" s="50">
        <f>IF(ISBLANK('consolidated spacetime'!H514),"",'consolidated spacetime'!H514)</f>
        <v>25</v>
      </c>
      <c r="H24" s="50" t="e">
        <f>IF(ISBLANK('consolidated spacetime'!I514),"",'consolidated spacetime'!I514)</f>
        <v>#N/A</v>
      </c>
      <c r="N24" s="41"/>
      <c r="Y24" s="15">
        <v>1</v>
      </c>
      <c r="AL24" s="15">
        <v>1</v>
      </c>
      <c r="AM24" s="16"/>
      <c r="AN24" s="16"/>
      <c r="AO24" s="16">
        <v>0</v>
      </c>
      <c r="BL24" s="15">
        <v>3</v>
      </c>
    </row>
    <row r="25" spans="1:121" s="15" customFormat="1" x14ac:dyDescent="0.25">
      <c r="A25" s="67">
        <f>'consolidated spacetime'!B515</f>
        <v>42915</v>
      </c>
      <c r="B25" s="15" t="str">
        <f>'consolidated spacetime'!C515</f>
        <v>SEF</v>
      </c>
      <c r="C25" s="15" t="str">
        <f>'consolidated spacetime'!D515</f>
        <v>faba bean</v>
      </c>
      <c r="D25" s="50" t="str">
        <f>IF(ISBLANK('consolidated spacetime'!E515),"",'consolidated spacetime'!E515)</f>
        <v/>
      </c>
      <c r="E25" s="50" t="str">
        <f>IF(ISBLANK('consolidated spacetime'!F515),"",'consolidated spacetime'!F515)</f>
        <v/>
      </c>
      <c r="F25" s="50" t="str">
        <f>IF(ISBLANK('consolidated spacetime'!G515),"",'consolidated spacetime'!G515)</f>
        <v/>
      </c>
      <c r="G25" s="50">
        <f>IF(ISBLANK('consolidated spacetime'!H515),"",'consolidated spacetime'!H515)</f>
        <v>50</v>
      </c>
      <c r="H25" s="50" t="e">
        <f>IF(ISBLANK('consolidated spacetime'!I515),"",'consolidated spacetime'!I515)</f>
        <v>#N/A</v>
      </c>
      <c r="N25" s="41"/>
      <c r="AM25" s="16"/>
      <c r="AN25" s="16"/>
      <c r="AO25" s="16">
        <v>0</v>
      </c>
      <c r="BL25" s="15">
        <v>1</v>
      </c>
      <c r="CQ25" s="15" t="s">
        <v>206</v>
      </c>
      <c r="CY25" s="15">
        <v>1</v>
      </c>
    </row>
    <row r="26" spans="1:121" s="15" customFormat="1" x14ac:dyDescent="0.25">
      <c r="A26" s="67">
        <f>'consolidated spacetime'!B516</f>
        <v>42915</v>
      </c>
      <c r="B26" s="15" t="str">
        <f>'consolidated spacetime'!C516</f>
        <v>SEF</v>
      </c>
      <c r="C26" s="15" t="str">
        <f>'consolidated spacetime'!D516</f>
        <v>faba bean</v>
      </c>
      <c r="D26" s="50" t="str">
        <f>IF(ISBLANK('consolidated spacetime'!E516),"",'consolidated spacetime'!E516)</f>
        <v/>
      </c>
      <c r="E26" s="50" t="str">
        <f>IF(ISBLANK('consolidated spacetime'!F516),"",'consolidated spacetime'!F516)</f>
        <v/>
      </c>
      <c r="F26" s="50" t="str">
        <f>IF(ISBLANK('consolidated spacetime'!G516),"",'consolidated spacetime'!G516)</f>
        <v/>
      </c>
      <c r="G26" s="50">
        <f>IF(ISBLANK('consolidated spacetime'!H516),"",'consolidated spacetime'!H516)</f>
        <v>100</v>
      </c>
      <c r="H26" s="50" t="e">
        <f>IF(ISBLANK('consolidated spacetime'!I516),"",'consolidated spacetime'!I516)</f>
        <v>#N/A</v>
      </c>
      <c r="N26" s="41"/>
      <c r="AM26" s="16"/>
      <c r="AN26" s="16"/>
      <c r="AO26" s="16">
        <v>0</v>
      </c>
      <c r="CE26" s="15">
        <v>2</v>
      </c>
      <c r="CV26" s="15">
        <v>1</v>
      </c>
    </row>
    <row r="27" spans="1:121" s="15" customFormat="1" x14ac:dyDescent="0.25">
      <c r="A27" s="67">
        <f>'consolidated spacetime'!B517</f>
        <v>42915</v>
      </c>
      <c r="B27" s="15" t="str">
        <f>'consolidated spacetime'!C517</f>
        <v>SEF</v>
      </c>
      <c r="C27" s="15" t="str">
        <f>'consolidated spacetime'!D517</f>
        <v>lentil</v>
      </c>
      <c r="D27" s="50" t="str">
        <f>IF(ISBLANK('consolidated spacetime'!E517),"",'consolidated spacetime'!E517)</f>
        <v/>
      </c>
      <c r="E27" s="50" t="str">
        <f>IF(ISBLANK('consolidated spacetime'!F517),"",'consolidated spacetime'!F517)</f>
        <v/>
      </c>
      <c r="F27" s="50" t="str">
        <f>IF(ISBLANK('consolidated spacetime'!G517),"",'consolidated spacetime'!G517)</f>
        <v/>
      </c>
      <c r="G27" s="50">
        <f>IF(ISBLANK('consolidated spacetime'!H517),"",'consolidated spacetime'!H517)</f>
        <v>50</v>
      </c>
      <c r="H27" s="50" t="e">
        <f>IF(ISBLANK('consolidated spacetime'!I517),"",'consolidated spacetime'!I517)</f>
        <v>#N/A</v>
      </c>
      <c r="N27" s="41"/>
      <c r="AL27" s="15">
        <v>1</v>
      </c>
      <c r="AM27" s="16"/>
      <c r="AN27" s="16"/>
      <c r="AO27" s="16">
        <v>0</v>
      </c>
    </row>
    <row r="28" spans="1:121" s="15" customFormat="1" x14ac:dyDescent="0.25">
      <c r="A28" s="67">
        <f>'consolidated spacetime'!B518</f>
        <v>42915</v>
      </c>
      <c r="B28" s="15" t="str">
        <f>'consolidated spacetime'!C518</f>
        <v>SEF</v>
      </c>
      <c r="C28" s="15" t="str">
        <f>'consolidated spacetime'!D518</f>
        <v>lentil</v>
      </c>
      <c r="D28" s="50" t="str">
        <f>IF(ISBLANK('consolidated spacetime'!E518),"",'consolidated spacetime'!E518)</f>
        <v/>
      </c>
      <c r="E28" s="50" t="str">
        <f>IF(ISBLANK('consolidated spacetime'!F518),"",'consolidated spacetime'!F518)</f>
        <v/>
      </c>
      <c r="F28" s="50" t="str">
        <f>IF(ISBLANK('consolidated spacetime'!G518),"",'consolidated spacetime'!G518)</f>
        <v/>
      </c>
      <c r="G28" s="50">
        <f>IF(ISBLANK('consolidated spacetime'!H518),"",'consolidated spacetime'!H518)</f>
        <v>100</v>
      </c>
      <c r="H28" s="50" t="e">
        <f>IF(ISBLANK('consolidated spacetime'!I518),"",'consolidated spacetime'!I518)</f>
        <v>#N/A</v>
      </c>
      <c r="N28" s="41"/>
      <c r="AM28" s="16"/>
      <c r="AN28" s="16"/>
      <c r="AO28" s="16">
        <v>0</v>
      </c>
      <c r="BL28" s="15">
        <v>2</v>
      </c>
    </row>
    <row r="29" spans="1:121" s="15" customFormat="1" x14ac:dyDescent="0.25">
      <c r="A29" s="67">
        <f>'consolidated spacetime'!B519</f>
        <v>42916</v>
      </c>
      <c r="B29" s="15" t="str">
        <f>'consolidated spacetime'!C519</f>
        <v>Outlook</v>
      </c>
      <c r="C29" s="15" t="str">
        <f>'consolidated spacetime'!D519</f>
        <v>lentil</v>
      </c>
      <c r="D29" s="50" t="str">
        <f>IF(ISBLANK('consolidated spacetime'!E519),"",'consolidated spacetime'!E519)</f>
        <v/>
      </c>
      <c r="E29" s="50" t="str">
        <f>IF(ISBLANK('consolidated spacetime'!F519),"",'consolidated spacetime'!F519)</f>
        <v/>
      </c>
      <c r="F29" s="50" t="str">
        <f>IF(ISBLANK('consolidated spacetime'!G519),"",'consolidated spacetime'!G519)</f>
        <v/>
      </c>
      <c r="G29" s="50">
        <f>IF(ISBLANK('consolidated spacetime'!H519),"",'consolidated spacetime'!H519)</f>
        <v>5</v>
      </c>
      <c r="H29" s="50" t="e">
        <f>IF(ISBLANK('consolidated spacetime'!I519),"",'consolidated spacetime'!I519)</f>
        <v>#N/A</v>
      </c>
      <c r="N29" s="41"/>
      <c r="AI29" s="15">
        <v>1</v>
      </c>
      <c r="AM29" s="16"/>
      <c r="AN29" s="16"/>
      <c r="AO29" s="16">
        <v>0</v>
      </c>
      <c r="BL29" s="15">
        <v>4</v>
      </c>
      <c r="CD29" s="15">
        <v>1</v>
      </c>
    </row>
    <row r="30" spans="1:121" s="15" customFormat="1" x14ac:dyDescent="0.25">
      <c r="A30" s="67">
        <f>'consolidated spacetime'!B520</f>
        <v>42916</v>
      </c>
      <c r="B30" s="15" t="str">
        <f>'consolidated spacetime'!C520</f>
        <v>Outlook</v>
      </c>
      <c r="C30" s="15" t="str">
        <f>'consolidated spacetime'!D520</f>
        <v>lentil</v>
      </c>
      <c r="D30" s="50" t="str">
        <f>IF(ISBLANK('consolidated spacetime'!E520),"",'consolidated spacetime'!E520)</f>
        <v/>
      </c>
      <c r="E30" s="50" t="str">
        <f>IF(ISBLANK('consolidated spacetime'!F520),"",'consolidated spacetime'!F520)</f>
        <v/>
      </c>
      <c r="F30" s="50" t="str">
        <f>IF(ISBLANK('consolidated spacetime'!G520),"",'consolidated spacetime'!G520)</f>
        <v/>
      </c>
      <c r="G30" s="50">
        <f>IF(ISBLANK('consolidated spacetime'!H520),"",'consolidated spacetime'!H520)</f>
        <v>10</v>
      </c>
      <c r="H30" s="50" t="e">
        <f>IF(ISBLANK('consolidated spacetime'!I520),"",'consolidated spacetime'!I520)</f>
        <v>#N/A</v>
      </c>
      <c r="N30" s="41"/>
      <c r="AM30" s="16"/>
      <c r="AN30" s="16"/>
      <c r="AO30" s="16">
        <v>0</v>
      </c>
      <c r="BL30" s="15">
        <v>9</v>
      </c>
    </row>
    <row r="31" spans="1:121" s="15" customFormat="1" x14ac:dyDescent="0.25">
      <c r="A31" s="67">
        <f>'consolidated spacetime'!B521</f>
        <v>42916</v>
      </c>
      <c r="B31" s="15" t="str">
        <f>'consolidated spacetime'!C521</f>
        <v>Outlook</v>
      </c>
      <c r="C31" s="15" t="str">
        <f>'consolidated spacetime'!D521</f>
        <v>lentil</v>
      </c>
      <c r="D31" s="50" t="str">
        <f>IF(ISBLANK('consolidated spacetime'!E521),"",'consolidated spacetime'!E521)</f>
        <v/>
      </c>
      <c r="E31" s="50" t="str">
        <f>IF(ISBLANK('consolidated spacetime'!F521),"",'consolidated spacetime'!F521)</f>
        <v/>
      </c>
      <c r="F31" s="50" t="str">
        <f>IF(ISBLANK('consolidated spacetime'!G521),"",'consolidated spacetime'!G521)</f>
        <v/>
      </c>
      <c r="G31" s="50">
        <f>IF(ISBLANK('consolidated spacetime'!H521),"",'consolidated spacetime'!H521)</f>
        <v>15</v>
      </c>
      <c r="H31" s="50" t="e">
        <f>IF(ISBLANK('consolidated spacetime'!I521),"",'consolidated spacetime'!I521)</f>
        <v>#N/A</v>
      </c>
      <c r="N31" s="41"/>
      <c r="AM31" s="16"/>
      <c r="AN31" s="16"/>
      <c r="AO31" s="16">
        <v>0</v>
      </c>
    </row>
    <row r="32" spans="1:121" s="15" customFormat="1" x14ac:dyDescent="0.25">
      <c r="A32" s="67">
        <f>'consolidated spacetime'!B522</f>
        <v>42916</v>
      </c>
      <c r="B32" s="15" t="str">
        <f>'consolidated spacetime'!C522</f>
        <v>Outlook</v>
      </c>
      <c r="C32" s="15" t="str">
        <f>'consolidated spacetime'!D522</f>
        <v>lentil</v>
      </c>
      <c r="D32" s="50" t="str">
        <f>IF(ISBLANK('consolidated spacetime'!E522),"",'consolidated spacetime'!E522)</f>
        <v/>
      </c>
      <c r="E32" s="50" t="str">
        <f>IF(ISBLANK('consolidated spacetime'!F522),"",'consolidated spacetime'!F522)</f>
        <v/>
      </c>
      <c r="F32" s="50" t="str">
        <f>IF(ISBLANK('consolidated spacetime'!G522),"",'consolidated spacetime'!G522)</f>
        <v/>
      </c>
      <c r="G32" s="50">
        <f>IF(ISBLANK('consolidated spacetime'!H522),"",'consolidated spacetime'!H522)</f>
        <v>20</v>
      </c>
      <c r="H32" s="50" t="e">
        <f>IF(ISBLANK('consolidated spacetime'!I522),"",'consolidated spacetime'!I522)</f>
        <v>#N/A</v>
      </c>
      <c r="N32" s="41"/>
      <c r="Y32" s="15">
        <v>1</v>
      </c>
      <c r="AM32" s="16"/>
      <c r="AN32" s="16"/>
      <c r="AO32" s="16">
        <v>0</v>
      </c>
      <c r="AW32" s="15">
        <v>2</v>
      </c>
      <c r="CD32" s="15">
        <v>2</v>
      </c>
    </row>
    <row r="33" spans="1:121" s="15" customFormat="1" x14ac:dyDescent="0.25">
      <c r="A33" s="67">
        <f>'consolidated spacetime'!B523</f>
        <v>42916</v>
      </c>
      <c r="B33" s="15" t="str">
        <f>'consolidated spacetime'!C523</f>
        <v>Outlook</v>
      </c>
      <c r="C33" s="15" t="str">
        <f>'consolidated spacetime'!D523</f>
        <v>lentil</v>
      </c>
      <c r="D33" s="50" t="str">
        <f>IF(ISBLANK('consolidated spacetime'!E523),"",'consolidated spacetime'!E523)</f>
        <v/>
      </c>
      <c r="E33" s="50" t="str">
        <f>IF(ISBLANK('consolidated spacetime'!F523),"",'consolidated spacetime'!F523)</f>
        <v/>
      </c>
      <c r="F33" s="50" t="str">
        <f>IF(ISBLANK('consolidated spacetime'!G523),"",'consolidated spacetime'!G523)</f>
        <v/>
      </c>
      <c r="G33" s="50">
        <f>IF(ISBLANK('consolidated spacetime'!H523),"",'consolidated spacetime'!H523)</f>
        <v>25</v>
      </c>
      <c r="H33" s="50" t="e">
        <f>IF(ISBLANK('consolidated spacetime'!I523),"",'consolidated spacetime'!I523)</f>
        <v>#N/A</v>
      </c>
      <c r="N33" s="41"/>
      <c r="AM33" s="16"/>
      <c r="AN33" s="16"/>
      <c r="AO33" s="16">
        <v>0</v>
      </c>
      <c r="BL33" s="15">
        <v>9</v>
      </c>
    </row>
    <row r="34" spans="1:121" s="15" customFormat="1" x14ac:dyDescent="0.25">
      <c r="A34" s="67">
        <f>'consolidated spacetime'!B524</f>
        <v>42916</v>
      </c>
      <c r="B34" s="15" t="str">
        <f>'consolidated spacetime'!C524</f>
        <v>Outlook</v>
      </c>
      <c r="C34" s="15" t="str">
        <f>'consolidated spacetime'!D524</f>
        <v>faba bean</v>
      </c>
      <c r="D34" s="50" t="str">
        <f>IF(ISBLANK('consolidated spacetime'!E524),"",'consolidated spacetime'!E524)</f>
        <v/>
      </c>
      <c r="E34" s="50" t="str">
        <f>IF(ISBLANK('consolidated spacetime'!F524),"",'consolidated spacetime'!F524)</f>
        <v/>
      </c>
      <c r="F34" s="50" t="str">
        <f>IF(ISBLANK('consolidated spacetime'!G524),"",'consolidated spacetime'!G524)</f>
        <v/>
      </c>
      <c r="G34" s="50">
        <f>IF(ISBLANK('consolidated spacetime'!H524),"",'consolidated spacetime'!H524)</f>
        <v>5</v>
      </c>
      <c r="H34" s="50" t="e">
        <f>IF(ISBLANK('consolidated spacetime'!I524),"",'consolidated spacetime'!I524)</f>
        <v>#N/A</v>
      </c>
      <c r="N34" s="41"/>
      <c r="AM34" s="16"/>
      <c r="AN34" s="16"/>
      <c r="AO34" s="16">
        <v>0</v>
      </c>
      <c r="AW34" s="15">
        <v>3</v>
      </c>
      <c r="BL34" s="15">
        <v>11</v>
      </c>
    </row>
    <row r="35" spans="1:121" s="15" customFormat="1" x14ac:dyDescent="0.25">
      <c r="A35" s="67">
        <f>'consolidated spacetime'!B525</f>
        <v>42916</v>
      </c>
      <c r="B35" s="15" t="str">
        <f>'consolidated spacetime'!C525</f>
        <v>Outlook</v>
      </c>
      <c r="C35" s="15" t="str">
        <f>'consolidated spacetime'!D525</f>
        <v>faba bean</v>
      </c>
      <c r="D35" s="50" t="str">
        <f>IF(ISBLANK('consolidated spacetime'!E525),"",'consolidated spacetime'!E525)</f>
        <v/>
      </c>
      <c r="E35" s="50" t="str">
        <f>IF(ISBLANK('consolidated spacetime'!F525),"",'consolidated spacetime'!F525)</f>
        <v/>
      </c>
      <c r="F35" s="50" t="str">
        <f>IF(ISBLANK('consolidated spacetime'!G525),"",'consolidated spacetime'!G525)</f>
        <v/>
      </c>
      <c r="G35" s="50">
        <f>IF(ISBLANK('consolidated spacetime'!H525),"",'consolidated spacetime'!H525)</f>
        <v>10</v>
      </c>
      <c r="H35" s="50" t="e">
        <f>IF(ISBLANK('consolidated spacetime'!I525),"",'consolidated spacetime'!I525)</f>
        <v>#N/A</v>
      </c>
      <c r="N35" s="41"/>
      <c r="AM35" s="16"/>
      <c r="AN35" s="16"/>
      <c r="AO35" s="16">
        <v>0</v>
      </c>
      <c r="BL35" s="15">
        <v>8</v>
      </c>
    </row>
    <row r="36" spans="1:121" s="15" customFormat="1" x14ac:dyDescent="0.25">
      <c r="A36" s="67">
        <f>'consolidated spacetime'!B526</f>
        <v>42916</v>
      </c>
      <c r="B36" s="15" t="str">
        <f>'consolidated spacetime'!C526</f>
        <v>Outlook</v>
      </c>
      <c r="C36" s="15" t="str">
        <f>'consolidated spacetime'!D526</f>
        <v>faba bean</v>
      </c>
      <c r="D36" s="50" t="str">
        <f>IF(ISBLANK('consolidated spacetime'!E526),"",'consolidated spacetime'!E526)</f>
        <v/>
      </c>
      <c r="E36" s="50" t="str">
        <f>IF(ISBLANK('consolidated spacetime'!F526),"",'consolidated spacetime'!F526)</f>
        <v/>
      </c>
      <c r="F36" s="50" t="str">
        <f>IF(ISBLANK('consolidated spacetime'!G526),"",'consolidated spacetime'!G526)</f>
        <v/>
      </c>
      <c r="G36" s="50">
        <f>IF(ISBLANK('consolidated spacetime'!H526),"",'consolidated spacetime'!H526)</f>
        <v>25</v>
      </c>
      <c r="H36" s="50" t="e">
        <f>IF(ISBLANK('consolidated spacetime'!I526),"",'consolidated spacetime'!I526)</f>
        <v>#N/A</v>
      </c>
      <c r="N36" s="41"/>
      <c r="AM36" s="16"/>
      <c r="AN36" s="16"/>
      <c r="AO36" s="16">
        <v>0</v>
      </c>
      <c r="BL36" s="15">
        <v>15</v>
      </c>
    </row>
    <row r="37" spans="1:121" s="15" customFormat="1" x14ac:dyDescent="0.25">
      <c r="A37" s="67">
        <f>'consolidated spacetime'!B527</f>
        <v>42916</v>
      </c>
      <c r="B37" s="15" t="str">
        <f>'consolidated spacetime'!C527</f>
        <v>Outlook</v>
      </c>
      <c r="C37" s="15" t="str">
        <f>'consolidated spacetime'!D527</f>
        <v>faba bean</v>
      </c>
      <c r="D37" s="50" t="str">
        <f>IF(ISBLANK('consolidated spacetime'!E527),"",'consolidated spacetime'!E527)</f>
        <v/>
      </c>
      <c r="E37" s="50" t="str">
        <f>IF(ISBLANK('consolidated spacetime'!F527),"",'consolidated spacetime'!F527)</f>
        <v/>
      </c>
      <c r="F37" s="50" t="str">
        <f>IF(ISBLANK('consolidated spacetime'!G527),"",'consolidated spacetime'!G527)</f>
        <v/>
      </c>
      <c r="G37" s="50">
        <f>IF(ISBLANK('consolidated spacetime'!H527),"",'consolidated spacetime'!H527)</f>
        <v>50</v>
      </c>
      <c r="H37" s="50" t="e">
        <f>IF(ISBLANK('consolidated spacetime'!I527),"",'consolidated spacetime'!I527)</f>
        <v>#N/A</v>
      </c>
      <c r="N37" s="41"/>
      <c r="AM37" s="16"/>
      <c r="AN37" s="16"/>
      <c r="AO37" s="16">
        <v>0</v>
      </c>
      <c r="BL37" s="15">
        <v>5</v>
      </c>
      <c r="CD37" s="15">
        <v>1</v>
      </c>
    </row>
    <row r="38" spans="1:121" s="15" customFormat="1" x14ac:dyDescent="0.25">
      <c r="A38" s="67">
        <f>'consolidated spacetime'!B528</f>
        <v>42916</v>
      </c>
      <c r="B38" s="15" t="str">
        <f>'consolidated spacetime'!C528</f>
        <v>Outlook</v>
      </c>
      <c r="C38" s="15" t="str">
        <f>'consolidated spacetime'!D528</f>
        <v>faba bean</v>
      </c>
      <c r="D38" s="50" t="str">
        <f>IF(ISBLANK('consolidated spacetime'!E528),"",'consolidated spacetime'!E528)</f>
        <v/>
      </c>
      <c r="E38" s="50" t="str">
        <f>IF(ISBLANK('consolidated spacetime'!F528),"",'consolidated spacetime'!F528)</f>
        <v/>
      </c>
      <c r="F38" s="50" t="str">
        <f>IF(ISBLANK('consolidated spacetime'!G528),"",'consolidated spacetime'!G528)</f>
        <v/>
      </c>
      <c r="G38" s="50">
        <f>IF(ISBLANK('consolidated spacetime'!H528),"",'consolidated spacetime'!H528)</f>
        <v>100</v>
      </c>
      <c r="H38" s="50" t="e">
        <f>IF(ISBLANK('consolidated spacetime'!I528),"",'consolidated spacetime'!I528)</f>
        <v>#N/A</v>
      </c>
      <c r="N38" s="41"/>
      <c r="Y38" s="15">
        <v>3</v>
      </c>
      <c r="AM38" s="16"/>
      <c r="AN38" s="16"/>
      <c r="AO38" s="16">
        <v>0</v>
      </c>
      <c r="BL38" s="15">
        <v>16</v>
      </c>
      <c r="BU38" s="15">
        <v>1</v>
      </c>
      <c r="DQ38" s="15">
        <v>3</v>
      </c>
    </row>
    <row r="39" spans="1:121" s="15" customFormat="1" x14ac:dyDescent="0.25">
      <c r="A39" s="67">
        <f>'consolidated spacetime'!B529</f>
        <v>42920</v>
      </c>
      <c r="B39" s="15" t="str">
        <f>'consolidated spacetime'!C529</f>
        <v>SEF</v>
      </c>
      <c r="C39" s="15" t="str">
        <f>'consolidated spacetime'!D529</f>
        <v>lentil</v>
      </c>
      <c r="D39" s="50" t="str">
        <f>IF(ISBLANK('consolidated spacetime'!E529),"",'consolidated spacetime'!E529)</f>
        <v/>
      </c>
      <c r="E39" s="50" t="str">
        <f>IF(ISBLANK('consolidated spacetime'!F529),"",'consolidated spacetime'!F529)</f>
        <v/>
      </c>
      <c r="F39" s="50" t="str">
        <f>IF(ISBLANK('consolidated spacetime'!G529),"",'consolidated spacetime'!G529)</f>
        <v>No Distance</v>
      </c>
      <c r="G39" s="50" t="e">
        <f>IF(ISBLANK('consolidated spacetime'!H529),"",'consolidated spacetime'!H529)</f>
        <v>#N/A</v>
      </c>
      <c r="H39" s="50" t="e">
        <f>IF(ISBLANK('consolidated spacetime'!I529),"",'consolidated spacetime'!I529)</f>
        <v>#N/A</v>
      </c>
      <c r="N39" s="41"/>
      <c r="AM39" s="16"/>
      <c r="AN39" s="16"/>
      <c r="AO39" s="16">
        <v>0</v>
      </c>
      <c r="BL39" s="15">
        <v>1</v>
      </c>
    </row>
    <row r="40" spans="1:121" s="15" customFormat="1" x14ac:dyDescent="0.25">
      <c r="A40" s="67">
        <f>'consolidated spacetime'!B530</f>
        <v>42920</v>
      </c>
      <c r="B40" s="15" t="str">
        <f>'consolidated spacetime'!C530</f>
        <v>SEF</v>
      </c>
      <c r="C40" s="15" t="str">
        <f>'consolidated spacetime'!D530</f>
        <v>faba bean</v>
      </c>
      <c r="D40" s="50" t="str">
        <f>IF(ISBLANK('consolidated spacetime'!E530),"",'consolidated spacetime'!E530)</f>
        <v/>
      </c>
      <c r="E40" s="50" t="str">
        <f>IF(ISBLANK('consolidated spacetime'!F530),"",'consolidated spacetime'!F530)</f>
        <v/>
      </c>
      <c r="F40" s="50" t="str">
        <f>IF(ISBLANK('consolidated spacetime'!G530),"",'consolidated spacetime'!G530)</f>
        <v>No Distance</v>
      </c>
      <c r="G40" s="50" t="e">
        <f>IF(ISBLANK('consolidated spacetime'!H530),"",'consolidated spacetime'!H530)</f>
        <v>#N/A</v>
      </c>
      <c r="H40" s="50" t="e">
        <f>IF(ISBLANK('consolidated spacetime'!I530),"",'consolidated spacetime'!I530)</f>
        <v>#N/A</v>
      </c>
      <c r="N40" s="41"/>
      <c r="AM40" s="16"/>
      <c r="AN40" s="16"/>
      <c r="AO40" s="16">
        <v>0</v>
      </c>
      <c r="CJ40" s="15">
        <v>1</v>
      </c>
    </row>
    <row r="41" spans="1:121" s="15" customFormat="1" x14ac:dyDescent="0.25">
      <c r="A41" s="67">
        <f>'consolidated spacetime'!B531</f>
        <v>42920</v>
      </c>
      <c r="B41" s="15" t="str">
        <f>'consolidated spacetime'!C531</f>
        <v>SEF</v>
      </c>
      <c r="C41" s="15" t="str">
        <f>'consolidated spacetime'!D531</f>
        <v>alfalfa</v>
      </c>
      <c r="D41" s="50" t="str">
        <f>IF(ISBLANK('consolidated spacetime'!E531),"",'consolidated spacetime'!E531)</f>
        <v/>
      </c>
      <c r="E41" s="50" t="str">
        <f>IF(ISBLANK('consolidated spacetime'!F531),"",'consolidated spacetime'!F531)</f>
        <v/>
      </c>
      <c r="F41" s="50" t="str">
        <f>IF(ISBLANK('consolidated spacetime'!G531),"",'consolidated spacetime'!G531)</f>
        <v>No Distance</v>
      </c>
      <c r="G41" s="50" t="e">
        <f>IF(ISBLANK('consolidated spacetime'!H531),"",'consolidated spacetime'!H531)</f>
        <v>#N/A</v>
      </c>
      <c r="H41" s="50" t="e">
        <f>IF(ISBLANK('consolidated spacetime'!I531),"",'consolidated spacetime'!I531)</f>
        <v>#N/A</v>
      </c>
      <c r="N41" s="41"/>
      <c r="AM41" s="16"/>
      <c r="AN41" s="16"/>
      <c r="AO41" s="16">
        <v>0</v>
      </c>
      <c r="AZ41" s="15">
        <v>1</v>
      </c>
      <c r="CQ41" s="15" t="s">
        <v>208</v>
      </c>
      <c r="CX41" s="15" t="s">
        <v>212</v>
      </c>
      <c r="CY41" s="15">
        <v>9</v>
      </c>
      <c r="CZ41" s="15">
        <v>1</v>
      </c>
      <c r="DG41" s="15">
        <v>1</v>
      </c>
      <c r="DQ41" s="15">
        <v>1</v>
      </c>
    </row>
    <row r="42" spans="1:121" s="15" customFormat="1" x14ac:dyDescent="0.25">
      <c r="A42" s="67">
        <f>'consolidated spacetime'!B532</f>
        <v>42920</v>
      </c>
      <c r="B42" s="15" t="str">
        <f>'consolidated spacetime'!C532</f>
        <v>SEF</v>
      </c>
      <c r="C42" s="15" t="str">
        <f>'consolidated spacetime'!D532</f>
        <v>pea</v>
      </c>
      <c r="D42" s="50" t="str">
        <f>IF(ISBLANK('consolidated spacetime'!E532),"",'consolidated spacetime'!E532)</f>
        <v/>
      </c>
      <c r="E42" s="50" t="str">
        <f>IF(ISBLANK('consolidated spacetime'!F532),"",'consolidated spacetime'!F532)</f>
        <v/>
      </c>
      <c r="F42" s="50" t="str">
        <f>IF(ISBLANK('consolidated spacetime'!G532),"",'consolidated spacetime'!G532)</f>
        <v>No Distance</v>
      </c>
      <c r="G42" s="50" t="e">
        <f>IF(ISBLANK('consolidated spacetime'!H532),"",'consolidated spacetime'!H532)</f>
        <v>#N/A</v>
      </c>
      <c r="H42" s="50" t="e">
        <f>IF(ISBLANK('consolidated spacetime'!I532),"",'consolidated spacetime'!I532)</f>
        <v>#N/A</v>
      </c>
      <c r="N42" s="41"/>
      <c r="AM42" s="16"/>
      <c r="AN42" s="16"/>
      <c r="AO42" s="16">
        <v>0</v>
      </c>
      <c r="BL42" s="15">
        <v>3</v>
      </c>
    </row>
    <row r="43" spans="1:121" s="15" customFormat="1" x14ac:dyDescent="0.25">
      <c r="A43" s="67">
        <f>'consolidated spacetime'!B533</f>
        <v>42920</v>
      </c>
      <c r="B43" s="15" t="str">
        <f>'consolidated spacetime'!C533</f>
        <v>Llewellyn</v>
      </c>
      <c r="C43" s="15" t="str">
        <f>'consolidated spacetime'!D533</f>
        <v>lentil</v>
      </c>
      <c r="D43" s="50" t="str">
        <f>IF(ISBLANK('consolidated spacetime'!E533),"",'consolidated spacetime'!E533)</f>
        <v/>
      </c>
      <c r="E43" s="50" t="str">
        <f>IF(ISBLANK('consolidated spacetime'!F533),"",'consolidated spacetime'!F533)</f>
        <v/>
      </c>
      <c r="F43" s="50" t="str">
        <f>IF(ISBLANK('consolidated spacetime'!G533),"",'consolidated spacetime'!G533)</f>
        <v>20 sweeps</v>
      </c>
      <c r="G43" s="50" t="e">
        <f>IF(ISBLANK('consolidated spacetime'!H533),"",'consolidated spacetime'!H533)</f>
        <v>#N/A</v>
      </c>
      <c r="H43" s="50">
        <f>IF(ISBLANK('consolidated spacetime'!I533),"",'consolidated spacetime'!I533)</f>
        <v>20</v>
      </c>
      <c r="N43" s="41"/>
      <c r="AM43" s="16"/>
      <c r="AN43" s="16"/>
      <c r="AO43" s="16">
        <v>0</v>
      </c>
    </row>
    <row r="44" spans="1:121" s="15" customFormat="1" x14ac:dyDescent="0.25">
      <c r="A44" s="67">
        <f>'consolidated spacetime'!B534</f>
        <v>42920</v>
      </c>
      <c r="B44" s="15" t="str">
        <f>'consolidated spacetime'!C534</f>
        <v>Llewellyn</v>
      </c>
      <c r="C44" s="15" t="str">
        <f>'consolidated spacetime'!D534</f>
        <v>faba bean</v>
      </c>
      <c r="D44" s="50" t="str">
        <f>IF(ISBLANK('consolidated spacetime'!E534),"",'consolidated spacetime'!E534)</f>
        <v/>
      </c>
      <c r="E44" s="50" t="str">
        <f>IF(ISBLANK('consolidated spacetime'!F534),"",'consolidated spacetime'!F534)</f>
        <v/>
      </c>
      <c r="F44" s="50" t="str">
        <f>IF(ISBLANK('consolidated spacetime'!G534),"",'consolidated spacetime'!G534)</f>
        <v>20 sweeps</v>
      </c>
      <c r="G44" s="50" t="e">
        <f>IF(ISBLANK('consolidated spacetime'!H534),"",'consolidated spacetime'!H534)</f>
        <v>#N/A</v>
      </c>
      <c r="H44" s="50">
        <f>IF(ISBLANK('consolidated spacetime'!I534),"",'consolidated spacetime'!I534)</f>
        <v>20</v>
      </c>
      <c r="N44" s="41"/>
      <c r="AL44" s="15">
        <v>1</v>
      </c>
      <c r="AM44" s="16"/>
      <c r="AN44" s="16"/>
      <c r="AO44" s="16">
        <v>0</v>
      </c>
      <c r="BL44" s="15">
        <v>4</v>
      </c>
    </row>
    <row r="45" spans="1:121" s="15" customFormat="1" x14ac:dyDescent="0.25">
      <c r="A45" s="67">
        <f>'consolidated spacetime'!B535</f>
        <v>42920</v>
      </c>
      <c r="B45" s="15" t="str">
        <f>'consolidated spacetime'!C535</f>
        <v>Llewellyn</v>
      </c>
      <c r="C45" s="15" t="str">
        <f>'consolidated spacetime'!D535</f>
        <v>faba bean</v>
      </c>
      <c r="D45" s="50" t="str">
        <f>IF(ISBLANK('consolidated spacetime'!E535),"",'consolidated spacetime'!E535)</f>
        <v/>
      </c>
      <c r="E45" s="50" t="str">
        <f>IF(ISBLANK('consolidated spacetime'!F535),"",'consolidated spacetime'!F535)</f>
        <v/>
      </c>
      <c r="F45" s="50" t="str">
        <f>IF(ISBLANK('consolidated spacetime'!G535),"",'consolidated spacetime'!G535)</f>
        <v>100 sweeps</v>
      </c>
      <c r="G45" s="50" t="e">
        <f>IF(ISBLANK('consolidated spacetime'!H535),"",'consolidated spacetime'!H535)</f>
        <v>#N/A</v>
      </c>
      <c r="H45" s="50">
        <f>IF(ISBLANK('consolidated spacetime'!I535),"",'consolidated spacetime'!I535)</f>
        <v>100</v>
      </c>
      <c r="N45" s="41"/>
      <c r="AL45" s="15">
        <v>3</v>
      </c>
      <c r="AM45" s="16"/>
      <c r="AN45" s="16"/>
      <c r="AO45" s="16">
        <v>0</v>
      </c>
      <c r="DQ45" s="15">
        <v>2</v>
      </c>
    </row>
    <row r="46" spans="1:121" s="15" customFormat="1" x14ac:dyDescent="0.25">
      <c r="A46" s="67">
        <f>'consolidated spacetime'!B536</f>
        <v>42920</v>
      </c>
      <c r="B46" s="15" t="str">
        <f>'consolidated spacetime'!C536</f>
        <v>Llewellyn</v>
      </c>
      <c r="C46" s="15" t="str">
        <f>'consolidated spacetime'!D536</f>
        <v>lentil</v>
      </c>
      <c r="D46" s="50" t="str">
        <f>IF(ISBLANK('consolidated spacetime'!E536),"",'consolidated spacetime'!E536)</f>
        <v/>
      </c>
      <c r="E46" s="50" t="str">
        <f>IF(ISBLANK('consolidated spacetime'!F536),"",'consolidated spacetime'!F536)</f>
        <v/>
      </c>
      <c r="F46" s="50" t="str">
        <f>IF(ISBLANK('consolidated spacetime'!G536),"",'consolidated spacetime'!G536)</f>
        <v>100 sweeps</v>
      </c>
      <c r="G46" s="50" t="e">
        <f>IF(ISBLANK('consolidated spacetime'!H536),"",'consolidated spacetime'!H536)</f>
        <v>#N/A</v>
      </c>
      <c r="H46" s="50">
        <f>IF(ISBLANK('consolidated spacetime'!I536),"",'consolidated spacetime'!I536)</f>
        <v>100</v>
      </c>
      <c r="N46" s="41"/>
      <c r="AM46" s="16"/>
      <c r="AN46" s="16"/>
      <c r="AO46" s="16">
        <v>0</v>
      </c>
      <c r="CD46" s="15">
        <v>1</v>
      </c>
      <c r="DQ46" s="15">
        <v>2</v>
      </c>
    </row>
    <row r="47" spans="1:121" s="15" customFormat="1" x14ac:dyDescent="0.25">
      <c r="A47" s="67">
        <f>'consolidated spacetime'!B537</f>
        <v>42920</v>
      </c>
      <c r="B47" s="15" t="str">
        <f>'consolidated spacetime'!C537</f>
        <v>Llewellyn</v>
      </c>
      <c r="C47" s="15" t="str">
        <f>'consolidated spacetime'!D537</f>
        <v>pea</v>
      </c>
      <c r="D47" s="50" t="str">
        <f>IF(ISBLANK('consolidated spacetime'!E537),"",'consolidated spacetime'!E537)</f>
        <v/>
      </c>
      <c r="E47" s="50" t="str">
        <f>IF(ISBLANK('consolidated spacetime'!F537),"",'consolidated spacetime'!F537)</f>
        <v/>
      </c>
      <c r="F47" s="50" t="str">
        <f>IF(ISBLANK('consolidated spacetime'!G537),"",'consolidated spacetime'!G537)</f>
        <v>20 sweeps</v>
      </c>
      <c r="G47" s="50" t="e">
        <f>IF(ISBLANK('consolidated spacetime'!H537),"",'consolidated spacetime'!H537)</f>
        <v>#N/A</v>
      </c>
      <c r="H47" s="50">
        <f>IF(ISBLANK('consolidated spacetime'!I537),"",'consolidated spacetime'!I537)</f>
        <v>20</v>
      </c>
      <c r="N47" s="41">
        <v>10</v>
      </c>
      <c r="AM47" s="16"/>
      <c r="AN47" s="16"/>
      <c r="AO47" s="16">
        <v>0</v>
      </c>
      <c r="AZ47" s="15">
        <v>1</v>
      </c>
      <c r="BL47" s="15">
        <v>6</v>
      </c>
      <c r="DQ47" s="15">
        <v>1</v>
      </c>
    </row>
    <row r="48" spans="1:121" s="15" customFormat="1" x14ac:dyDescent="0.25">
      <c r="A48" s="67">
        <f>'consolidated spacetime'!B538</f>
        <v>42920</v>
      </c>
      <c r="B48" s="15" t="str">
        <f>'consolidated spacetime'!C538</f>
        <v>Llewellyn</v>
      </c>
      <c r="C48" s="15" t="str">
        <f>'consolidated spacetime'!D538</f>
        <v>pea</v>
      </c>
      <c r="D48" s="50" t="str">
        <f>IF(ISBLANK('consolidated spacetime'!E538),"",'consolidated spacetime'!E538)</f>
        <v/>
      </c>
      <c r="E48" s="50" t="str">
        <f>IF(ISBLANK('consolidated spacetime'!F538),"",'consolidated spacetime'!F538)</f>
        <v/>
      </c>
      <c r="F48" s="50" t="str">
        <f>IF(ISBLANK('consolidated spacetime'!G538),"",'consolidated spacetime'!G538)</f>
        <v>100 sweeps</v>
      </c>
      <c r="G48" s="50" t="e">
        <f>IF(ISBLANK('consolidated spacetime'!H538),"",'consolidated spacetime'!H538)</f>
        <v>#N/A</v>
      </c>
      <c r="H48" s="50">
        <f>IF(ISBLANK('consolidated spacetime'!I538),"",'consolidated spacetime'!I538)</f>
        <v>100</v>
      </c>
      <c r="N48" s="41"/>
      <c r="AL48" s="15">
        <v>1</v>
      </c>
      <c r="AM48" s="16"/>
      <c r="AN48" s="16"/>
      <c r="AO48" s="16">
        <v>0</v>
      </c>
      <c r="AZ48" s="15">
        <v>3</v>
      </c>
      <c r="BL48" s="15">
        <v>21</v>
      </c>
      <c r="BV48" s="15" t="s">
        <v>207</v>
      </c>
      <c r="CH48" s="15">
        <v>2</v>
      </c>
    </row>
    <row r="49" spans="1:121" s="15" customFormat="1" x14ac:dyDescent="0.25">
      <c r="A49" s="67">
        <f>'consolidated spacetime'!B539</f>
        <v>42921</v>
      </c>
      <c r="B49" s="15" t="str">
        <f>'consolidated spacetime'!C539</f>
        <v>Llewellyn</v>
      </c>
      <c r="C49" s="15" t="str">
        <f>'consolidated spacetime'!D539</f>
        <v>lentil</v>
      </c>
      <c r="D49" s="50" t="str">
        <f>IF(ISBLANK('consolidated spacetime'!E539),"",'consolidated spacetime'!E539)</f>
        <v/>
      </c>
      <c r="E49" s="50" t="str">
        <f>IF(ISBLANK('consolidated spacetime'!F539),"",'consolidated spacetime'!F539)</f>
        <v/>
      </c>
      <c r="F49" s="50" t="str">
        <f>IF(ISBLANK('consolidated spacetime'!G539),"",'consolidated spacetime'!G539)</f>
        <v>No Distance</v>
      </c>
      <c r="G49" s="50" t="e">
        <f>IF(ISBLANK('consolidated spacetime'!H539),"",'consolidated spacetime'!H539)</f>
        <v>#N/A</v>
      </c>
      <c r="H49" s="50" t="e">
        <f>IF(ISBLANK('consolidated spacetime'!I539),"",'consolidated spacetime'!I539)</f>
        <v>#N/A</v>
      </c>
      <c r="N49" s="41"/>
      <c r="AM49" s="16"/>
      <c r="AN49" s="16"/>
      <c r="AO49" s="16">
        <v>0</v>
      </c>
      <c r="BL49" s="15">
        <v>1</v>
      </c>
    </row>
    <row r="50" spans="1:121" s="15" customFormat="1" x14ac:dyDescent="0.25">
      <c r="A50" s="67">
        <f>'consolidated spacetime'!B540</f>
        <v>42923</v>
      </c>
      <c r="B50" s="15" t="str">
        <f>'consolidated spacetime'!C540</f>
        <v>Henry- s</v>
      </c>
      <c r="C50" s="15" t="str">
        <f>'consolidated spacetime'!D540</f>
        <v>lentil</v>
      </c>
      <c r="D50" s="50" t="str">
        <f>IF(ISBLANK('consolidated spacetime'!E540),"",'consolidated spacetime'!E540)</f>
        <v/>
      </c>
      <c r="E50" s="50" t="str">
        <f>IF(ISBLANK('consolidated spacetime'!F540),"",'consolidated spacetime'!F540)</f>
        <v/>
      </c>
      <c r="F50" s="50" t="str">
        <f>IF(ISBLANK('consolidated spacetime'!G540),"",'consolidated spacetime'!G540)</f>
        <v/>
      </c>
      <c r="G50" s="50">
        <f>IF(ISBLANK('consolidated spacetime'!H540),"",'consolidated spacetime'!H540)</f>
        <v>10</v>
      </c>
      <c r="H50" s="50" t="e">
        <f>IF(ISBLANK('consolidated spacetime'!I540),"",'consolidated spacetime'!I540)</f>
        <v>#N/A</v>
      </c>
      <c r="N50" s="41">
        <v>48</v>
      </c>
      <c r="AK50" s="15">
        <v>3</v>
      </c>
      <c r="AL50" s="15">
        <v>1</v>
      </c>
      <c r="AM50" s="16"/>
      <c r="AN50" s="16"/>
      <c r="AO50" s="16">
        <v>0</v>
      </c>
      <c r="AP50" s="15">
        <v>1</v>
      </c>
      <c r="AW50" s="15">
        <v>1</v>
      </c>
      <c r="AZ50" s="15">
        <v>2</v>
      </c>
      <c r="CD50" s="15">
        <v>1</v>
      </c>
      <c r="CV50" s="15">
        <v>1</v>
      </c>
    </row>
    <row r="51" spans="1:121" s="15" customFormat="1" x14ac:dyDescent="0.25">
      <c r="A51" s="67">
        <f>'consolidated spacetime'!B541</f>
        <v>42923</v>
      </c>
      <c r="B51" s="15" t="str">
        <f>'consolidated spacetime'!C541</f>
        <v>Henry- s</v>
      </c>
      <c r="C51" s="15" t="str">
        <f>'consolidated spacetime'!D541</f>
        <v>lentil</v>
      </c>
      <c r="D51" s="50" t="str">
        <f>IF(ISBLANK('consolidated spacetime'!E541),"",'consolidated spacetime'!E541)</f>
        <v/>
      </c>
      <c r="E51" s="50" t="str">
        <f>IF(ISBLANK('consolidated spacetime'!F541),"",'consolidated spacetime'!F541)</f>
        <v/>
      </c>
      <c r="F51" s="50" t="str">
        <f>IF(ISBLANK('consolidated spacetime'!G541),"",'consolidated spacetime'!G541)</f>
        <v/>
      </c>
      <c r="G51" s="50">
        <f>IF(ISBLANK('consolidated spacetime'!H541),"",'consolidated spacetime'!H541)</f>
        <v>50</v>
      </c>
      <c r="H51" s="50" t="e">
        <f>IF(ISBLANK('consolidated spacetime'!I541),"",'consolidated spacetime'!I541)</f>
        <v>#N/A</v>
      </c>
      <c r="N51" s="41">
        <v>54</v>
      </c>
      <c r="AL51" s="15">
        <v>1</v>
      </c>
      <c r="AM51" s="16"/>
      <c r="AN51" s="16"/>
      <c r="AO51" s="16">
        <v>0</v>
      </c>
      <c r="AZ51" s="15">
        <v>1</v>
      </c>
      <c r="CE51" s="15">
        <v>1</v>
      </c>
      <c r="CQ51" s="15" t="s">
        <v>205</v>
      </c>
    </row>
    <row r="52" spans="1:121" s="15" customFormat="1" x14ac:dyDescent="0.25">
      <c r="A52" s="67">
        <f>'consolidated spacetime'!B542</f>
        <v>42923</v>
      </c>
      <c r="B52" s="15" t="str">
        <f>'consolidated spacetime'!C542</f>
        <v>Henry- s</v>
      </c>
      <c r="C52" s="15" t="str">
        <f>'consolidated spacetime'!D542</f>
        <v>alfalfa</v>
      </c>
      <c r="D52" s="50" t="str">
        <f>IF(ISBLANK('consolidated spacetime'!E542),"",'consolidated spacetime'!E542)</f>
        <v/>
      </c>
      <c r="E52" s="50" t="str">
        <f>IF(ISBLANK('consolidated spacetime'!F542),"",'consolidated spacetime'!F542)</f>
        <v/>
      </c>
      <c r="F52" s="50" t="str">
        <f>IF(ISBLANK('consolidated spacetime'!G542),"",'consolidated spacetime'!G542)</f>
        <v/>
      </c>
      <c r="G52" s="50">
        <f>IF(ISBLANK('consolidated spacetime'!H542),"",'consolidated spacetime'!H542)</f>
        <v>5</v>
      </c>
      <c r="H52" s="50" t="e">
        <f>IF(ISBLANK('consolidated spacetime'!I542),"",'consolidated spacetime'!I542)</f>
        <v>#N/A</v>
      </c>
      <c r="N52" s="41"/>
      <c r="Y52" s="15">
        <v>1</v>
      </c>
      <c r="AI52" s="15">
        <v>1</v>
      </c>
      <c r="AM52" s="16"/>
      <c r="AN52" s="16"/>
      <c r="AO52" s="16">
        <v>0</v>
      </c>
      <c r="AV52" s="15">
        <v>1</v>
      </c>
      <c r="AW52" s="15">
        <v>1</v>
      </c>
      <c r="BW52" s="15">
        <v>1</v>
      </c>
      <c r="CD52" s="15">
        <v>2</v>
      </c>
      <c r="CQ52" s="15" t="s">
        <v>204</v>
      </c>
      <c r="CV52" s="15">
        <v>1</v>
      </c>
      <c r="CX52" s="15" t="s">
        <v>207</v>
      </c>
    </row>
    <row r="53" spans="1:121" s="15" customFormat="1" x14ac:dyDescent="0.25">
      <c r="A53" s="67">
        <f>'consolidated spacetime'!B543</f>
        <v>42923</v>
      </c>
      <c r="B53" s="15" t="str">
        <f>'consolidated spacetime'!C543</f>
        <v>Henry- s</v>
      </c>
      <c r="C53" s="15" t="str">
        <f>'consolidated spacetime'!D543</f>
        <v>alfalfa</v>
      </c>
      <c r="D53" s="50" t="str">
        <f>IF(ISBLANK('consolidated spacetime'!E543),"",'consolidated spacetime'!E543)</f>
        <v/>
      </c>
      <c r="E53" s="50" t="str">
        <f>IF(ISBLANK('consolidated spacetime'!F543),"",'consolidated spacetime'!F543)</f>
        <v/>
      </c>
      <c r="F53" s="50" t="str">
        <f>IF(ISBLANK('consolidated spacetime'!G543),"",'consolidated spacetime'!G543)</f>
        <v/>
      </c>
      <c r="G53" s="50">
        <f>IF(ISBLANK('consolidated spacetime'!H543),"",'consolidated spacetime'!H543)</f>
        <v>50</v>
      </c>
      <c r="H53" s="50" t="e">
        <f>IF(ISBLANK('consolidated spacetime'!I543),"",'consolidated spacetime'!I543)</f>
        <v>#N/A</v>
      </c>
      <c r="N53" s="41"/>
      <c r="AM53" s="16"/>
      <c r="AN53" s="16"/>
      <c r="AO53" s="16">
        <v>0</v>
      </c>
      <c r="AW53" s="15">
        <v>1</v>
      </c>
      <c r="BL53" s="15">
        <v>1</v>
      </c>
      <c r="CH53" s="15">
        <v>1</v>
      </c>
      <c r="CX53" s="15" t="s">
        <v>207</v>
      </c>
      <c r="DQ53" s="15">
        <v>1</v>
      </c>
    </row>
    <row r="54" spans="1:121" s="15" customFormat="1" x14ac:dyDescent="0.25">
      <c r="A54" s="67">
        <f>'consolidated spacetime'!B544</f>
        <v>42923</v>
      </c>
      <c r="B54" s="15" t="str">
        <f>'consolidated spacetime'!C544</f>
        <v>Henry- s</v>
      </c>
      <c r="C54" s="15" t="str">
        <f>'consolidated spacetime'!D544</f>
        <v>alfalfa</v>
      </c>
      <c r="D54" s="50" t="str">
        <f>IF(ISBLANK('consolidated spacetime'!E544),"",'consolidated spacetime'!E544)</f>
        <v/>
      </c>
      <c r="E54" s="50" t="str">
        <f>IF(ISBLANK('consolidated spacetime'!F544),"",'consolidated spacetime'!F544)</f>
        <v/>
      </c>
      <c r="F54" s="50" t="str">
        <f>IF(ISBLANK('consolidated spacetime'!G544),"",'consolidated spacetime'!G544)</f>
        <v/>
      </c>
      <c r="G54" s="50">
        <f>IF(ISBLANK('consolidated spacetime'!H544),"",'consolidated spacetime'!H544)</f>
        <v>100</v>
      </c>
      <c r="H54" s="50" t="e">
        <f>IF(ISBLANK('consolidated spacetime'!I544),"",'consolidated spacetime'!I544)</f>
        <v>#N/A</v>
      </c>
      <c r="N54" s="41"/>
      <c r="AM54" s="16"/>
      <c r="AN54" s="16"/>
      <c r="AO54" s="16">
        <v>0</v>
      </c>
      <c r="CQ54" s="15" t="s">
        <v>204</v>
      </c>
      <c r="CW54" s="15">
        <v>1</v>
      </c>
    </row>
    <row r="55" spans="1:121" s="15" customFormat="1" x14ac:dyDescent="0.25">
      <c r="A55" s="67">
        <f>'consolidated spacetime'!B545</f>
        <v>42925</v>
      </c>
      <c r="B55" s="15" t="str">
        <f>'consolidated spacetime'!C545</f>
        <v>Henry- s</v>
      </c>
      <c r="C55" s="15" t="str">
        <f>'consolidated spacetime'!D545</f>
        <v>lentil</v>
      </c>
      <c r="D55" s="50" t="str">
        <f>IF(ISBLANK('consolidated spacetime'!E545),"",'consolidated spacetime'!E545)</f>
        <v/>
      </c>
      <c r="E55" s="50" t="str">
        <f>IF(ISBLANK('consolidated spacetime'!F545),"",'consolidated spacetime'!F545)</f>
        <v/>
      </c>
      <c r="F55" s="50" t="str">
        <f>IF(ISBLANK('consolidated spacetime'!G545),"",'consolidated spacetime'!G545)</f>
        <v/>
      </c>
      <c r="G55" s="50">
        <f>IF(ISBLANK('consolidated spacetime'!H545),"",'consolidated spacetime'!H545)</f>
        <v>100</v>
      </c>
      <c r="H55" s="50" t="e">
        <f>IF(ISBLANK('consolidated spacetime'!I545),"",'consolidated spacetime'!I545)</f>
        <v>#N/A</v>
      </c>
      <c r="N55" s="41">
        <v>59</v>
      </c>
      <c r="AI55" s="15">
        <v>1</v>
      </c>
      <c r="AM55" s="16"/>
      <c r="AN55" s="16"/>
      <c r="AO55" s="16">
        <v>0</v>
      </c>
      <c r="AZ55" s="15">
        <v>1</v>
      </c>
      <c r="BL55" s="15">
        <v>1</v>
      </c>
      <c r="BU55" s="15" t="s">
        <v>224</v>
      </c>
    </row>
    <row r="56" spans="1:121" s="15" customFormat="1" x14ac:dyDescent="0.25">
      <c r="A56" s="67">
        <f>'consolidated spacetime'!B546</f>
        <v>42928</v>
      </c>
      <c r="B56" s="15" t="str">
        <f>'consolidated spacetime'!C546</f>
        <v>SEF</v>
      </c>
      <c r="C56" s="15" t="str">
        <f>'consolidated spacetime'!D546</f>
        <v>lentil</v>
      </c>
      <c r="D56" s="50" t="str">
        <f>IF(ISBLANK('consolidated spacetime'!E546),"",'consolidated spacetime'!E546)</f>
        <v/>
      </c>
      <c r="E56" s="50" t="str">
        <f>IF(ISBLANK('consolidated spacetime'!F546),"",'consolidated spacetime'!F546)</f>
        <v/>
      </c>
      <c r="F56" s="50" t="str">
        <f>IF(ISBLANK('consolidated spacetime'!G546),"",'consolidated spacetime'!G546)</f>
        <v/>
      </c>
      <c r="G56" s="50">
        <f>IF(ISBLANK('consolidated spacetime'!H546),"",'consolidated spacetime'!H546)</f>
        <v>5</v>
      </c>
      <c r="H56" s="50" t="e">
        <f>IF(ISBLANK('consolidated spacetime'!I546),"",'consolidated spacetime'!I546)</f>
        <v>#N/A</v>
      </c>
      <c r="N56" s="41">
        <v>65</v>
      </c>
      <c r="AF56" s="15">
        <v>1</v>
      </c>
      <c r="AM56" s="16"/>
      <c r="AN56" s="16">
        <v>1</v>
      </c>
      <c r="AO56" s="16">
        <v>0</v>
      </c>
      <c r="BL56" s="15">
        <v>43</v>
      </c>
      <c r="CX56" s="15">
        <v>1</v>
      </c>
    </row>
    <row r="57" spans="1:121" s="15" customFormat="1" x14ac:dyDescent="0.25">
      <c r="A57" s="67">
        <f>'consolidated spacetime'!B547</f>
        <v>42928</v>
      </c>
      <c r="B57" s="15" t="str">
        <f>'consolidated spacetime'!C547</f>
        <v>SEF</v>
      </c>
      <c r="C57" s="15" t="str">
        <f>'consolidated spacetime'!D547</f>
        <v>lentil</v>
      </c>
      <c r="D57" s="50" t="str">
        <f>IF(ISBLANK('consolidated spacetime'!E547),"",'consolidated spacetime'!E547)</f>
        <v/>
      </c>
      <c r="E57" s="50" t="str">
        <f>IF(ISBLANK('consolidated spacetime'!F547),"",'consolidated spacetime'!F547)</f>
        <v/>
      </c>
      <c r="F57" s="50" t="str">
        <f>IF(ISBLANK('consolidated spacetime'!G547),"",'consolidated spacetime'!G547)</f>
        <v/>
      </c>
      <c r="G57" s="50">
        <f>IF(ISBLANK('consolidated spacetime'!H547),"",'consolidated spacetime'!H547)</f>
        <v>10</v>
      </c>
      <c r="H57" s="50" t="e">
        <f>IF(ISBLANK('consolidated spacetime'!I547),"",'consolidated spacetime'!I547)</f>
        <v>#N/A</v>
      </c>
      <c r="N57" s="41">
        <v>31</v>
      </c>
      <c r="AK57" s="15">
        <v>2</v>
      </c>
      <c r="AL57" s="15">
        <v>1</v>
      </c>
      <c r="AM57" s="16"/>
      <c r="AN57" s="16"/>
      <c r="AO57" s="16">
        <v>0</v>
      </c>
      <c r="AZ57" s="15">
        <v>1</v>
      </c>
      <c r="BL57" s="15">
        <v>41</v>
      </c>
      <c r="BV57" s="15">
        <v>1</v>
      </c>
    </row>
    <row r="58" spans="1:121" s="15" customFormat="1" x14ac:dyDescent="0.25">
      <c r="A58" s="67">
        <f>'consolidated spacetime'!B548</f>
        <v>42928</v>
      </c>
      <c r="B58" s="15" t="str">
        <f>'consolidated spacetime'!C548</f>
        <v>SEF</v>
      </c>
      <c r="C58" s="15" t="str">
        <f>'consolidated spacetime'!D548</f>
        <v>lentil</v>
      </c>
      <c r="D58" s="50" t="str">
        <f>IF(ISBLANK('consolidated spacetime'!E548),"",'consolidated spacetime'!E548)</f>
        <v/>
      </c>
      <c r="E58" s="50" t="str">
        <f>IF(ISBLANK('consolidated spacetime'!F548),"",'consolidated spacetime'!F548)</f>
        <v/>
      </c>
      <c r="F58" s="50" t="str">
        <f>IF(ISBLANK('consolidated spacetime'!G548),"",'consolidated spacetime'!G548)</f>
        <v/>
      </c>
      <c r="G58" s="50">
        <f>IF(ISBLANK('consolidated spacetime'!H548),"",'consolidated spacetime'!H548)</f>
        <v>25</v>
      </c>
      <c r="H58" s="50" t="e">
        <f>IF(ISBLANK('consolidated spacetime'!I548),"",'consolidated spacetime'!I548)</f>
        <v>#N/A</v>
      </c>
      <c r="N58" s="41">
        <v>52</v>
      </c>
      <c r="AK58" s="15">
        <v>1</v>
      </c>
      <c r="AM58" s="16"/>
      <c r="AN58" s="16"/>
      <c r="AO58" s="16">
        <v>0</v>
      </c>
      <c r="AW58" s="15">
        <v>2</v>
      </c>
      <c r="AZ58" s="15">
        <v>1</v>
      </c>
      <c r="BL58" s="15">
        <v>28</v>
      </c>
      <c r="CV58" s="15">
        <v>1</v>
      </c>
    </row>
    <row r="59" spans="1:121" s="15" customFormat="1" x14ac:dyDescent="0.25">
      <c r="A59" s="67">
        <f>'consolidated spacetime'!B549</f>
        <v>42928</v>
      </c>
      <c r="B59" s="15" t="str">
        <f>'consolidated spacetime'!C549</f>
        <v>SEF</v>
      </c>
      <c r="C59" s="15" t="str">
        <f>'consolidated spacetime'!D549</f>
        <v>lentil</v>
      </c>
      <c r="D59" s="50" t="str">
        <f>IF(ISBLANK('consolidated spacetime'!E549),"",'consolidated spacetime'!E549)</f>
        <v/>
      </c>
      <c r="E59" s="50" t="str">
        <f>IF(ISBLANK('consolidated spacetime'!F549),"",'consolidated spacetime'!F549)</f>
        <v/>
      </c>
      <c r="F59" s="50" t="str">
        <f>IF(ISBLANK('consolidated spacetime'!G549),"",'consolidated spacetime'!G549)</f>
        <v/>
      </c>
      <c r="G59" s="50">
        <f>IF(ISBLANK('consolidated spacetime'!H549),"",'consolidated spacetime'!H549)</f>
        <v>50</v>
      </c>
      <c r="H59" s="50" t="e">
        <f>IF(ISBLANK('consolidated spacetime'!I549),"",'consolidated spacetime'!I549)</f>
        <v>#N/A</v>
      </c>
      <c r="N59" s="41">
        <v>32</v>
      </c>
      <c r="AK59" s="15">
        <v>1</v>
      </c>
      <c r="AM59" s="16"/>
      <c r="AN59" s="16"/>
      <c r="AO59" s="16">
        <v>0</v>
      </c>
      <c r="BL59" s="15">
        <v>41</v>
      </c>
      <c r="DQ59" s="15">
        <v>1</v>
      </c>
    </row>
    <row r="60" spans="1:121" s="15" customFormat="1" x14ac:dyDescent="0.25">
      <c r="A60" s="67">
        <f>'consolidated spacetime'!B550</f>
        <v>42928</v>
      </c>
      <c r="B60" s="15" t="str">
        <f>'consolidated spacetime'!C550</f>
        <v>SEF</v>
      </c>
      <c r="C60" s="15" t="str">
        <f>'consolidated spacetime'!D550</f>
        <v>lentil</v>
      </c>
      <c r="D60" s="50" t="str">
        <f>IF(ISBLANK('consolidated spacetime'!E550),"",'consolidated spacetime'!E550)</f>
        <v/>
      </c>
      <c r="E60" s="50" t="str">
        <f>IF(ISBLANK('consolidated spacetime'!F550),"",'consolidated spacetime'!F550)</f>
        <v/>
      </c>
      <c r="F60" s="50" t="str">
        <f>IF(ISBLANK('consolidated spacetime'!G550),"",'consolidated spacetime'!G550)</f>
        <v/>
      </c>
      <c r="G60" s="50">
        <f>IF(ISBLANK('consolidated spacetime'!H550),"",'consolidated spacetime'!H550)</f>
        <v>100</v>
      </c>
      <c r="H60" s="50" t="e">
        <f>IF(ISBLANK('consolidated spacetime'!I550),"",'consolidated spacetime'!I550)</f>
        <v>#N/A</v>
      </c>
      <c r="N60" s="41">
        <v>24</v>
      </c>
      <c r="AK60" s="15">
        <v>3</v>
      </c>
      <c r="AL60" s="15">
        <v>1</v>
      </c>
      <c r="AM60" s="16"/>
      <c r="AN60" s="16"/>
      <c r="AO60" s="16">
        <v>0</v>
      </c>
      <c r="AZ60" s="15">
        <v>2</v>
      </c>
      <c r="BL60" s="15">
        <v>14</v>
      </c>
      <c r="BU60" s="15" t="s">
        <v>207</v>
      </c>
    </row>
    <row r="61" spans="1:121" s="15" customFormat="1" x14ac:dyDescent="0.25">
      <c r="A61" s="67">
        <f>'consolidated spacetime'!B551</f>
        <v>42928</v>
      </c>
      <c r="B61" s="15" t="str">
        <f>'consolidated spacetime'!C551</f>
        <v>SEF</v>
      </c>
      <c r="C61" s="15" t="str">
        <f>'consolidated spacetime'!D551</f>
        <v>faba bean</v>
      </c>
      <c r="D61" s="50" t="str">
        <f>IF(ISBLANK('consolidated spacetime'!E551),"",'consolidated spacetime'!E551)</f>
        <v/>
      </c>
      <c r="E61" s="50" t="str">
        <f>IF(ISBLANK('consolidated spacetime'!F551),"",'consolidated spacetime'!F551)</f>
        <v/>
      </c>
      <c r="F61" s="50" t="str">
        <f>IF(ISBLANK('consolidated spacetime'!G551),"",'consolidated spacetime'!G551)</f>
        <v/>
      </c>
      <c r="G61" s="50">
        <f>IF(ISBLANK('consolidated spacetime'!H551),"",'consolidated spacetime'!H551)</f>
        <v>10</v>
      </c>
      <c r="H61" s="50" t="e">
        <f>IF(ISBLANK('consolidated spacetime'!I551),"",'consolidated spacetime'!I551)</f>
        <v>#N/A</v>
      </c>
      <c r="N61" s="41">
        <v>16</v>
      </c>
      <c r="AK61" s="15">
        <v>1</v>
      </c>
      <c r="AM61" s="16"/>
      <c r="AN61" s="16"/>
      <c r="AO61" s="16">
        <v>0</v>
      </c>
      <c r="BL61" s="15">
        <v>18</v>
      </c>
      <c r="CQ61" s="15" t="s">
        <v>220</v>
      </c>
    </row>
    <row r="62" spans="1:121" s="15" customFormat="1" x14ac:dyDescent="0.25">
      <c r="A62" s="67">
        <f>'consolidated spacetime'!B552</f>
        <v>42928</v>
      </c>
      <c r="B62" s="15" t="str">
        <f>'consolidated spacetime'!C552</f>
        <v>SEF</v>
      </c>
      <c r="C62" s="15" t="str">
        <f>'consolidated spacetime'!D552</f>
        <v>faba bean</v>
      </c>
      <c r="D62" s="50" t="str">
        <f>IF(ISBLANK('consolidated spacetime'!E552),"",'consolidated spacetime'!E552)</f>
        <v/>
      </c>
      <c r="E62" s="50" t="str">
        <f>IF(ISBLANK('consolidated spacetime'!F552),"",'consolidated spacetime'!F552)</f>
        <v/>
      </c>
      <c r="F62" s="50" t="str">
        <f>IF(ISBLANK('consolidated spacetime'!G552),"",'consolidated spacetime'!G552)</f>
        <v/>
      </c>
      <c r="G62" s="50">
        <f>IF(ISBLANK('consolidated spacetime'!H552),"",'consolidated spacetime'!H552)</f>
        <v>25</v>
      </c>
      <c r="H62" s="50" t="e">
        <f>IF(ISBLANK('consolidated spacetime'!I552),"",'consolidated spacetime'!I552)</f>
        <v>#N/A</v>
      </c>
      <c r="N62" s="41"/>
      <c r="AK62" s="15">
        <v>1</v>
      </c>
      <c r="AL62" s="15">
        <v>1</v>
      </c>
      <c r="AM62" s="16"/>
      <c r="AN62" s="16"/>
      <c r="AO62" s="16">
        <v>0</v>
      </c>
      <c r="BL62" s="15">
        <v>45</v>
      </c>
      <c r="CQ62" s="15" t="s">
        <v>208</v>
      </c>
      <c r="DG62" s="15">
        <v>1</v>
      </c>
    </row>
    <row r="63" spans="1:121" s="15" customFormat="1" x14ac:dyDescent="0.25">
      <c r="A63" s="67">
        <f>'consolidated spacetime'!B553</f>
        <v>42928</v>
      </c>
      <c r="B63" s="15" t="str">
        <f>'consolidated spacetime'!C553</f>
        <v>SEF</v>
      </c>
      <c r="C63" s="15" t="str">
        <f>'consolidated spacetime'!D553</f>
        <v>faba bean</v>
      </c>
      <c r="D63" s="50" t="str">
        <f>IF(ISBLANK('consolidated spacetime'!E553),"",'consolidated spacetime'!E553)</f>
        <v/>
      </c>
      <c r="E63" s="50" t="str">
        <f>IF(ISBLANK('consolidated spacetime'!F553),"",'consolidated spacetime'!F553)</f>
        <v/>
      </c>
      <c r="F63" s="50" t="str">
        <f>IF(ISBLANK('consolidated spacetime'!G553),"",'consolidated spacetime'!G553)</f>
        <v/>
      </c>
      <c r="G63" s="50">
        <f>IF(ISBLANK('consolidated spacetime'!H553),"",'consolidated spacetime'!H553)</f>
        <v>50</v>
      </c>
      <c r="H63" s="50" t="e">
        <f>IF(ISBLANK('consolidated spacetime'!I553),"",'consolidated spacetime'!I553)</f>
        <v>#N/A</v>
      </c>
      <c r="N63" s="41"/>
      <c r="AF63" s="15">
        <v>1</v>
      </c>
      <c r="AM63" s="16"/>
      <c r="AN63" s="16"/>
      <c r="AO63" s="16">
        <v>0</v>
      </c>
      <c r="AS63" s="15">
        <v>1</v>
      </c>
      <c r="BL63" s="15">
        <v>37</v>
      </c>
      <c r="CH63" s="15">
        <v>1</v>
      </c>
      <c r="CQ63" s="15">
        <v>1</v>
      </c>
    </row>
    <row r="64" spans="1:121" s="15" customFormat="1" x14ac:dyDescent="0.25">
      <c r="A64" s="67">
        <f>'consolidated spacetime'!B554</f>
        <v>42928</v>
      </c>
      <c r="B64" s="15" t="str">
        <f>'consolidated spacetime'!C554</f>
        <v>SEF</v>
      </c>
      <c r="C64" s="15" t="str">
        <f>'consolidated spacetime'!D554</f>
        <v>faba bean</v>
      </c>
      <c r="D64" s="50" t="str">
        <f>IF(ISBLANK('consolidated spacetime'!E554),"",'consolidated spacetime'!E554)</f>
        <v/>
      </c>
      <c r="E64" s="50" t="str">
        <f>IF(ISBLANK('consolidated spacetime'!F554),"",'consolidated spacetime'!F554)</f>
        <v/>
      </c>
      <c r="F64" s="50" t="str">
        <f>IF(ISBLANK('consolidated spacetime'!G554),"",'consolidated spacetime'!G554)</f>
        <v/>
      </c>
      <c r="G64" s="50">
        <f>IF(ISBLANK('consolidated spacetime'!H554),"",'consolidated spacetime'!H554)</f>
        <v>100</v>
      </c>
      <c r="H64" s="50" t="e">
        <f>IF(ISBLANK('consolidated spacetime'!I554),"",'consolidated spacetime'!I554)</f>
        <v>#N/A</v>
      </c>
      <c r="N64" s="41">
        <v>12</v>
      </c>
      <c r="Z64" s="15">
        <v>1</v>
      </c>
      <c r="AF64" s="15">
        <v>1</v>
      </c>
      <c r="AM64" s="16"/>
      <c r="AN64" s="16"/>
      <c r="AO64" s="16">
        <v>0</v>
      </c>
      <c r="AZ64" s="15">
        <v>1</v>
      </c>
      <c r="CQ64" s="15" t="s">
        <v>205</v>
      </c>
    </row>
    <row r="65" spans="1:129" s="15" customFormat="1" x14ac:dyDescent="0.25">
      <c r="A65" s="67">
        <f>'consolidated spacetime'!B555</f>
        <v>42928</v>
      </c>
      <c r="B65" s="15" t="str">
        <f>'consolidated spacetime'!C555</f>
        <v>SEF</v>
      </c>
      <c r="C65" s="15" t="str">
        <f>'consolidated spacetime'!D555</f>
        <v>alfalfa</v>
      </c>
      <c r="D65" s="50" t="str">
        <f>IF(ISBLANK('consolidated spacetime'!E555),"",'consolidated spacetime'!E555)</f>
        <v/>
      </c>
      <c r="E65" s="50" t="str">
        <f>IF(ISBLANK('consolidated spacetime'!F555),"",'consolidated spacetime'!F555)</f>
        <v/>
      </c>
      <c r="F65" s="50" t="str">
        <f>IF(ISBLANK('consolidated spacetime'!G555),"",'consolidated spacetime'!G555)</f>
        <v/>
      </c>
      <c r="G65" s="50">
        <f>IF(ISBLANK('consolidated spacetime'!H555),"",'consolidated spacetime'!H555)</f>
        <v>5</v>
      </c>
      <c r="H65" s="50" t="e">
        <f>IF(ISBLANK('consolidated spacetime'!I555),"",'consolidated spacetime'!I555)</f>
        <v>#N/A</v>
      </c>
      <c r="N65" s="41"/>
      <c r="AM65" s="16"/>
      <c r="AN65" s="16"/>
      <c r="AO65" s="16">
        <v>0</v>
      </c>
    </row>
    <row r="66" spans="1:129" s="15" customFormat="1" x14ac:dyDescent="0.25">
      <c r="A66" s="67">
        <f>'consolidated spacetime'!B556</f>
        <v>42928</v>
      </c>
      <c r="B66" s="15" t="str">
        <f>'consolidated spacetime'!C556</f>
        <v>SEF</v>
      </c>
      <c r="C66" s="15" t="str">
        <f>'consolidated spacetime'!D556</f>
        <v>alfalfa</v>
      </c>
      <c r="D66" s="50" t="str">
        <f>IF(ISBLANK('consolidated spacetime'!E556),"",'consolidated spacetime'!E556)</f>
        <v/>
      </c>
      <c r="E66" s="50" t="str">
        <f>IF(ISBLANK('consolidated spacetime'!F556),"",'consolidated spacetime'!F556)</f>
        <v/>
      </c>
      <c r="F66" s="50" t="str">
        <f>IF(ISBLANK('consolidated spacetime'!G556),"",'consolidated spacetime'!G556)</f>
        <v/>
      </c>
      <c r="G66" s="50" t="str">
        <f>IF(ISBLANK('consolidated spacetime'!H556),"",'consolidated spacetime'!H556)</f>
        <v>10 ft</v>
      </c>
      <c r="H66" s="50" t="e">
        <f>IF(ISBLANK('consolidated spacetime'!I556),"",'consolidated spacetime'!I556)</f>
        <v>#N/A</v>
      </c>
      <c r="N66" s="41">
        <v>14</v>
      </c>
      <c r="AL66" s="15">
        <v>1</v>
      </c>
      <c r="AM66" s="16"/>
      <c r="AN66" s="16"/>
      <c r="AO66" s="16">
        <v>0</v>
      </c>
      <c r="AR66" s="15">
        <v>1</v>
      </c>
      <c r="BI66" s="15">
        <v>2</v>
      </c>
      <c r="BL66" s="15">
        <v>3</v>
      </c>
      <c r="CQ66" s="15" t="s">
        <v>208</v>
      </c>
      <c r="CX66" s="15" t="s">
        <v>216</v>
      </c>
      <c r="CY66" s="15">
        <v>11</v>
      </c>
      <c r="DY66" s="15">
        <v>1</v>
      </c>
    </row>
    <row r="67" spans="1:129" s="15" customFormat="1" x14ac:dyDescent="0.25">
      <c r="A67" s="67">
        <f>'consolidated spacetime'!B557</f>
        <v>42928</v>
      </c>
      <c r="B67" s="15" t="str">
        <f>'consolidated spacetime'!C557</f>
        <v>SEF</v>
      </c>
      <c r="C67" s="15" t="str">
        <f>'consolidated spacetime'!D557</f>
        <v>alfalfa</v>
      </c>
      <c r="D67" s="50" t="str">
        <f>IF(ISBLANK('consolidated spacetime'!E557),"",'consolidated spacetime'!E557)</f>
        <v/>
      </c>
      <c r="E67" s="50" t="str">
        <f>IF(ISBLANK('consolidated spacetime'!F557),"",'consolidated spacetime'!F557)</f>
        <v/>
      </c>
      <c r="F67" s="50" t="str">
        <f>IF(ISBLANK('consolidated spacetime'!G557),"",'consolidated spacetime'!G557)</f>
        <v/>
      </c>
      <c r="G67" s="50" t="str">
        <f>IF(ISBLANK('consolidated spacetime'!H557),"",'consolidated spacetime'!H557)</f>
        <v>15 ft</v>
      </c>
      <c r="H67" s="50" t="e">
        <f>IF(ISBLANK('consolidated spacetime'!I557),"",'consolidated spacetime'!I557)</f>
        <v>#N/A</v>
      </c>
      <c r="N67" s="41"/>
      <c r="Y67" s="15">
        <v>1</v>
      </c>
      <c r="AI67" s="15">
        <v>1</v>
      </c>
      <c r="AM67" s="16"/>
      <c r="AN67" s="16"/>
      <c r="AO67" s="16">
        <v>0</v>
      </c>
      <c r="BW67" s="15">
        <v>1</v>
      </c>
      <c r="CQ67" s="15" t="s">
        <v>208</v>
      </c>
      <c r="CX67" s="15" t="s">
        <v>211</v>
      </c>
      <c r="DQ67" s="15">
        <v>2</v>
      </c>
      <c r="DX67" s="15">
        <v>1</v>
      </c>
    </row>
    <row r="68" spans="1:129" s="15" customFormat="1" x14ac:dyDescent="0.25">
      <c r="A68" s="67">
        <f>'consolidated spacetime'!B558</f>
        <v>42928</v>
      </c>
      <c r="B68" s="15" t="str">
        <f>'consolidated spacetime'!C558</f>
        <v>SEF</v>
      </c>
      <c r="C68" s="15" t="str">
        <f>'consolidated spacetime'!D558</f>
        <v>alfalfa</v>
      </c>
      <c r="D68" s="50" t="str">
        <f>IF(ISBLANK('consolidated spacetime'!E558),"",'consolidated spacetime'!E558)</f>
        <v/>
      </c>
      <c r="E68" s="50" t="str">
        <f>IF(ISBLANK('consolidated spacetime'!F558),"",'consolidated spacetime'!F558)</f>
        <v/>
      </c>
      <c r="F68" s="50" t="str">
        <f>IF(ISBLANK('consolidated spacetime'!G558),"",'consolidated spacetime'!G558)</f>
        <v/>
      </c>
      <c r="G68" s="50" t="str">
        <f>IF(ISBLANK('consolidated spacetime'!H558),"",'consolidated spacetime'!H558)</f>
        <v>20 ft</v>
      </c>
      <c r="H68" s="50" t="e">
        <f>IF(ISBLANK('consolidated spacetime'!I558),"",'consolidated spacetime'!I558)</f>
        <v>#N/A</v>
      </c>
      <c r="N68" s="41"/>
      <c r="AI68" s="15">
        <v>1</v>
      </c>
      <c r="AM68" s="16"/>
      <c r="AN68" s="16"/>
      <c r="AO68" s="16">
        <v>0</v>
      </c>
      <c r="AS68" s="15">
        <v>1</v>
      </c>
      <c r="BL68" s="15">
        <v>2</v>
      </c>
      <c r="CH68" s="15">
        <v>1</v>
      </c>
      <c r="CQ68" s="15" t="s">
        <v>215</v>
      </c>
      <c r="CX68" s="15" t="s">
        <v>214</v>
      </c>
    </row>
    <row r="69" spans="1:129" s="15" customFormat="1" x14ac:dyDescent="0.25">
      <c r="A69" s="67">
        <f>'consolidated spacetime'!B559</f>
        <v>42928</v>
      </c>
      <c r="B69" s="15" t="str">
        <f>'consolidated spacetime'!C559</f>
        <v>SEF</v>
      </c>
      <c r="C69" s="15" t="str">
        <f>'consolidated spacetime'!D559</f>
        <v>alfalfa</v>
      </c>
      <c r="D69" s="50" t="str">
        <f>IF(ISBLANK('consolidated spacetime'!E559),"",'consolidated spacetime'!E559)</f>
        <v/>
      </c>
      <c r="E69" s="50" t="str">
        <f>IF(ISBLANK('consolidated spacetime'!F559),"",'consolidated spacetime'!F559)</f>
        <v/>
      </c>
      <c r="F69" s="50" t="str">
        <f>IF(ISBLANK('consolidated spacetime'!G559),"",'consolidated spacetime'!G559)</f>
        <v/>
      </c>
      <c r="G69" s="50" t="str">
        <f>IF(ISBLANK('consolidated spacetime'!H559),"",'consolidated spacetime'!H559)</f>
        <v>25 ft</v>
      </c>
      <c r="H69" s="50" t="e">
        <f>IF(ISBLANK('consolidated spacetime'!I559),"",'consolidated spacetime'!I559)</f>
        <v>#N/A</v>
      </c>
      <c r="N69" s="41"/>
      <c r="AM69" s="16"/>
      <c r="AN69" s="16"/>
      <c r="AO69" s="16">
        <v>0</v>
      </c>
      <c r="BL69" s="15">
        <v>4</v>
      </c>
      <c r="CQ69" s="15" t="s">
        <v>206</v>
      </c>
      <c r="CX69" s="15" t="s">
        <v>217</v>
      </c>
      <c r="CY69" s="15">
        <v>5</v>
      </c>
      <c r="DQ69" s="15">
        <v>2</v>
      </c>
    </row>
    <row r="70" spans="1:129" s="15" customFormat="1" x14ac:dyDescent="0.25">
      <c r="A70" s="67">
        <f>'consolidated spacetime'!B560</f>
        <v>42928</v>
      </c>
      <c r="B70" s="15" t="str">
        <f>'consolidated spacetime'!C560</f>
        <v>SEF</v>
      </c>
      <c r="C70" s="15" t="str">
        <f>'consolidated spacetime'!D560</f>
        <v>pea</v>
      </c>
      <c r="D70" s="50" t="str">
        <f>IF(ISBLANK('consolidated spacetime'!E560),"",'consolidated spacetime'!E560)</f>
        <v/>
      </c>
      <c r="E70" s="50" t="str">
        <f>IF(ISBLANK('consolidated spacetime'!F560),"",'consolidated spacetime'!F560)</f>
        <v/>
      </c>
      <c r="F70" s="50" t="str">
        <f>IF(ISBLANK('consolidated spacetime'!G560),"",'consolidated spacetime'!G560)</f>
        <v/>
      </c>
      <c r="G70" s="50">
        <f>IF(ISBLANK('consolidated spacetime'!H560),"",'consolidated spacetime'!H560)</f>
        <v>5</v>
      </c>
      <c r="H70" s="50" t="e">
        <f>IF(ISBLANK('consolidated spacetime'!I560),"",'consolidated spacetime'!I560)</f>
        <v>#N/A</v>
      </c>
      <c r="N70" s="41">
        <v>21</v>
      </c>
      <c r="AM70" s="16"/>
      <c r="AN70" s="16"/>
      <c r="AO70" s="16">
        <v>0</v>
      </c>
      <c r="BL70" s="15">
        <v>1</v>
      </c>
      <c r="CD70" s="15">
        <v>12</v>
      </c>
    </row>
    <row r="71" spans="1:129" s="15" customFormat="1" x14ac:dyDescent="0.25">
      <c r="A71" s="67">
        <f>'consolidated spacetime'!B561</f>
        <v>42928</v>
      </c>
      <c r="B71" s="15" t="str">
        <f>'consolidated spacetime'!C561</f>
        <v>SEF</v>
      </c>
      <c r="C71" s="15" t="str">
        <f>'consolidated spacetime'!D561</f>
        <v>pea</v>
      </c>
      <c r="D71" s="50" t="str">
        <f>IF(ISBLANK('consolidated spacetime'!E561),"",'consolidated spacetime'!E561)</f>
        <v/>
      </c>
      <c r="E71" s="50" t="str">
        <f>IF(ISBLANK('consolidated spacetime'!F561),"",'consolidated spacetime'!F561)</f>
        <v/>
      </c>
      <c r="F71" s="50" t="str">
        <f>IF(ISBLANK('consolidated spacetime'!G561),"",'consolidated spacetime'!G561)</f>
        <v/>
      </c>
      <c r="G71" s="50">
        <f>IF(ISBLANK('consolidated spacetime'!H561),"",'consolidated spacetime'!H561)</f>
        <v>10</v>
      </c>
      <c r="H71" s="50" t="e">
        <f>IF(ISBLANK('consolidated spacetime'!I561),"",'consolidated spacetime'!I561)</f>
        <v>#N/A</v>
      </c>
      <c r="N71" s="41">
        <v>15</v>
      </c>
      <c r="AM71" s="16"/>
      <c r="AN71" s="16"/>
      <c r="AO71" s="16">
        <v>0</v>
      </c>
      <c r="BL71" s="15">
        <v>16</v>
      </c>
    </row>
    <row r="72" spans="1:129" s="15" customFormat="1" x14ac:dyDescent="0.25">
      <c r="A72" s="67">
        <f>'consolidated spacetime'!B562</f>
        <v>42928</v>
      </c>
      <c r="B72" s="15" t="str">
        <f>'consolidated spacetime'!C562</f>
        <v>SEF</v>
      </c>
      <c r="C72" s="15" t="str">
        <f>'consolidated spacetime'!D562</f>
        <v>pea</v>
      </c>
      <c r="D72" s="50" t="str">
        <f>IF(ISBLANK('consolidated spacetime'!E562),"",'consolidated spacetime'!E562)</f>
        <v/>
      </c>
      <c r="E72" s="50" t="str">
        <f>IF(ISBLANK('consolidated spacetime'!F562),"",'consolidated spacetime'!F562)</f>
        <v/>
      </c>
      <c r="F72" s="50" t="str">
        <f>IF(ISBLANK('consolidated spacetime'!G562),"",'consolidated spacetime'!G562)</f>
        <v/>
      </c>
      <c r="G72" s="50">
        <f>IF(ISBLANK('consolidated spacetime'!H562),"",'consolidated spacetime'!H562)</f>
        <v>25</v>
      </c>
      <c r="H72" s="50" t="e">
        <f>IF(ISBLANK('consolidated spacetime'!I562),"",'consolidated spacetime'!I562)</f>
        <v>#N/A</v>
      </c>
      <c r="N72" s="41">
        <v>11</v>
      </c>
      <c r="AM72" s="16"/>
      <c r="AN72" s="16"/>
      <c r="AO72" s="16">
        <v>0</v>
      </c>
      <c r="BL72" s="15">
        <v>27</v>
      </c>
    </row>
    <row r="73" spans="1:129" s="15" customFormat="1" x14ac:dyDescent="0.25">
      <c r="A73" s="67">
        <f>'consolidated spacetime'!B563</f>
        <v>42928</v>
      </c>
      <c r="B73" s="15" t="str">
        <f>'consolidated spacetime'!C563</f>
        <v>SEF</v>
      </c>
      <c r="C73" s="15" t="str">
        <f>'consolidated spacetime'!D563</f>
        <v>pea</v>
      </c>
      <c r="D73" s="50" t="str">
        <f>IF(ISBLANK('consolidated spacetime'!E563),"",'consolidated spacetime'!E563)</f>
        <v/>
      </c>
      <c r="E73" s="50" t="str">
        <f>IF(ISBLANK('consolidated spacetime'!F563),"",'consolidated spacetime'!F563)</f>
        <v/>
      </c>
      <c r="F73" s="50" t="str">
        <f>IF(ISBLANK('consolidated spacetime'!G563),"",'consolidated spacetime'!G563)</f>
        <v/>
      </c>
      <c r="G73" s="50">
        <f>IF(ISBLANK('consolidated spacetime'!H563),"",'consolidated spacetime'!H563)</f>
        <v>100</v>
      </c>
      <c r="H73" s="50" t="e">
        <f>IF(ISBLANK('consolidated spacetime'!I563),"",'consolidated spacetime'!I563)</f>
        <v>#N/A</v>
      </c>
      <c r="N73" s="41">
        <v>21</v>
      </c>
      <c r="AM73" s="16"/>
      <c r="AN73" s="16"/>
      <c r="AO73" s="16">
        <v>0</v>
      </c>
      <c r="BL73" s="15">
        <v>19</v>
      </c>
    </row>
    <row r="74" spans="1:129" s="15" customFormat="1" x14ac:dyDescent="0.25">
      <c r="A74" s="67">
        <f>'consolidated spacetime'!B564</f>
        <v>42928</v>
      </c>
      <c r="B74" s="15" t="str">
        <f>'consolidated spacetime'!C564</f>
        <v>Outlook</v>
      </c>
      <c r="C74" s="15" t="str">
        <f>'consolidated spacetime'!D564</f>
        <v>lentil</v>
      </c>
      <c r="D74" s="50" t="str">
        <f>IF(ISBLANK('consolidated spacetime'!E564),"",'consolidated spacetime'!E564)</f>
        <v/>
      </c>
      <c r="E74" s="50" t="str">
        <f>IF(ISBLANK('consolidated spacetime'!F564),"",'consolidated spacetime'!F564)</f>
        <v/>
      </c>
      <c r="F74" s="50" t="str">
        <f>IF(ISBLANK('consolidated spacetime'!G564),"",'consolidated spacetime'!G564)</f>
        <v/>
      </c>
      <c r="G74" s="50" t="str">
        <f>IF(ISBLANK('consolidated spacetime'!H564),"",'consolidated spacetime'!H564)</f>
        <v>25 ft</v>
      </c>
      <c r="H74" s="50" t="e">
        <f>IF(ISBLANK('consolidated spacetime'!I564),"",'consolidated spacetime'!I564)</f>
        <v>#N/A</v>
      </c>
      <c r="N74" s="41">
        <v>12</v>
      </c>
      <c r="Y74" s="15">
        <v>4</v>
      </c>
      <c r="Z74" s="15">
        <v>1</v>
      </c>
      <c r="AM74" s="16"/>
      <c r="AN74" s="16"/>
      <c r="AO74" s="16">
        <v>0</v>
      </c>
      <c r="BL74" s="15">
        <v>3</v>
      </c>
      <c r="CD74" s="15">
        <v>1</v>
      </c>
      <c r="CE74" s="15">
        <v>1</v>
      </c>
      <c r="CQ74" s="15" t="s">
        <v>206</v>
      </c>
    </row>
    <row r="75" spans="1:129" s="15" customFormat="1" x14ac:dyDescent="0.25">
      <c r="A75" s="67">
        <f>'consolidated spacetime'!B565</f>
        <v>42928</v>
      </c>
      <c r="B75" s="15" t="str">
        <f>'consolidated spacetime'!C565</f>
        <v>Llewellyn</v>
      </c>
      <c r="C75" s="15" t="str">
        <f>'consolidated spacetime'!D565</f>
        <v>pea</v>
      </c>
      <c r="D75" s="50" t="str">
        <f>IF(ISBLANK('consolidated spacetime'!E565),"",'consolidated spacetime'!E565)</f>
        <v/>
      </c>
      <c r="E75" s="50" t="str">
        <f>IF(ISBLANK('consolidated spacetime'!F565),"",'consolidated spacetime'!F565)</f>
        <v/>
      </c>
      <c r="F75" s="50" t="str">
        <f>IF(ISBLANK('consolidated spacetime'!G565),"",'consolidated spacetime'!G565)</f>
        <v/>
      </c>
      <c r="G75" s="50" t="str">
        <f>IF(ISBLANK('consolidated spacetime'!H565),"",'consolidated spacetime'!H565)</f>
        <v>No Distance</v>
      </c>
      <c r="H75" s="50" t="e">
        <f>IF(ISBLANK('consolidated spacetime'!I565),"",'consolidated spacetime'!I565)</f>
        <v>#N/A</v>
      </c>
      <c r="N75" s="41">
        <v>32</v>
      </c>
      <c r="AM75" s="16"/>
      <c r="AN75" s="16"/>
      <c r="AO75" s="16">
        <v>0</v>
      </c>
      <c r="BL75" s="15">
        <v>15</v>
      </c>
      <c r="CH75" s="15">
        <v>3</v>
      </c>
      <c r="CQ75" s="15">
        <v>1</v>
      </c>
    </row>
    <row r="76" spans="1:129" s="15" customFormat="1" x14ac:dyDescent="0.25">
      <c r="A76" s="67">
        <f>'consolidated spacetime'!B566</f>
        <v>42928</v>
      </c>
      <c r="B76" s="15" t="str">
        <f>'consolidated spacetime'!C566</f>
        <v>Llewellyn</v>
      </c>
      <c r="C76" s="15" t="str">
        <f>'consolidated spacetime'!D566</f>
        <v>lentil</v>
      </c>
      <c r="D76" s="50" t="str">
        <f>IF(ISBLANK('consolidated spacetime'!E566),"",'consolidated spacetime'!E566)</f>
        <v/>
      </c>
      <c r="E76" s="50" t="str">
        <f>IF(ISBLANK('consolidated spacetime'!F566),"",'consolidated spacetime'!F566)</f>
        <v/>
      </c>
      <c r="F76" s="50" t="str">
        <f>IF(ISBLANK('consolidated spacetime'!G566),"",'consolidated spacetime'!G566)</f>
        <v/>
      </c>
      <c r="G76" s="50" t="str">
        <f>IF(ISBLANK('consolidated spacetime'!H566),"",'consolidated spacetime'!H566)</f>
        <v>No Distance</v>
      </c>
      <c r="H76" s="50" t="e">
        <f>IF(ISBLANK('consolidated spacetime'!I566),"",'consolidated spacetime'!I566)</f>
        <v>#N/A</v>
      </c>
      <c r="N76" s="41">
        <v>12</v>
      </c>
      <c r="AJ76" s="15" t="s">
        <v>218</v>
      </c>
      <c r="AM76" s="16"/>
      <c r="AN76" s="16"/>
      <c r="AO76" s="16">
        <v>0</v>
      </c>
      <c r="CH76" s="15">
        <v>1</v>
      </c>
      <c r="CQ76" s="15" t="s">
        <v>219</v>
      </c>
    </row>
    <row r="77" spans="1:129" s="15" customFormat="1" x14ac:dyDescent="0.25">
      <c r="A77" s="67">
        <f>'consolidated spacetime'!B567</f>
        <v>42928</v>
      </c>
      <c r="B77" s="15" t="str">
        <f>'consolidated spacetime'!C567</f>
        <v>Llewellyn</v>
      </c>
      <c r="C77" s="15" t="str">
        <f>'consolidated spacetime'!D567</f>
        <v>faba bean</v>
      </c>
      <c r="D77" s="50" t="str">
        <f>IF(ISBLANK('consolidated spacetime'!E567),"",'consolidated spacetime'!E567)</f>
        <v/>
      </c>
      <c r="E77" s="50" t="str">
        <f>IF(ISBLANK('consolidated spacetime'!F567),"",'consolidated spacetime'!F567)</f>
        <v/>
      </c>
      <c r="F77" s="50" t="str">
        <f>IF(ISBLANK('consolidated spacetime'!G567),"",'consolidated spacetime'!G567)</f>
        <v/>
      </c>
      <c r="G77" s="50" t="str">
        <f>IF(ISBLANK('consolidated spacetime'!H567),"",'consolidated spacetime'!H567)</f>
        <v>No Distance</v>
      </c>
      <c r="H77" s="50" t="e">
        <f>IF(ISBLANK('consolidated spacetime'!I567),"",'consolidated spacetime'!I567)</f>
        <v>#N/A</v>
      </c>
      <c r="N77" s="41"/>
      <c r="Y77" s="15">
        <v>1</v>
      </c>
      <c r="Z77" s="15">
        <v>2</v>
      </c>
      <c r="AL77" s="15">
        <v>2</v>
      </c>
      <c r="AM77" s="16"/>
      <c r="AN77" s="16"/>
      <c r="AO77" s="16">
        <v>0</v>
      </c>
      <c r="AR77" s="15">
        <v>1</v>
      </c>
      <c r="CD77" s="15">
        <v>1</v>
      </c>
      <c r="CQ77" s="15" t="s">
        <v>225</v>
      </c>
      <c r="DG77" s="15">
        <v>1</v>
      </c>
    </row>
    <row r="78" spans="1:129" s="15" customFormat="1" x14ac:dyDescent="0.25">
      <c r="A78" s="67">
        <f>'consolidated spacetime'!B568</f>
        <v>42928</v>
      </c>
      <c r="B78" s="15" t="str">
        <f>'consolidated spacetime'!C568</f>
        <v>Rosetown</v>
      </c>
      <c r="C78" s="15" t="str">
        <f>'consolidated spacetime'!D568</f>
        <v>lentil</v>
      </c>
      <c r="D78" s="50" t="str">
        <f>IF(ISBLANK('consolidated spacetime'!E568),"",'consolidated spacetime'!E568)</f>
        <v/>
      </c>
      <c r="E78" s="50" t="str">
        <f>IF(ISBLANK('consolidated spacetime'!F568),"",'consolidated spacetime'!F568)</f>
        <v/>
      </c>
      <c r="F78" s="50" t="str">
        <f>IF(ISBLANK('consolidated spacetime'!G568),"",'consolidated spacetime'!G568)</f>
        <v/>
      </c>
      <c r="G78" s="50">
        <f>IF(ISBLANK('consolidated spacetime'!H568),"",'consolidated spacetime'!H568)</f>
        <v>5</v>
      </c>
      <c r="H78" s="50" t="e">
        <f>IF(ISBLANK('consolidated spacetime'!I568),"",'consolidated spacetime'!I568)</f>
        <v>#N/A</v>
      </c>
      <c r="N78" s="41"/>
      <c r="AM78" s="16"/>
      <c r="AN78" s="16"/>
      <c r="AO78" s="16">
        <v>0</v>
      </c>
      <c r="AW78" s="15">
        <v>1</v>
      </c>
      <c r="AZ78" s="15">
        <v>1</v>
      </c>
      <c r="CD78" s="15">
        <v>3</v>
      </c>
      <c r="CQ78" s="15" t="s">
        <v>219</v>
      </c>
      <c r="DG78" s="15">
        <v>1</v>
      </c>
    </row>
    <row r="79" spans="1:129" s="15" customFormat="1" x14ac:dyDescent="0.25">
      <c r="A79" s="67">
        <f>'consolidated spacetime'!B569</f>
        <v>42928</v>
      </c>
      <c r="B79" s="15" t="str">
        <f>'consolidated spacetime'!C569</f>
        <v>Rosetown</v>
      </c>
      <c r="C79" s="15" t="str">
        <f>'consolidated spacetime'!D569</f>
        <v>lentil</v>
      </c>
      <c r="D79" s="50" t="str">
        <f>IF(ISBLANK('consolidated spacetime'!E569),"",'consolidated spacetime'!E569)</f>
        <v/>
      </c>
      <c r="E79" s="50" t="str">
        <f>IF(ISBLANK('consolidated spacetime'!F569),"",'consolidated spacetime'!F569)</f>
        <v/>
      </c>
      <c r="F79" s="50" t="str">
        <f>IF(ISBLANK('consolidated spacetime'!G569),"",'consolidated spacetime'!G569)</f>
        <v/>
      </c>
      <c r="G79" s="50">
        <f>IF(ISBLANK('consolidated spacetime'!H569),"",'consolidated spacetime'!H569)</f>
        <v>10</v>
      </c>
      <c r="H79" s="50" t="e">
        <f>IF(ISBLANK('consolidated spacetime'!I569),"",'consolidated spacetime'!I569)</f>
        <v>#N/A</v>
      </c>
      <c r="N79" s="41">
        <v>25</v>
      </c>
      <c r="AL79" s="15">
        <v>1</v>
      </c>
      <c r="AM79" s="16"/>
      <c r="AN79" s="16"/>
      <c r="AO79" s="16">
        <v>0</v>
      </c>
      <c r="AW79" s="15">
        <v>1</v>
      </c>
    </row>
    <row r="80" spans="1:129" s="15" customFormat="1" x14ac:dyDescent="0.25">
      <c r="A80" s="67">
        <f>'consolidated spacetime'!B570</f>
        <v>42928</v>
      </c>
      <c r="B80" s="15" t="str">
        <f>'consolidated spacetime'!C570</f>
        <v>Rosetown</v>
      </c>
      <c r="C80" s="15" t="str">
        <f>'consolidated spacetime'!D570</f>
        <v>lentil</v>
      </c>
      <c r="D80" s="50" t="str">
        <f>IF(ISBLANK('consolidated spacetime'!E570),"",'consolidated spacetime'!E570)</f>
        <v/>
      </c>
      <c r="E80" s="50" t="str">
        <f>IF(ISBLANK('consolidated spacetime'!F570),"",'consolidated spacetime'!F570)</f>
        <v/>
      </c>
      <c r="F80" s="50" t="str">
        <f>IF(ISBLANK('consolidated spacetime'!G570),"",'consolidated spacetime'!G570)</f>
        <v/>
      </c>
      <c r="G80" s="50">
        <f>IF(ISBLANK('consolidated spacetime'!H570),"",'consolidated spacetime'!H570)</f>
        <v>50</v>
      </c>
      <c r="H80" s="50" t="e">
        <f>IF(ISBLANK('consolidated spacetime'!I570),"",'consolidated spacetime'!I570)</f>
        <v>#N/A</v>
      </c>
      <c r="N80" s="41">
        <v>25</v>
      </c>
      <c r="AM80" s="16"/>
      <c r="AN80" s="16"/>
      <c r="AO80" s="16">
        <v>0</v>
      </c>
      <c r="AP80" s="15">
        <v>1</v>
      </c>
      <c r="BK80" s="15">
        <v>19</v>
      </c>
      <c r="BL80" s="15">
        <v>10</v>
      </c>
      <c r="CD80" s="15">
        <v>1</v>
      </c>
    </row>
    <row r="81" spans="1:129" s="15" customFormat="1" x14ac:dyDescent="0.25">
      <c r="A81" s="67">
        <f>'consolidated spacetime'!B571</f>
        <v>42929</v>
      </c>
      <c r="B81" s="15" t="str">
        <f>'consolidated spacetime'!C571</f>
        <v>Outlook</v>
      </c>
      <c r="C81" s="15" t="str">
        <f>'consolidated spacetime'!D571</f>
        <v>faba bean</v>
      </c>
      <c r="D81" s="50" t="str">
        <f>IF(ISBLANK('consolidated spacetime'!E571),"",'consolidated spacetime'!E571)</f>
        <v/>
      </c>
      <c r="E81" s="50" t="str">
        <f>IF(ISBLANK('consolidated spacetime'!F571),"",'consolidated spacetime'!F571)</f>
        <v/>
      </c>
      <c r="F81" s="50" t="str">
        <f>IF(ISBLANK('consolidated spacetime'!G571),"",'consolidated spacetime'!G571)</f>
        <v/>
      </c>
      <c r="G81" s="50">
        <f>IF(ISBLANK('consolidated spacetime'!H571),"",'consolidated spacetime'!H571)</f>
        <v>5</v>
      </c>
      <c r="H81" s="50" t="e">
        <f>IF(ISBLANK('consolidated spacetime'!I571),"",'consolidated spacetime'!I571)</f>
        <v>#N/A</v>
      </c>
      <c r="N81" s="41"/>
      <c r="AM81" s="16"/>
      <c r="AN81" s="16"/>
      <c r="AO81" s="16">
        <v>0</v>
      </c>
      <c r="BL81" s="15">
        <v>12</v>
      </c>
      <c r="CQ81" s="15" t="s">
        <v>206</v>
      </c>
      <c r="DY81" s="15">
        <v>3</v>
      </c>
    </row>
    <row r="82" spans="1:129" s="15" customFormat="1" x14ac:dyDescent="0.25">
      <c r="A82" s="67">
        <f>'consolidated spacetime'!B572</f>
        <v>42929</v>
      </c>
      <c r="B82" s="15" t="str">
        <f>'consolidated spacetime'!C572</f>
        <v>Outlook</v>
      </c>
      <c r="C82" s="15" t="str">
        <f>'consolidated spacetime'!D572</f>
        <v>faba bean</v>
      </c>
      <c r="D82" s="50" t="str">
        <f>IF(ISBLANK('consolidated spacetime'!E572),"",'consolidated spacetime'!E572)</f>
        <v/>
      </c>
      <c r="E82" s="50" t="str">
        <f>IF(ISBLANK('consolidated spacetime'!F572),"",'consolidated spacetime'!F572)</f>
        <v/>
      </c>
      <c r="F82" s="50" t="str">
        <f>IF(ISBLANK('consolidated spacetime'!G572),"",'consolidated spacetime'!G572)</f>
        <v/>
      </c>
      <c r="G82" s="50">
        <f>IF(ISBLANK('consolidated spacetime'!H572),"",'consolidated spacetime'!H572)</f>
        <v>10</v>
      </c>
      <c r="H82" s="50" t="e">
        <f>IF(ISBLANK('consolidated spacetime'!I572),"",'consolidated spacetime'!I572)</f>
        <v>#N/A</v>
      </c>
      <c r="N82" s="41"/>
      <c r="AM82" s="16"/>
      <c r="AN82" s="16"/>
      <c r="AO82" s="16">
        <v>0</v>
      </c>
      <c r="BL82" s="15">
        <v>1</v>
      </c>
    </row>
    <row r="83" spans="1:129" s="15" customFormat="1" x14ac:dyDescent="0.25">
      <c r="A83" s="67">
        <f>'consolidated spacetime'!B573</f>
        <v>42929</v>
      </c>
      <c r="B83" s="15" t="str">
        <f>'consolidated spacetime'!C573</f>
        <v>Outlook</v>
      </c>
      <c r="C83" s="15" t="str">
        <f>'consolidated spacetime'!D573</f>
        <v>faba bean</v>
      </c>
      <c r="D83" s="50" t="str">
        <f>IF(ISBLANK('consolidated spacetime'!E573),"",'consolidated spacetime'!E573)</f>
        <v/>
      </c>
      <c r="E83" s="50" t="str">
        <f>IF(ISBLANK('consolidated spacetime'!F573),"",'consolidated spacetime'!F573)</f>
        <v/>
      </c>
      <c r="F83" s="50" t="str">
        <f>IF(ISBLANK('consolidated spacetime'!G573),"",'consolidated spacetime'!G573)</f>
        <v/>
      </c>
      <c r="G83" s="50">
        <f>IF(ISBLANK('consolidated spacetime'!H573),"",'consolidated spacetime'!H573)</f>
        <v>25</v>
      </c>
      <c r="H83" s="50" t="e">
        <f>IF(ISBLANK('consolidated spacetime'!I573),"",'consolidated spacetime'!I573)</f>
        <v>#N/A</v>
      </c>
      <c r="N83" s="41"/>
      <c r="AM83" s="16"/>
      <c r="AN83" s="16"/>
      <c r="AO83" s="16">
        <v>0</v>
      </c>
      <c r="BL83" s="15">
        <v>9</v>
      </c>
      <c r="DY83" s="15">
        <v>3</v>
      </c>
    </row>
    <row r="84" spans="1:129" s="15" customFormat="1" x14ac:dyDescent="0.25">
      <c r="A84" s="67">
        <f>'consolidated spacetime'!B574</f>
        <v>42929</v>
      </c>
      <c r="B84" s="15" t="str">
        <f>'consolidated spacetime'!C574</f>
        <v>Outlook</v>
      </c>
      <c r="C84" s="15" t="str">
        <f>'consolidated spacetime'!D574</f>
        <v>faba bean</v>
      </c>
      <c r="D84" s="50" t="str">
        <f>IF(ISBLANK('consolidated spacetime'!E574),"",'consolidated spacetime'!E574)</f>
        <v/>
      </c>
      <c r="E84" s="50" t="str">
        <f>IF(ISBLANK('consolidated spacetime'!F574),"",'consolidated spacetime'!F574)</f>
        <v/>
      </c>
      <c r="F84" s="50" t="str">
        <f>IF(ISBLANK('consolidated spacetime'!G574),"",'consolidated spacetime'!G574)</f>
        <v/>
      </c>
      <c r="G84" s="50">
        <f>IF(ISBLANK('consolidated spacetime'!H574),"",'consolidated spacetime'!H574)</f>
        <v>50</v>
      </c>
      <c r="H84" s="50" t="e">
        <f>IF(ISBLANK('consolidated spacetime'!I574),"",'consolidated spacetime'!I574)</f>
        <v>#N/A</v>
      </c>
      <c r="N84" s="41"/>
      <c r="Y84" s="15">
        <v>1</v>
      </c>
      <c r="AM84" s="16"/>
      <c r="AN84" s="16"/>
      <c r="AO84" s="16">
        <v>0</v>
      </c>
      <c r="BL84" s="15">
        <v>5</v>
      </c>
      <c r="DY84" s="15">
        <v>1</v>
      </c>
    </row>
    <row r="85" spans="1:129" s="15" customFormat="1" x14ac:dyDescent="0.25">
      <c r="A85" s="67">
        <f>'consolidated spacetime'!B575</f>
        <v>42929</v>
      </c>
      <c r="B85" s="15" t="str">
        <f>'consolidated spacetime'!C575</f>
        <v>Outlook</v>
      </c>
      <c r="C85" s="15" t="str">
        <f>'consolidated spacetime'!D575</f>
        <v>faba bean</v>
      </c>
      <c r="D85" s="50" t="str">
        <f>IF(ISBLANK('consolidated spacetime'!E575),"",'consolidated spacetime'!E575)</f>
        <v/>
      </c>
      <c r="E85" s="50" t="str">
        <f>IF(ISBLANK('consolidated spacetime'!F575),"",'consolidated spacetime'!F575)</f>
        <v/>
      </c>
      <c r="F85" s="50" t="str">
        <f>IF(ISBLANK('consolidated spacetime'!G575),"",'consolidated spacetime'!G575)</f>
        <v/>
      </c>
      <c r="G85" s="50">
        <f>IF(ISBLANK('consolidated spacetime'!H575),"",'consolidated spacetime'!H575)</f>
        <v>100</v>
      </c>
      <c r="H85" s="50" t="e">
        <f>IF(ISBLANK('consolidated spacetime'!I575),"",'consolidated spacetime'!I575)</f>
        <v>#N/A</v>
      </c>
      <c r="N85" s="41"/>
      <c r="AM85" s="16"/>
      <c r="AN85" s="16"/>
      <c r="AO85" s="16">
        <v>0</v>
      </c>
      <c r="AZ85" s="15">
        <v>1</v>
      </c>
      <c r="BL85" s="15">
        <v>3</v>
      </c>
      <c r="DQ85" s="15">
        <v>2</v>
      </c>
      <c r="DY85" s="15">
        <v>1</v>
      </c>
    </row>
    <row r="86" spans="1:129" s="15" customFormat="1" x14ac:dyDescent="0.25">
      <c r="A86" s="67">
        <f>'consolidated spacetime'!B576</f>
        <v>42929</v>
      </c>
      <c r="B86" s="15" t="str">
        <f>'consolidated spacetime'!C576</f>
        <v>Outlook</v>
      </c>
      <c r="C86" s="15" t="str">
        <f>'consolidated spacetime'!D576</f>
        <v>lentil</v>
      </c>
      <c r="D86" s="50" t="str">
        <f>IF(ISBLANK('consolidated spacetime'!E576),"",'consolidated spacetime'!E576)</f>
        <v/>
      </c>
      <c r="E86" s="50" t="str">
        <f>IF(ISBLANK('consolidated spacetime'!F576),"",'consolidated spacetime'!F576)</f>
        <v/>
      </c>
      <c r="F86" s="50" t="str">
        <f>IF(ISBLANK('consolidated spacetime'!G576),"",'consolidated spacetime'!G576)</f>
        <v/>
      </c>
      <c r="G86" s="50" t="str">
        <f>IF(ISBLANK('consolidated spacetime'!H576),"",'consolidated spacetime'!H576)</f>
        <v>5 ft</v>
      </c>
      <c r="H86" s="50" t="e">
        <f>IF(ISBLANK('consolidated spacetime'!I576),"",'consolidated spacetime'!I576)</f>
        <v>#N/A</v>
      </c>
      <c r="N86" s="41"/>
      <c r="AM86" s="16"/>
      <c r="AN86" s="16"/>
      <c r="AO86" s="16">
        <v>0</v>
      </c>
      <c r="BL86" s="15">
        <v>13</v>
      </c>
      <c r="BV86" s="15">
        <v>1</v>
      </c>
      <c r="CD86" s="15">
        <v>1</v>
      </c>
    </row>
    <row r="87" spans="1:129" s="15" customFormat="1" x14ac:dyDescent="0.25">
      <c r="A87" s="67">
        <f>'consolidated spacetime'!B577</f>
        <v>42929</v>
      </c>
      <c r="B87" s="15" t="str">
        <f>'consolidated spacetime'!C577</f>
        <v>Outlook</v>
      </c>
      <c r="C87" s="15" t="str">
        <f>'consolidated spacetime'!D577</f>
        <v>lentil</v>
      </c>
      <c r="D87" s="50" t="str">
        <f>IF(ISBLANK('consolidated spacetime'!E577),"",'consolidated spacetime'!E577)</f>
        <v/>
      </c>
      <c r="E87" s="50" t="str">
        <f>IF(ISBLANK('consolidated spacetime'!F577),"",'consolidated spacetime'!F577)</f>
        <v/>
      </c>
      <c r="F87" s="50" t="str">
        <f>IF(ISBLANK('consolidated spacetime'!G577),"",'consolidated spacetime'!G577)</f>
        <v/>
      </c>
      <c r="G87" s="50" t="str">
        <f>IF(ISBLANK('consolidated spacetime'!H577),"",'consolidated spacetime'!H577)</f>
        <v>10 ft</v>
      </c>
      <c r="H87" s="50" t="e">
        <f>IF(ISBLANK('consolidated spacetime'!I577),"",'consolidated spacetime'!I577)</f>
        <v>#N/A</v>
      </c>
      <c r="N87" s="41"/>
      <c r="Y87" s="15">
        <v>1</v>
      </c>
      <c r="AM87" s="16"/>
      <c r="AN87" s="16"/>
      <c r="AO87" s="16">
        <v>0</v>
      </c>
      <c r="AZ87" s="15">
        <v>1</v>
      </c>
      <c r="BL87" s="15">
        <v>15</v>
      </c>
      <c r="CX87" s="15" t="s">
        <v>207</v>
      </c>
    </row>
    <row r="88" spans="1:129" s="15" customFormat="1" x14ac:dyDescent="0.25">
      <c r="A88" s="67">
        <f>'consolidated spacetime'!B578</f>
        <v>42929</v>
      </c>
      <c r="B88" s="15" t="str">
        <f>'consolidated spacetime'!C578</f>
        <v>Outlook</v>
      </c>
      <c r="C88" s="15" t="str">
        <f>'consolidated spacetime'!D578</f>
        <v>lentil</v>
      </c>
      <c r="D88" s="50" t="str">
        <f>IF(ISBLANK('consolidated spacetime'!E578),"",'consolidated spacetime'!E578)</f>
        <v/>
      </c>
      <c r="E88" s="50" t="str">
        <f>IF(ISBLANK('consolidated spacetime'!F578),"",'consolidated spacetime'!F578)</f>
        <v/>
      </c>
      <c r="F88" s="50" t="str">
        <f>IF(ISBLANK('consolidated spacetime'!G578),"",'consolidated spacetime'!G578)</f>
        <v/>
      </c>
      <c r="G88" s="50" t="str">
        <f>IF(ISBLANK('consolidated spacetime'!H578),"",'consolidated spacetime'!H578)</f>
        <v>15 ft</v>
      </c>
      <c r="H88" s="50" t="e">
        <f>IF(ISBLANK('consolidated spacetime'!I578),"",'consolidated spacetime'!I578)</f>
        <v>#N/A</v>
      </c>
      <c r="N88" s="41">
        <v>10</v>
      </c>
      <c r="Y88" s="15">
        <v>1</v>
      </c>
      <c r="AM88" s="16"/>
      <c r="AN88" s="16"/>
      <c r="AO88" s="16">
        <v>0</v>
      </c>
      <c r="AW88" s="15">
        <v>2</v>
      </c>
    </row>
    <row r="89" spans="1:129" s="15" customFormat="1" x14ac:dyDescent="0.25">
      <c r="A89" s="67">
        <f>'consolidated spacetime'!B579</f>
        <v>42929</v>
      </c>
      <c r="B89" s="15" t="str">
        <f>'consolidated spacetime'!C579</f>
        <v>Outlook</v>
      </c>
      <c r="C89" s="15" t="str">
        <f>'consolidated spacetime'!D579</f>
        <v>lentil</v>
      </c>
      <c r="D89" s="50" t="str">
        <f>IF(ISBLANK('consolidated spacetime'!E579),"",'consolidated spacetime'!E579)</f>
        <v/>
      </c>
      <c r="E89" s="50" t="str">
        <f>IF(ISBLANK('consolidated spacetime'!F579),"",'consolidated spacetime'!F579)</f>
        <v/>
      </c>
      <c r="F89" s="50" t="str">
        <f>IF(ISBLANK('consolidated spacetime'!G579),"",'consolidated spacetime'!G579)</f>
        <v/>
      </c>
      <c r="G89" s="50" t="str">
        <f>IF(ISBLANK('consolidated spacetime'!H579),"",'consolidated spacetime'!H579)</f>
        <v>20 ft</v>
      </c>
      <c r="H89" s="50" t="e">
        <f>IF(ISBLANK('consolidated spacetime'!I579),"",'consolidated spacetime'!I579)</f>
        <v>#N/A</v>
      </c>
      <c r="N89" s="41">
        <v>22</v>
      </c>
      <c r="AM89" s="16"/>
      <c r="AN89" s="16"/>
      <c r="AO89" s="16">
        <v>0</v>
      </c>
      <c r="AW89" s="15">
        <v>1</v>
      </c>
      <c r="BL89" s="15">
        <v>5</v>
      </c>
      <c r="CD89" s="15">
        <v>1</v>
      </c>
    </row>
    <row r="90" spans="1:129" s="15" customFormat="1" x14ac:dyDescent="0.25">
      <c r="A90" s="67">
        <f>'consolidated spacetime'!B580</f>
        <v>42934</v>
      </c>
      <c r="B90" s="15" t="str">
        <f>'consolidated spacetime'!C580</f>
        <v>SEF</v>
      </c>
      <c r="C90" s="15" t="str">
        <f>'consolidated spacetime'!D580</f>
        <v>pea</v>
      </c>
      <c r="D90" s="50" t="str">
        <f>IF(ISBLANK('consolidated spacetime'!E580),"",'consolidated spacetime'!E580)</f>
        <v/>
      </c>
      <c r="E90" s="50" t="str">
        <f>IF(ISBLANK('consolidated spacetime'!F580),"",'consolidated spacetime'!F580)</f>
        <v/>
      </c>
      <c r="F90" s="50" t="str">
        <f>IF(ISBLANK('consolidated spacetime'!G580),"",'consolidated spacetime'!G580)</f>
        <v/>
      </c>
      <c r="G90" s="50">
        <f>IF(ISBLANK('consolidated spacetime'!H580),"",'consolidated spacetime'!H580)</f>
        <v>25</v>
      </c>
      <c r="H90" s="50" t="e">
        <f>IF(ISBLANK('consolidated spacetime'!I580),"",'consolidated spacetime'!I580)</f>
        <v>#N/A</v>
      </c>
      <c r="N90" s="41">
        <v>51</v>
      </c>
      <c r="AM90" s="16"/>
      <c r="AN90" s="16"/>
      <c r="AO90" s="16">
        <v>0</v>
      </c>
      <c r="BL90" s="15">
        <v>7</v>
      </c>
      <c r="BW90" s="15">
        <v>1</v>
      </c>
    </row>
    <row r="91" spans="1:129" s="15" customFormat="1" x14ac:dyDescent="0.25">
      <c r="A91" s="67">
        <f>'consolidated spacetime'!B581</f>
        <v>42934</v>
      </c>
      <c r="B91" s="15" t="str">
        <f>'consolidated spacetime'!C581</f>
        <v>Llewellyn</v>
      </c>
      <c r="C91" s="15" t="str">
        <f>'consolidated spacetime'!D581</f>
        <v>faba bean</v>
      </c>
      <c r="D91" s="50" t="str">
        <f>IF(ISBLANK('consolidated spacetime'!E581),"",'consolidated spacetime'!E581)</f>
        <v/>
      </c>
      <c r="E91" s="50" t="str">
        <f>IF(ISBLANK('consolidated spacetime'!F581),"",'consolidated spacetime'!F581)</f>
        <v/>
      </c>
      <c r="F91" s="50" t="str">
        <f>IF(ISBLANK('consolidated spacetime'!G581),"",'consolidated spacetime'!G581)</f>
        <v/>
      </c>
      <c r="G91" s="50" t="str">
        <f>IF(ISBLANK('consolidated spacetime'!H581),"",'consolidated spacetime'!H581)</f>
        <v>25 ft</v>
      </c>
      <c r="H91" s="50" t="e">
        <f>IF(ISBLANK('consolidated spacetime'!I581),"",'consolidated spacetime'!I581)</f>
        <v>#N/A</v>
      </c>
      <c r="N91" s="41"/>
      <c r="AM91" s="16"/>
      <c r="AN91" s="16"/>
      <c r="AO91" s="16">
        <v>0</v>
      </c>
      <c r="BK91" s="15">
        <v>19</v>
      </c>
      <c r="BL91" s="15">
        <v>20</v>
      </c>
      <c r="CD91" s="15">
        <v>1</v>
      </c>
      <c r="CQ91" s="15" t="s">
        <v>204</v>
      </c>
    </row>
    <row r="92" spans="1:129" s="15" customFormat="1" x14ac:dyDescent="0.25">
      <c r="A92" s="67">
        <f>'consolidated spacetime'!B582</f>
        <v>42934</v>
      </c>
      <c r="B92" s="15" t="str">
        <f>'consolidated spacetime'!C582</f>
        <v>Llewellyn</v>
      </c>
      <c r="C92" s="15" t="str">
        <f>'consolidated spacetime'!D582</f>
        <v>faba bean</v>
      </c>
      <c r="D92" s="50" t="str">
        <f>IF(ISBLANK('consolidated spacetime'!E582),"",'consolidated spacetime'!E582)</f>
        <v/>
      </c>
      <c r="E92" s="50" t="str">
        <f>IF(ISBLANK('consolidated spacetime'!F582),"",'consolidated spacetime'!F582)</f>
        <v/>
      </c>
      <c r="F92" s="50" t="str">
        <f>IF(ISBLANK('consolidated spacetime'!G582),"",'consolidated spacetime'!G582)</f>
        <v/>
      </c>
      <c r="G92" s="50" t="str">
        <f>IF(ISBLANK('consolidated spacetime'!H582),"",'consolidated spacetime'!H582)</f>
        <v>15 ft</v>
      </c>
      <c r="H92" s="50" t="e">
        <f>IF(ISBLANK('consolidated spacetime'!I582),"",'consolidated spacetime'!I582)</f>
        <v>#N/A</v>
      </c>
      <c r="N92" s="41"/>
      <c r="AM92" s="16"/>
      <c r="AN92" s="16"/>
      <c r="AO92" s="16">
        <v>0</v>
      </c>
      <c r="BL92" s="15">
        <v>12</v>
      </c>
      <c r="CQ92" s="15" t="s">
        <v>206</v>
      </c>
    </row>
    <row r="93" spans="1:129" s="15" customFormat="1" x14ac:dyDescent="0.25">
      <c r="A93" s="67">
        <f>'consolidated spacetime'!B583</f>
        <v>42934</v>
      </c>
      <c r="B93" s="15" t="str">
        <f>'consolidated spacetime'!C583</f>
        <v>Llewellyn</v>
      </c>
      <c r="C93" s="15" t="str">
        <f>'consolidated spacetime'!D583</f>
        <v>pea</v>
      </c>
      <c r="D93" s="50" t="str">
        <f>IF(ISBLANK('consolidated spacetime'!E583),"",'consolidated spacetime'!E583)</f>
        <v/>
      </c>
      <c r="E93" s="50" t="str">
        <f>IF(ISBLANK('consolidated spacetime'!F583),"",'consolidated spacetime'!F583)</f>
        <v/>
      </c>
      <c r="F93" s="50" t="str">
        <f>IF(ISBLANK('consolidated spacetime'!G583),"",'consolidated spacetime'!G583)</f>
        <v/>
      </c>
      <c r="G93" s="50" t="str">
        <f>IF(ISBLANK('consolidated spacetime'!H583),"",'consolidated spacetime'!H583)</f>
        <v>5 ft</v>
      </c>
      <c r="H93" s="50" t="e">
        <f>IF(ISBLANK('consolidated spacetime'!I583),"",'consolidated spacetime'!I583)</f>
        <v>#N/A</v>
      </c>
      <c r="N93" s="41">
        <v>35</v>
      </c>
      <c r="AM93" s="16"/>
      <c r="AN93" s="16"/>
      <c r="AO93" s="16">
        <v>0</v>
      </c>
      <c r="BL93" s="15">
        <v>6</v>
      </c>
      <c r="BW93" s="15">
        <v>1</v>
      </c>
      <c r="CH93" s="15">
        <v>2</v>
      </c>
      <c r="CQ93" s="15" t="s">
        <v>204</v>
      </c>
      <c r="DQ93" s="15">
        <v>1</v>
      </c>
    </row>
    <row r="94" spans="1:129" s="15" customFormat="1" x14ac:dyDescent="0.25">
      <c r="A94" s="67">
        <f>'consolidated spacetime'!B584</f>
        <v>42934</v>
      </c>
      <c r="B94" s="15" t="str">
        <f>'consolidated spacetime'!C584</f>
        <v>Llewellyn</v>
      </c>
      <c r="C94" s="15" t="str">
        <f>'consolidated spacetime'!D584</f>
        <v>pea</v>
      </c>
      <c r="D94" s="50" t="str">
        <f>IF(ISBLANK('consolidated spacetime'!E584),"",'consolidated spacetime'!E584)</f>
        <v/>
      </c>
      <c r="E94" s="50" t="str">
        <f>IF(ISBLANK('consolidated spacetime'!F584),"",'consolidated spacetime'!F584)</f>
        <v/>
      </c>
      <c r="F94" s="50" t="str">
        <f>IF(ISBLANK('consolidated spacetime'!G584),"",'consolidated spacetime'!G584)</f>
        <v/>
      </c>
      <c r="G94" s="50" t="str">
        <f>IF(ISBLANK('consolidated spacetime'!H584),"",'consolidated spacetime'!H584)</f>
        <v>20 ft</v>
      </c>
      <c r="H94" s="50" t="e">
        <f>IF(ISBLANK('consolidated spacetime'!I584),"",'consolidated spacetime'!I584)</f>
        <v>#N/A</v>
      </c>
      <c r="N94" s="41">
        <v>35</v>
      </c>
      <c r="AM94" s="16"/>
      <c r="AN94" s="16"/>
      <c r="AO94" s="16">
        <v>0</v>
      </c>
      <c r="BL94" s="15">
        <v>11</v>
      </c>
    </row>
    <row r="95" spans="1:129" s="15" customFormat="1" x14ac:dyDescent="0.25">
      <c r="A95" s="67">
        <f>'consolidated spacetime'!B585</f>
        <v>42934</v>
      </c>
      <c r="B95" s="15" t="str">
        <f>'consolidated spacetime'!C585</f>
        <v>Llewellyn</v>
      </c>
      <c r="C95" s="15" t="str">
        <f>'consolidated spacetime'!D585</f>
        <v>pea</v>
      </c>
      <c r="D95" s="50" t="str">
        <f>IF(ISBLANK('consolidated spacetime'!E585),"",'consolidated spacetime'!E585)</f>
        <v/>
      </c>
      <c r="E95" s="50" t="str">
        <f>IF(ISBLANK('consolidated spacetime'!F585),"",'consolidated spacetime'!F585)</f>
        <v/>
      </c>
      <c r="F95" s="50" t="str">
        <f>IF(ISBLANK('consolidated spacetime'!G585),"",'consolidated spacetime'!G585)</f>
        <v/>
      </c>
      <c r="G95" s="50" t="str">
        <f>IF(ISBLANK('consolidated spacetime'!H585),"",'consolidated spacetime'!H585)</f>
        <v>10 ft</v>
      </c>
      <c r="H95" s="50" t="e">
        <f>IF(ISBLANK('consolidated spacetime'!I585),"",'consolidated spacetime'!I585)</f>
        <v>#N/A</v>
      </c>
      <c r="N95" s="41">
        <v>22</v>
      </c>
      <c r="AM95" s="16"/>
      <c r="AN95" s="16"/>
      <c r="AO95" s="16">
        <v>0</v>
      </c>
      <c r="BL95" s="15">
        <v>10</v>
      </c>
      <c r="CH95" s="15">
        <v>1</v>
      </c>
    </row>
    <row r="96" spans="1:129" s="15" customFormat="1" x14ac:dyDescent="0.25">
      <c r="A96" s="67">
        <f>'consolidated spacetime'!B586</f>
        <v>42934</v>
      </c>
      <c r="B96" s="15" t="str">
        <f>'consolidated spacetime'!C586</f>
        <v>Llewellyn</v>
      </c>
      <c r="C96" s="15" t="str">
        <f>'consolidated spacetime'!D586</f>
        <v>pea</v>
      </c>
      <c r="D96" s="50" t="str">
        <f>IF(ISBLANK('consolidated spacetime'!E586),"",'consolidated spacetime'!E586)</f>
        <v/>
      </c>
      <c r="E96" s="50" t="str">
        <f>IF(ISBLANK('consolidated spacetime'!F586),"",'consolidated spacetime'!F586)</f>
        <v/>
      </c>
      <c r="F96" s="50" t="str">
        <f>IF(ISBLANK('consolidated spacetime'!G586),"",'consolidated spacetime'!G586)</f>
        <v/>
      </c>
      <c r="G96" s="50" t="str">
        <f>IF(ISBLANK('consolidated spacetime'!H586),"",'consolidated spacetime'!H586)</f>
        <v>25 ft</v>
      </c>
      <c r="H96" s="50" t="e">
        <f>IF(ISBLANK('consolidated spacetime'!I586),"",'consolidated spacetime'!I586)</f>
        <v>#N/A</v>
      </c>
      <c r="N96" s="41">
        <v>10</v>
      </c>
      <c r="AM96" s="16"/>
      <c r="AN96" s="16"/>
      <c r="AO96" s="16">
        <v>0</v>
      </c>
      <c r="BL96" s="15">
        <v>5</v>
      </c>
    </row>
    <row r="97" spans="1:131" s="15" customFormat="1" x14ac:dyDescent="0.25">
      <c r="A97" s="67">
        <f>'consolidated spacetime'!B587</f>
        <v>42934</v>
      </c>
      <c r="B97" s="15" t="str">
        <f>'consolidated spacetime'!C587</f>
        <v>Llewellyn</v>
      </c>
      <c r="C97" s="15" t="str">
        <f>'consolidated spacetime'!D587</f>
        <v>lentil</v>
      </c>
      <c r="D97" s="50" t="str">
        <f>IF(ISBLANK('consolidated spacetime'!E587),"",'consolidated spacetime'!E587)</f>
        <v/>
      </c>
      <c r="E97" s="50" t="str">
        <f>IF(ISBLANK('consolidated spacetime'!F587),"",'consolidated spacetime'!F587)</f>
        <v/>
      </c>
      <c r="F97" s="50" t="str">
        <f>IF(ISBLANK('consolidated spacetime'!G587),"",'consolidated spacetime'!G587)</f>
        <v/>
      </c>
      <c r="G97" s="50" t="str">
        <f>IF(ISBLANK('consolidated spacetime'!H587),"",'consolidated spacetime'!H587)</f>
        <v>15 ft</v>
      </c>
      <c r="H97" s="50" t="e">
        <f>IF(ISBLANK('consolidated spacetime'!I587),"",'consolidated spacetime'!I587)</f>
        <v>#N/A</v>
      </c>
      <c r="N97" s="41">
        <v>125</v>
      </c>
      <c r="Z97" s="15">
        <v>2</v>
      </c>
      <c r="AK97" s="15">
        <v>2</v>
      </c>
      <c r="AM97" s="16"/>
      <c r="AN97" s="16"/>
      <c r="AO97" s="16">
        <v>0</v>
      </c>
      <c r="AW97" s="15">
        <v>3</v>
      </c>
      <c r="BL97" s="15">
        <v>14</v>
      </c>
    </row>
    <row r="98" spans="1:131" s="15" customFormat="1" x14ac:dyDescent="0.25">
      <c r="A98" s="67">
        <f>'consolidated spacetime'!B588</f>
        <v>42934</v>
      </c>
      <c r="B98" s="15" t="str">
        <f>'consolidated spacetime'!C588</f>
        <v>Llewellyn</v>
      </c>
      <c r="C98" s="15" t="str">
        <f>'consolidated spacetime'!D588</f>
        <v>lentil</v>
      </c>
      <c r="D98" s="50" t="str">
        <f>IF(ISBLANK('consolidated spacetime'!E588),"",'consolidated spacetime'!E588)</f>
        <v/>
      </c>
      <c r="E98" s="50" t="str">
        <f>IF(ISBLANK('consolidated spacetime'!F588),"",'consolidated spacetime'!F588)</f>
        <v/>
      </c>
      <c r="F98" s="50" t="str">
        <f>IF(ISBLANK('consolidated spacetime'!G588),"",'consolidated spacetime'!G588)</f>
        <v/>
      </c>
      <c r="G98" s="50" t="str">
        <f>IF(ISBLANK('consolidated spacetime'!H588),"",'consolidated spacetime'!H588)</f>
        <v>10 ft</v>
      </c>
      <c r="H98" s="50" t="e">
        <f>IF(ISBLANK('consolidated spacetime'!I588),"",'consolidated spacetime'!I588)</f>
        <v>#N/A</v>
      </c>
      <c r="N98" s="41">
        <v>55</v>
      </c>
      <c r="Y98" s="15">
        <v>1</v>
      </c>
      <c r="Z98" s="15">
        <v>1</v>
      </c>
      <c r="AI98" s="15">
        <v>1</v>
      </c>
      <c r="AM98" s="16"/>
      <c r="AN98" s="16"/>
      <c r="AO98" s="16">
        <v>0</v>
      </c>
      <c r="BL98" s="15">
        <v>10</v>
      </c>
    </row>
    <row r="99" spans="1:131" s="15" customFormat="1" x14ac:dyDescent="0.25">
      <c r="A99" s="67">
        <f>'consolidated spacetime'!B589</f>
        <v>42934</v>
      </c>
      <c r="B99" s="15" t="str">
        <f>'consolidated spacetime'!C589</f>
        <v>Llewellyn</v>
      </c>
      <c r="C99" s="15" t="str">
        <f>'consolidated spacetime'!D589</f>
        <v>lentil</v>
      </c>
      <c r="D99" s="50" t="str">
        <f>IF(ISBLANK('consolidated spacetime'!E589),"",'consolidated spacetime'!E589)</f>
        <v/>
      </c>
      <c r="E99" s="50" t="str">
        <f>IF(ISBLANK('consolidated spacetime'!F589),"",'consolidated spacetime'!F589)</f>
        <v/>
      </c>
      <c r="F99" s="50" t="str">
        <f>IF(ISBLANK('consolidated spacetime'!G589),"",'consolidated spacetime'!G589)</f>
        <v/>
      </c>
      <c r="G99" s="50" t="str">
        <f>IF(ISBLANK('consolidated spacetime'!H589),"",'consolidated spacetime'!H589)</f>
        <v>25 ft</v>
      </c>
      <c r="H99" s="50" t="e">
        <f>IF(ISBLANK('consolidated spacetime'!I589),"",'consolidated spacetime'!I589)</f>
        <v>#N/A</v>
      </c>
      <c r="N99" s="41">
        <v>84</v>
      </c>
      <c r="AM99" s="16"/>
      <c r="AN99" s="16">
        <v>3</v>
      </c>
      <c r="AO99" s="16">
        <v>0</v>
      </c>
      <c r="AW99" s="15">
        <v>3</v>
      </c>
      <c r="BK99" s="15">
        <v>10</v>
      </c>
      <c r="BL99" s="15">
        <v>24</v>
      </c>
      <c r="CX99" s="15">
        <v>4</v>
      </c>
      <c r="DQ99" s="15">
        <v>1</v>
      </c>
    </row>
    <row r="100" spans="1:131" s="15" customFormat="1" x14ac:dyDescent="0.25">
      <c r="A100" s="67">
        <f>'consolidated spacetime'!B590</f>
        <v>42934</v>
      </c>
      <c r="B100" s="15" t="str">
        <f>'consolidated spacetime'!C590</f>
        <v>SEF</v>
      </c>
      <c r="C100" s="15" t="str">
        <f>'consolidated spacetime'!D590</f>
        <v>lentil</v>
      </c>
      <c r="D100" s="50" t="str">
        <f>IF(ISBLANK('consolidated spacetime'!E590),"",'consolidated spacetime'!E590)</f>
        <v/>
      </c>
      <c r="E100" s="50" t="str">
        <f>IF(ISBLANK('consolidated spacetime'!F590),"",'consolidated spacetime'!F590)</f>
        <v/>
      </c>
      <c r="F100" s="50" t="str">
        <f>IF(ISBLANK('consolidated spacetime'!G590),"",'consolidated spacetime'!G590)</f>
        <v/>
      </c>
      <c r="G100" s="50">
        <f>IF(ISBLANK('consolidated spacetime'!H590),"",'consolidated spacetime'!H590)</f>
        <v>5</v>
      </c>
      <c r="H100" s="50" t="e">
        <f>IF(ISBLANK('consolidated spacetime'!I590),"",'consolidated spacetime'!I590)</f>
        <v>#N/A</v>
      </c>
      <c r="N100" s="41">
        <v>159</v>
      </c>
      <c r="AK100" s="15">
        <v>2</v>
      </c>
      <c r="AM100" s="16"/>
      <c r="AN100" s="16"/>
      <c r="AO100" s="16">
        <v>0</v>
      </c>
      <c r="BL100" s="15">
        <v>20</v>
      </c>
      <c r="BQ100" s="15">
        <v>1</v>
      </c>
    </row>
    <row r="101" spans="1:131" s="15" customFormat="1" x14ac:dyDescent="0.25">
      <c r="A101" s="67">
        <f>'consolidated spacetime'!B591</f>
        <v>42934</v>
      </c>
      <c r="B101" s="15" t="str">
        <f>'consolidated spacetime'!C591</f>
        <v>SEF</v>
      </c>
      <c r="C101" s="15" t="str">
        <f>'consolidated spacetime'!D591</f>
        <v>lentil</v>
      </c>
      <c r="D101" s="50" t="str">
        <f>IF(ISBLANK('consolidated spacetime'!E591),"",'consolidated spacetime'!E591)</f>
        <v/>
      </c>
      <c r="E101" s="50" t="str">
        <f>IF(ISBLANK('consolidated spacetime'!F591),"",'consolidated spacetime'!F591)</f>
        <v/>
      </c>
      <c r="F101" s="50" t="str">
        <f>IF(ISBLANK('consolidated spacetime'!G591),"",'consolidated spacetime'!G591)</f>
        <v/>
      </c>
      <c r="G101" s="50">
        <f>IF(ISBLANK('consolidated spacetime'!H591),"",'consolidated spacetime'!H591)</f>
        <v>10</v>
      </c>
      <c r="H101" s="50" t="e">
        <f>IF(ISBLANK('consolidated spacetime'!I591),"",'consolidated spacetime'!I591)</f>
        <v>#N/A</v>
      </c>
      <c r="N101" s="41">
        <v>95</v>
      </c>
      <c r="AK101" s="15">
        <v>1</v>
      </c>
      <c r="AM101" s="16"/>
      <c r="AN101" s="16"/>
      <c r="AO101" s="16">
        <v>0</v>
      </c>
      <c r="BL101" s="15">
        <v>18</v>
      </c>
      <c r="CH101" s="15">
        <v>1</v>
      </c>
      <c r="DQ101" s="15">
        <v>1</v>
      </c>
    </row>
    <row r="102" spans="1:131" s="15" customFormat="1" x14ac:dyDescent="0.25">
      <c r="A102" s="67">
        <f>'consolidated spacetime'!B592</f>
        <v>42934</v>
      </c>
      <c r="B102" s="15" t="str">
        <f>'consolidated spacetime'!C592</f>
        <v>SEF</v>
      </c>
      <c r="C102" s="15" t="str">
        <f>'consolidated spacetime'!D592</f>
        <v>lentil</v>
      </c>
      <c r="D102" s="50" t="str">
        <f>IF(ISBLANK('consolidated spacetime'!E592),"",'consolidated spacetime'!E592)</f>
        <v/>
      </c>
      <c r="E102" s="50" t="str">
        <f>IF(ISBLANK('consolidated spacetime'!F592),"",'consolidated spacetime'!F592)</f>
        <v/>
      </c>
      <c r="F102" s="50" t="str">
        <f>IF(ISBLANK('consolidated spacetime'!G592),"",'consolidated spacetime'!G592)</f>
        <v/>
      </c>
      <c r="G102" s="50">
        <f>IF(ISBLANK('consolidated spacetime'!H592),"",'consolidated spacetime'!H592)</f>
        <v>15</v>
      </c>
      <c r="H102" s="50" t="e">
        <f>IF(ISBLANK('consolidated spacetime'!I592),"",'consolidated spacetime'!I592)</f>
        <v>#N/A</v>
      </c>
      <c r="N102" s="41">
        <v>85</v>
      </c>
      <c r="AM102" s="16"/>
      <c r="AN102" s="16"/>
      <c r="AO102" s="16">
        <v>0</v>
      </c>
      <c r="BL102" s="15">
        <v>21</v>
      </c>
    </row>
    <row r="103" spans="1:131" s="15" customFormat="1" x14ac:dyDescent="0.25">
      <c r="A103" s="67">
        <f>'consolidated spacetime'!B593</f>
        <v>42934</v>
      </c>
      <c r="B103" s="15" t="str">
        <f>'consolidated spacetime'!C593</f>
        <v>SEF</v>
      </c>
      <c r="C103" s="15" t="str">
        <f>'consolidated spacetime'!D593</f>
        <v>lentil</v>
      </c>
      <c r="D103" s="50" t="str">
        <f>IF(ISBLANK('consolidated spacetime'!E593),"",'consolidated spacetime'!E593)</f>
        <v/>
      </c>
      <c r="E103" s="50" t="str">
        <f>IF(ISBLANK('consolidated spacetime'!F593),"",'consolidated spacetime'!F593)</f>
        <v/>
      </c>
      <c r="F103" s="50" t="str">
        <f>IF(ISBLANK('consolidated spacetime'!G593),"",'consolidated spacetime'!G593)</f>
        <v/>
      </c>
      <c r="G103" s="50">
        <f>IF(ISBLANK('consolidated spacetime'!H593),"",'consolidated spacetime'!H593)</f>
        <v>25</v>
      </c>
      <c r="H103" s="50" t="e">
        <f>IF(ISBLANK('consolidated spacetime'!I593),"",'consolidated spacetime'!I593)</f>
        <v>#N/A</v>
      </c>
      <c r="N103" s="41">
        <v>112</v>
      </c>
      <c r="AK103" s="15">
        <v>3</v>
      </c>
      <c r="AM103" s="16"/>
      <c r="AN103" s="16"/>
      <c r="AO103" s="16">
        <v>0</v>
      </c>
      <c r="AZ103" s="15">
        <v>1</v>
      </c>
      <c r="CX103" s="15" t="s">
        <v>207</v>
      </c>
    </row>
    <row r="104" spans="1:131" s="15" customFormat="1" x14ac:dyDescent="0.25">
      <c r="A104" s="67">
        <f>'consolidated spacetime'!B594</f>
        <v>42934</v>
      </c>
      <c r="B104" s="15" t="str">
        <f>'consolidated spacetime'!C594</f>
        <v>SEF</v>
      </c>
      <c r="C104" s="15" t="str">
        <f>'consolidated spacetime'!D594</f>
        <v>lentil</v>
      </c>
      <c r="D104" s="50" t="str">
        <f>IF(ISBLANK('consolidated spacetime'!E594),"",'consolidated spacetime'!E594)</f>
        <v/>
      </c>
      <c r="E104" s="50" t="str">
        <f>IF(ISBLANK('consolidated spacetime'!F594),"",'consolidated spacetime'!F594)</f>
        <v/>
      </c>
      <c r="F104" s="50" t="str">
        <f>IF(ISBLANK('consolidated spacetime'!G594),"",'consolidated spacetime'!G594)</f>
        <v/>
      </c>
      <c r="G104" s="50">
        <f>IF(ISBLANK('consolidated spacetime'!H594),"",'consolidated spacetime'!H594)</f>
        <v>100</v>
      </c>
      <c r="H104" s="50" t="e">
        <f>IF(ISBLANK('consolidated spacetime'!I594),"",'consolidated spacetime'!I594)</f>
        <v>#N/A</v>
      </c>
      <c r="N104" s="41">
        <v>105</v>
      </c>
      <c r="AK104" s="15">
        <v>1</v>
      </c>
      <c r="AM104" s="16"/>
      <c r="AN104" s="16"/>
      <c r="AO104" s="16">
        <v>0</v>
      </c>
      <c r="AW104" s="15">
        <v>2</v>
      </c>
      <c r="BL104" s="15">
        <v>9</v>
      </c>
      <c r="CV104" s="15">
        <v>1</v>
      </c>
    </row>
    <row r="105" spans="1:131" s="15" customFormat="1" x14ac:dyDescent="0.25">
      <c r="A105" s="67">
        <f>'consolidated spacetime'!B595</f>
        <v>42934</v>
      </c>
      <c r="B105" s="15" t="str">
        <f>'consolidated spacetime'!C595</f>
        <v>SEF</v>
      </c>
      <c r="C105" s="15" t="str">
        <f>'consolidated spacetime'!D595</f>
        <v>alfalfa</v>
      </c>
      <c r="D105" s="50" t="str">
        <f>IF(ISBLANK('consolidated spacetime'!E595),"",'consolidated spacetime'!E595)</f>
        <v/>
      </c>
      <c r="E105" s="50" t="str">
        <f>IF(ISBLANK('consolidated spacetime'!F595),"",'consolidated spacetime'!F595)</f>
        <v/>
      </c>
      <c r="F105" s="50" t="str">
        <f>IF(ISBLANK('consolidated spacetime'!G595),"",'consolidated spacetime'!G595)</f>
        <v/>
      </c>
      <c r="G105" s="50" t="str">
        <f>IF(ISBLANK('consolidated spacetime'!H595),"",'consolidated spacetime'!H595)</f>
        <v>5 ft</v>
      </c>
      <c r="H105" s="50" t="e">
        <f>IF(ISBLANK('consolidated spacetime'!I595),"",'consolidated spacetime'!I595)</f>
        <v>#N/A</v>
      </c>
      <c r="N105" s="41"/>
      <c r="AM105" s="16"/>
      <c r="AN105" s="16"/>
      <c r="AO105" s="16">
        <v>0</v>
      </c>
      <c r="BL105" s="15">
        <v>17</v>
      </c>
      <c r="CX105" s="15" t="s">
        <v>222</v>
      </c>
      <c r="CY105" s="15" t="s">
        <v>221</v>
      </c>
      <c r="DQ105" s="15">
        <v>3</v>
      </c>
    </row>
    <row r="106" spans="1:131" s="15" customFormat="1" x14ac:dyDescent="0.25">
      <c r="A106" s="67">
        <f>'consolidated spacetime'!B596</f>
        <v>42934</v>
      </c>
      <c r="B106" s="15" t="str">
        <f>'consolidated spacetime'!C596</f>
        <v>SEF</v>
      </c>
      <c r="C106" s="15" t="str">
        <f>'consolidated spacetime'!D596</f>
        <v>alfalfa</v>
      </c>
      <c r="D106" s="50" t="str">
        <f>IF(ISBLANK('consolidated spacetime'!E596),"",'consolidated spacetime'!E596)</f>
        <v/>
      </c>
      <c r="E106" s="50" t="str">
        <f>IF(ISBLANK('consolidated spacetime'!F596),"",'consolidated spacetime'!F596)</f>
        <v/>
      </c>
      <c r="F106" s="50" t="str">
        <f>IF(ISBLANK('consolidated spacetime'!G596),"",'consolidated spacetime'!G596)</f>
        <v/>
      </c>
      <c r="G106" s="50" t="str">
        <f>IF(ISBLANK('consolidated spacetime'!H596),"",'consolidated spacetime'!H596)</f>
        <v>20 ft</v>
      </c>
      <c r="H106" s="50" t="e">
        <f>IF(ISBLANK('consolidated spacetime'!I596),"",'consolidated spacetime'!I596)</f>
        <v>#N/A</v>
      </c>
      <c r="N106" s="41">
        <v>35</v>
      </c>
      <c r="AI106" s="15">
        <v>1</v>
      </c>
      <c r="AM106" s="16"/>
      <c r="AN106" s="16"/>
      <c r="AO106" s="16">
        <v>0</v>
      </c>
      <c r="BL106" s="15">
        <v>10</v>
      </c>
      <c r="BT106" s="15">
        <v>1</v>
      </c>
      <c r="BW106" s="15">
        <v>2</v>
      </c>
      <c r="CH106" s="15">
        <v>3</v>
      </c>
      <c r="CQ106" s="15" t="s">
        <v>206</v>
      </c>
      <c r="CX106" s="15" t="s">
        <v>210</v>
      </c>
      <c r="CZ106" s="15">
        <v>1</v>
      </c>
    </row>
    <row r="107" spans="1:131" s="15" customFormat="1" x14ac:dyDescent="0.25">
      <c r="A107" s="67">
        <f>'consolidated spacetime'!B597</f>
        <v>42937</v>
      </c>
      <c r="B107" s="15" t="str">
        <f>'consolidated spacetime'!C597</f>
        <v>SEF</v>
      </c>
      <c r="C107" s="15" t="str">
        <f>'consolidated spacetime'!D597</f>
        <v>pea</v>
      </c>
      <c r="D107" s="50" t="str">
        <f>IF(ISBLANK('consolidated spacetime'!E597),"",'consolidated spacetime'!E597)</f>
        <v/>
      </c>
      <c r="E107" s="50" t="str">
        <f>IF(ISBLANK('consolidated spacetime'!F597),"",'consolidated spacetime'!F597)</f>
        <v/>
      </c>
      <c r="F107" s="50" t="str">
        <f>IF(ISBLANK('consolidated spacetime'!G597),"",'consolidated spacetime'!G597)</f>
        <v/>
      </c>
      <c r="G107" s="50">
        <f>IF(ISBLANK('consolidated spacetime'!H597),"",'consolidated spacetime'!H597)</f>
        <v>50</v>
      </c>
      <c r="H107" s="50" t="e">
        <f>IF(ISBLANK('consolidated spacetime'!I597),"",'consolidated spacetime'!I597)</f>
        <v>#N/A</v>
      </c>
      <c r="N107" s="41">
        <v>24</v>
      </c>
      <c r="AM107" s="16"/>
      <c r="AN107" s="16"/>
      <c r="AO107" s="16">
        <v>0</v>
      </c>
      <c r="BL107" s="15">
        <v>14</v>
      </c>
      <c r="CE107" s="15">
        <v>1</v>
      </c>
      <c r="DQ107" s="15">
        <v>1</v>
      </c>
    </row>
    <row r="108" spans="1:131" x14ac:dyDescent="0.25">
      <c r="A108" s="67">
        <f>'consolidated spacetime'!B598</f>
        <v>42942</v>
      </c>
      <c r="B108" s="15" t="str">
        <f>'consolidated spacetime'!C598</f>
        <v>Melfort</v>
      </c>
      <c r="C108" s="15" t="str">
        <f>'consolidated spacetime'!D598</f>
        <v>pea</v>
      </c>
      <c r="D108" s="50" t="str">
        <f>IF(ISBLANK('consolidated spacetime'!E598),"",'consolidated spacetime'!E598)</f>
        <v/>
      </c>
      <c r="E108" s="50" t="str">
        <f>IF(ISBLANK('consolidated spacetime'!F598),"",'consolidated spacetime'!F598)</f>
        <v/>
      </c>
      <c r="F108" s="50" t="str">
        <f>IF(ISBLANK('consolidated spacetime'!G598),"",'consolidated spacetime'!G598)</f>
        <v/>
      </c>
      <c r="G108" s="50">
        <f>IF(ISBLANK('consolidated spacetime'!H598),"",'consolidated spacetime'!H598)</f>
        <v>50</v>
      </c>
      <c r="H108" s="50" t="e">
        <f>IF(ISBLANK('consolidated spacetime'!I598),"",'consolidated spacetime'!I598)</f>
        <v>#N/A</v>
      </c>
      <c r="I108" s="1"/>
      <c r="J108" s="1"/>
      <c r="K108" s="1"/>
      <c r="L108" s="1"/>
      <c r="M108" s="1"/>
      <c r="N108" s="42">
        <v>159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O108" s="2">
        <v>0</v>
      </c>
      <c r="AP108" s="1"/>
      <c r="AQ108" s="1"/>
      <c r="AR108" s="1"/>
      <c r="AS108" s="1"/>
      <c r="AT108" s="1"/>
      <c r="AU108" s="1"/>
      <c r="AV108" s="1"/>
      <c r="AW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Z108" s="1"/>
      <c r="DA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Z108" s="1"/>
      <c r="EA108" s="1"/>
    </row>
    <row r="109" spans="1:131" x14ac:dyDescent="0.25">
      <c r="A109" s="67">
        <f>'consolidated spacetime'!B599</f>
        <v>42944</v>
      </c>
      <c r="B109" s="15" t="str">
        <f>'consolidated spacetime'!C599</f>
        <v>SEF</v>
      </c>
      <c r="C109" s="15" t="str">
        <f>'consolidated spacetime'!D599</f>
        <v>lentil</v>
      </c>
      <c r="D109" s="50" t="str">
        <f>IF(ISBLANK('consolidated spacetime'!E599),"",'consolidated spacetime'!E599)</f>
        <v/>
      </c>
      <c r="E109" s="50" t="str">
        <f>IF(ISBLANK('consolidated spacetime'!F599),"",'consolidated spacetime'!F599)</f>
        <v/>
      </c>
      <c r="F109" s="50" t="str">
        <f>IF(ISBLANK('consolidated spacetime'!G599),"",'consolidated spacetime'!G599)</f>
        <v/>
      </c>
      <c r="G109" s="50">
        <f>IF(ISBLANK('consolidated spacetime'!H599),"",'consolidated spacetime'!H599)</f>
        <v>100</v>
      </c>
      <c r="H109" s="50" t="e">
        <f>IF(ISBLANK('consolidated spacetime'!I599),"",'consolidated spacetime'!I599)</f>
        <v>#N/A</v>
      </c>
      <c r="N109" s="42" t="s">
        <v>157</v>
      </c>
      <c r="AO109" s="2">
        <v>0</v>
      </c>
      <c r="BL109">
        <v>3</v>
      </c>
    </row>
    <row r="110" spans="1:131" s="5" customFormat="1" x14ac:dyDescent="0.25">
      <c r="A110" s="69">
        <f>'consolidated spacetime'!B600</f>
        <v>42944</v>
      </c>
      <c r="B110" s="5" t="str">
        <f>'consolidated spacetime'!C600</f>
        <v>SEF</v>
      </c>
      <c r="C110" s="5" t="str">
        <f>'consolidated spacetime'!D600</f>
        <v>alfalfa</v>
      </c>
      <c r="D110" s="50" t="str">
        <f>IF(ISBLANK('consolidated spacetime'!E600),"",'consolidated spacetime'!E600)</f>
        <v/>
      </c>
      <c r="E110" s="50" t="str">
        <f>IF(ISBLANK('consolidated spacetime'!F600),"",'consolidated spacetime'!F600)</f>
        <v/>
      </c>
      <c r="F110" s="50" t="str">
        <f>IF(ISBLANK('consolidated spacetime'!G600),"",'consolidated spacetime'!G600)</f>
        <v/>
      </c>
      <c r="G110" s="50" t="str">
        <f>IF(ISBLANK('consolidated spacetime'!H600),"",'consolidated spacetime'!H600)</f>
        <v>5 ft</v>
      </c>
      <c r="H110" s="50" t="e">
        <f>IF(ISBLANK('consolidated spacetime'!I600),"",'consolidated spacetime'!I600)</f>
        <v>#N/A</v>
      </c>
      <c r="N110" s="45"/>
      <c r="AM110" s="17"/>
      <c r="AN110" s="17"/>
      <c r="AO110" s="17">
        <v>0</v>
      </c>
    </row>
    <row r="111" spans="1:131" s="15" customFormat="1" x14ac:dyDescent="0.25">
      <c r="A111" s="67">
        <f>'consolidated spacetime'!B601</f>
        <v>42944</v>
      </c>
      <c r="B111" s="15" t="str">
        <f>'consolidated spacetime'!C601</f>
        <v>SEF</v>
      </c>
      <c r="C111" s="15" t="str">
        <f>'consolidated spacetime'!D601</f>
        <v>alfalfa</v>
      </c>
      <c r="D111" s="50" t="str">
        <f>IF(ISBLANK('consolidated spacetime'!E601),"",'consolidated spacetime'!E601)</f>
        <v/>
      </c>
      <c r="E111" s="50" t="str">
        <f>IF(ISBLANK('consolidated spacetime'!F601),"",'consolidated spacetime'!F601)</f>
        <v/>
      </c>
      <c r="F111" s="50" t="str">
        <f>IF(ISBLANK('consolidated spacetime'!G601),"",'consolidated spacetime'!G601)</f>
        <v/>
      </c>
      <c r="G111" s="50" t="str">
        <f>IF(ISBLANK('consolidated spacetime'!H601),"",'consolidated spacetime'!H601)</f>
        <v>20 ft</v>
      </c>
      <c r="H111" s="50" t="e">
        <f>IF(ISBLANK('consolidated spacetime'!I601),"",'consolidated spacetime'!I601)</f>
        <v>#N/A</v>
      </c>
      <c r="N111" s="41" t="s">
        <v>158</v>
      </c>
      <c r="AI111" s="15">
        <v>2</v>
      </c>
      <c r="AM111" s="16"/>
      <c r="AN111" s="16"/>
      <c r="AO111" s="16">
        <v>0</v>
      </c>
      <c r="CE111" s="15">
        <v>2</v>
      </c>
      <c r="CQ111" s="15" t="s">
        <v>154</v>
      </c>
      <c r="CX111" s="15" t="s">
        <v>155</v>
      </c>
    </row>
    <row r="112" spans="1:131" s="15" customFormat="1" x14ac:dyDescent="0.25">
      <c r="A112" s="67">
        <f>'consolidated spacetime'!B602</f>
        <v>42944</v>
      </c>
      <c r="B112" s="15" t="str">
        <f>'consolidated spacetime'!C602</f>
        <v>SEF</v>
      </c>
      <c r="C112" s="15" t="str">
        <f>'consolidated spacetime'!D602</f>
        <v>alfalfa</v>
      </c>
      <c r="D112" s="50" t="str">
        <f>IF(ISBLANK('consolidated spacetime'!E602),"",'consolidated spacetime'!E602)</f>
        <v/>
      </c>
      <c r="E112" s="50" t="str">
        <f>IF(ISBLANK('consolidated spacetime'!F602),"",'consolidated spacetime'!F602)</f>
        <v/>
      </c>
      <c r="F112" s="50" t="str">
        <f>IF(ISBLANK('consolidated spacetime'!G602),"",'consolidated spacetime'!G602)</f>
        <v/>
      </c>
      <c r="G112" s="50" t="str">
        <f>IF(ISBLANK('consolidated spacetime'!H602),"",'consolidated spacetime'!H602)</f>
        <v>25 ft</v>
      </c>
      <c r="H112" s="50" t="e">
        <f>IF(ISBLANK('consolidated spacetime'!I602),"",'consolidated spacetime'!I602)</f>
        <v>#N/A</v>
      </c>
      <c r="N112" s="41"/>
      <c r="AM112" s="16"/>
      <c r="AN112" s="16"/>
      <c r="AO112" s="16">
        <v>0</v>
      </c>
      <c r="AW112" s="15">
        <v>2</v>
      </c>
      <c r="BA112" s="15">
        <v>2</v>
      </c>
      <c r="BL112" s="15">
        <v>152</v>
      </c>
      <c r="CF112" s="15">
        <v>2</v>
      </c>
      <c r="CI112" s="15">
        <v>1</v>
      </c>
      <c r="CQ112" s="15" t="s">
        <v>154</v>
      </c>
      <c r="CX112" s="15" t="s">
        <v>228</v>
      </c>
      <c r="CY112" s="15" t="s">
        <v>227</v>
      </c>
      <c r="DG112" s="15">
        <v>2</v>
      </c>
      <c r="DJ112" s="15">
        <v>1</v>
      </c>
      <c r="DN112" s="15">
        <v>2</v>
      </c>
      <c r="DQ112" s="15">
        <v>2</v>
      </c>
    </row>
    <row r="113" spans="1:130" s="15" customFormat="1" x14ac:dyDescent="0.25">
      <c r="A113" s="67">
        <f>'consolidated spacetime'!B603</f>
        <v>42944</v>
      </c>
      <c r="B113" s="15" t="str">
        <f>'consolidated spacetime'!C603</f>
        <v>Llewellyn</v>
      </c>
      <c r="C113" s="15" t="str">
        <f>'consolidated spacetime'!D603</f>
        <v>lentil</v>
      </c>
      <c r="D113" s="50" t="str">
        <f>IF(ISBLANK('consolidated spacetime'!E603),"",'consolidated spacetime'!E603)</f>
        <v/>
      </c>
      <c r="E113" s="50" t="str">
        <f>IF(ISBLANK('consolidated spacetime'!F603),"",'consolidated spacetime'!F603)</f>
        <v/>
      </c>
      <c r="F113" s="50" t="str">
        <f>IF(ISBLANK('consolidated spacetime'!G603),"",'consolidated spacetime'!G603)</f>
        <v/>
      </c>
      <c r="G113" s="50" t="str">
        <f>IF(ISBLANK('consolidated spacetime'!H603),"",'consolidated spacetime'!H603)</f>
        <v>10 ft</v>
      </c>
      <c r="H113" s="50" t="e">
        <f>IF(ISBLANK('consolidated spacetime'!I603),"",'consolidated spacetime'!I603)</f>
        <v>#N/A</v>
      </c>
      <c r="N113" s="41" t="s">
        <v>165</v>
      </c>
      <c r="AK113" s="15">
        <v>1</v>
      </c>
      <c r="AL113" s="15">
        <v>1</v>
      </c>
      <c r="AM113" s="16"/>
      <c r="AN113" s="16">
        <v>4</v>
      </c>
      <c r="AO113" s="16">
        <v>0</v>
      </c>
      <c r="AV113" s="15">
        <v>1</v>
      </c>
      <c r="AW113" s="15">
        <v>3</v>
      </c>
      <c r="BL113" s="15">
        <v>8</v>
      </c>
      <c r="CV113" s="15">
        <v>1</v>
      </c>
    </row>
    <row r="114" spans="1:130" s="15" customFormat="1" x14ac:dyDescent="0.25">
      <c r="A114" s="67">
        <f>'consolidated spacetime'!B604</f>
        <v>42944</v>
      </c>
      <c r="B114" s="15" t="str">
        <f>'consolidated spacetime'!C604</f>
        <v>Llewellyn</v>
      </c>
      <c r="C114" s="15" t="str">
        <f>'consolidated spacetime'!D604</f>
        <v>lentil</v>
      </c>
      <c r="D114" s="50" t="str">
        <f>IF(ISBLANK('consolidated spacetime'!E604),"",'consolidated spacetime'!E604)</f>
        <v/>
      </c>
      <c r="E114" s="50" t="str">
        <f>IF(ISBLANK('consolidated spacetime'!F604),"",'consolidated spacetime'!F604)</f>
        <v/>
      </c>
      <c r="F114" s="50" t="str">
        <f>IF(ISBLANK('consolidated spacetime'!G604),"",'consolidated spacetime'!G604)</f>
        <v/>
      </c>
      <c r="G114" s="50" t="str">
        <f>IF(ISBLANK('consolidated spacetime'!H604),"",'consolidated spacetime'!H604)</f>
        <v>15 ft</v>
      </c>
      <c r="H114" s="50" t="e">
        <f>IF(ISBLANK('consolidated spacetime'!I604),"",'consolidated spacetime'!I604)</f>
        <v>#N/A</v>
      </c>
      <c r="N114" s="41">
        <v>364</v>
      </c>
      <c r="AM114" s="16">
        <v>5</v>
      </c>
      <c r="AN114" s="16"/>
      <c r="AO114" s="16">
        <v>0</v>
      </c>
      <c r="AW114" s="15">
        <v>8</v>
      </c>
      <c r="BL114" s="15">
        <v>8</v>
      </c>
      <c r="DQ114" s="15">
        <v>4</v>
      </c>
    </row>
    <row r="115" spans="1:130" s="15" customFormat="1" x14ac:dyDescent="0.25">
      <c r="A115" s="67">
        <f>'consolidated spacetime'!B605</f>
        <v>42944</v>
      </c>
      <c r="B115" s="15" t="str">
        <f>'consolidated spacetime'!C605</f>
        <v>Llewellyn</v>
      </c>
      <c r="C115" s="15" t="str">
        <f>'consolidated spacetime'!D605</f>
        <v>faba bean</v>
      </c>
      <c r="D115" s="50" t="str">
        <f>IF(ISBLANK('consolidated spacetime'!E605),"",'consolidated spacetime'!E605)</f>
        <v/>
      </c>
      <c r="E115" s="50" t="str">
        <f>IF(ISBLANK('consolidated spacetime'!F605),"",'consolidated spacetime'!F605)</f>
        <v/>
      </c>
      <c r="F115" s="50" t="str">
        <f>IF(ISBLANK('consolidated spacetime'!G605),"",'consolidated spacetime'!G605)</f>
        <v/>
      </c>
      <c r="G115" s="50" t="str">
        <f>IF(ISBLANK('consolidated spacetime'!H605),"",'consolidated spacetime'!H605)</f>
        <v>10 ft</v>
      </c>
      <c r="H115" s="50" t="e">
        <f>IF(ISBLANK('consolidated spacetime'!I605),"",'consolidated spacetime'!I605)</f>
        <v>#N/A</v>
      </c>
      <c r="N115" s="41">
        <v>105</v>
      </c>
      <c r="AM115" s="16"/>
      <c r="AN115" s="16"/>
      <c r="AO115" s="16">
        <v>0</v>
      </c>
      <c r="AW115" s="15">
        <v>18</v>
      </c>
      <c r="CX115" s="15">
        <v>1</v>
      </c>
      <c r="DQ115" s="15">
        <v>1</v>
      </c>
    </row>
    <row r="116" spans="1:130" s="15" customFormat="1" x14ac:dyDescent="0.25">
      <c r="A116" s="67">
        <f>'consolidated spacetime'!B606</f>
        <v>42944</v>
      </c>
      <c r="B116" s="15" t="str">
        <f>'consolidated spacetime'!C606</f>
        <v>Llewellyn</v>
      </c>
      <c r="C116" s="15" t="str">
        <f>'consolidated spacetime'!D606</f>
        <v>faba bean</v>
      </c>
      <c r="D116" s="50" t="str">
        <f>IF(ISBLANK('consolidated spacetime'!E606),"",'consolidated spacetime'!E606)</f>
        <v/>
      </c>
      <c r="E116" s="50" t="str">
        <f>IF(ISBLANK('consolidated spacetime'!F606),"",'consolidated spacetime'!F606)</f>
        <v/>
      </c>
      <c r="F116" s="50" t="str">
        <f>IF(ISBLANK('consolidated spacetime'!G606),"",'consolidated spacetime'!G606)</f>
        <v/>
      </c>
      <c r="G116" s="50" t="str">
        <f>IF(ISBLANK('consolidated spacetime'!H606),"",'consolidated spacetime'!H606)</f>
        <v>25 ft</v>
      </c>
      <c r="H116" s="50" t="e">
        <f>IF(ISBLANK('consolidated spacetime'!I606),"",'consolidated spacetime'!I606)</f>
        <v>#N/A</v>
      </c>
      <c r="N116" s="41">
        <v>85</v>
      </c>
      <c r="AM116" s="16"/>
      <c r="AN116" s="16"/>
      <c r="AO116" s="16">
        <v>0</v>
      </c>
      <c r="AW116" s="15">
        <v>7</v>
      </c>
      <c r="BA116" s="15">
        <v>1</v>
      </c>
    </row>
    <row r="117" spans="1:130" s="15" customFormat="1" x14ac:dyDescent="0.25">
      <c r="A117" s="67">
        <f>'consolidated spacetime'!B607</f>
        <v>42948</v>
      </c>
      <c r="B117" s="15" t="str">
        <f>'consolidated spacetime'!C607</f>
        <v>Outlook</v>
      </c>
      <c r="C117" s="15" t="str">
        <f>'consolidated spacetime'!D607</f>
        <v>faba bean</v>
      </c>
      <c r="D117" s="50" t="str">
        <f>IF(ISBLANK('consolidated spacetime'!E607),"",'consolidated spacetime'!E607)</f>
        <v/>
      </c>
      <c r="E117" s="50" t="str">
        <f>IF(ISBLANK('consolidated spacetime'!F607),"",'consolidated spacetime'!F607)</f>
        <v/>
      </c>
      <c r="F117" s="50" t="str">
        <f>IF(ISBLANK('consolidated spacetime'!G607),"",'consolidated spacetime'!G607)</f>
        <v/>
      </c>
      <c r="G117" s="50">
        <f>IF(ISBLANK('consolidated spacetime'!H607),"",'consolidated spacetime'!H607)</f>
        <v>5</v>
      </c>
      <c r="H117" s="50" t="e">
        <f>IF(ISBLANK('consolidated spacetime'!I607),"",'consolidated spacetime'!I607)</f>
        <v>#N/A</v>
      </c>
      <c r="N117" s="41">
        <v>36</v>
      </c>
      <c r="Y117" s="15">
        <v>1</v>
      </c>
      <c r="Z117" s="15">
        <v>3</v>
      </c>
      <c r="AM117" s="16"/>
      <c r="AN117" s="16"/>
      <c r="AO117" s="16">
        <v>0</v>
      </c>
      <c r="AW117" s="15">
        <v>1</v>
      </c>
      <c r="BL117" s="15">
        <v>16</v>
      </c>
      <c r="CF117" s="15">
        <v>1</v>
      </c>
      <c r="CV117" s="15">
        <v>1</v>
      </c>
      <c r="DG117" s="15">
        <v>2</v>
      </c>
    </row>
    <row r="118" spans="1:130" s="15" customFormat="1" x14ac:dyDescent="0.25">
      <c r="A118" s="67">
        <f>'consolidated spacetime'!B608</f>
        <v>42948</v>
      </c>
      <c r="B118" s="15" t="str">
        <f>'consolidated spacetime'!C608</f>
        <v>Outlook</v>
      </c>
      <c r="C118" s="15" t="str">
        <f>'consolidated spacetime'!D608</f>
        <v>faba bean</v>
      </c>
      <c r="D118" s="50" t="str">
        <f>IF(ISBLANK('consolidated spacetime'!E608),"",'consolidated spacetime'!E608)</f>
        <v/>
      </c>
      <c r="E118" s="50" t="str">
        <f>IF(ISBLANK('consolidated spacetime'!F608),"",'consolidated spacetime'!F608)</f>
        <v/>
      </c>
      <c r="F118" s="50" t="str">
        <f>IF(ISBLANK('consolidated spacetime'!G608),"",'consolidated spacetime'!G608)</f>
        <v/>
      </c>
      <c r="G118" s="50">
        <f>IF(ISBLANK('consolidated spacetime'!H608),"",'consolidated spacetime'!H608)</f>
        <v>10</v>
      </c>
      <c r="H118" s="50" t="e">
        <f>IF(ISBLANK('consolidated spacetime'!I608),"",'consolidated spacetime'!I608)</f>
        <v>#N/A</v>
      </c>
      <c r="N118" s="41">
        <v>35</v>
      </c>
      <c r="Z118" s="15">
        <v>1</v>
      </c>
      <c r="AM118" s="16"/>
      <c r="AN118" s="16"/>
      <c r="AO118" s="16">
        <v>0</v>
      </c>
      <c r="BL118" s="15">
        <v>21</v>
      </c>
      <c r="BU118" s="15">
        <v>1</v>
      </c>
      <c r="DG118" s="15">
        <v>2</v>
      </c>
      <c r="DQ118" s="15">
        <v>2</v>
      </c>
    </row>
    <row r="119" spans="1:130" s="15" customFormat="1" x14ac:dyDescent="0.25">
      <c r="A119" s="67">
        <f>'consolidated spacetime'!B609</f>
        <v>42948</v>
      </c>
      <c r="B119" s="15" t="str">
        <f>'consolidated spacetime'!C609</f>
        <v>Outlook</v>
      </c>
      <c r="C119" s="15" t="str">
        <f>'consolidated spacetime'!D609</f>
        <v>faba bean</v>
      </c>
      <c r="D119" s="50" t="str">
        <f>IF(ISBLANK('consolidated spacetime'!E609),"",'consolidated spacetime'!E609)</f>
        <v/>
      </c>
      <c r="E119" s="50" t="str">
        <f>IF(ISBLANK('consolidated spacetime'!F609),"",'consolidated spacetime'!F609)</f>
        <v/>
      </c>
      <c r="F119" s="50" t="str">
        <f>IF(ISBLANK('consolidated spacetime'!G609),"",'consolidated spacetime'!G609)</f>
        <v/>
      </c>
      <c r="G119" s="50">
        <f>IF(ISBLANK('consolidated spacetime'!H609),"",'consolidated spacetime'!H609)</f>
        <v>50</v>
      </c>
      <c r="H119" s="50" t="e">
        <f>IF(ISBLANK('consolidated spacetime'!I609),"",'consolidated spacetime'!I609)</f>
        <v>#N/A</v>
      </c>
      <c r="N119" s="41">
        <v>22</v>
      </c>
      <c r="Y119" s="15">
        <v>1</v>
      </c>
      <c r="AI119" s="15">
        <v>6</v>
      </c>
      <c r="AM119" s="16"/>
      <c r="AN119" s="16"/>
      <c r="AO119" s="16">
        <v>0</v>
      </c>
      <c r="AW119" s="15">
        <v>6</v>
      </c>
      <c r="CE119" s="15">
        <v>1</v>
      </c>
      <c r="CX119" s="15" t="s">
        <v>226</v>
      </c>
      <c r="DZ119" s="15">
        <v>4</v>
      </c>
    </row>
    <row r="120" spans="1:130" s="15" customFormat="1" x14ac:dyDescent="0.25">
      <c r="A120" s="67">
        <f>'consolidated spacetime'!B610</f>
        <v>42948</v>
      </c>
      <c r="B120" s="15" t="str">
        <f>'consolidated spacetime'!C610</f>
        <v>Outlook</v>
      </c>
      <c r="C120" s="15" t="str">
        <f>'consolidated spacetime'!D610</f>
        <v>lentil</v>
      </c>
      <c r="D120" s="50" t="str">
        <f>IF(ISBLANK('consolidated spacetime'!E610),"",'consolidated spacetime'!E610)</f>
        <v/>
      </c>
      <c r="E120" s="50" t="str">
        <f>IF(ISBLANK('consolidated spacetime'!F610),"",'consolidated spacetime'!F610)</f>
        <v/>
      </c>
      <c r="F120" s="50" t="str">
        <f>IF(ISBLANK('consolidated spacetime'!G610),"",'consolidated spacetime'!G610)</f>
        <v/>
      </c>
      <c r="G120" s="50" t="str">
        <f>IF(ISBLANK('consolidated spacetime'!H610),"",'consolidated spacetime'!H610)</f>
        <v>5 ft</v>
      </c>
      <c r="H120" s="50" t="e">
        <f>IF(ISBLANK('consolidated spacetime'!I610),"",'consolidated spacetime'!I610)</f>
        <v>#N/A</v>
      </c>
      <c r="N120" s="41">
        <v>1250</v>
      </c>
      <c r="AM120" s="16"/>
      <c r="AN120" s="16"/>
      <c r="AO120" s="16">
        <v>0</v>
      </c>
      <c r="AW120" s="15">
        <v>1</v>
      </c>
      <c r="BL120" s="15">
        <v>12</v>
      </c>
      <c r="BW120" s="15">
        <v>1</v>
      </c>
      <c r="DQ120" s="15">
        <v>1</v>
      </c>
    </row>
    <row r="121" spans="1:130" s="15" customFormat="1" x14ac:dyDescent="0.25">
      <c r="A121" s="67">
        <f>'consolidated spacetime'!B611</f>
        <v>42948</v>
      </c>
      <c r="B121" s="15" t="str">
        <f>'consolidated spacetime'!C611</f>
        <v>Outlook</v>
      </c>
      <c r="C121" s="15" t="str">
        <f>'consolidated spacetime'!D611</f>
        <v>lentil</v>
      </c>
      <c r="D121" s="50" t="str">
        <f>IF(ISBLANK('consolidated spacetime'!E611),"",'consolidated spacetime'!E611)</f>
        <v/>
      </c>
      <c r="E121" s="50" t="str">
        <f>IF(ISBLANK('consolidated spacetime'!F611),"",'consolidated spacetime'!F611)</f>
        <v/>
      </c>
      <c r="F121" s="50" t="str">
        <f>IF(ISBLANK('consolidated spacetime'!G611),"",'consolidated spacetime'!G611)</f>
        <v/>
      </c>
      <c r="G121" s="50" t="str">
        <f>IF(ISBLANK('consolidated spacetime'!H611),"",'consolidated spacetime'!H611)</f>
        <v>15 ft</v>
      </c>
      <c r="H121" s="50" t="e">
        <f>IF(ISBLANK('consolidated spacetime'!I611),"",'consolidated spacetime'!I611)</f>
        <v>#N/A</v>
      </c>
      <c r="N121" s="41" t="s">
        <v>230</v>
      </c>
      <c r="AM121" s="16"/>
      <c r="AN121" s="16"/>
      <c r="AO121" s="16">
        <v>0</v>
      </c>
      <c r="AR121" s="15">
        <v>1</v>
      </c>
      <c r="BL121" s="15">
        <v>15</v>
      </c>
      <c r="BW121" s="15">
        <v>1</v>
      </c>
    </row>
    <row r="122" spans="1:130" s="15" customFormat="1" x14ac:dyDescent="0.25">
      <c r="A122" s="67">
        <f>'consolidated spacetime'!B612</f>
        <v>42948</v>
      </c>
      <c r="B122" s="15" t="str">
        <f>'consolidated spacetime'!C612</f>
        <v>Outlook</v>
      </c>
      <c r="C122" s="15" t="str">
        <f>'consolidated spacetime'!D612</f>
        <v>lentil</v>
      </c>
      <c r="D122" s="50" t="str">
        <f>IF(ISBLANK('consolidated spacetime'!E612),"",'consolidated spacetime'!E612)</f>
        <v/>
      </c>
      <c r="E122" s="50" t="str">
        <f>IF(ISBLANK('consolidated spacetime'!F612),"",'consolidated spacetime'!F612)</f>
        <v/>
      </c>
      <c r="F122" s="50" t="str">
        <f>IF(ISBLANK('consolidated spacetime'!G612),"",'consolidated spacetime'!G612)</f>
        <v/>
      </c>
      <c r="G122" s="50" t="str">
        <f>IF(ISBLANK('consolidated spacetime'!H612),"",'consolidated spacetime'!H612)</f>
        <v>20 ft</v>
      </c>
      <c r="H122" s="50" t="e">
        <f>IF(ISBLANK('consolidated spacetime'!I612),"",'consolidated spacetime'!I612)</f>
        <v>#N/A</v>
      </c>
      <c r="N122" s="41" t="s">
        <v>229</v>
      </c>
      <c r="AM122" s="16">
        <v>1</v>
      </c>
      <c r="AN122" s="16"/>
      <c r="AO122" s="16">
        <v>0</v>
      </c>
      <c r="AW122" s="15">
        <v>1</v>
      </c>
      <c r="BL122" s="15">
        <v>12</v>
      </c>
      <c r="BY122" s="15">
        <v>2</v>
      </c>
      <c r="CV122" s="15">
        <v>1</v>
      </c>
      <c r="CX122" s="15" t="s">
        <v>226</v>
      </c>
    </row>
    <row r="123" spans="1:130" s="15" customFormat="1" x14ac:dyDescent="0.25">
      <c r="A123" s="67">
        <f>'consolidated spacetime'!B613</f>
        <v>42951</v>
      </c>
      <c r="B123" s="15" t="str">
        <f>'consolidated spacetime'!C613</f>
        <v>SEF</v>
      </c>
      <c r="C123" s="15" t="str">
        <f>'consolidated spacetime'!D613</f>
        <v>alfalfa</v>
      </c>
      <c r="D123" s="50" t="str">
        <f>IF(ISBLANK('consolidated spacetime'!E613),"",'consolidated spacetime'!E613)</f>
        <v/>
      </c>
      <c r="E123" s="50" t="str">
        <f>IF(ISBLANK('consolidated spacetime'!F613),"",'consolidated spacetime'!F613)</f>
        <v/>
      </c>
      <c r="F123" s="50" t="str">
        <f>IF(ISBLANK('consolidated spacetime'!G613),"",'consolidated spacetime'!G613)</f>
        <v/>
      </c>
      <c r="G123" s="50" t="str">
        <f>IF(ISBLANK('consolidated spacetime'!H613),"",'consolidated spacetime'!H613)</f>
        <v>5 ft</v>
      </c>
      <c r="H123" s="50" t="e">
        <f>IF(ISBLANK('consolidated spacetime'!I613),"",'consolidated spacetime'!I613)</f>
        <v>#N/A</v>
      </c>
      <c r="N123" s="41" t="s">
        <v>159</v>
      </c>
      <c r="AM123" s="16"/>
      <c r="AN123" s="16"/>
      <c r="AO123" s="16">
        <v>0</v>
      </c>
      <c r="AV123" s="15">
        <v>1</v>
      </c>
      <c r="BA123" s="15">
        <v>2</v>
      </c>
      <c r="BL123" s="15">
        <v>6</v>
      </c>
      <c r="CE123" s="15">
        <v>4</v>
      </c>
      <c r="CJ123" s="15">
        <v>2</v>
      </c>
      <c r="CX123" s="15">
        <v>5</v>
      </c>
    </row>
    <row r="124" spans="1:130" s="15" customFormat="1" x14ac:dyDescent="0.25">
      <c r="A124" s="67">
        <f>'consolidated spacetime'!B614</f>
        <v>42951</v>
      </c>
      <c r="B124" s="15" t="str">
        <f>'consolidated spacetime'!C614</f>
        <v>SEF</v>
      </c>
      <c r="C124" s="15" t="str">
        <f>'consolidated spacetime'!D614</f>
        <v>pea</v>
      </c>
      <c r="D124" s="50" t="str">
        <f>IF(ISBLANK('consolidated spacetime'!E614),"",'consolidated spacetime'!E614)</f>
        <v/>
      </c>
      <c r="E124" s="50" t="str">
        <f>IF(ISBLANK('consolidated spacetime'!F614),"",'consolidated spacetime'!F614)</f>
        <v/>
      </c>
      <c r="F124" s="50" t="str">
        <f>IF(ISBLANK('consolidated spacetime'!G614),"",'consolidated spacetime'!G614)</f>
        <v/>
      </c>
      <c r="G124" s="50">
        <f>IF(ISBLANK('consolidated spacetime'!H614),"",'consolidated spacetime'!H614)</f>
        <v>5</v>
      </c>
      <c r="H124" s="50" t="e">
        <f>IF(ISBLANK('consolidated spacetime'!I614),"",'consolidated spacetime'!I614)</f>
        <v>#N/A</v>
      </c>
      <c r="N124" s="41" t="s">
        <v>157</v>
      </c>
      <c r="AM124" s="16">
        <v>26</v>
      </c>
      <c r="AN124" s="16"/>
      <c r="AO124" s="16">
        <v>0</v>
      </c>
      <c r="AV124" s="15">
        <v>1</v>
      </c>
    </row>
    <row r="125" spans="1:130" s="15" customFormat="1" x14ac:dyDescent="0.25">
      <c r="A125" s="67">
        <f>'consolidated spacetime'!B615</f>
        <v>42951</v>
      </c>
      <c r="B125" s="15" t="str">
        <f>'consolidated spacetime'!C615</f>
        <v>SEF</v>
      </c>
      <c r="C125" s="15" t="str">
        <f>'consolidated spacetime'!D615</f>
        <v>alfalfa</v>
      </c>
      <c r="D125" s="50" t="str">
        <f>IF(ISBLANK('consolidated spacetime'!E615),"",'consolidated spacetime'!E615)</f>
        <v/>
      </c>
      <c r="E125" s="50" t="str">
        <f>IF(ISBLANK('consolidated spacetime'!F615),"",'consolidated spacetime'!F615)</f>
        <v/>
      </c>
      <c r="F125" s="50" t="str">
        <f>IF(ISBLANK('consolidated spacetime'!G615),"",'consolidated spacetime'!G615)</f>
        <v/>
      </c>
      <c r="G125" s="50" t="str">
        <f>IF(ISBLANK('consolidated spacetime'!H615),"",'consolidated spacetime'!H615)</f>
        <v>20 ft</v>
      </c>
      <c r="H125" s="50" t="e">
        <f>IF(ISBLANK('consolidated spacetime'!I615),"",'consolidated spacetime'!I615)</f>
        <v>#N/A</v>
      </c>
      <c r="N125" s="41"/>
      <c r="AM125" s="16"/>
      <c r="AN125" s="16"/>
      <c r="AO125" s="16">
        <v>0</v>
      </c>
      <c r="CD125" s="15">
        <v>1</v>
      </c>
      <c r="CE125" s="15">
        <v>1</v>
      </c>
      <c r="CX125" s="15" t="s">
        <v>160</v>
      </c>
    </row>
    <row r="126" spans="1:130" s="15" customFormat="1" x14ac:dyDescent="0.25">
      <c r="A126" s="67">
        <f>'consolidated spacetime'!B616</f>
        <v>42951</v>
      </c>
      <c r="B126" s="15" t="str">
        <f>'consolidated spacetime'!C616</f>
        <v>SEF</v>
      </c>
      <c r="C126" s="15" t="str">
        <f>'consolidated spacetime'!D616</f>
        <v>alfalfa</v>
      </c>
      <c r="D126" s="50" t="str">
        <f>IF(ISBLANK('consolidated spacetime'!E616),"",'consolidated spacetime'!E616)</f>
        <v/>
      </c>
      <c r="E126" s="50" t="str">
        <f>IF(ISBLANK('consolidated spacetime'!F616),"",'consolidated spacetime'!F616)</f>
        <v/>
      </c>
      <c r="F126" s="50" t="str">
        <f>IF(ISBLANK('consolidated spacetime'!G616),"",'consolidated spacetime'!G616)</f>
        <v/>
      </c>
      <c r="G126" s="50" t="str">
        <f>IF(ISBLANK('consolidated spacetime'!H616),"",'consolidated spacetime'!H616)</f>
        <v>25 ft</v>
      </c>
      <c r="H126" s="50" t="e">
        <f>IF(ISBLANK('consolidated spacetime'!I616),"",'consolidated spacetime'!I616)</f>
        <v>#N/A</v>
      </c>
      <c r="N126" s="41"/>
      <c r="AL126" s="15">
        <v>3</v>
      </c>
      <c r="AM126" s="16"/>
      <c r="AN126" s="16"/>
      <c r="AO126" s="16">
        <v>0</v>
      </c>
      <c r="AZ126" s="15">
        <v>1</v>
      </c>
      <c r="CE126" s="15">
        <v>2</v>
      </c>
      <c r="CX126" s="15">
        <v>1</v>
      </c>
    </row>
    <row r="127" spans="1:130" s="15" customFormat="1" x14ac:dyDescent="0.25">
      <c r="A127" s="67">
        <f>'consolidated spacetime'!B617</f>
        <v>42951</v>
      </c>
      <c r="B127" s="15" t="str">
        <f>'consolidated spacetime'!C617</f>
        <v>Llewellyn</v>
      </c>
      <c r="C127" s="15" t="str">
        <f>'consolidated spacetime'!D617</f>
        <v>pea</v>
      </c>
      <c r="D127" s="50" t="str">
        <f>IF(ISBLANK('consolidated spacetime'!E617),"",'consolidated spacetime'!E617)</f>
        <v/>
      </c>
      <c r="E127" s="50" t="str">
        <f>IF(ISBLANK('consolidated spacetime'!F617),"",'consolidated spacetime'!F617)</f>
        <v/>
      </c>
      <c r="F127" s="50" t="str">
        <f>IF(ISBLANK('consolidated spacetime'!G617),"",'consolidated spacetime'!G617)</f>
        <v/>
      </c>
      <c r="G127" s="50" t="str">
        <f>IF(ISBLANK('consolidated spacetime'!H617),"",'consolidated spacetime'!H617)</f>
        <v>20 ft</v>
      </c>
      <c r="H127" s="50" t="e">
        <f>IF(ISBLANK('consolidated spacetime'!I617),"",'consolidated spacetime'!I617)</f>
        <v>#N/A</v>
      </c>
      <c r="N127" s="41">
        <v>100</v>
      </c>
      <c r="AM127" s="16">
        <v>3</v>
      </c>
      <c r="AN127" s="16"/>
      <c r="AO127" s="16">
        <v>0</v>
      </c>
      <c r="BL127" s="15">
        <v>6</v>
      </c>
    </row>
    <row r="128" spans="1:130" s="15" customFormat="1" x14ac:dyDescent="0.25">
      <c r="A128" s="67">
        <f>'consolidated spacetime'!B618</f>
        <v>42951</v>
      </c>
      <c r="B128" s="15" t="str">
        <f>'consolidated spacetime'!C618</f>
        <v>Llewellyn</v>
      </c>
      <c r="C128" s="15" t="str">
        <f>'consolidated spacetime'!D618</f>
        <v>pea</v>
      </c>
      <c r="D128" s="50" t="str">
        <f>IF(ISBLANK('consolidated spacetime'!E618),"",'consolidated spacetime'!E618)</f>
        <v/>
      </c>
      <c r="E128" s="50" t="str">
        <f>IF(ISBLANK('consolidated spacetime'!F618),"",'consolidated spacetime'!F618)</f>
        <v/>
      </c>
      <c r="F128" s="50" t="str">
        <f>IF(ISBLANK('consolidated spacetime'!G618),"",'consolidated spacetime'!G618)</f>
        <v/>
      </c>
      <c r="G128" s="50" t="str">
        <f>IF(ISBLANK('consolidated spacetime'!H618),"",'consolidated spacetime'!H618)</f>
        <v>10 ft</v>
      </c>
      <c r="H128" s="50" t="e">
        <f>IF(ISBLANK('consolidated spacetime'!I618),"",'consolidated spacetime'!I618)</f>
        <v>#N/A</v>
      </c>
      <c r="N128" s="41">
        <v>150</v>
      </c>
      <c r="AM128" s="16"/>
      <c r="AN128" s="16"/>
      <c r="AO128" s="16">
        <v>0</v>
      </c>
      <c r="BL128" s="15">
        <v>5</v>
      </c>
    </row>
    <row r="129" spans="1:129" s="15" customFormat="1" x14ac:dyDescent="0.25">
      <c r="A129" s="67">
        <f>'consolidated spacetime'!B619</f>
        <v>42951</v>
      </c>
      <c r="B129" s="15" t="str">
        <f>'consolidated spacetime'!C619</f>
        <v>Llewellyn</v>
      </c>
      <c r="C129" s="15" t="str">
        <f>'consolidated spacetime'!D619</f>
        <v>pea</v>
      </c>
      <c r="D129" s="50" t="str">
        <f>IF(ISBLANK('consolidated spacetime'!E619),"",'consolidated spacetime'!E619)</f>
        <v/>
      </c>
      <c r="E129" s="50" t="str">
        <f>IF(ISBLANK('consolidated spacetime'!F619),"",'consolidated spacetime'!F619)</f>
        <v/>
      </c>
      <c r="F129" s="50" t="str">
        <f>IF(ISBLANK('consolidated spacetime'!G619),"",'consolidated spacetime'!G619)</f>
        <v/>
      </c>
      <c r="G129" s="50" t="str">
        <f>IF(ISBLANK('consolidated spacetime'!H619),"",'consolidated spacetime'!H619)</f>
        <v>15 ft</v>
      </c>
      <c r="H129" s="50" t="e">
        <f>IF(ISBLANK('consolidated spacetime'!I619),"",'consolidated spacetime'!I619)</f>
        <v>#N/A</v>
      </c>
      <c r="N129" s="41">
        <v>150</v>
      </c>
      <c r="AM129" s="16">
        <v>1</v>
      </c>
      <c r="AN129" s="16"/>
      <c r="AO129" s="16">
        <v>0</v>
      </c>
      <c r="BL129" s="15">
        <v>2</v>
      </c>
    </row>
    <row r="130" spans="1:129" s="15" customFormat="1" x14ac:dyDescent="0.25">
      <c r="A130" s="67">
        <f>'consolidated spacetime'!B620</f>
        <v>42951</v>
      </c>
      <c r="B130" s="15" t="str">
        <f>'consolidated spacetime'!C620</f>
        <v>Llewellyn</v>
      </c>
      <c r="C130" s="15" t="str">
        <f>'consolidated spacetime'!D620</f>
        <v>pea</v>
      </c>
      <c r="D130" s="50" t="str">
        <f>IF(ISBLANK('consolidated spacetime'!E620),"",'consolidated spacetime'!E620)</f>
        <v/>
      </c>
      <c r="E130" s="50" t="str">
        <f>IF(ISBLANK('consolidated spacetime'!F620),"",'consolidated spacetime'!F620)</f>
        <v/>
      </c>
      <c r="F130" s="50" t="str">
        <f>IF(ISBLANK('consolidated spacetime'!G620),"",'consolidated spacetime'!G620)</f>
        <v/>
      </c>
      <c r="G130" s="50" t="str">
        <f>IF(ISBLANK('consolidated spacetime'!H620),"",'consolidated spacetime'!H620)</f>
        <v>25 ft</v>
      </c>
      <c r="H130" s="50" t="e">
        <f>IF(ISBLANK('consolidated spacetime'!I620),"",'consolidated spacetime'!I620)</f>
        <v>#N/A</v>
      </c>
      <c r="N130" s="41" t="s">
        <v>165</v>
      </c>
      <c r="AM130" s="16" t="s">
        <v>162</v>
      </c>
      <c r="AN130" s="16"/>
      <c r="AO130" s="16">
        <v>0</v>
      </c>
      <c r="BL130" s="15">
        <v>3</v>
      </c>
    </row>
    <row r="131" spans="1:129" s="15" customFormat="1" x14ac:dyDescent="0.25">
      <c r="A131" s="67">
        <f>'consolidated spacetime'!B621</f>
        <v>42951</v>
      </c>
      <c r="B131" s="15" t="str">
        <f>'consolidated spacetime'!C621</f>
        <v>Llewellyn</v>
      </c>
      <c r="C131" s="15" t="str">
        <f>'consolidated spacetime'!D621</f>
        <v>pea</v>
      </c>
      <c r="D131" s="50" t="str">
        <f>IF(ISBLANK('consolidated spacetime'!E621),"",'consolidated spacetime'!E621)</f>
        <v/>
      </c>
      <c r="E131" s="50" t="str">
        <f>IF(ISBLANK('consolidated spacetime'!F621),"",'consolidated spacetime'!F621)</f>
        <v/>
      </c>
      <c r="F131" s="50" t="str">
        <f>IF(ISBLANK('consolidated spacetime'!G621),"",'consolidated spacetime'!G621)</f>
        <v/>
      </c>
      <c r="G131" s="50" t="str">
        <f>IF(ISBLANK('consolidated spacetime'!H621),"",'consolidated spacetime'!H621)</f>
        <v>50 ft</v>
      </c>
      <c r="H131" s="50" t="e">
        <f>IF(ISBLANK('consolidated spacetime'!I621),"",'consolidated spacetime'!I621)</f>
        <v>#N/A</v>
      </c>
      <c r="N131" s="41" t="s">
        <v>164</v>
      </c>
      <c r="AM131" s="16">
        <v>5</v>
      </c>
      <c r="AN131" s="16"/>
      <c r="AO131" s="16">
        <v>0</v>
      </c>
      <c r="BL131" s="15">
        <v>10</v>
      </c>
    </row>
    <row r="132" spans="1:129" s="15" customFormat="1" x14ac:dyDescent="0.25">
      <c r="A132" s="67">
        <f>'consolidated spacetime'!B622</f>
        <v>42962</v>
      </c>
      <c r="B132" s="15" t="str">
        <f>'consolidated spacetime'!C622</f>
        <v>Llewellyn</v>
      </c>
      <c r="C132" s="15" t="str">
        <f>'consolidated spacetime'!D622</f>
        <v>faba bean</v>
      </c>
      <c r="D132" s="50" t="str">
        <f>IF(ISBLANK('consolidated spacetime'!E622),"",'consolidated spacetime'!E622)</f>
        <v/>
      </c>
      <c r="E132" s="50" t="str">
        <f>IF(ISBLANK('consolidated spacetime'!F622),"",'consolidated spacetime'!F622)</f>
        <v/>
      </c>
      <c r="F132" s="50" t="str">
        <f>IF(ISBLANK('consolidated spacetime'!G622),"",'consolidated spacetime'!G622)</f>
        <v>10 sweeps</v>
      </c>
      <c r="G132" s="50" t="e">
        <f>IF(ISBLANK('consolidated spacetime'!H622),"",'consolidated spacetime'!H622)</f>
        <v>#N/A</v>
      </c>
      <c r="H132" s="50">
        <f>IF(ISBLANK('consolidated spacetime'!I622),"",'consolidated spacetime'!I622)</f>
        <v>10</v>
      </c>
      <c r="N132" s="41" t="s">
        <v>166</v>
      </c>
      <c r="AM132" s="16">
        <v>85</v>
      </c>
      <c r="AN132" s="16"/>
      <c r="AO132" s="16">
        <v>0</v>
      </c>
      <c r="DG132" s="15">
        <v>3</v>
      </c>
    </row>
    <row r="133" spans="1:129" s="15" customFormat="1" x14ac:dyDescent="0.25">
      <c r="A133" s="67">
        <f>'consolidated spacetime'!B623</f>
        <v>42965</v>
      </c>
      <c r="B133" s="15" t="str">
        <f>'consolidated spacetime'!C623</f>
        <v>SEF</v>
      </c>
      <c r="C133" s="15" t="str">
        <f>'consolidated spacetime'!D623</f>
        <v>lentil</v>
      </c>
      <c r="D133" s="50" t="str">
        <f>IF(ISBLANK('consolidated spacetime'!E623),"",'consolidated spacetime'!E623)</f>
        <v/>
      </c>
      <c r="E133" s="50" t="str">
        <f>IF(ISBLANK('consolidated spacetime'!F623),"",'consolidated spacetime'!F623)</f>
        <v/>
      </c>
      <c r="F133" s="50" t="str">
        <f>IF(ISBLANK('consolidated spacetime'!G623),"",'consolidated spacetime'!G623)</f>
        <v/>
      </c>
      <c r="G133" s="50">
        <f>IF(ISBLANK('consolidated spacetime'!H623),"",'consolidated spacetime'!H623)</f>
        <v>25</v>
      </c>
      <c r="H133" s="50" t="e">
        <f>IF(ISBLANK('consolidated spacetime'!I623),"",'consolidated spacetime'!I623)</f>
        <v>#N/A</v>
      </c>
      <c r="N133" s="41">
        <v>250</v>
      </c>
      <c r="AL133" s="15">
        <v>7</v>
      </c>
      <c r="AM133" s="16">
        <v>8</v>
      </c>
      <c r="AN133" s="16"/>
      <c r="AO133" s="16">
        <v>0</v>
      </c>
      <c r="AZ133" s="15">
        <v>3</v>
      </c>
      <c r="BA133" s="15">
        <v>2</v>
      </c>
      <c r="BL133" s="15">
        <v>6</v>
      </c>
      <c r="CD133" s="15">
        <v>1</v>
      </c>
      <c r="CX133" s="15">
        <v>1</v>
      </c>
    </row>
    <row r="134" spans="1:129" s="15" customFormat="1" x14ac:dyDescent="0.25">
      <c r="A134" s="67">
        <f>'consolidated spacetime'!B624</f>
        <v>42965</v>
      </c>
      <c r="B134" s="15" t="str">
        <f>'consolidated spacetime'!C624</f>
        <v>SEF</v>
      </c>
      <c r="C134" s="15" t="str">
        <f>'consolidated spacetime'!D624</f>
        <v>lentil</v>
      </c>
      <c r="D134" s="50" t="str">
        <f>IF(ISBLANK('consolidated spacetime'!E624),"",'consolidated spacetime'!E624)</f>
        <v/>
      </c>
      <c r="E134" s="50" t="str">
        <f>IF(ISBLANK('consolidated spacetime'!F624),"",'consolidated spacetime'!F624)</f>
        <v/>
      </c>
      <c r="F134" s="50" t="str">
        <f>IF(ISBLANK('consolidated spacetime'!G624),"",'consolidated spacetime'!G624)</f>
        <v/>
      </c>
      <c r="G134" s="50">
        <f>IF(ISBLANK('consolidated spacetime'!H624),"",'consolidated spacetime'!H624)</f>
        <v>100</v>
      </c>
      <c r="H134" s="50" t="e">
        <f>IF(ISBLANK('consolidated spacetime'!I624),"",'consolidated spacetime'!I624)</f>
        <v>#N/A</v>
      </c>
      <c r="N134" s="41">
        <v>506</v>
      </c>
      <c r="Y134" s="15">
        <v>2</v>
      </c>
      <c r="AK134" s="15">
        <v>6</v>
      </c>
      <c r="AL134" s="15">
        <v>4</v>
      </c>
      <c r="AM134" s="16">
        <v>5</v>
      </c>
      <c r="AN134" s="16">
        <v>1</v>
      </c>
      <c r="AO134" s="16">
        <v>0</v>
      </c>
      <c r="BA134" s="15">
        <v>4</v>
      </c>
      <c r="BW134" s="15">
        <v>2</v>
      </c>
      <c r="CA134" s="15">
        <v>1</v>
      </c>
    </row>
    <row r="135" spans="1:129" s="15" customFormat="1" x14ac:dyDescent="0.25">
      <c r="A135" s="67">
        <f>'consolidated spacetime'!B625</f>
        <v>42965</v>
      </c>
      <c r="B135" s="15" t="str">
        <f>'consolidated spacetime'!C625</f>
        <v>Llewellyn</v>
      </c>
      <c r="C135" s="15" t="str">
        <f>'consolidated spacetime'!D625</f>
        <v>lentil</v>
      </c>
      <c r="D135" s="50" t="str">
        <f>IF(ISBLANK('consolidated spacetime'!E625),"",'consolidated spacetime'!E625)</f>
        <v/>
      </c>
      <c r="E135" s="50" t="str">
        <f>IF(ISBLANK('consolidated spacetime'!F625),"",'consolidated spacetime'!F625)</f>
        <v/>
      </c>
      <c r="F135" s="50" t="str">
        <f>IF(ISBLANK('consolidated spacetime'!G625),"",'consolidated spacetime'!G625)</f>
        <v/>
      </c>
      <c r="G135" s="50" t="str">
        <f>IF(ISBLANK('consolidated spacetime'!H625),"",'consolidated spacetime'!H625)</f>
        <v>10 ft</v>
      </c>
      <c r="H135" s="50" t="e">
        <f>IF(ISBLANK('consolidated spacetime'!I625),"",'consolidated spacetime'!I625)</f>
        <v>#N/A</v>
      </c>
      <c r="N135" s="41">
        <v>86</v>
      </c>
      <c r="Y135" s="15">
        <v>3</v>
      </c>
      <c r="AI135" s="15">
        <v>1</v>
      </c>
      <c r="AL135" s="15">
        <v>8</v>
      </c>
      <c r="AM135" s="16">
        <v>18</v>
      </c>
      <c r="AN135" s="16"/>
      <c r="AO135" s="16">
        <v>0</v>
      </c>
      <c r="AP135" s="15">
        <v>6</v>
      </c>
      <c r="BY135" s="15" t="s">
        <v>173</v>
      </c>
      <c r="CJ135" s="15">
        <v>4</v>
      </c>
      <c r="CV135" s="15">
        <v>6</v>
      </c>
      <c r="CX135" s="15" t="s">
        <v>172</v>
      </c>
      <c r="DG135" s="15">
        <v>3</v>
      </c>
    </row>
    <row r="136" spans="1:129" s="15" customFormat="1" x14ac:dyDescent="0.25">
      <c r="A136" s="67">
        <f>'consolidated spacetime'!B626</f>
        <v>42965</v>
      </c>
      <c r="B136" s="15" t="str">
        <f>'consolidated spacetime'!C626</f>
        <v>Llewellyn</v>
      </c>
      <c r="C136" s="15" t="str">
        <f>'consolidated spacetime'!D626</f>
        <v>faba bean</v>
      </c>
      <c r="D136" s="50" t="str">
        <f>IF(ISBLANK('consolidated spacetime'!E626),"",'consolidated spacetime'!E626)</f>
        <v/>
      </c>
      <c r="E136" s="50" t="str">
        <f>IF(ISBLANK('consolidated spacetime'!F626),"",'consolidated spacetime'!F626)</f>
        <v/>
      </c>
      <c r="F136" s="50" t="str">
        <f>IF(ISBLANK('consolidated spacetime'!G626),"",'consolidated spacetime'!G626)</f>
        <v/>
      </c>
      <c r="G136" s="50" t="str">
        <f>IF(ISBLANK('consolidated spacetime'!H626),"",'consolidated spacetime'!H626)</f>
        <v>5 ft</v>
      </c>
      <c r="H136" s="50" t="e">
        <f>IF(ISBLANK('consolidated spacetime'!I626),"",'consolidated spacetime'!I626)</f>
        <v>#N/A</v>
      </c>
      <c r="N136" s="41" t="s">
        <v>169</v>
      </c>
      <c r="AM136" s="16">
        <v>110</v>
      </c>
      <c r="AN136" s="16"/>
      <c r="AO136" s="16">
        <v>0</v>
      </c>
    </row>
    <row r="137" spans="1:129" s="15" customFormat="1" x14ac:dyDescent="0.25">
      <c r="A137" s="67">
        <f>'consolidated spacetime'!B627</f>
        <v>42969</v>
      </c>
      <c r="B137" s="15" t="str">
        <f>'consolidated spacetime'!C627</f>
        <v>Kernan</v>
      </c>
      <c r="C137" s="15" t="str">
        <f>'consolidated spacetime'!D627</f>
        <v>faba bean</v>
      </c>
      <c r="D137" s="50" t="str">
        <f>IF(ISBLANK('consolidated spacetime'!E627),"",'consolidated spacetime'!E627)</f>
        <v/>
      </c>
      <c r="E137" s="50" t="str">
        <f>IF(ISBLANK('consolidated spacetime'!F627),"",'consolidated spacetime'!F627)</f>
        <v/>
      </c>
      <c r="F137" s="50" t="str">
        <f>IF(ISBLANK('consolidated spacetime'!G627),"",'consolidated spacetime'!G627)</f>
        <v/>
      </c>
      <c r="G137" s="50">
        <f>IF(ISBLANK('consolidated spacetime'!H627),"",'consolidated spacetime'!H627)</f>
        <v>25</v>
      </c>
      <c r="H137" s="50" t="e">
        <f>IF(ISBLANK('consolidated spacetime'!I627),"",'consolidated spacetime'!I627)</f>
        <v>#N/A</v>
      </c>
      <c r="N137" s="41">
        <v>1000</v>
      </c>
      <c r="AL137" s="15">
        <v>10</v>
      </c>
      <c r="AM137" s="16">
        <v>47</v>
      </c>
      <c r="AN137" s="16"/>
      <c r="AO137" s="16">
        <v>0</v>
      </c>
      <c r="AU137" s="15">
        <v>2</v>
      </c>
      <c r="BW137" s="15">
        <v>2</v>
      </c>
      <c r="CE137" s="15">
        <v>3</v>
      </c>
      <c r="CX137" s="15">
        <v>1</v>
      </c>
      <c r="DY137" s="15">
        <v>2</v>
      </c>
    </row>
    <row r="138" spans="1:129" s="15" customFormat="1" x14ac:dyDescent="0.25">
      <c r="A138" s="67">
        <f>'consolidated spacetime'!B628</f>
        <v>42969</v>
      </c>
      <c r="B138" s="15" t="str">
        <f>'consolidated spacetime'!C628</f>
        <v>Kernan</v>
      </c>
      <c r="C138" s="15" t="str">
        <f>'consolidated spacetime'!D628</f>
        <v>faba bean</v>
      </c>
      <c r="D138" s="50" t="str">
        <f>IF(ISBLANK('consolidated spacetime'!E628),"",'consolidated spacetime'!E628)</f>
        <v/>
      </c>
      <c r="E138" s="50" t="str">
        <f>IF(ISBLANK('consolidated spacetime'!F628),"",'consolidated spacetime'!F628)</f>
        <v/>
      </c>
      <c r="F138" s="50" t="str">
        <f>IF(ISBLANK('consolidated spacetime'!G628),"",'consolidated spacetime'!G628)</f>
        <v/>
      </c>
      <c r="G138" s="50">
        <f>IF(ISBLANK('consolidated spacetime'!H628),"",'consolidated spacetime'!H628)</f>
        <v>100</v>
      </c>
      <c r="H138" s="50" t="e">
        <f>IF(ISBLANK('consolidated spacetime'!I628),"",'consolidated spacetime'!I628)</f>
        <v>#N/A</v>
      </c>
      <c r="N138" s="41">
        <v>159</v>
      </c>
      <c r="AL138" s="15">
        <v>10</v>
      </c>
      <c r="AM138" s="16">
        <v>30</v>
      </c>
      <c r="AN138" s="16"/>
      <c r="AO138" s="16">
        <v>0</v>
      </c>
      <c r="BA138" s="15">
        <v>1</v>
      </c>
      <c r="DX138" s="15">
        <v>6</v>
      </c>
    </row>
    <row r="139" spans="1:129" s="15" customFormat="1" x14ac:dyDescent="0.25">
      <c r="A139" s="67">
        <f>'consolidated spacetime'!B629</f>
        <v>42972</v>
      </c>
      <c r="B139" s="15" t="str">
        <f>'consolidated spacetime'!C629</f>
        <v>SEF</v>
      </c>
      <c r="C139" s="15" t="str">
        <f>'consolidated spacetime'!D629</f>
        <v>faba bean</v>
      </c>
      <c r="D139" s="50" t="str">
        <f>IF(ISBLANK('consolidated spacetime'!E629),"",'consolidated spacetime'!E629)</f>
        <v/>
      </c>
      <c r="E139" s="50" t="str">
        <f>IF(ISBLANK('consolidated spacetime'!F629),"",'consolidated spacetime'!F629)</f>
        <v/>
      </c>
      <c r="F139" s="50" t="str">
        <f>IF(ISBLANK('consolidated spacetime'!G629),"",'consolidated spacetime'!G629)</f>
        <v/>
      </c>
      <c r="G139" s="50">
        <f>IF(ISBLANK('consolidated spacetime'!H629),"",'consolidated spacetime'!H629)</f>
        <v>25</v>
      </c>
      <c r="H139" s="50" t="e">
        <f>IF(ISBLANK('consolidated spacetime'!I629),"",'consolidated spacetime'!I629)</f>
        <v>#N/A</v>
      </c>
      <c r="N139" s="41" t="s">
        <v>168</v>
      </c>
      <c r="AL139" s="15">
        <v>59</v>
      </c>
      <c r="AM139" s="16"/>
      <c r="AN139" s="16"/>
      <c r="AO139" s="16">
        <v>0</v>
      </c>
      <c r="AZ139" s="15">
        <v>1</v>
      </c>
    </row>
    <row r="140" spans="1:129" s="15" customFormat="1" x14ac:dyDescent="0.25">
      <c r="A140" s="67">
        <f>'consolidated spacetime'!B630</f>
        <v>42971</v>
      </c>
      <c r="B140" s="15" t="str">
        <f>'consolidated spacetime'!C630</f>
        <v>Melfort</v>
      </c>
      <c r="C140" s="15" t="str">
        <f>'consolidated spacetime'!D630</f>
        <v>faba bean</v>
      </c>
      <c r="D140" s="50" t="str">
        <f>IF(ISBLANK('consolidated spacetime'!E630),"",'consolidated spacetime'!E630)</f>
        <v/>
      </c>
      <c r="E140" s="50" t="str">
        <f>IF(ISBLANK('consolidated spacetime'!F630),"",'consolidated spacetime'!F630)</f>
        <v/>
      </c>
      <c r="F140" s="50" t="str">
        <f>IF(ISBLANK('consolidated spacetime'!G630),"",'consolidated spacetime'!G630)</f>
        <v/>
      </c>
      <c r="G140" s="50" t="e">
        <f>IF(ISBLANK('consolidated spacetime'!H630),"",'consolidated spacetime'!H630)</f>
        <v>#N/A</v>
      </c>
      <c r="H140" s="50" t="e">
        <f>IF(ISBLANK('consolidated spacetime'!I630),"",'consolidated spacetime'!I630)</f>
        <v>#N/A</v>
      </c>
      <c r="I140" s="51"/>
      <c r="J140" s="51"/>
      <c r="N140" s="41" t="s">
        <v>170</v>
      </c>
      <c r="AL140" s="15">
        <v>13</v>
      </c>
      <c r="AM140" s="16" t="s">
        <v>171</v>
      </c>
      <c r="AN140" s="16"/>
      <c r="AO140" s="16">
        <v>0</v>
      </c>
      <c r="AP140" s="15">
        <v>2</v>
      </c>
      <c r="AV140" s="15">
        <v>1</v>
      </c>
    </row>
    <row r="141" spans="1:129" s="15" customFormat="1" x14ac:dyDescent="0.25">
      <c r="A141" s="67">
        <f>'consolidated spacetime'!B631</f>
        <v>42972</v>
      </c>
      <c r="B141" s="15" t="str">
        <f>'consolidated spacetime'!C631</f>
        <v>Outlook</v>
      </c>
      <c r="C141" s="15" t="str">
        <f>'consolidated spacetime'!D631</f>
        <v>faba bean</v>
      </c>
      <c r="D141" s="50" t="str">
        <f>IF(ISBLANK('consolidated spacetime'!E631),"",'consolidated spacetime'!E631)</f>
        <v/>
      </c>
      <c r="E141" s="50" t="str">
        <f>IF(ISBLANK('consolidated spacetime'!F631),"",'consolidated spacetime'!F631)</f>
        <v/>
      </c>
      <c r="F141" s="50" t="str">
        <f>IF(ISBLANK('consolidated spacetime'!G631),"",'consolidated spacetime'!G631)</f>
        <v/>
      </c>
      <c r="G141" s="50">
        <f>IF(ISBLANK('consolidated spacetime'!H631),"",'consolidated spacetime'!H631)</f>
        <v>25</v>
      </c>
      <c r="H141" s="50" t="e">
        <f>IF(ISBLANK('consolidated spacetime'!I631),"",'consolidated spacetime'!I631)</f>
        <v>#N/A</v>
      </c>
      <c r="I141" s="53"/>
      <c r="J141" s="56"/>
      <c r="N141" s="41">
        <v>201</v>
      </c>
      <c r="AL141" s="15">
        <v>35</v>
      </c>
      <c r="AM141" s="16">
        <v>2</v>
      </c>
      <c r="AN141" s="16"/>
      <c r="AO141" s="16">
        <v>0</v>
      </c>
      <c r="AS141" s="15">
        <v>1</v>
      </c>
      <c r="DX141" s="15">
        <v>7</v>
      </c>
    </row>
    <row r="142" spans="1:129" x14ac:dyDescent="0.25">
      <c r="I142" s="52"/>
    </row>
    <row r="143" spans="1:129" x14ac:dyDescent="0.25">
      <c r="E143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48"/>
  <sheetViews>
    <sheetView tabSelected="1" zoomScaleNormal="100" workbookViewId="0">
      <pane ySplit="1" topLeftCell="A2" activePane="bottomLeft" state="frozen"/>
      <selection activeCell="C2" sqref="C2"/>
      <selection pane="bottomLeft" activeCell="A2" sqref="A2"/>
    </sheetView>
  </sheetViews>
  <sheetFormatPr defaultRowHeight="15" x14ac:dyDescent="0.25"/>
  <cols>
    <col min="1" max="1" width="17" style="66" customWidth="1"/>
    <col min="2" max="2" width="18.140625" customWidth="1"/>
    <col min="3" max="6" width="18.140625" style="1" customWidth="1"/>
    <col min="7" max="7" width="21.7109375" customWidth="1"/>
    <col min="8" max="8" width="21.7109375" style="1" customWidth="1"/>
    <col min="24" max="24" width="19.140625" customWidth="1"/>
    <col min="25" max="25" width="19" customWidth="1"/>
    <col min="26" max="26" width="22" customWidth="1"/>
    <col min="35" max="35" width="24.5703125" customWidth="1"/>
    <col min="38" max="38" width="29.140625" bestFit="1" customWidth="1"/>
    <col min="39" max="40" width="29.140625" style="1" customWidth="1"/>
    <col min="41" max="41" width="17.140625" customWidth="1"/>
    <col min="42" max="42" width="24.7109375" customWidth="1"/>
    <col min="48" max="48" width="18.140625" customWidth="1"/>
    <col min="49" max="49" width="21.28515625" customWidth="1"/>
    <col min="50" max="50" width="23.28515625" customWidth="1"/>
    <col min="51" max="51" width="20.42578125" customWidth="1"/>
    <col min="52" max="52" width="37.85546875" customWidth="1"/>
    <col min="53" max="53" width="25" customWidth="1"/>
    <col min="63" max="63" width="24.42578125" customWidth="1"/>
    <col min="67" max="67" width="16.5703125" customWidth="1"/>
    <col min="68" max="68" width="16.5703125" style="1" customWidth="1"/>
    <col min="69" max="69" width="17" customWidth="1"/>
    <col min="72" max="72" width="16.140625" customWidth="1"/>
    <col min="73" max="73" width="20.85546875" style="1" customWidth="1"/>
    <col min="74" max="74" width="19" customWidth="1"/>
    <col min="75" max="75" width="22" customWidth="1"/>
    <col min="76" max="76" width="28" customWidth="1"/>
    <col min="77" max="77" width="51.42578125" customWidth="1"/>
    <col min="78" max="78" width="26.5703125" customWidth="1"/>
    <col min="82" max="82" width="18.5703125" customWidth="1"/>
    <col min="83" max="83" width="22.85546875" customWidth="1"/>
    <col min="84" max="84" width="24.28515625" customWidth="1"/>
    <col min="86" max="86" width="24.42578125" customWidth="1"/>
    <col min="87" max="87" width="26.140625" customWidth="1"/>
    <col min="88" max="88" width="23.140625" customWidth="1"/>
    <col min="89" max="89" width="24.5703125" customWidth="1"/>
    <col min="96" max="96" width="21.5703125" customWidth="1"/>
    <col min="100" max="100" width="22.42578125" customWidth="1"/>
    <col min="101" max="101" width="28" customWidth="1"/>
    <col min="102" max="102" width="18.7109375" customWidth="1"/>
    <col min="103" max="103" width="18.7109375" style="1" customWidth="1"/>
    <col min="104" max="104" width="20.28515625" customWidth="1"/>
    <col min="105" max="105" width="24" customWidth="1"/>
    <col min="106" max="106" width="18.7109375" style="1" customWidth="1"/>
    <col min="107" max="107" width="19.7109375" customWidth="1"/>
    <col min="108" max="108" width="16.85546875" customWidth="1"/>
    <col min="109" max="109" width="16.140625" customWidth="1"/>
    <col min="110" max="110" width="18" customWidth="1"/>
    <col min="115" max="115" width="22.140625" customWidth="1"/>
    <col min="121" max="121" width="19.42578125" customWidth="1"/>
    <col min="128" max="128" width="30.28515625" customWidth="1"/>
    <col min="129" max="129" width="30.28515625" style="1" customWidth="1"/>
  </cols>
  <sheetData>
    <row r="1" spans="1:131" s="1" customFormat="1" x14ac:dyDescent="0.25">
      <c r="A1" s="66" t="str">
        <f>'consolidated spacetime'!B1</f>
        <v>datetime</v>
      </c>
      <c r="B1" s="1" t="str">
        <f>'consolidated spacetime'!C1</f>
        <v>Site</v>
      </c>
      <c r="C1" s="1" t="str">
        <f>'consolidated spacetime'!D1</f>
        <v>crop</v>
      </c>
      <c r="D1" s="1" t="str">
        <f>'consolidated spacetime'!E1</f>
        <v>sub-plot</v>
      </c>
      <c r="E1" s="1" t="str">
        <f>'consolidated spacetime'!F1</f>
        <v>special-memo</v>
      </c>
      <c r="F1" s="1" t="str">
        <f>'consolidated spacetime'!G1</f>
        <v>other-text</v>
      </c>
      <c r="G1" s="2" t="str">
        <f>'consolidated spacetime'!H1</f>
        <v>distance</v>
      </c>
      <c r="H1" s="2" t="str">
        <f>'consolidated spacetime'!I1</f>
        <v>sweep repetition</v>
      </c>
      <c r="I1" s="26" t="s">
        <v>1</v>
      </c>
      <c r="J1" s="27" t="s">
        <v>2</v>
      </c>
      <c r="K1" s="26" t="s">
        <v>3</v>
      </c>
      <c r="L1" s="28" t="s">
        <v>4</v>
      </c>
      <c r="M1" s="29" t="s">
        <v>5</v>
      </c>
      <c r="N1" s="30" t="s">
        <v>6</v>
      </c>
      <c r="O1" s="29" t="s">
        <v>7</v>
      </c>
      <c r="P1" s="29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5" t="s">
        <v>14</v>
      </c>
      <c r="W1" s="15" t="s">
        <v>15</v>
      </c>
      <c r="X1" s="16" t="s">
        <v>16</v>
      </c>
      <c r="Y1" s="11" t="s">
        <v>17</v>
      </c>
      <c r="Z1" s="32" t="s">
        <v>18</v>
      </c>
      <c r="AA1" s="2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3" t="s">
        <v>27</v>
      </c>
      <c r="AJ1" s="1" t="s">
        <v>28</v>
      </c>
      <c r="AK1" s="1" t="s">
        <v>29</v>
      </c>
      <c r="AL1" s="2" t="s">
        <v>30</v>
      </c>
      <c r="AM1" s="23" t="s">
        <v>186</v>
      </c>
      <c r="AN1" s="23" t="s">
        <v>187</v>
      </c>
      <c r="AO1" s="23" t="s">
        <v>255</v>
      </c>
      <c r="AP1" s="23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25" t="s">
        <v>37</v>
      </c>
      <c r="AW1" s="24" t="s">
        <v>132</v>
      </c>
      <c r="AX1" s="5" t="s">
        <v>138</v>
      </c>
      <c r="AY1" s="2" t="s">
        <v>39</v>
      </c>
      <c r="AZ1" s="2" t="s">
        <v>38</v>
      </c>
      <c r="BA1" s="2" t="s">
        <v>40</v>
      </c>
      <c r="BB1" s="1" t="s">
        <v>139</v>
      </c>
      <c r="BC1" s="1" t="s">
        <v>41</v>
      </c>
      <c r="BD1" s="1" t="s">
        <v>42</v>
      </c>
      <c r="BE1" s="1" t="s">
        <v>43</v>
      </c>
      <c r="BF1" s="1" t="s">
        <v>44</v>
      </c>
      <c r="BG1" s="2" t="s">
        <v>45</v>
      </c>
      <c r="BH1" s="6" t="s">
        <v>46</v>
      </c>
      <c r="BI1" s="22" t="s">
        <v>47</v>
      </c>
      <c r="BJ1" s="1" t="s">
        <v>48</v>
      </c>
      <c r="BK1" s="5" t="s">
        <v>49</v>
      </c>
      <c r="BL1" s="7" t="s">
        <v>50</v>
      </c>
      <c r="BM1" s="8" t="s">
        <v>51</v>
      </c>
      <c r="BN1" s="1" t="s">
        <v>52</v>
      </c>
      <c r="BO1" s="9" t="s">
        <v>53</v>
      </c>
      <c r="BP1" s="9" t="s">
        <v>121</v>
      </c>
      <c r="BQ1" s="6" t="s">
        <v>54</v>
      </c>
      <c r="BR1" s="18" t="s">
        <v>55</v>
      </c>
      <c r="BS1" s="19" t="s">
        <v>56</v>
      </c>
      <c r="BT1" s="39" t="s">
        <v>57</v>
      </c>
      <c r="BU1" s="39" t="s">
        <v>193</v>
      </c>
      <c r="BV1" s="39" t="s">
        <v>58</v>
      </c>
      <c r="BW1" s="31" t="s">
        <v>59</v>
      </c>
      <c r="BX1" s="31" t="s">
        <v>60</v>
      </c>
      <c r="BY1" s="2" t="s">
        <v>140</v>
      </c>
      <c r="BZ1" s="1" t="s">
        <v>61</v>
      </c>
      <c r="CA1" s="1" t="s">
        <v>62</v>
      </c>
      <c r="CB1" s="1" t="s">
        <v>63</v>
      </c>
      <c r="CC1" s="1" t="s">
        <v>64</v>
      </c>
      <c r="CD1" s="10" t="s">
        <v>65</v>
      </c>
      <c r="CE1" s="17" t="s">
        <v>258</v>
      </c>
      <c r="CF1" s="1" t="s">
        <v>66</v>
      </c>
      <c r="CG1" s="1" t="s">
        <v>67</v>
      </c>
      <c r="CH1" s="20" t="s">
        <v>259</v>
      </c>
      <c r="CI1" s="20" t="s">
        <v>68</v>
      </c>
      <c r="CJ1" s="18" t="s">
        <v>69</v>
      </c>
      <c r="CK1" s="18" t="s">
        <v>70</v>
      </c>
      <c r="CL1" s="1" t="s">
        <v>71</v>
      </c>
      <c r="CM1" s="1" t="s">
        <v>72</v>
      </c>
      <c r="CN1" s="1" t="s">
        <v>73</v>
      </c>
      <c r="CO1" s="1" t="s">
        <v>74</v>
      </c>
      <c r="CP1" s="1" t="s">
        <v>75</v>
      </c>
      <c r="CQ1" s="17" t="s">
        <v>141</v>
      </c>
      <c r="CR1" s="12" t="s">
        <v>76</v>
      </c>
      <c r="CS1" s="7" t="s">
        <v>77</v>
      </c>
      <c r="CT1" s="1" t="s">
        <v>78</v>
      </c>
      <c r="CU1" s="5" t="s">
        <v>79</v>
      </c>
      <c r="CV1" s="5" t="s">
        <v>80</v>
      </c>
      <c r="CW1" s="17" t="s">
        <v>81</v>
      </c>
      <c r="CX1" s="1" t="s">
        <v>82</v>
      </c>
      <c r="CY1" s="39" t="s">
        <v>213</v>
      </c>
      <c r="CZ1" s="1" t="s">
        <v>83</v>
      </c>
      <c r="DA1" s="1" t="s">
        <v>84</v>
      </c>
      <c r="DB1" s="1" t="s">
        <v>260</v>
      </c>
      <c r="DC1" s="13" t="s">
        <v>85</v>
      </c>
      <c r="DD1" s="1" t="s">
        <v>86</v>
      </c>
      <c r="DE1" s="1" t="s">
        <v>87</v>
      </c>
      <c r="DF1" s="1" t="s">
        <v>88</v>
      </c>
      <c r="DG1" s="4" t="s">
        <v>89</v>
      </c>
      <c r="DH1" s="1" t="s">
        <v>90</v>
      </c>
      <c r="DI1" s="1" t="s">
        <v>91</v>
      </c>
      <c r="DJ1" s="1" t="s">
        <v>92</v>
      </c>
      <c r="DK1" s="14" t="s">
        <v>93</v>
      </c>
      <c r="DL1" s="1" t="s">
        <v>94</v>
      </c>
      <c r="DM1" s="1" t="s">
        <v>95</v>
      </c>
      <c r="DN1" s="1" t="s">
        <v>96</v>
      </c>
      <c r="DO1" s="1" t="s">
        <v>97</v>
      </c>
      <c r="DP1" s="1" t="s">
        <v>98</v>
      </c>
      <c r="DQ1" s="17" t="s">
        <v>257</v>
      </c>
      <c r="DR1" s="1" t="s">
        <v>99</v>
      </c>
      <c r="DS1" s="1" t="s">
        <v>100</v>
      </c>
      <c r="DT1" s="1" t="s">
        <v>101</v>
      </c>
      <c r="DU1" s="1" t="s">
        <v>102</v>
      </c>
      <c r="DV1" s="1" t="s">
        <v>103</v>
      </c>
      <c r="DW1" s="1" t="s">
        <v>104</v>
      </c>
      <c r="DX1" s="33" t="s">
        <v>105</v>
      </c>
      <c r="DY1" s="33" t="s">
        <v>167</v>
      </c>
      <c r="DZ1" s="2" t="s">
        <v>264</v>
      </c>
      <c r="EA1" s="1" t="s">
        <v>106</v>
      </c>
    </row>
    <row r="2" spans="1:131" s="1" customFormat="1" x14ac:dyDescent="0.25">
      <c r="A2" s="66">
        <f>'consolidated spacetime'!B632</f>
        <v>42902</v>
      </c>
      <c r="B2" s="1" t="str">
        <f>'consolidated spacetime'!C632</f>
        <v>Melfort</v>
      </c>
      <c r="C2" s="1" t="str">
        <f>'consolidated spacetime'!D632</f>
        <v>Canola</v>
      </c>
      <c r="D2" s="1" t="str">
        <f>IF(ISBLANK('consolidated spacetime'!E632),"",'consolidated spacetime'!E632)</f>
        <v/>
      </c>
      <c r="E2" s="1" t="str">
        <f>IF(ISBLANK('consolidated spacetime'!F632),"",'consolidated spacetime'!F632)</f>
        <v/>
      </c>
      <c r="F2" s="1" t="str">
        <f>IF(ISBLANK('consolidated spacetime'!G632),"",'consolidated spacetime'!G632)</f>
        <v>Ditch 1 (tree line)</v>
      </c>
      <c r="G2" s="1" t="e">
        <f>IF(ISBLANK('consolidated spacetime'!H632),"",'consolidated spacetime'!H632)</f>
        <v>#N/A</v>
      </c>
      <c r="H2" s="1" t="str">
        <f>IF(ISBLANK('consolidated spacetime'!I632),"",'consolidated spacetime'!I632)</f>
        <v/>
      </c>
      <c r="AI2" s="47"/>
      <c r="AL2" s="1">
        <v>3</v>
      </c>
      <c r="AM2" s="47">
        <v>0</v>
      </c>
      <c r="AN2" s="1">
        <v>0</v>
      </c>
      <c r="BL2" s="1">
        <v>56</v>
      </c>
      <c r="BV2" s="1">
        <v>2</v>
      </c>
      <c r="BW2" s="2"/>
      <c r="CD2" s="1">
        <v>3</v>
      </c>
      <c r="CE2" s="1">
        <v>4</v>
      </c>
      <c r="CI2" s="2"/>
      <c r="CJ2" s="2"/>
      <c r="CW2" s="2"/>
      <c r="DG2" s="1">
        <v>3</v>
      </c>
      <c r="DX2" s="2"/>
      <c r="DY2" s="2"/>
      <c r="DZ2" s="2"/>
    </row>
    <row r="3" spans="1:131" s="15" customFormat="1" x14ac:dyDescent="0.25">
      <c r="A3" s="67">
        <f>'consolidated spacetime'!B633</f>
        <v>42914</v>
      </c>
      <c r="B3" s="15" t="str">
        <f>'consolidated spacetime'!C633</f>
        <v>Alvena</v>
      </c>
      <c r="C3" s="15" t="str">
        <f>'consolidated spacetime'!D633</f>
        <v>Canola</v>
      </c>
      <c r="D3" s="1" t="str">
        <f>IF(ISBLANK('consolidated spacetime'!E633),"",'consolidated spacetime'!E633)</f>
        <v/>
      </c>
      <c r="E3" s="1" t="str">
        <f>IF(ISBLANK('consolidated spacetime'!F633),"",'consolidated spacetime'!F633)</f>
        <v/>
      </c>
      <c r="F3" s="1" t="str">
        <f>IF(ISBLANK('consolidated spacetime'!G633),"",'consolidated spacetime'!G633)</f>
        <v/>
      </c>
      <c r="G3" s="1">
        <f>IF(ISBLANK('consolidated spacetime'!H633),"",'consolidated spacetime'!H633)</f>
        <v>25</v>
      </c>
      <c r="H3" s="1" t="str">
        <f>IF(ISBLANK('consolidated spacetime'!I633),"",'consolidated spacetime'!I633)</f>
        <v/>
      </c>
      <c r="AM3" s="15">
        <v>0</v>
      </c>
      <c r="AN3" s="15">
        <v>0</v>
      </c>
      <c r="AY3" s="15">
        <v>1</v>
      </c>
      <c r="BL3" s="15">
        <v>11</v>
      </c>
      <c r="BW3" s="16"/>
      <c r="CI3" s="16"/>
      <c r="CJ3" s="16"/>
      <c r="CW3" s="16"/>
      <c r="DC3" s="15">
        <v>1</v>
      </c>
      <c r="DX3" s="16"/>
      <c r="DY3" s="16"/>
      <c r="DZ3" s="16"/>
    </row>
    <row r="4" spans="1:131" s="15" customFormat="1" x14ac:dyDescent="0.25">
      <c r="A4" s="67">
        <f>'consolidated spacetime'!B634</f>
        <v>42914</v>
      </c>
      <c r="B4" s="15" t="str">
        <f>'consolidated spacetime'!C634</f>
        <v>Alvena</v>
      </c>
      <c r="C4" s="15" t="str">
        <f>'consolidated spacetime'!D634</f>
        <v>Canola</v>
      </c>
      <c r="D4" s="1" t="str">
        <f>IF(ISBLANK('consolidated spacetime'!E634),"",'consolidated spacetime'!E634)</f>
        <v/>
      </c>
      <c r="E4" s="1" t="str">
        <f>IF(ISBLANK('consolidated spacetime'!F634),"",'consolidated spacetime'!F634)</f>
        <v/>
      </c>
      <c r="F4" s="1" t="str">
        <f>IF(ISBLANK('consolidated spacetime'!G634),"",'consolidated spacetime'!G634)</f>
        <v>Ditch</v>
      </c>
      <c r="G4" s="1" t="e">
        <f>IF(ISBLANK('consolidated spacetime'!H634),"",'consolidated spacetime'!H634)</f>
        <v>#N/A</v>
      </c>
      <c r="H4" s="1" t="str">
        <f>IF(ISBLANK('consolidated spacetime'!I634),"",'consolidated spacetime'!I634)</f>
        <v/>
      </c>
      <c r="AI4" s="15">
        <v>1</v>
      </c>
      <c r="AM4" s="15">
        <v>0</v>
      </c>
      <c r="AN4" s="15">
        <v>0</v>
      </c>
      <c r="BK4" s="15">
        <v>19</v>
      </c>
      <c r="BW4" s="16"/>
      <c r="CI4" s="16"/>
      <c r="CJ4" s="16">
        <v>1</v>
      </c>
      <c r="CW4" s="16"/>
      <c r="DA4" s="15">
        <v>1</v>
      </c>
      <c r="DJ4" s="15">
        <v>1</v>
      </c>
      <c r="DX4" s="16"/>
      <c r="DY4" s="16"/>
      <c r="DZ4" s="16"/>
    </row>
    <row r="5" spans="1:131" s="15" customFormat="1" x14ac:dyDescent="0.25">
      <c r="A5" s="67">
        <f>'consolidated spacetime'!B635</f>
        <v>42914</v>
      </c>
      <c r="B5" s="15" t="str">
        <f>'consolidated spacetime'!C635</f>
        <v>Alvena</v>
      </c>
      <c r="C5" s="15" t="str">
        <f>'consolidated spacetime'!D635</f>
        <v>Canola</v>
      </c>
      <c r="D5" s="1" t="str">
        <f>IF(ISBLANK('consolidated spacetime'!E635),"",'consolidated spacetime'!E635)</f>
        <v/>
      </c>
      <c r="E5" s="1" t="str">
        <f>IF(ISBLANK('consolidated spacetime'!F635),"",'consolidated spacetime'!F635)</f>
        <v/>
      </c>
      <c r="F5" s="1" t="str">
        <f>IF(ISBLANK('consolidated spacetime'!G635),"",'consolidated spacetime'!G635)</f>
        <v/>
      </c>
      <c r="G5" s="1">
        <f>IF(ISBLANK('consolidated spacetime'!H635),"",'consolidated spacetime'!H635)</f>
        <v>5</v>
      </c>
      <c r="H5" s="1" t="str">
        <f>IF(ISBLANK('consolidated spacetime'!I635),"",'consolidated spacetime'!I635)</f>
        <v/>
      </c>
      <c r="AM5" s="15">
        <v>0</v>
      </c>
      <c r="AN5" s="15">
        <v>0</v>
      </c>
      <c r="BL5" s="15">
        <v>15</v>
      </c>
      <c r="BW5" s="16"/>
      <c r="CI5" s="16"/>
      <c r="CJ5" s="16"/>
      <c r="CW5" s="16"/>
      <c r="DX5" s="16"/>
      <c r="DY5" s="16"/>
      <c r="DZ5" s="16"/>
    </row>
    <row r="6" spans="1:131" s="15" customFormat="1" x14ac:dyDescent="0.25">
      <c r="A6" s="67">
        <f>'consolidated spacetime'!B636</f>
        <v>42914</v>
      </c>
      <c r="B6" s="15" t="str">
        <f>'consolidated spacetime'!C636</f>
        <v>Alvena</v>
      </c>
      <c r="C6" s="15" t="str">
        <f>'consolidated spacetime'!D636</f>
        <v>Canola</v>
      </c>
      <c r="D6" s="1" t="str">
        <f>IF(ISBLANK('consolidated spacetime'!E636),"",'consolidated spacetime'!E636)</f>
        <v/>
      </c>
      <c r="E6" s="1" t="str">
        <f>IF(ISBLANK('consolidated spacetime'!F636),"",'consolidated spacetime'!F636)</f>
        <v/>
      </c>
      <c r="F6" s="1" t="str">
        <f>IF(ISBLANK('consolidated spacetime'!G636),"",'consolidated spacetime'!G636)</f>
        <v/>
      </c>
      <c r="G6" s="1">
        <f>IF(ISBLANK('consolidated spacetime'!H636),"",'consolidated spacetime'!H636)</f>
        <v>10</v>
      </c>
      <c r="H6" s="1" t="str">
        <f>IF(ISBLANK('consolidated spacetime'!I636),"",'consolidated spacetime'!I636)</f>
        <v/>
      </c>
      <c r="AM6" s="15">
        <v>0</v>
      </c>
      <c r="AN6" s="15">
        <v>0</v>
      </c>
      <c r="BL6" s="15">
        <v>6</v>
      </c>
      <c r="BW6" s="16"/>
      <c r="CI6" s="16"/>
      <c r="CJ6" s="16"/>
      <c r="CW6" s="16"/>
      <c r="DX6" s="16"/>
      <c r="DY6" s="16"/>
      <c r="DZ6" s="16"/>
    </row>
    <row r="7" spans="1:131" s="15" customFormat="1" x14ac:dyDescent="0.25">
      <c r="A7" s="67">
        <f>'consolidated spacetime'!B637</f>
        <v>42914</v>
      </c>
      <c r="B7" s="15" t="str">
        <f>'consolidated spacetime'!C637</f>
        <v>Alvena</v>
      </c>
      <c r="C7" s="15" t="str">
        <f>'consolidated spacetime'!D637</f>
        <v>Canola</v>
      </c>
      <c r="D7" s="1" t="str">
        <f>IF(ISBLANK('consolidated spacetime'!E637),"",'consolidated spacetime'!E637)</f>
        <v/>
      </c>
      <c r="E7" s="1" t="str">
        <f>IF(ISBLANK('consolidated spacetime'!F637),"",'consolidated spacetime'!F637)</f>
        <v/>
      </c>
      <c r="F7" s="1" t="str">
        <f>IF(ISBLANK('consolidated spacetime'!G637),"",'consolidated spacetime'!G637)</f>
        <v/>
      </c>
      <c r="G7" s="1">
        <f>IF(ISBLANK('consolidated spacetime'!H637),"",'consolidated spacetime'!H637)</f>
        <v>50</v>
      </c>
      <c r="H7" s="1" t="str">
        <f>IF(ISBLANK('consolidated spacetime'!I637),"",'consolidated spacetime'!I637)</f>
        <v/>
      </c>
      <c r="AM7" s="15">
        <v>0</v>
      </c>
      <c r="AN7" s="15">
        <v>0</v>
      </c>
      <c r="BL7" s="15">
        <v>12</v>
      </c>
      <c r="BW7" s="16"/>
      <c r="CH7" s="15">
        <v>1</v>
      </c>
      <c r="CI7" s="16"/>
      <c r="CJ7" s="16"/>
      <c r="CW7" s="16"/>
      <c r="DQ7" s="15">
        <v>3</v>
      </c>
      <c r="DX7" s="16"/>
      <c r="DY7" s="16"/>
      <c r="DZ7" s="16"/>
    </row>
    <row r="8" spans="1:131" s="15" customFormat="1" x14ac:dyDescent="0.25">
      <c r="A8" s="67">
        <f>'consolidated spacetime'!B638</f>
        <v>42914</v>
      </c>
      <c r="B8" s="15" t="str">
        <f>'consolidated spacetime'!C638</f>
        <v>Alvena</v>
      </c>
      <c r="C8" s="15" t="str">
        <f>'consolidated spacetime'!D638</f>
        <v>Canola</v>
      </c>
      <c r="D8" s="1" t="str">
        <f>IF(ISBLANK('consolidated spacetime'!E638),"",'consolidated spacetime'!E638)</f>
        <v/>
      </c>
      <c r="E8" s="1" t="str">
        <f>IF(ISBLANK('consolidated spacetime'!F638),"",'consolidated spacetime'!F638)</f>
        <v/>
      </c>
      <c r="F8" s="1" t="str">
        <f>IF(ISBLANK('consolidated spacetime'!G638),"",'consolidated spacetime'!G638)</f>
        <v/>
      </c>
      <c r="G8" s="1">
        <f>IF(ISBLANK('consolidated spacetime'!H638),"",'consolidated spacetime'!H638)</f>
        <v>100</v>
      </c>
      <c r="H8" s="1" t="str">
        <f>IF(ISBLANK('consolidated spacetime'!I638),"",'consolidated spacetime'!I638)</f>
        <v/>
      </c>
      <c r="Z8" s="15">
        <v>1</v>
      </c>
      <c r="AM8" s="15">
        <v>0</v>
      </c>
      <c r="AN8" s="15">
        <v>0</v>
      </c>
      <c r="BL8" s="15">
        <v>13</v>
      </c>
      <c r="BW8" s="16"/>
      <c r="CI8" s="16"/>
      <c r="CJ8" s="16">
        <v>1</v>
      </c>
      <c r="CW8" s="16">
        <v>3</v>
      </c>
      <c r="DX8" s="16"/>
      <c r="DY8" s="16"/>
      <c r="DZ8" s="16"/>
    </row>
    <row r="9" spans="1:131" s="15" customFormat="1" x14ac:dyDescent="0.25">
      <c r="A9" s="67">
        <f>'consolidated spacetime'!B639</f>
        <v>42914</v>
      </c>
      <c r="B9" s="15" t="str">
        <f>'consolidated spacetime'!C639</f>
        <v>Llewellyne</v>
      </c>
      <c r="C9" s="15" t="str">
        <f>'consolidated spacetime'!D639</f>
        <v>Canola</v>
      </c>
      <c r="D9" s="1" t="str">
        <f>IF(ISBLANK('consolidated spacetime'!E639),"",'consolidated spacetime'!E639)</f>
        <v/>
      </c>
      <c r="E9" s="1" t="str">
        <f>IF(ISBLANK('consolidated spacetime'!F639),"",'consolidated spacetime'!F639)</f>
        <v/>
      </c>
      <c r="F9" s="1" t="str">
        <f>IF(ISBLANK('consolidated spacetime'!G639),"",'consolidated spacetime'!G639)</f>
        <v>50/A</v>
      </c>
      <c r="G9" s="1" t="e">
        <f>IF(ISBLANK('consolidated spacetime'!H639),"",'consolidated spacetime'!H639)</f>
        <v>#N/A</v>
      </c>
      <c r="H9" s="1" t="str">
        <f>IF(ISBLANK('consolidated spacetime'!I639),"",'consolidated spacetime'!I639)</f>
        <v/>
      </c>
      <c r="AM9" s="15">
        <v>0</v>
      </c>
      <c r="AN9" s="15">
        <v>0</v>
      </c>
      <c r="BW9" s="16"/>
      <c r="CI9" s="16"/>
      <c r="CJ9" s="16"/>
      <c r="CW9" s="16"/>
      <c r="DX9" s="16"/>
      <c r="DY9" s="16"/>
      <c r="DZ9" s="16"/>
    </row>
    <row r="10" spans="1:131" s="15" customFormat="1" x14ac:dyDescent="0.25">
      <c r="A10" s="67">
        <f>'consolidated spacetime'!B640</f>
        <v>42914</v>
      </c>
      <c r="B10" s="15" t="str">
        <f>'consolidated spacetime'!C640</f>
        <v>Llewellyne</v>
      </c>
      <c r="C10" s="15" t="str">
        <f>'consolidated spacetime'!D640</f>
        <v>Canola</v>
      </c>
      <c r="D10" s="1" t="str">
        <f>IF(ISBLANK('consolidated spacetime'!E640),"",'consolidated spacetime'!E640)</f>
        <v/>
      </c>
      <c r="E10" s="1" t="str">
        <f>IF(ISBLANK('consolidated spacetime'!F640),"",'consolidated spacetime'!F640)</f>
        <v/>
      </c>
      <c r="F10" s="1" t="str">
        <f>IF(ISBLANK('consolidated spacetime'!G640),"",'consolidated spacetime'!G640)</f>
        <v>50/B</v>
      </c>
      <c r="G10" s="1" t="e">
        <f>IF(ISBLANK('consolidated spacetime'!H640),"",'consolidated spacetime'!H640)</f>
        <v>#N/A</v>
      </c>
      <c r="H10" s="1" t="str">
        <f>IF(ISBLANK('consolidated spacetime'!I640),"",'consolidated spacetime'!I640)</f>
        <v/>
      </c>
      <c r="AM10" s="15">
        <v>0</v>
      </c>
      <c r="AN10" s="15">
        <v>0</v>
      </c>
      <c r="BW10" s="16"/>
      <c r="CI10" s="16"/>
      <c r="CJ10" s="16"/>
      <c r="CW10" s="16"/>
      <c r="DX10" s="16"/>
      <c r="DY10" s="16"/>
      <c r="DZ10" s="16"/>
    </row>
    <row r="11" spans="1:131" s="15" customFormat="1" x14ac:dyDescent="0.25">
      <c r="A11" s="67">
        <f>'consolidated spacetime'!B641</f>
        <v>42914</v>
      </c>
      <c r="B11" s="15" t="str">
        <f>'consolidated spacetime'!C641</f>
        <v>Llewellyne</v>
      </c>
      <c r="C11" s="15" t="str">
        <f>'consolidated spacetime'!D641</f>
        <v>Canola</v>
      </c>
      <c r="D11" s="1" t="str">
        <f>IF(ISBLANK('consolidated spacetime'!E641),"",'consolidated spacetime'!E641)</f>
        <v/>
      </c>
      <c r="E11" s="1" t="str">
        <f>IF(ISBLANK('consolidated spacetime'!F641),"",'consolidated spacetime'!F641)</f>
        <v/>
      </c>
      <c r="F11" s="1" t="str">
        <f>IF(ISBLANK('consolidated spacetime'!G641),"",'consolidated spacetime'!G641)</f>
        <v/>
      </c>
      <c r="G11" s="1">
        <f>IF(ISBLANK('consolidated spacetime'!H641),"",'consolidated spacetime'!H641)</f>
        <v>5</v>
      </c>
      <c r="H11" s="1" t="str">
        <f>IF(ISBLANK('consolidated spacetime'!I641),"",'consolidated spacetime'!I641)</f>
        <v/>
      </c>
      <c r="AM11" s="15">
        <v>0</v>
      </c>
      <c r="AN11" s="15">
        <v>0</v>
      </c>
      <c r="BW11" s="16"/>
      <c r="CI11" s="16"/>
      <c r="CJ11" s="16"/>
      <c r="CW11" s="16"/>
      <c r="DX11" s="16"/>
      <c r="DY11" s="16"/>
      <c r="DZ11" s="16"/>
    </row>
    <row r="12" spans="1:131" s="15" customFormat="1" x14ac:dyDescent="0.25">
      <c r="A12" s="67">
        <f>'consolidated spacetime'!B642</f>
        <v>42914</v>
      </c>
      <c r="B12" s="15" t="str">
        <f>'consolidated spacetime'!C642</f>
        <v>Llewellyne</v>
      </c>
      <c r="C12" s="15" t="str">
        <f>'consolidated spacetime'!D642</f>
        <v>Canola</v>
      </c>
      <c r="D12" s="1" t="str">
        <f>IF(ISBLANK('consolidated spacetime'!E642),"",'consolidated spacetime'!E642)</f>
        <v/>
      </c>
      <c r="E12" s="1" t="str">
        <f>IF(ISBLANK('consolidated spacetime'!F642),"",'consolidated spacetime'!F642)</f>
        <v/>
      </c>
      <c r="F12" s="1" t="str">
        <f>IF(ISBLANK('consolidated spacetime'!G642),"",'consolidated spacetime'!G642)</f>
        <v/>
      </c>
      <c r="G12" s="1">
        <f>IF(ISBLANK('consolidated spacetime'!H642),"",'consolidated spacetime'!H642)</f>
        <v>25</v>
      </c>
      <c r="H12" s="1" t="str">
        <f>IF(ISBLANK('consolidated spacetime'!I642),"",'consolidated spacetime'!I642)</f>
        <v/>
      </c>
      <c r="AM12" s="15">
        <v>0</v>
      </c>
      <c r="AN12" s="15">
        <v>0</v>
      </c>
      <c r="BW12" s="16"/>
      <c r="CI12" s="16"/>
      <c r="CJ12" s="16"/>
      <c r="CW12" s="16"/>
      <c r="DX12" s="16"/>
      <c r="DY12" s="16"/>
      <c r="DZ12" s="16"/>
    </row>
    <row r="13" spans="1:131" s="15" customFormat="1" x14ac:dyDescent="0.25">
      <c r="A13" s="67">
        <f>'consolidated spacetime'!B643</f>
        <v>42914</v>
      </c>
      <c r="B13" s="15" t="str">
        <f>'consolidated spacetime'!C643</f>
        <v>Llewellyne</v>
      </c>
      <c r="C13" s="15" t="str">
        <f>'consolidated spacetime'!D643</f>
        <v>Canola</v>
      </c>
      <c r="D13" s="1" t="str">
        <f>IF(ISBLANK('consolidated spacetime'!E643),"",'consolidated spacetime'!E643)</f>
        <v/>
      </c>
      <c r="E13" s="1" t="str">
        <f>IF(ISBLANK('consolidated spacetime'!F643),"",'consolidated spacetime'!F643)</f>
        <v/>
      </c>
      <c r="F13" s="1" t="str">
        <f>IF(ISBLANK('consolidated spacetime'!G643),"",'consolidated spacetime'!G643)</f>
        <v/>
      </c>
      <c r="G13" s="1">
        <f>IF(ISBLANK('consolidated spacetime'!H643),"",'consolidated spacetime'!H643)</f>
        <v>10</v>
      </c>
      <c r="H13" s="1" t="str">
        <f>IF(ISBLANK('consolidated spacetime'!I643),"",'consolidated spacetime'!I643)</f>
        <v/>
      </c>
      <c r="AM13" s="15">
        <v>0</v>
      </c>
      <c r="AN13" s="15">
        <v>0</v>
      </c>
      <c r="BW13" s="16"/>
      <c r="CI13" s="16"/>
      <c r="CJ13" s="16"/>
      <c r="CW13" s="16"/>
      <c r="DX13" s="16"/>
      <c r="DY13" s="16"/>
      <c r="DZ13" s="16"/>
    </row>
    <row r="14" spans="1:131" s="15" customFormat="1" x14ac:dyDescent="0.25">
      <c r="A14" s="67">
        <f>'consolidated spacetime'!B644</f>
        <v>42914</v>
      </c>
      <c r="B14" s="15" t="str">
        <f>'consolidated spacetime'!C644</f>
        <v>Rosetown</v>
      </c>
      <c r="C14" s="15" t="str">
        <f>'consolidated spacetime'!D644</f>
        <v>Canola</v>
      </c>
      <c r="D14" s="1" t="str">
        <f>IF(ISBLANK('consolidated spacetime'!E644),"",'consolidated spacetime'!E644)</f>
        <v/>
      </c>
      <c r="E14" s="1" t="str">
        <f>IF(ISBLANK('consolidated spacetime'!F644),"",'consolidated spacetime'!F644)</f>
        <v/>
      </c>
      <c r="F14" s="1" t="str">
        <f>IF(ISBLANK('consolidated spacetime'!G644),"",'consolidated spacetime'!G644)</f>
        <v/>
      </c>
      <c r="G14" s="1">
        <f>IF(ISBLANK('consolidated spacetime'!H644),"",'consolidated spacetime'!H644)</f>
        <v>5</v>
      </c>
      <c r="H14" s="1" t="str">
        <f>IF(ISBLANK('consolidated spacetime'!I644),"",'consolidated spacetime'!I644)</f>
        <v/>
      </c>
      <c r="AM14" s="15">
        <v>0</v>
      </c>
      <c r="AN14" s="15">
        <v>0</v>
      </c>
      <c r="BL14" s="15">
        <v>2</v>
      </c>
      <c r="BW14" s="16"/>
      <c r="CI14" s="16"/>
      <c r="CJ14" s="16"/>
      <c r="CW14" s="16"/>
      <c r="DX14" s="16"/>
      <c r="DY14" s="16"/>
      <c r="DZ14" s="16"/>
    </row>
    <row r="15" spans="1:131" s="15" customFormat="1" x14ac:dyDescent="0.25">
      <c r="A15" s="67">
        <f>'consolidated spacetime'!B645</f>
        <v>42914</v>
      </c>
      <c r="B15" s="15" t="str">
        <f>'consolidated spacetime'!C645</f>
        <v>Rosetown</v>
      </c>
      <c r="C15" s="15" t="str">
        <f>'consolidated spacetime'!D645</f>
        <v>Canola</v>
      </c>
      <c r="D15" s="1" t="str">
        <f>IF(ISBLANK('consolidated spacetime'!E645),"",'consolidated spacetime'!E645)</f>
        <v/>
      </c>
      <c r="E15" s="1" t="str">
        <f>IF(ISBLANK('consolidated spacetime'!F645),"",'consolidated spacetime'!F645)</f>
        <v/>
      </c>
      <c r="F15" s="1" t="str">
        <f>IF(ISBLANK('consolidated spacetime'!G645),"",'consolidated spacetime'!G645)</f>
        <v/>
      </c>
      <c r="G15" s="1">
        <f>IF(ISBLANK('consolidated spacetime'!H645),"",'consolidated spacetime'!H645)</f>
        <v>10</v>
      </c>
      <c r="H15" s="1" t="str">
        <f>IF(ISBLANK('consolidated spacetime'!I645),"",'consolidated spacetime'!I645)</f>
        <v/>
      </c>
      <c r="AM15" s="15">
        <v>0</v>
      </c>
      <c r="AN15" s="15">
        <v>0</v>
      </c>
      <c r="BL15" s="15">
        <v>2</v>
      </c>
      <c r="BW15" s="16"/>
      <c r="CI15" s="16"/>
      <c r="CJ15" s="16"/>
      <c r="CW15" s="16"/>
      <c r="DX15" s="16"/>
      <c r="DY15" s="16"/>
      <c r="DZ15" s="16"/>
    </row>
    <row r="16" spans="1:131" s="15" customFormat="1" x14ac:dyDescent="0.25">
      <c r="A16" s="67">
        <f>'consolidated spacetime'!B646</f>
        <v>42914</v>
      </c>
      <c r="B16" s="15" t="str">
        <f>'consolidated spacetime'!C646</f>
        <v>Rosetown</v>
      </c>
      <c r="C16" s="15" t="str">
        <f>'consolidated spacetime'!D646</f>
        <v>Canola</v>
      </c>
      <c r="D16" s="1" t="str">
        <f>IF(ISBLANK('consolidated spacetime'!E646),"",'consolidated spacetime'!E646)</f>
        <v/>
      </c>
      <c r="E16" s="1" t="str">
        <f>IF(ISBLANK('consolidated spacetime'!F646),"",'consolidated spacetime'!F646)</f>
        <v/>
      </c>
      <c r="F16" s="1" t="str">
        <f>IF(ISBLANK('consolidated spacetime'!G646),"",'consolidated spacetime'!G646)</f>
        <v/>
      </c>
      <c r="G16" s="1">
        <f>IF(ISBLANK('consolidated spacetime'!H646),"",'consolidated spacetime'!H646)</f>
        <v>20</v>
      </c>
      <c r="H16" s="1" t="str">
        <f>IF(ISBLANK('consolidated spacetime'!I646),"",'consolidated spacetime'!I646)</f>
        <v/>
      </c>
      <c r="AM16" s="15">
        <v>0</v>
      </c>
      <c r="AN16" s="15">
        <v>0</v>
      </c>
      <c r="BW16" s="16"/>
      <c r="CI16" s="16"/>
      <c r="CJ16" s="16"/>
      <c r="CW16" s="16"/>
      <c r="DX16" s="16"/>
      <c r="DY16" s="16"/>
      <c r="DZ16" s="16"/>
    </row>
    <row r="17" spans="1:130" s="15" customFormat="1" x14ac:dyDescent="0.25">
      <c r="A17" s="67">
        <f>'consolidated spacetime'!B647</f>
        <v>42914</v>
      </c>
      <c r="B17" s="15" t="str">
        <f>'consolidated spacetime'!C647</f>
        <v>Rosetown</v>
      </c>
      <c r="C17" s="15" t="str">
        <f>'consolidated spacetime'!D647</f>
        <v>Canola</v>
      </c>
      <c r="D17" s="1" t="str">
        <f>IF(ISBLANK('consolidated spacetime'!E647),"",'consolidated spacetime'!E647)</f>
        <v/>
      </c>
      <c r="E17" s="1" t="str">
        <f>IF(ISBLANK('consolidated spacetime'!F647),"",'consolidated spacetime'!F647)</f>
        <v/>
      </c>
      <c r="F17" s="1" t="str">
        <f>IF(ISBLANK('consolidated spacetime'!G647),"",'consolidated spacetime'!G647)</f>
        <v/>
      </c>
      <c r="G17" s="1">
        <f>IF(ISBLANK('consolidated spacetime'!H647),"",'consolidated spacetime'!H647)</f>
        <v>50</v>
      </c>
      <c r="H17" s="1" t="str">
        <f>IF(ISBLANK('consolidated spacetime'!I647),"",'consolidated spacetime'!I647)</f>
        <v/>
      </c>
      <c r="AM17" s="15">
        <v>0</v>
      </c>
      <c r="AN17" s="15">
        <v>0</v>
      </c>
      <c r="BW17" s="16"/>
      <c r="CI17" s="16"/>
      <c r="CJ17" s="16"/>
      <c r="CW17" s="16"/>
      <c r="DX17" s="16"/>
      <c r="DY17" s="16"/>
      <c r="DZ17" s="16"/>
    </row>
    <row r="18" spans="1:130" s="15" customFormat="1" x14ac:dyDescent="0.25">
      <c r="A18" s="67">
        <f>'consolidated spacetime'!B648</f>
        <v>42914</v>
      </c>
      <c r="B18" s="15" t="str">
        <f>'consolidated spacetime'!C648</f>
        <v>Rosetown</v>
      </c>
      <c r="C18" s="15" t="str">
        <f>'consolidated spacetime'!D648</f>
        <v>Canola</v>
      </c>
      <c r="D18" s="1" t="str">
        <f>IF(ISBLANK('consolidated spacetime'!E648),"",'consolidated spacetime'!E648)</f>
        <v/>
      </c>
      <c r="E18" s="1" t="str">
        <f>IF(ISBLANK('consolidated spacetime'!F648),"",'consolidated spacetime'!F648)</f>
        <v/>
      </c>
      <c r="F18" s="1" t="str">
        <f>IF(ISBLANK('consolidated spacetime'!G648),"",'consolidated spacetime'!G648)</f>
        <v/>
      </c>
      <c r="G18" s="1">
        <f>IF(ISBLANK('consolidated spacetime'!H648),"",'consolidated spacetime'!H648)</f>
        <v>100</v>
      </c>
      <c r="H18" s="1" t="str">
        <f>IF(ISBLANK('consolidated spacetime'!I648),"",'consolidated spacetime'!I648)</f>
        <v/>
      </c>
      <c r="AM18" s="15">
        <v>0</v>
      </c>
      <c r="AN18" s="15">
        <v>0</v>
      </c>
      <c r="BW18" s="16"/>
      <c r="CI18" s="16"/>
      <c r="CJ18" s="16"/>
      <c r="CQ18" s="15">
        <v>1</v>
      </c>
      <c r="CW18" s="16"/>
      <c r="DQ18" s="15">
        <v>1</v>
      </c>
      <c r="DX18" s="16"/>
      <c r="DY18" s="16"/>
      <c r="DZ18" s="16"/>
    </row>
    <row r="19" spans="1:130" s="15" customFormat="1" x14ac:dyDescent="0.25">
      <c r="A19" s="67">
        <f>'consolidated spacetime'!B649</f>
        <v>42915</v>
      </c>
      <c r="B19" s="15" t="str">
        <f>'consolidated spacetime'!C649</f>
        <v>SEF</v>
      </c>
      <c r="C19" s="15" t="str">
        <f>'consolidated spacetime'!D649</f>
        <v>Canola</v>
      </c>
      <c r="D19" s="1" t="str">
        <f>IF(ISBLANK('consolidated spacetime'!E649),"",'consolidated spacetime'!E649)</f>
        <v/>
      </c>
      <c r="E19" s="1" t="str">
        <f>IF(ISBLANK('consolidated spacetime'!F649),"",'consolidated spacetime'!F649)</f>
        <v/>
      </c>
      <c r="F19" s="1" t="str">
        <f>IF(ISBLANK('consolidated spacetime'!G649),"",'consolidated spacetime'!G649)</f>
        <v/>
      </c>
      <c r="G19" s="1">
        <f>IF(ISBLANK('consolidated spacetime'!H649),"",'consolidated spacetime'!H649)</f>
        <v>5</v>
      </c>
      <c r="H19" s="1" t="str">
        <f>IF(ISBLANK('consolidated spacetime'!I649),"",'consolidated spacetime'!I649)</f>
        <v/>
      </c>
      <c r="AM19" s="15">
        <v>0</v>
      </c>
      <c r="AN19" s="15">
        <v>0</v>
      </c>
      <c r="BL19" s="15">
        <v>1</v>
      </c>
      <c r="BW19" s="16"/>
      <c r="CI19" s="16"/>
      <c r="CJ19" s="16"/>
      <c r="CW19" s="16"/>
      <c r="DX19" s="16"/>
      <c r="DY19" s="16"/>
      <c r="DZ19" s="16"/>
    </row>
    <row r="20" spans="1:130" s="15" customFormat="1" x14ac:dyDescent="0.25">
      <c r="A20" s="67">
        <f>'consolidated spacetime'!B650</f>
        <v>42915</v>
      </c>
      <c r="B20" s="15" t="str">
        <f>'consolidated spacetime'!C650</f>
        <v>SEF</v>
      </c>
      <c r="C20" s="15" t="str">
        <f>'consolidated spacetime'!D650</f>
        <v>Canola</v>
      </c>
      <c r="D20" s="1" t="str">
        <f>IF(ISBLANK('consolidated spacetime'!E650),"",'consolidated spacetime'!E650)</f>
        <v/>
      </c>
      <c r="E20" s="1" t="str">
        <f>IF(ISBLANK('consolidated spacetime'!F650),"",'consolidated spacetime'!F650)</f>
        <v/>
      </c>
      <c r="F20" s="1" t="str">
        <f>IF(ISBLANK('consolidated spacetime'!G650),"",'consolidated spacetime'!G650)</f>
        <v/>
      </c>
      <c r="G20" s="1">
        <f>IF(ISBLANK('consolidated spacetime'!H650),"",'consolidated spacetime'!H650)</f>
        <v>10</v>
      </c>
      <c r="H20" s="1" t="str">
        <f>IF(ISBLANK('consolidated spacetime'!I650),"",'consolidated spacetime'!I650)</f>
        <v/>
      </c>
      <c r="AL20" s="15">
        <v>1</v>
      </c>
      <c r="AM20" s="15">
        <v>0</v>
      </c>
      <c r="AN20" s="15">
        <v>0</v>
      </c>
      <c r="BW20" s="16"/>
      <c r="CI20" s="16"/>
      <c r="CJ20" s="16"/>
      <c r="CW20" s="16"/>
      <c r="DX20" s="16"/>
      <c r="DY20" s="16"/>
      <c r="DZ20" s="16"/>
    </row>
    <row r="21" spans="1:130" s="15" customFormat="1" x14ac:dyDescent="0.25">
      <c r="A21" s="67">
        <f>'consolidated spacetime'!B651</f>
        <v>42915</v>
      </c>
      <c r="B21" s="15" t="str">
        <f>'consolidated spacetime'!C651</f>
        <v>SEF</v>
      </c>
      <c r="C21" s="15" t="str">
        <f>'consolidated spacetime'!D651</f>
        <v>Canola</v>
      </c>
      <c r="D21" s="1" t="str">
        <f>IF(ISBLANK('consolidated spacetime'!E651),"",'consolidated spacetime'!E651)</f>
        <v/>
      </c>
      <c r="E21" s="1" t="str">
        <f>IF(ISBLANK('consolidated spacetime'!F651),"",'consolidated spacetime'!F651)</f>
        <v/>
      </c>
      <c r="F21" s="1" t="str">
        <f>IF(ISBLANK('consolidated spacetime'!G651),"",'consolidated spacetime'!G651)</f>
        <v/>
      </c>
      <c r="G21" s="1">
        <f>IF(ISBLANK('consolidated spacetime'!H651),"",'consolidated spacetime'!H651)</f>
        <v>25</v>
      </c>
      <c r="H21" s="1" t="str">
        <f>IF(ISBLANK('consolidated spacetime'!I651),"",'consolidated spacetime'!I651)</f>
        <v/>
      </c>
      <c r="AM21" s="15">
        <v>0</v>
      </c>
      <c r="AN21" s="15">
        <v>0</v>
      </c>
      <c r="BL21" s="15">
        <v>1</v>
      </c>
      <c r="BW21" s="16"/>
      <c r="CI21" s="16"/>
      <c r="CJ21" s="16"/>
      <c r="CW21" s="16"/>
      <c r="DX21" s="16"/>
      <c r="DY21" s="16"/>
      <c r="DZ21" s="16"/>
    </row>
    <row r="22" spans="1:130" s="15" customFormat="1" x14ac:dyDescent="0.25">
      <c r="A22" s="67">
        <f>'consolidated spacetime'!B652</f>
        <v>42915</v>
      </c>
      <c r="B22" s="15" t="str">
        <f>'consolidated spacetime'!C652</f>
        <v>SEF</v>
      </c>
      <c r="C22" s="15" t="str">
        <f>'consolidated spacetime'!D652</f>
        <v>Canola</v>
      </c>
      <c r="D22" s="1" t="str">
        <f>IF(ISBLANK('consolidated spacetime'!E652),"",'consolidated spacetime'!E652)</f>
        <v/>
      </c>
      <c r="E22" s="1" t="str">
        <f>IF(ISBLANK('consolidated spacetime'!F652),"",'consolidated spacetime'!F652)</f>
        <v/>
      </c>
      <c r="F22" s="1" t="str">
        <f>IF(ISBLANK('consolidated spacetime'!G652),"",'consolidated spacetime'!G652)</f>
        <v/>
      </c>
      <c r="G22" s="1">
        <f>IF(ISBLANK('consolidated spacetime'!H652),"",'consolidated spacetime'!H652)</f>
        <v>50</v>
      </c>
      <c r="H22" s="1" t="str">
        <f>IF(ISBLANK('consolidated spacetime'!I652),"",'consolidated spacetime'!I652)</f>
        <v/>
      </c>
      <c r="AM22" s="15">
        <v>0</v>
      </c>
      <c r="AN22" s="15">
        <v>0</v>
      </c>
      <c r="BW22" s="16"/>
      <c r="CI22" s="16"/>
      <c r="CJ22" s="16"/>
      <c r="CW22" s="16"/>
      <c r="DX22" s="16"/>
      <c r="DY22" s="16"/>
      <c r="DZ22" s="16"/>
    </row>
    <row r="23" spans="1:130" s="15" customFormat="1" x14ac:dyDescent="0.25">
      <c r="A23" s="67">
        <f>'consolidated spacetime'!B653</f>
        <v>42915</v>
      </c>
      <c r="B23" s="15" t="str">
        <f>'consolidated spacetime'!C653</f>
        <v>SEF</v>
      </c>
      <c r="C23" s="15" t="str">
        <f>'consolidated spacetime'!D653</f>
        <v>Canola</v>
      </c>
      <c r="D23" s="1" t="str">
        <f>IF(ISBLANK('consolidated spacetime'!E653),"",'consolidated spacetime'!E653)</f>
        <v/>
      </c>
      <c r="E23" s="1" t="str">
        <f>IF(ISBLANK('consolidated spacetime'!F653),"",'consolidated spacetime'!F653)</f>
        <v/>
      </c>
      <c r="F23" s="1" t="str">
        <f>IF(ISBLANK('consolidated spacetime'!G653),"",'consolidated spacetime'!G653)</f>
        <v/>
      </c>
      <c r="G23" s="1">
        <f>IF(ISBLANK('consolidated spacetime'!H653),"",'consolidated spacetime'!H653)</f>
        <v>100</v>
      </c>
      <c r="H23" s="1" t="str">
        <f>IF(ISBLANK('consolidated spacetime'!I653),"",'consolidated spacetime'!I653)</f>
        <v/>
      </c>
      <c r="AM23" s="15">
        <v>0</v>
      </c>
      <c r="AN23" s="15">
        <v>0</v>
      </c>
      <c r="BL23" s="15">
        <v>1</v>
      </c>
      <c r="BW23" s="16"/>
      <c r="CI23" s="16"/>
      <c r="CJ23" s="16"/>
      <c r="CW23" s="16"/>
      <c r="DX23" s="16"/>
      <c r="DY23" s="16"/>
      <c r="DZ23" s="16"/>
    </row>
    <row r="24" spans="1:130" s="15" customFormat="1" x14ac:dyDescent="0.25">
      <c r="A24" s="67">
        <f>'consolidated spacetime'!B654</f>
        <v>42916</v>
      </c>
      <c r="B24" s="15" t="str">
        <f>'consolidated spacetime'!C654</f>
        <v>Outlook</v>
      </c>
      <c r="C24" s="15" t="str">
        <f>'consolidated spacetime'!D654</f>
        <v>Canola</v>
      </c>
      <c r="D24" s="1" t="str">
        <f>IF(ISBLANK('consolidated spacetime'!E654),"",'consolidated spacetime'!E654)</f>
        <v/>
      </c>
      <c r="E24" s="1" t="str">
        <f>IF(ISBLANK('consolidated spacetime'!F654),"",'consolidated spacetime'!F654)</f>
        <v/>
      </c>
      <c r="F24" s="1" t="str">
        <f>IF(ISBLANK('consolidated spacetime'!G654),"",'consolidated spacetime'!G654)</f>
        <v/>
      </c>
      <c r="G24" s="1">
        <f>IF(ISBLANK('consolidated spacetime'!H654),"",'consolidated spacetime'!H654)</f>
        <v>5</v>
      </c>
      <c r="H24" s="1" t="str">
        <f>IF(ISBLANK('consolidated spacetime'!I654),"",'consolidated spacetime'!I654)</f>
        <v/>
      </c>
      <c r="AM24" s="15">
        <v>0</v>
      </c>
      <c r="AN24" s="15">
        <v>0</v>
      </c>
      <c r="BL24" s="15">
        <v>7</v>
      </c>
      <c r="BW24" s="16"/>
      <c r="CI24" s="16"/>
      <c r="CJ24" s="16"/>
      <c r="CW24" s="16"/>
      <c r="DX24" s="16"/>
      <c r="DY24" s="16"/>
      <c r="DZ24" s="16"/>
    </row>
    <row r="25" spans="1:130" s="15" customFormat="1" x14ac:dyDescent="0.25">
      <c r="A25" s="67">
        <f>'consolidated spacetime'!B655</f>
        <v>42916</v>
      </c>
      <c r="B25" s="15" t="str">
        <f>'consolidated spacetime'!C655</f>
        <v>Outlook</v>
      </c>
      <c r="C25" s="15" t="str">
        <f>'consolidated spacetime'!D655</f>
        <v>Canola</v>
      </c>
      <c r="D25" s="1" t="str">
        <f>IF(ISBLANK('consolidated spacetime'!E655),"",'consolidated spacetime'!E655)</f>
        <v/>
      </c>
      <c r="E25" s="1" t="str">
        <f>IF(ISBLANK('consolidated spacetime'!F655),"",'consolidated spacetime'!F655)</f>
        <v/>
      </c>
      <c r="F25" s="1" t="str">
        <f>IF(ISBLANK('consolidated spacetime'!G655),"",'consolidated spacetime'!G655)</f>
        <v/>
      </c>
      <c r="G25" s="1">
        <f>IF(ISBLANK('consolidated spacetime'!H655),"",'consolidated spacetime'!H655)</f>
        <v>10</v>
      </c>
      <c r="H25" s="1" t="str">
        <f>IF(ISBLANK('consolidated spacetime'!I655),"",'consolidated spacetime'!I655)</f>
        <v/>
      </c>
      <c r="AM25" s="15">
        <v>0</v>
      </c>
      <c r="AN25" s="15">
        <v>0</v>
      </c>
      <c r="BL25" s="15">
        <v>52</v>
      </c>
      <c r="BW25" s="16"/>
      <c r="CI25" s="16"/>
      <c r="CJ25" s="16"/>
      <c r="CW25" s="16"/>
      <c r="DQ25" s="15">
        <v>1</v>
      </c>
      <c r="DX25" s="16">
        <v>2</v>
      </c>
      <c r="DY25" s="16"/>
      <c r="DZ25" s="16"/>
    </row>
    <row r="26" spans="1:130" s="15" customFormat="1" x14ac:dyDescent="0.25">
      <c r="A26" s="67">
        <f>'consolidated spacetime'!B656</f>
        <v>42916</v>
      </c>
      <c r="B26" s="15" t="str">
        <f>'consolidated spacetime'!C656</f>
        <v>Outlook</v>
      </c>
      <c r="C26" s="15" t="str">
        <f>'consolidated spacetime'!D656</f>
        <v>Canola</v>
      </c>
      <c r="D26" s="1" t="str">
        <f>IF(ISBLANK('consolidated spacetime'!E656),"",'consolidated spacetime'!E656)</f>
        <v/>
      </c>
      <c r="E26" s="1" t="str">
        <f>IF(ISBLANK('consolidated spacetime'!F656),"",'consolidated spacetime'!F656)</f>
        <v/>
      </c>
      <c r="F26" s="1" t="str">
        <f>IF(ISBLANK('consolidated spacetime'!G656),"",'consolidated spacetime'!G656)</f>
        <v/>
      </c>
      <c r="G26" s="1">
        <f>IF(ISBLANK('consolidated spacetime'!H656),"",'consolidated spacetime'!H656)</f>
        <v>25</v>
      </c>
      <c r="H26" s="1" t="str">
        <f>IF(ISBLANK('consolidated spacetime'!I656),"",'consolidated spacetime'!I656)</f>
        <v/>
      </c>
      <c r="AM26" s="15">
        <v>0</v>
      </c>
      <c r="AN26" s="15">
        <v>0</v>
      </c>
      <c r="BL26" s="15">
        <v>9</v>
      </c>
      <c r="BW26" s="16"/>
      <c r="CE26" s="15">
        <v>1</v>
      </c>
      <c r="CI26" s="16"/>
      <c r="CJ26" s="16"/>
      <c r="CW26" s="16"/>
      <c r="DQ26" s="15">
        <v>1</v>
      </c>
      <c r="DX26" s="16">
        <v>1</v>
      </c>
      <c r="DY26" s="16"/>
      <c r="DZ26" s="16"/>
    </row>
    <row r="27" spans="1:130" s="15" customFormat="1" x14ac:dyDescent="0.25">
      <c r="A27" s="67">
        <f>'consolidated spacetime'!B657</f>
        <v>42916</v>
      </c>
      <c r="B27" s="15" t="str">
        <f>'consolidated spacetime'!C657</f>
        <v>Outlook</v>
      </c>
      <c r="C27" s="15" t="str">
        <f>'consolidated spacetime'!D657</f>
        <v>Canola</v>
      </c>
      <c r="D27" s="1" t="str">
        <f>IF(ISBLANK('consolidated spacetime'!E657),"",'consolidated spacetime'!E657)</f>
        <v/>
      </c>
      <c r="E27" s="1" t="str">
        <f>IF(ISBLANK('consolidated spacetime'!F657),"",'consolidated spacetime'!F657)</f>
        <v/>
      </c>
      <c r="F27" s="1" t="str">
        <f>IF(ISBLANK('consolidated spacetime'!G657),"",'consolidated spacetime'!G657)</f>
        <v/>
      </c>
      <c r="G27" s="1">
        <f>IF(ISBLANK('consolidated spacetime'!H657),"",'consolidated spacetime'!H657)</f>
        <v>50</v>
      </c>
      <c r="H27" s="1" t="str">
        <f>IF(ISBLANK('consolidated spacetime'!I657),"",'consolidated spacetime'!I657)</f>
        <v/>
      </c>
      <c r="AM27" s="15">
        <v>0</v>
      </c>
      <c r="AN27" s="15">
        <v>0</v>
      </c>
      <c r="BL27" s="15">
        <v>10</v>
      </c>
      <c r="BW27" s="16"/>
      <c r="CI27" s="16"/>
      <c r="CJ27" s="16"/>
      <c r="CW27" s="16"/>
      <c r="DX27" s="16"/>
      <c r="DY27" s="16"/>
      <c r="DZ27" s="16"/>
    </row>
    <row r="28" spans="1:130" s="15" customFormat="1" x14ac:dyDescent="0.25">
      <c r="A28" s="67">
        <f>'consolidated spacetime'!B658</f>
        <v>42916</v>
      </c>
      <c r="B28" s="15" t="str">
        <f>'consolidated spacetime'!C658</f>
        <v>Outlook</v>
      </c>
      <c r="C28" s="15" t="str">
        <f>'consolidated spacetime'!D658</f>
        <v>Canola</v>
      </c>
      <c r="D28" s="1" t="str">
        <f>IF(ISBLANK('consolidated spacetime'!E658),"",'consolidated spacetime'!E658)</f>
        <v/>
      </c>
      <c r="E28" s="1" t="str">
        <f>IF(ISBLANK('consolidated spacetime'!F658),"",'consolidated spacetime'!F658)</f>
        <v/>
      </c>
      <c r="F28" s="1" t="str">
        <f>IF(ISBLANK('consolidated spacetime'!G658),"",'consolidated spacetime'!G658)</f>
        <v/>
      </c>
      <c r="G28" s="1">
        <f>IF(ISBLANK('consolidated spacetime'!H658),"",'consolidated spacetime'!H658)</f>
        <v>100</v>
      </c>
      <c r="H28" s="1" t="str">
        <f>IF(ISBLANK('consolidated spacetime'!I658),"",'consolidated spacetime'!I658)</f>
        <v/>
      </c>
      <c r="Y28" s="15">
        <v>1</v>
      </c>
      <c r="AM28" s="15">
        <v>0</v>
      </c>
      <c r="AN28" s="15">
        <v>0</v>
      </c>
      <c r="BL28" s="15">
        <v>3</v>
      </c>
      <c r="BW28" s="16"/>
      <c r="CI28" s="16"/>
      <c r="CJ28" s="16"/>
      <c r="CW28" s="16">
        <v>1</v>
      </c>
      <c r="DX28" s="16"/>
      <c r="DY28" s="16">
        <v>1</v>
      </c>
      <c r="DZ28" s="16"/>
    </row>
    <row r="29" spans="1:130" s="1" customFormat="1" x14ac:dyDescent="0.25">
      <c r="A29" s="66">
        <f>'consolidated spacetime'!B659</f>
        <v>42935</v>
      </c>
      <c r="B29" s="1" t="str">
        <f>'consolidated spacetime'!C659</f>
        <v>Melfort</v>
      </c>
      <c r="C29" s="1" t="str">
        <f>'consolidated spacetime'!D659</f>
        <v>Canola</v>
      </c>
      <c r="D29" s="1" t="str">
        <f>IF(ISBLANK('consolidated spacetime'!E659),"",'consolidated spacetime'!E659)</f>
        <v/>
      </c>
      <c r="E29" s="1" t="str">
        <f>IF(ISBLANK('consolidated spacetime'!F659),"",'consolidated spacetime'!F659)</f>
        <v/>
      </c>
      <c r="F29" s="1" t="str">
        <f>IF(ISBLANK('consolidated spacetime'!G659),"",'consolidated spacetime'!G659)</f>
        <v/>
      </c>
      <c r="G29" s="1">
        <f>IF(ISBLANK('consolidated spacetime'!H659),"",'consolidated spacetime'!H659)</f>
        <v>10</v>
      </c>
      <c r="H29" s="1" t="str">
        <f>IF(ISBLANK('consolidated spacetime'!I659),"",'consolidated spacetime'!I659)</f>
        <v/>
      </c>
      <c r="AM29" s="1">
        <v>0</v>
      </c>
      <c r="AN29" s="1">
        <v>0</v>
      </c>
      <c r="BL29" s="1">
        <v>4</v>
      </c>
      <c r="BW29" s="2"/>
      <c r="CI29" s="2"/>
      <c r="CJ29" s="2"/>
      <c r="CW29" s="2"/>
      <c r="DX29" s="2"/>
      <c r="DY29" s="2"/>
      <c r="DZ29" s="2"/>
    </row>
    <row r="30" spans="1:130" s="15" customFormat="1" x14ac:dyDescent="0.25">
      <c r="A30" s="67">
        <f>'consolidated spacetime'!B660</f>
        <v>42921</v>
      </c>
      <c r="B30" s="15" t="str">
        <f>'consolidated spacetime'!C660</f>
        <v>Alvena</v>
      </c>
      <c r="C30" s="15" t="str">
        <f>'consolidated spacetime'!D660</f>
        <v>Canola</v>
      </c>
      <c r="D30" s="1" t="str">
        <f>IF(ISBLANK('consolidated spacetime'!E660),"",'consolidated spacetime'!E660)</f>
        <v/>
      </c>
      <c r="E30" s="1" t="str">
        <f>IF(ISBLANK('consolidated spacetime'!F660),"",'consolidated spacetime'!F660)</f>
        <v/>
      </c>
      <c r="F30" s="1" t="str">
        <f>IF(ISBLANK('consolidated spacetime'!G660),"",'consolidated spacetime'!G660)</f>
        <v/>
      </c>
      <c r="G30" s="1">
        <f>IF(ISBLANK('consolidated spacetime'!H660),"",'consolidated spacetime'!H660)</f>
        <v>100</v>
      </c>
      <c r="H30" s="1" t="str">
        <f>IF(ISBLANK('consolidated spacetime'!I660),"",'consolidated spacetime'!I660)</f>
        <v/>
      </c>
      <c r="AM30" s="15">
        <v>0</v>
      </c>
      <c r="AN30" s="15">
        <v>0</v>
      </c>
      <c r="BL30" s="15">
        <v>12</v>
      </c>
      <c r="BW30" s="16"/>
      <c r="CI30" s="16"/>
      <c r="CJ30" s="16"/>
      <c r="CW30" s="16"/>
      <c r="DX30" s="16"/>
      <c r="DY30" s="16"/>
      <c r="DZ30" s="16"/>
    </row>
    <row r="31" spans="1:130" s="15" customFormat="1" x14ac:dyDescent="0.25">
      <c r="A31" s="67">
        <f>'consolidated spacetime'!B661</f>
        <v>42921</v>
      </c>
      <c r="B31" s="15" t="str">
        <f>'consolidated spacetime'!C661</f>
        <v>Alvena</v>
      </c>
      <c r="C31" s="15" t="str">
        <f>'consolidated spacetime'!D661</f>
        <v>Canola</v>
      </c>
      <c r="D31" s="1" t="str">
        <f>IF(ISBLANK('consolidated spacetime'!E661),"",'consolidated spacetime'!E661)</f>
        <v/>
      </c>
      <c r="E31" s="1" t="str">
        <f>IF(ISBLANK('consolidated spacetime'!F661),"",'consolidated spacetime'!F661)</f>
        <v/>
      </c>
      <c r="F31" s="1" t="str">
        <f>IF(ISBLANK('consolidated spacetime'!G661),"",'consolidated spacetime'!G661)</f>
        <v/>
      </c>
      <c r="G31" s="1">
        <f>IF(ISBLANK('consolidated spacetime'!H661),"",'consolidated spacetime'!H661)</f>
        <v>5</v>
      </c>
      <c r="H31" s="1" t="str">
        <f>IF(ISBLANK('consolidated spacetime'!I661),"",'consolidated spacetime'!I661)</f>
        <v/>
      </c>
      <c r="AM31" s="15">
        <v>0</v>
      </c>
      <c r="AN31" s="15">
        <v>0</v>
      </c>
      <c r="BL31" s="15">
        <v>12</v>
      </c>
      <c r="BW31" s="16">
        <v>1</v>
      </c>
      <c r="CI31" s="16"/>
      <c r="CJ31" s="16"/>
      <c r="CW31" s="16"/>
      <c r="DX31" s="16"/>
      <c r="DY31" s="16"/>
      <c r="DZ31" s="16"/>
    </row>
    <row r="32" spans="1:130" s="15" customFormat="1" x14ac:dyDescent="0.25">
      <c r="A32" s="67">
        <f>'consolidated spacetime'!B662</f>
        <v>42921</v>
      </c>
      <c r="B32" s="15" t="str">
        <f>'consolidated spacetime'!C662</f>
        <v>Alvena</v>
      </c>
      <c r="C32" s="15" t="str">
        <f>'consolidated spacetime'!D662</f>
        <v>Canola</v>
      </c>
      <c r="D32" s="1" t="str">
        <f>IF(ISBLANK('consolidated spacetime'!E662),"",'consolidated spacetime'!E662)</f>
        <v/>
      </c>
      <c r="E32" s="1" t="str">
        <f>IF(ISBLANK('consolidated spacetime'!F662),"",'consolidated spacetime'!F662)</f>
        <v/>
      </c>
      <c r="F32" s="1" t="str">
        <f>IF(ISBLANK('consolidated spacetime'!G662),"",'consolidated spacetime'!G662)</f>
        <v/>
      </c>
      <c r="G32" s="1">
        <f>IF(ISBLANK('consolidated spacetime'!H662),"",'consolidated spacetime'!H662)</f>
        <v>25</v>
      </c>
      <c r="H32" s="1" t="str">
        <f>IF(ISBLANK('consolidated spacetime'!I662),"",'consolidated spacetime'!I662)</f>
        <v/>
      </c>
      <c r="AM32" s="15">
        <v>0</v>
      </c>
      <c r="AN32" s="15">
        <v>0</v>
      </c>
      <c r="BL32" s="15">
        <v>19</v>
      </c>
      <c r="BW32" s="16"/>
      <c r="CI32" s="16"/>
      <c r="CJ32" s="16"/>
      <c r="CW32" s="16">
        <v>9</v>
      </c>
      <c r="DX32" s="16"/>
      <c r="DY32" s="16"/>
      <c r="DZ32" s="16"/>
    </row>
    <row r="33" spans="1:130" s="15" customFormat="1" x14ac:dyDescent="0.25">
      <c r="A33" s="67">
        <f>'consolidated spacetime'!B663</f>
        <v>42921</v>
      </c>
      <c r="B33" s="15" t="str">
        <f>'consolidated spacetime'!C663</f>
        <v>Alvena</v>
      </c>
      <c r="C33" s="15" t="str">
        <f>'consolidated spacetime'!D663</f>
        <v>Canola</v>
      </c>
      <c r="D33" s="1" t="str">
        <f>IF(ISBLANK('consolidated spacetime'!E663),"",'consolidated spacetime'!E663)</f>
        <v/>
      </c>
      <c r="E33" s="1" t="str">
        <f>IF(ISBLANK('consolidated spacetime'!F663),"",'consolidated spacetime'!F663)</f>
        <v/>
      </c>
      <c r="F33" s="1" t="str">
        <f>IF(ISBLANK('consolidated spacetime'!G663),"",'consolidated spacetime'!G663)</f>
        <v/>
      </c>
      <c r="G33" s="1">
        <f>IF(ISBLANK('consolidated spacetime'!H663),"",'consolidated spacetime'!H663)</f>
        <v>10</v>
      </c>
      <c r="H33" s="1" t="str">
        <f>IF(ISBLANK('consolidated spacetime'!I663),"",'consolidated spacetime'!I663)</f>
        <v/>
      </c>
      <c r="AM33" s="15">
        <v>0</v>
      </c>
      <c r="AN33" s="15">
        <v>0</v>
      </c>
      <c r="BL33" s="15">
        <v>8</v>
      </c>
      <c r="BW33" s="16"/>
      <c r="CI33" s="16"/>
      <c r="CJ33" s="16"/>
      <c r="CW33" s="16"/>
      <c r="DG33" s="15">
        <v>1</v>
      </c>
      <c r="DX33" s="16"/>
      <c r="DY33" s="16"/>
      <c r="DZ33" s="16"/>
    </row>
    <row r="34" spans="1:130" s="15" customFormat="1" x14ac:dyDescent="0.25">
      <c r="A34" s="67">
        <f>'consolidated spacetime'!B664</f>
        <v>42921</v>
      </c>
      <c r="B34" s="15" t="str">
        <f>'consolidated spacetime'!C664</f>
        <v>No location</v>
      </c>
      <c r="C34" s="15" t="str">
        <f>'consolidated spacetime'!D664</f>
        <v>Canola</v>
      </c>
      <c r="D34" s="1" t="str">
        <f>IF(ISBLANK('consolidated spacetime'!E664),"",'consolidated spacetime'!E664)</f>
        <v/>
      </c>
      <c r="E34" s="1" t="str">
        <f>IF(ISBLANK('consolidated spacetime'!F664),"",'consolidated spacetime'!F664)</f>
        <v/>
      </c>
      <c r="F34" s="1" t="str">
        <f>IF(ISBLANK('consolidated spacetime'!G664),"",'consolidated spacetime'!G664)</f>
        <v>Canola 2</v>
      </c>
      <c r="G34" s="1" t="e">
        <f>IF(ISBLANK('consolidated spacetime'!H664),"",'consolidated spacetime'!H664)</f>
        <v>#N/A</v>
      </c>
      <c r="H34" s="1" t="str">
        <f>IF(ISBLANK('consolidated spacetime'!I664),"",'consolidated spacetime'!I664)</f>
        <v/>
      </c>
      <c r="AM34" s="15">
        <v>0</v>
      </c>
      <c r="AN34" s="15">
        <v>0</v>
      </c>
      <c r="BW34" s="16">
        <v>5</v>
      </c>
      <c r="CD34" s="15">
        <v>1</v>
      </c>
      <c r="CI34" s="16"/>
      <c r="CJ34" s="16"/>
      <c r="CW34" s="16">
        <v>8</v>
      </c>
      <c r="DQ34" s="15">
        <v>1</v>
      </c>
      <c r="DX34" s="16"/>
      <c r="DY34" s="16"/>
      <c r="DZ34" s="16"/>
    </row>
    <row r="35" spans="1:130" s="15" customFormat="1" x14ac:dyDescent="0.25">
      <c r="A35" s="67">
        <f>'consolidated spacetime'!B665</f>
        <v>42921</v>
      </c>
      <c r="B35" s="15" t="str">
        <f>'consolidated spacetime'!C665</f>
        <v>No location</v>
      </c>
      <c r="C35" s="15" t="str">
        <f>'consolidated spacetime'!D665</f>
        <v>Canola</v>
      </c>
      <c r="D35" s="1" t="str">
        <f>IF(ISBLANK('consolidated spacetime'!E665),"",'consolidated spacetime'!E665)</f>
        <v/>
      </c>
      <c r="E35" s="1" t="str">
        <f>IF(ISBLANK('consolidated spacetime'!F665),"",'consolidated spacetime'!F665)</f>
        <v/>
      </c>
      <c r="F35" s="1" t="str">
        <f>IF(ISBLANK('consolidated spacetime'!G665),"",'consolidated spacetime'!G665)</f>
        <v>Canola 2</v>
      </c>
      <c r="G35" s="1" t="e">
        <f>IF(ISBLANK('consolidated spacetime'!H665),"",'consolidated spacetime'!H665)</f>
        <v>#N/A</v>
      </c>
      <c r="H35" s="1" t="str">
        <f>IF(ISBLANK('consolidated spacetime'!I665),"",'consolidated spacetime'!I665)</f>
        <v/>
      </c>
      <c r="AL35" s="15">
        <v>1</v>
      </c>
      <c r="AM35" s="15">
        <v>0</v>
      </c>
      <c r="AN35" s="15">
        <v>0</v>
      </c>
      <c r="BL35" s="15">
        <v>12</v>
      </c>
      <c r="BW35" s="16">
        <v>1</v>
      </c>
      <c r="CI35" s="16"/>
      <c r="CJ35" s="16"/>
      <c r="CW35" s="16">
        <v>5</v>
      </c>
      <c r="DQ35" s="15">
        <v>3</v>
      </c>
      <c r="DX35" s="16"/>
      <c r="DY35" s="16"/>
      <c r="DZ35" s="16"/>
    </row>
    <row r="36" spans="1:130" s="15" customFormat="1" x14ac:dyDescent="0.25">
      <c r="A36" s="67">
        <f>'consolidated spacetime'!B666</f>
        <v>42922</v>
      </c>
      <c r="B36" s="15" t="str">
        <f>'consolidated spacetime'!C666</f>
        <v>Rosetown</v>
      </c>
      <c r="C36" s="15" t="str">
        <f>'consolidated spacetime'!D666</f>
        <v>Canola</v>
      </c>
      <c r="D36" s="1" t="str">
        <f>IF(ISBLANK('consolidated spacetime'!E666),"",'consolidated spacetime'!E666)</f>
        <v/>
      </c>
      <c r="E36" s="1" t="str">
        <f>IF(ISBLANK('consolidated spacetime'!F666),"",'consolidated spacetime'!F666)</f>
        <v/>
      </c>
      <c r="F36" s="1" t="str">
        <f>IF(ISBLANK('consolidated spacetime'!G666),"",'consolidated spacetime'!G666)</f>
        <v/>
      </c>
      <c r="G36" s="1">
        <f>IF(ISBLANK('consolidated spacetime'!H666),"",'consolidated spacetime'!H666)</f>
        <v>5</v>
      </c>
      <c r="H36" s="1" t="str">
        <f>IF(ISBLANK('consolidated spacetime'!I666),"",'consolidated spacetime'!I666)</f>
        <v/>
      </c>
      <c r="AM36" s="15">
        <v>0</v>
      </c>
      <c r="AN36" s="15">
        <v>0</v>
      </c>
      <c r="AZ36" s="15">
        <v>1</v>
      </c>
      <c r="BL36" s="15">
        <v>1</v>
      </c>
      <c r="BW36" s="16"/>
      <c r="CI36" s="16"/>
      <c r="CJ36" s="16"/>
      <c r="CW36" s="16">
        <v>7</v>
      </c>
      <c r="CX36" s="15" t="s">
        <v>180</v>
      </c>
      <c r="DX36" s="16">
        <v>1</v>
      </c>
      <c r="DY36" s="16"/>
      <c r="DZ36" s="16"/>
    </row>
    <row r="37" spans="1:130" s="15" customFormat="1" x14ac:dyDescent="0.25">
      <c r="A37" s="67">
        <f>'consolidated spacetime'!B667</f>
        <v>42922</v>
      </c>
      <c r="B37" s="15" t="str">
        <f>'consolidated spacetime'!C667</f>
        <v>Rosetown</v>
      </c>
      <c r="C37" s="15" t="str">
        <f>'consolidated spacetime'!D667</f>
        <v>Canola</v>
      </c>
      <c r="D37" s="1" t="str">
        <f>IF(ISBLANK('consolidated spacetime'!E667),"",'consolidated spacetime'!E667)</f>
        <v/>
      </c>
      <c r="E37" s="1" t="str">
        <f>IF(ISBLANK('consolidated spacetime'!F667),"",'consolidated spacetime'!F667)</f>
        <v/>
      </c>
      <c r="F37" s="1" t="str">
        <f>IF(ISBLANK('consolidated spacetime'!G667),"",'consolidated spacetime'!G667)</f>
        <v/>
      </c>
      <c r="G37" s="1">
        <f>IF(ISBLANK('consolidated spacetime'!H667),"",'consolidated spacetime'!H667)</f>
        <v>10</v>
      </c>
      <c r="H37" s="1" t="str">
        <f>IF(ISBLANK('consolidated spacetime'!I667),"",'consolidated spacetime'!I667)</f>
        <v/>
      </c>
      <c r="AM37" s="15">
        <v>0</v>
      </c>
      <c r="AN37" s="15">
        <v>0</v>
      </c>
      <c r="BU37" s="15" t="s">
        <v>190</v>
      </c>
      <c r="BW37" s="16"/>
      <c r="CD37" s="15">
        <v>3</v>
      </c>
      <c r="CI37" s="16"/>
      <c r="CJ37" s="16"/>
      <c r="CV37" s="15">
        <v>2</v>
      </c>
      <c r="CW37" s="16"/>
      <c r="DX37" s="16">
        <v>12</v>
      </c>
      <c r="DY37" s="16"/>
      <c r="DZ37" s="16"/>
    </row>
    <row r="38" spans="1:130" s="15" customFormat="1" x14ac:dyDescent="0.25">
      <c r="A38" s="67">
        <f>'consolidated spacetime'!B668</f>
        <v>42922</v>
      </c>
      <c r="B38" s="15" t="str">
        <f>'consolidated spacetime'!C668</f>
        <v>Rosetown</v>
      </c>
      <c r="C38" s="15" t="str">
        <f>'consolidated spacetime'!D668</f>
        <v>Canola</v>
      </c>
      <c r="D38" s="1" t="str">
        <f>IF(ISBLANK('consolidated spacetime'!E668),"",'consolidated spacetime'!E668)</f>
        <v/>
      </c>
      <c r="E38" s="1" t="str">
        <f>IF(ISBLANK('consolidated spacetime'!F668),"",'consolidated spacetime'!F668)</f>
        <v/>
      </c>
      <c r="F38" s="1" t="str">
        <f>IF(ISBLANK('consolidated spacetime'!G668),"",'consolidated spacetime'!G668)</f>
        <v/>
      </c>
      <c r="G38" s="1">
        <f>IF(ISBLANK('consolidated spacetime'!H668),"",'consolidated spacetime'!H668)</f>
        <v>25</v>
      </c>
      <c r="H38" s="1" t="str">
        <f>IF(ISBLANK('consolidated spacetime'!I668),"",'consolidated spacetime'!I668)</f>
        <v/>
      </c>
      <c r="AM38" s="15">
        <v>0</v>
      </c>
      <c r="AN38" s="15">
        <v>0</v>
      </c>
      <c r="BW38" s="16"/>
      <c r="CI38" s="16"/>
      <c r="CJ38" s="16"/>
      <c r="CW38" s="16">
        <v>10</v>
      </c>
      <c r="DX38" s="16">
        <v>1</v>
      </c>
      <c r="DY38" s="16"/>
      <c r="DZ38" s="16"/>
    </row>
    <row r="39" spans="1:130" s="15" customFormat="1" x14ac:dyDescent="0.25">
      <c r="A39" s="67">
        <f>'consolidated spacetime'!B669</f>
        <v>42922</v>
      </c>
      <c r="B39" s="15" t="str">
        <f>'consolidated spacetime'!C669</f>
        <v>Rosetown</v>
      </c>
      <c r="C39" s="15" t="str">
        <f>'consolidated spacetime'!D669</f>
        <v>Canola</v>
      </c>
      <c r="D39" s="1" t="str">
        <f>IF(ISBLANK('consolidated spacetime'!E669),"",'consolidated spacetime'!E669)</f>
        <v/>
      </c>
      <c r="E39" s="1" t="str">
        <f>IF(ISBLANK('consolidated spacetime'!F669),"",'consolidated spacetime'!F669)</f>
        <v/>
      </c>
      <c r="F39" s="1" t="str">
        <f>IF(ISBLANK('consolidated spacetime'!G669),"",'consolidated spacetime'!G669)</f>
        <v/>
      </c>
      <c r="G39" s="1">
        <f>IF(ISBLANK('consolidated spacetime'!H669),"",'consolidated spacetime'!H669)</f>
        <v>50</v>
      </c>
      <c r="H39" s="1" t="str">
        <f>IF(ISBLANK('consolidated spacetime'!I669),"",'consolidated spacetime'!I669)</f>
        <v/>
      </c>
      <c r="AM39" s="15">
        <v>0</v>
      </c>
      <c r="AN39" s="15">
        <v>0</v>
      </c>
      <c r="BL39" s="15">
        <v>4</v>
      </c>
      <c r="BW39" s="16"/>
      <c r="CI39" s="16"/>
      <c r="CJ39" s="16"/>
      <c r="CW39" s="16">
        <v>7</v>
      </c>
      <c r="CX39" s="15" t="s">
        <v>192</v>
      </c>
      <c r="DX39" s="16">
        <v>1</v>
      </c>
      <c r="DY39" s="16"/>
      <c r="DZ39" s="16"/>
    </row>
    <row r="40" spans="1:130" s="1" customFormat="1" x14ac:dyDescent="0.25">
      <c r="A40" s="66">
        <f>'consolidated spacetime'!B670</f>
        <v>42923</v>
      </c>
      <c r="B40" s="1" t="str">
        <f>'consolidated spacetime'!C670</f>
        <v>SEF</v>
      </c>
      <c r="C40" s="1" t="str">
        <f>'consolidated spacetime'!D670</f>
        <v>Canola</v>
      </c>
      <c r="D40" s="1" t="str">
        <f>IF(ISBLANK('consolidated spacetime'!E670),"",'consolidated spacetime'!E670)</f>
        <v/>
      </c>
      <c r="E40" s="1" t="str">
        <f>IF(ISBLANK('consolidated spacetime'!F670),"",'consolidated spacetime'!F670)</f>
        <v/>
      </c>
      <c r="F40" s="1" t="str">
        <f>IF(ISBLANK('consolidated spacetime'!G670),"",'consolidated spacetime'!G670)</f>
        <v/>
      </c>
      <c r="G40" s="1">
        <f>IF(ISBLANK('consolidated spacetime'!H670),"",'consolidated spacetime'!H670)</f>
        <v>25</v>
      </c>
      <c r="H40" s="1" t="str">
        <f>IF(ISBLANK('consolidated spacetime'!I670),"",'consolidated spacetime'!I670)</f>
        <v/>
      </c>
      <c r="Y40" s="1">
        <v>2</v>
      </c>
      <c r="AM40" s="1">
        <v>0</v>
      </c>
      <c r="AN40" s="1">
        <v>0</v>
      </c>
      <c r="BW40" s="2"/>
      <c r="CI40" s="2"/>
      <c r="CJ40" s="2"/>
      <c r="CW40" s="2"/>
      <c r="DX40" s="2"/>
      <c r="DY40" s="2"/>
      <c r="DZ40" s="2"/>
    </row>
    <row r="41" spans="1:130" s="15" customFormat="1" x14ac:dyDescent="0.25">
      <c r="A41" s="67">
        <f>'consolidated spacetime'!B671</f>
        <v>42923</v>
      </c>
      <c r="B41" s="15" t="str">
        <f>'consolidated spacetime'!C671</f>
        <v>SEF</v>
      </c>
      <c r="C41" s="15" t="str">
        <f>'consolidated spacetime'!D671</f>
        <v>Canola</v>
      </c>
      <c r="D41" s="1" t="str">
        <f>IF(ISBLANK('consolidated spacetime'!E671),"",'consolidated spacetime'!E671)</f>
        <v/>
      </c>
      <c r="E41" s="1" t="str">
        <f>IF(ISBLANK('consolidated spacetime'!F671),"",'consolidated spacetime'!F671)</f>
        <v/>
      </c>
      <c r="F41" s="1" t="str">
        <f>IF(ISBLANK('consolidated spacetime'!G671),"",'consolidated spacetime'!G671)</f>
        <v/>
      </c>
      <c r="G41" s="1">
        <f>IF(ISBLANK('consolidated spacetime'!H671),"",'consolidated spacetime'!H671)</f>
        <v>10</v>
      </c>
      <c r="H41" s="1" t="str">
        <f>IF(ISBLANK('consolidated spacetime'!I671),"",'consolidated spacetime'!I671)</f>
        <v/>
      </c>
      <c r="AM41" s="15">
        <v>0</v>
      </c>
      <c r="AN41" s="15">
        <v>0</v>
      </c>
      <c r="BW41" s="16">
        <v>1</v>
      </c>
      <c r="CI41" s="16"/>
      <c r="CJ41" s="16"/>
      <c r="CW41" s="16"/>
      <c r="DX41" s="16"/>
      <c r="DY41" s="16"/>
      <c r="DZ41" s="16"/>
    </row>
    <row r="42" spans="1:130" s="15" customFormat="1" x14ac:dyDescent="0.25">
      <c r="A42" s="67">
        <f>'consolidated spacetime'!B672</f>
        <v>42923</v>
      </c>
      <c r="B42" s="15" t="str">
        <f>'consolidated spacetime'!C672</f>
        <v>SEF</v>
      </c>
      <c r="C42" s="15" t="str">
        <f>'consolidated spacetime'!D672</f>
        <v>Canola</v>
      </c>
      <c r="D42" s="1" t="str">
        <f>IF(ISBLANK('consolidated spacetime'!E672),"",'consolidated spacetime'!E672)</f>
        <v/>
      </c>
      <c r="E42" s="1" t="str">
        <f>IF(ISBLANK('consolidated spacetime'!F672),"",'consolidated spacetime'!F672)</f>
        <v/>
      </c>
      <c r="F42" s="1" t="str">
        <f>IF(ISBLANK('consolidated spacetime'!G672),"",'consolidated spacetime'!G672)</f>
        <v/>
      </c>
      <c r="G42" s="1">
        <f>IF(ISBLANK('consolidated spacetime'!H672),"",'consolidated spacetime'!H672)</f>
        <v>50</v>
      </c>
      <c r="H42" s="1" t="str">
        <f>IF(ISBLANK('consolidated spacetime'!I672),"",'consolidated spacetime'!I672)</f>
        <v/>
      </c>
      <c r="AM42" s="15">
        <v>0</v>
      </c>
      <c r="AN42" s="15">
        <v>0</v>
      </c>
      <c r="BL42" s="15">
        <v>4</v>
      </c>
      <c r="BW42" s="16"/>
      <c r="CI42" s="16"/>
      <c r="CJ42" s="16"/>
      <c r="CW42" s="16"/>
      <c r="DX42" s="16"/>
      <c r="DY42" s="16"/>
      <c r="DZ42" s="16"/>
    </row>
    <row r="43" spans="1:130" s="15" customFormat="1" x14ac:dyDescent="0.25">
      <c r="A43" s="67">
        <f>'consolidated spacetime'!B673</f>
        <v>42923</v>
      </c>
      <c r="B43" s="15" t="str">
        <f>'consolidated spacetime'!C673</f>
        <v>SEF</v>
      </c>
      <c r="C43" s="15" t="str">
        <f>'consolidated spacetime'!D673</f>
        <v>Canola</v>
      </c>
      <c r="D43" s="1" t="str">
        <f>IF(ISBLANK('consolidated spacetime'!E673),"",'consolidated spacetime'!E673)</f>
        <v/>
      </c>
      <c r="E43" s="1" t="str">
        <f>IF(ISBLANK('consolidated spacetime'!F673),"",'consolidated spacetime'!F673)</f>
        <v/>
      </c>
      <c r="F43" s="1" t="str">
        <f>IF(ISBLANK('consolidated spacetime'!G673),"",'consolidated spacetime'!G673)</f>
        <v/>
      </c>
      <c r="G43" s="1">
        <f>IF(ISBLANK('consolidated spacetime'!H673),"",'consolidated spacetime'!H673)</f>
        <v>5</v>
      </c>
      <c r="H43" s="1" t="str">
        <f>IF(ISBLANK('consolidated spacetime'!I673),"",'consolidated spacetime'!I673)</f>
        <v/>
      </c>
      <c r="AM43" s="15">
        <v>0</v>
      </c>
      <c r="AN43" s="15">
        <v>0</v>
      </c>
      <c r="BL43" s="15">
        <v>2</v>
      </c>
      <c r="BW43" s="16"/>
      <c r="CI43" s="16"/>
      <c r="CJ43" s="16"/>
      <c r="CW43" s="16"/>
      <c r="DQ43" s="15">
        <v>1</v>
      </c>
      <c r="DX43" s="16"/>
      <c r="DY43" s="16"/>
      <c r="DZ43" s="16"/>
    </row>
    <row r="44" spans="1:130" s="15" customFormat="1" x14ac:dyDescent="0.25">
      <c r="A44" s="67">
        <f>'consolidated spacetime'!B674</f>
        <v>42923</v>
      </c>
      <c r="B44" s="15" t="str">
        <f>'consolidated spacetime'!C674</f>
        <v>Outlook</v>
      </c>
      <c r="C44" s="15" t="str">
        <f>'consolidated spacetime'!D674</f>
        <v>Canola</v>
      </c>
      <c r="D44" s="1" t="str">
        <f>IF(ISBLANK('consolidated spacetime'!E674),"",'consolidated spacetime'!E674)</f>
        <v/>
      </c>
      <c r="E44" s="1" t="str">
        <f>IF(ISBLANK('consolidated spacetime'!F674),"",'consolidated spacetime'!F674)</f>
        <v/>
      </c>
      <c r="F44" s="1" t="str">
        <f>IF(ISBLANK('consolidated spacetime'!G674),"",'consolidated spacetime'!G674)</f>
        <v/>
      </c>
      <c r="G44" s="1">
        <f>IF(ISBLANK('consolidated spacetime'!H674),"",'consolidated spacetime'!H674)</f>
        <v>25</v>
      </c>
      <c r="H44" s="1" t="str">
        <f>IF(ISBLANK('consolidated spacetime'!I674),"",'consolidated spacetime'!I674)</f>
        <v/>
      </c>
      <c r="Y44" s="15">
        <v>1</v>
      </c>
      <c r="AM44" s="15">
        <v>0</v>
      </c>
      <c r="AN44" s="15">
        <v>0</v>
      </c>
      <c r="BR44" s="15">
        <v>4</v>
      </c>
      <c r="BW44" s="16"/>
      <c r="CI44" s="16"/>
      <c r="CJ44" s="16"/>
      <c r="CW44" s="16"/>
      <c r="DX44" s="16">
        <v>1</v>
      </c>
      <c r="DY44" s="16"/>
      <c r="DZ44" s="16"/>
    </row>
    <row r="45" spans="1:130" s="15" customFormat="1" x14ac:dyDescent="0.25">
      <c r="A45" s="67">
        <f>'consolidated spacetime'!B675</f>
        <v>42923</v>
      </c>
      <c r="B45" s="15" t="str">
        <f>'consolidated spacetime'!C675</f>
        <v>Outlook</v>
      </c>
      <c r="C45" s="15" t="str">
        <f>'consolidated spacetime'!D675</f>
        <v>Canola</v>
      </c>
      <c r="D45" s="1" t="str">
        <f>IF(ISBLANK('consolidated spacetime'!E675),"",'consolidated spacetime'!E675)</f>
        <v/>
      </c>
      <c r="E45" s="1" t="str">
        <f>IF(ISBLANK('consolidated spacetime'!F675),"",'consolidated spacetime'!F675)</f>
        <v/>
      </c>
      <c r="F45" s="1" t="str">
        <f>IF(ISBLANK('consolidated spacetime'!G675),"",'consolidated spacetime'!G675)</f>
        <v/>
      </c>
      <c r="G45" s="1">
        <f>IF(ISBLANK('consolidated spacetime'!H675),"",'consolidated spacetime'!H675)</f>
        <v>50</v>
      </c>
      <c r="H45" s="1" t="str">
        <f>IF(ISBLANK('consolidated spacetime'!I675),"",'consolidated spacetime'!I675)</f>
        <v/>
      </c>
      <c r="AM45" s="15">
        <v>0</v>
      </c>
      <c r="AN45" s="15">
        <v>0</v>
      </c>
      <c r="BL45" s="15">
        <v>8</v>
      </c>
      <c r="BW45" s="16"/>
      <c r="CI45" s="16"/>
      <c r="CJ45" s="16"/>
      <c r="CW45" s="16"/>
      <c r="DX45" s="16"/>
      <c r="DY45" s="16"/>
      <c r="DZ45" s="16"/>
    </row>
    <row r="46" spans="1:130" s="15" customFormat="1" x14ac:dyDescent="0.25">
      <c r="A46" s="67">
        <f>'consolidated spacetime'!B676</f>
        <v>42923</v>
      </c>
      <c r="B46" s="15" t="str">
        <f>'consolidated spacetime'!C676</f>
        <v>Outlook</v>
      </c>
      <c r="C46" s="15" t="str">
        <f>'consolidated spacetime'!D676</f>
        <v>Canola</v>
      </c>
      <c r="D46" s="1" t="str">
        <f>IF(ISBLANK('consolidated spacetime'!E676),"",'consolidated spacetime'!E676)</f>
        <v/>
      </c>
      <c r="E46" s="1" t="str">
        <f>IF(ISBLANK('consolidated spacetime'!F676),"",'consolidated spacetime'!F676)</f>
        <v/>
      </c>
      <c r="F46" s="1" t="str">
        <f>IF(ISBLANK('consolidated spacetime'!G676),"",'consolidated spacetime'!G676)</f>
        <v/>
      </c>
      <c r="G46" s="1">
        <f>IF(ISBLANK('consolidated spacetime'!H676),"",'consolidated spacetime'!H676)</f>
        <v>100</v>
      </c>
      <c r="H46" s="1" t="str">
        <f>IF(ISBLANK('consolidated spacetime'!I676),"",'consolidated spacetime'!I676)</f>
        <v/>
      </c>
      <c r="AM46" s="15">
        <v>0</v>
      </c>
      <c r="AN46" s="15">
        <v>0</v>
      </c>
      <c r="BL46" s="15">
        <v>8</v>
      </c>
      <c r="BW46" s="16"/>
      <c r="CI46" s="16"/>
      <c r="CJ46" s="16"/>
      <c r="CW46" s="16"/>
      <c r="DX46" s="16">
        <v>1</v>
      </c>
      <c r="DY46" s="16"/>
      <c r="DZ46" s="16"/>
    </row>
    <row r="47" spans="1:130" s="15" customFormat="1" x14ac:dyDescent="0.25">
      <c r="A47" s="67">
        <f>'consolidated spacetime'!B677</f>
        <v>42923</v>
      </c>
      <c r="B47" s="15" t="str">
        <f>'consolidated spacetime'!C677</f>
        <v>Outlook</v>
      </c>
      <c r="C47" s="15" t="str">
        <f>'consolidated spacetime'!D677</f>
        <v>Canola</v>
      </c>
      <c r="D47" s="1" t="str">
        <f>IF(ISBLANK('consolidated spacetime'!E677),"",'consolidated spacetime'!E677)</f>
        <v/>
      </c>
      <c r="E47" s="1" t="str">
        <f>IF(ISBLANK('consolidated spacetime'!F677),"",'consolidated spacetime'!F677)</f>
        <v/>
      </c>
      <c r="F47" s="1" t="str">
        <f>IF(ISBLANK('consolidated spacetime'!G677),"",'consolidated spacetime'!G677)</f>
        <v/>
      </c>
      <c r="G47" s="1">
        <f>IF(ISBLANK('consolidated spacetime'!H677),"",'consolidated spacetime'!H677)</f>
        <v>10</v>
      </c>
      <c r="H47" s="1" t="str">
        <f>IF(ISBLANK('consolidated spacetime'!I677),"",'consolidated spacetime'!I677)</f>
        <v/>
      </c>
      <c r="Z47" s="15">
        <v>2</v>
      </c>
      <c r="AM47" s="15">
        <v>0</v>
      </c>
      <c r="AN47" s="15">
        <v>0</v>
      </c>
      <c r="BL47" s="15">
        <v>7</v>
      </c>
      <c r="BW47" s="16"/>
      <c r="CI47" s="16"/>
      <c r="CJ47" s="16"/>
      <c r="CW47" s="16"/>
      <c r="DG47" s="15">
        <v>1</v>
      </c>
      <c r="DX47" s="16"/>
      <c r="DY47" s="16"/>
      <c r="DZ47" s="16"/>
    </row>
    <row r="48" spans="1:130" s="15" customFormat="1" x14ac:dyDescent="0.25">
      <c r="A48" s="67">
        <f>'consolidated spacetime'!B678</f>
        <v>42923</v>
      </c>
      <c r="B48" s="15" t="str">
        <f>'consolidated spacetime'!C678</f>
        <v>Outlook</v>
      </c>
      <c r="C48" s="15" t="str">
        <f>'consolidated spacetime'!D678</f>
        <v>Canola</v>
      </c>
      <c r="D48" s="1" t="str">
        <f>IF(ISBLANK('consolidated spacetime'!E678),"",'consolidated spacetime'!E678)</f>
        <v/>
      </c>
      <c r="E48" s="1" t="str">
        <f>IF(ISBLANK('consolidated spacetime'!F678),"",'consolidated spacetime'!F678)</f>
        <v/>
      </c>
      <c r="F48" s="1" t="str">
        <f>IF(ISBLANK('consolidated spacetime'!G678),"",'consolidated spacetime'!G678)</f>
        <v/>
      </c>
      <c r="G48" s="1">
        <f>IF(ISBLANK('consolidated spacetime'!H678),"",'consolidated spacetime'!H678)</f>
        <v>5</v>
      </c>
      <c r="H48" s="1" t="str">
        <f>IF(ISBLANK('consolidated spacetime'!I678),"",'consolidated spacetime'!I678)</f>
        <v/>
      </c>
      <c r="AM48" s="15">
        <v>0</v>
      </c>
      <c r="AN48" s="15">
        <v>0</v>
      </c>
      <c r="BL48" s="15">
        <v>3</v>
      </c>
      <c r="BW48" s="16"/>
      <c r="CI48" s="16"/>
      <c r="CJ48" s="16"/>
      <c r="CW48" s="16"/>
      <c r="DX48" s="16"/>
      <c r="DY48" s="16"/>
      <c r="DZ48" s="16"/>
    </row>
    <row r="49" spans="1:130" s="15" customFormat="1" x14ac:dyDescent="0.25">
      <c r="A49" s="67">
        <f>'consolidated spacetime'!B679</f>
        <v>42924</v>
      </c>
      <c r="B49" s="15" t="str">
        <f>'consolidated spacetime'!C679</f>
        <v>Alvena</v>
      </c>
      <c r="C49" s="15" t="str">
        <f>'consolidated spacetime'!D679</f>
        <v>Canola</v>
      </c>
      <c r="D49" s="1" t="str">
        <f>IF(ISBLANK('consolidated spacetime'!E679),"",'consolidated spacetime'!E679)</f>
        <v/>
      </c>
      <c r="E49" s="1" t="str">
        <f>IF(ISBLANK('consolidated spacetime'!F679),"",'consolidated spacetime'!F679)</f>
        <v/>
      </c>
      <c r="F49" s="1" t="str">
        <f>IF(ISBLANK('consolidated spacetime'!G679),"",'consolidated spacetime'!G679)</f>
        <v/>
      </c>
      <c r="G49" s="1">
        <f>IF(ISBLANK('consolidated spacetime'!H679),"",'consolidated spacetime'!H679)</f>
        <v>50</v>
      </c>
      <c r="H49" s="1" t="str">
        <f>IF(ISBLANK('consolidated spacetime'!I679),"",'consolidated spacetime'!I679)</f>
        <v/>
      </c>
      <c r="AM49" s="15">
        <v>0</v>
      </c>
      <c r="AN49" s="15">
        <v>0</v>
      </c>
      <c r="BR49" s="15">
        <v>8</v>
      </c>
      <c r="BW49" s="16"/>
      <c r="CI49" s="16"/>
      <c r="CJ49" s="16"/>
      <c r="CW49" s="16">
        <v>2</v>
      </c>
      <c r="DQ49" s="15">
        <v>2</v>
      </c>
      <c r="DX49" s="16"/>
      <c r="DY49" s="16"/>
      <c r="DZ49" s="16"/>
    </row>
    <row r="50" spans="1:130" s="15" customFormat="1" x14ac:dyDescent="0.25">
      <c r="A50" s="67">
        <f>'consolidated spacetime'!B680</f>
        <v>42928</v>
      </c>
      <c r="B50" s="15" t="str">
        <f>'consolidated spacetime'!C680</f>
        <v>SEF</v>
      </c>
      <c r="C50" s="15" t="str">
        <f>'consolidated spacetime'!D680</f>
        <v>Canola</v>
      </c>
      <c r="D50" s="1" t="str">
        <f>IF(ISBLANK('consolidated spacetime'!E680),"",'consolidated spacetime'!E680)</f>
        <v/>
      </c>
      <c r="E50" s="1" t="str">
        <f>IF(ISBLANK('consolidated spacetime'!F680),"",'consolidated spacetime'!F680)</f>
        <v/>
      </c>
      <c r="F50" s="1" t="str">
        <f>IF(ISBLANK('consolidated spacetime'!G680),"",'consolidated spacetime'!G680)</f>
        <v/>
      </c>
      <c r="G50" s="1">
        <f>IF(ISBLANK('consolidated spacetime'!H680),"",'consolidated spacetime'!H680)</f>
        <v>5</v>
      </c>
      <c r="H50" s="1" t="str">
        <f>IF(ISBLANK('consolidated spacetime'!I680),"",'consolidated spacetime'!I680)</f>
        <v/>
      </c>
      <c r="AM50" s="15">
        <v>0</v>
      </c>
      <c r="AN50" s="15">
        <v>0</v>
      </c>
      <c r="BL50" s="15">
        <v>6</v>
      </c>
      <c r="BW50" s="16"/>
      <c r="CI50" s="16"/>
      <c r="CJ50" s="16"/>
      <c r="CW50" s="16"/>
      <c r="DQ50" s="15">
        <v>1</v>
      </c>
      <c r="DX50" s="16">
        <v>1</v>
      </c>
      <c r="DY50" s="16"/>
      <c r="DZ50" s="16"/>
    </row>
    <row r="51" spans="1:130" s="15" customFormat="1" x14ac:dyDescent="0.25">
      <c r="A51" s="67">
        <f>'consolidated spacetime'!B681</f>
        <v>42928</v>
      </c>
      <c r="B51" s="15" t="str">
        <f>'consolidated spacetime'!C681</f>
        <v>SEF</v>
      </c>
      <c r="C51" s="15" t="str">
        <f>'consolidated spacetime'!D681</f>
        <v>Canola</v>
      </c>
      <c r="D51" s="1" t="str">
        <f>IF(ISBLANK('consolidated spacetime'!E681),"",'consolidated spacetime'!E681)</f>
        <v/>
      </c>
      <c r="E51" s="1" t="str">
        <f>IF(ISBLANK('consolidated spacetime'!F681),"",'consolidated spacetime'!F681)</f>
        <v/>
      </c>
      <c r="F51" s="1" t="str">
        <f>IF(ISBLANK('consolidated spacetime'!G681),"",'consolidated spacetime'!G681)</f>
        <v/>
      </c>
      <c r="G51" s="1">
        <f>IF(ISBLANK('consolidated spacetime'!H681),"",'consolidated spacetime'!H681)</f>
        <v>10</v>
      </c>
      <c r="H51" s="1" t="str">
        <f>IF(ISBLANK('consolidated spacetime'!I681),"",'consolidated spacetime'!I681)</f>
        <v/>
      </c>
      <c r="AM51" s="15">
        <v>0</v>
      </c>
      <c r="AN51" s="15">
        <v>0</v>
      </c>
      <c r="BL51" s="15">
        <v>11</v>
      </c>
      <c r="BW51" s="16"/>
      <c r="CI51" s="16"/>
      <c r="CJ51" s="16"/>
      <c r="CW51" s="16"/>
      <c r="DX51" s="16"/>
      <c r="DY51" s="16"/>
      <c r="DZ51" s="16"/>
    </row>
    <row r="52" spans="1:130" s="15" customFormat="1" x14ac:dyDescent="0.25">
      <c r="A52" s="67">
        <f>'consolidated spacetime'!B682</f>
        <v>42928</v>
      </c>
      <c r="B52" s="15" t="str">
        <f>'consolidated spacetime'!C682</f>
        <v>SEF</v>
      </c>
      <c r="C52" s="15" t="str">
        <f>'consolidated spacetime'!D682</f>
        <v>Canola</v>
      </c>
      <c r="D52" s="1" t="str">
        <f>IF(ISBLANK('consolidated spacetime'!E682),"",'consolidated spacetime'!E682)</f>
        <v/>
      </c>
      <c r="E52" s="1" t="str">
        <f>IF(ISBLANK('consolidated spacetime'!F682),"",'consolidated spacetime'!F682)</f>
        <v/>
      </c>
      <c r="F52" s="1" t="str">
        <f>IF(ISBLANK('consolidated spacetime'!G682),"",'consolidated spacetime'!G682)</f>
        <v/>
      </c>
      <c r="G52" s="1">
        <f>IF(ISBLANK('consolidated spacetime'!H682),"",'consolidated spacetime'!H682)</f>
        <v>25</v>
      </c>
      <c r="H52" s="1" t="str">
        <f>IF(ISBLANK('consolidated spacetime'!I682),"",'consolidated spacetime'!I682)</f>
        <v/>
      </c>
      <c r="AM52" s="15">
        <v>0</v>
      </c>
      <c r="AN52" s="15">
        <v>0</v>
      </c>
      <c r="BL52" s="15">
        <v>12</v>
      </c>
      <c r="BW52" s="16"/>
      <c r="CH52" s="15">
        <v>1</v>
      </c>
      <c r="CI52" s="16"/>
      <c r="CJ52" s="16"/>
      <c r="CW52" s="16"/>
      <c r="DQ52" s="15">
        <v>3</v>
      </c>
      <c r="DX52" s="16"/>
      <c r="DY52" s="16"/>
      <c r="DZ52" s="16"/>
    </row>
    <row r="53" spans="1:130" s="15" customFormat="1" x14ac:dyDescent="0.25">
      <c r="A53" s="67">
        <f>'consolidated spacetime'!B683</f>
        <v>42928</v>
      </c>
      <c r="B53" s="15" t="str">
        <f>'consolidated spacetime'!C683</f>
        <v>SEF</v>
      </c>
      <c r="C53" s="15" t="str">
        <f>'consolidated spacetime'!D683</f>
        <v>Canola</v>
      </c>
      <c r="D53" s="1" t="str">
        <f>IF(ISBLANK('consolidated spacetime'!E683),"",'consolidated spacetime'!E683)</f>
        <v/>
      </c>
      <c r="E53" s="1" t="str">
        <f>IF(ISBLANK('consolidated spacetime'!F683),"",'consolidated spacetime'!F683)</f>
        <v/>
      </c>
      <c r="F53" s="1" t="str">
        <f>IF(ISBLANK('consolidated spacetime'!G683),"",'consolidated spacetime'!G683)</f>
        <v/>
      </c>
      <c r="G53" s="1">
        <f>IF(ISBLANK('consolidated spacetime'!H683),"",'consolidated spacetime'!H683)</f>
        <v>50</v>
      </c>
      <c r="H53" s="1" t="str">
        <f>IF(ISBLANK('consolidated spacetime'!I683),"",'consolidated spacetime'!I683)</f>
        <v/>
      </c>
      <c r="AM53" s="15">
        <v>0</v>
      </c>
      <c r="AN53" s="15">
        <v>0</v>
      </c>
      <c r="BL53" s="15">
        <v>3</v>
      </c>
      <c r="BW53" s="16"/>
      <c r="CI53" s="16"/>
      <c r="CJ53" s="16"/>
      <c r="CW53" s="16"/>
      <c r="DC53" s="15">
        <v>1</v>
      </c>
      <c r="DX53" s="16">
        <v>1</v>
      </c>
      <c r="DY53" s="16"/>
      <c r="DZ53" s="16"/>
    </row>
    <row r="54" spans="1:130" s="15" customFormat="1" x14ac:dyDescent="0.25">
      <c r="A54" s="67">
        <f>'consolidated spacetime'!B684</f>
        <v>42928</v>
      </c>
      <c r="B54" s="15" t="str">
        <f>'consolidated spacetime'!C684</f>
        <v>SEF</v>
      </c>
      <c r="C54" s="15" t="str">
        <f>'consolidated spacetime'!D684</f>
        <v>Canola</v>
      </c>
      <c r="D54" s="1" t="str">
        <f>IF(ISBLANK('consolidated spacetime'!E684),"",'consolidated spacetime'!E684)</f>
        <v/>
      </c>
      <c r="E54" s="1" t="str">
        <f>IF(ISBLANK('consolidated spacetime'!F684),"",'consolidated spacetime'!F684)</f>
        <v/>
      </c>
      <c r="F54" s="1" t="str">
        <f>IF(ISBLANK('consolidated spacetime'!G684),"",'consolidated spacetime'!G684)</f>
        <v/>
      </c>
      <c r="G54" s="1">
        <f>IF(ISBLANK('consolidated spacetime'!H684),"",'consolidated spacetime'!H684)</f>
        <v>100</v>
      </c>
      <c r="H54" s="1" t="str">
        <f>IF(ISBLANK('consolidated spacetime'!I684),"",'consolidated spacetime'!I684)</f>
        <v/>
      </c>
      <c r="AM54" s="15">
        <v>0</v>
      </c>
      <c r="AN54" s="15">
        <v>0</v>
      </c>
      <c r="BL54" s="15">
        <v>1</v>
      </c>
      <c r="BW54" s="16"/>
      <c r="CI54" s="16"/>
      <c r="CJ54" s="16"/>
      <c r="CW54" s="16"/>
      <c r="DX54" s="16">
        <v>1</v>
      </c>
      <c r="DY54" s="16"/>
      <c r="DZ54" s="16"/>
    </row>
    <row r="55" spans="1:130" s="15" customFormat="1" x14ac:dyDescent="0.25">
      <c r="A55" s="67">
        <f>'consolidated spacetime'!B685</f>
        <v>42928</v>
      </c>
      <c r="B55" s="15" t="str">
        <f>'consolidated spacetime'!C685</f>
        <v>Llewellyne</v>
      </c>
      <c r="C55" s="15" t="str">
        <f>'consolidated spacetime'!D685</f>
        <v>Canola</v>
      </c>
      <c r="D55" s="1" t="str">
        <f>IF(ISBLANK('consolidated spacetime'!E685),"",'consolidated spacetime'!E685)</f>
        <v/>
      </c>
      <c r="E55" s="1" t="str">
        <f>IF(ISBLANK('consolidated spacetime'!F685),"",'consolidated spacetime'!F685)</f>
        <v/>
      </c>
      <c r="F55" s="1" t="str">
        <f>IF(ISBLANK('consolidated spacetime'!G685),"",'consolidated spacetime'!G685)</f>
        <v>Winter Canola</v>
      </c>
      <c r="G55" s="1" t="e">
        <f>IF(ISBLANK('consolidated spacetime'!H685),"",'consolidated spacetime'!H685)</f>
        <v>#N/A</v>
      </c>
      <c r="H55" s="1" t="str">
        <f>IF(ISBLANK('consolidated spacetime'!I685),"",'consolidated spacetime'!I685)</f>
        <v/>
      </c>
      <c r="AM55" s="15">
        <v>0</v>
      </c>
      <c r="AN55" s="15">
        <v>0</v>
      </c>
      <c r="BL55" s="15">
        <v>14</v>
      </c>
      <c r="BW55" s="16"/>
      <c r="CE55" s="15">
        <v>1</v>
      </c>
      <c r="CI55" s="16"/>
      <c r="CJ55" s="16"/>
      <c r="CW55" s="16">
        <v>2</v>
      </c>
      <c r="DQ55" s="15">
        <v>1</v>
      </c>
      <c r="DX55" s="16"/>
      <c r="DY55" s="16"/>
      <c r="DZ55" s="16"/>
    </row>
    <row r="56" spans="1:130" s="15" customFormat="1" x14ac:dyDescent="0.25">
      <c r="A56" s="67">
        <f>'consolidated spacetime'!B686</f>
        <v>42928</v>
      </c>
      <c r="B56" s="15" t="str">
        <f>'consolidated spacetime'!C686</f>
        <v>Rosetown</v>
      </c>
      <c r="C56" s="15" t="str">
        <f>'consolidated spacetime'!D686</f>
        <v>Canola</v>
      </c>
      <c r="D56" s="1" t="str">
        <f>IF(ISBLANK('consolidated spacetime'!E686),"",'consolidated spacetime'!E686)</f>
        <v/>
      </c>
      <c r="E56" s="1" t="str">
        <f>IF(ISBLANK('consolidated spacetime'!F686),"",'consolidated spacetime'!F686)</f>
        <v/>
      </c>
      <c r="F56" s="1" t="str">
        <f>IF(ISBLANK('consolidated spacetime'!G686),"",'consolidated spacetime'!G686)</f>
        <v/>
      </c>
      <c r="G56" s="1">
        <f>IF(ISBLANK('consolidated spacetime'!H686),"",'consolidated spacetime'!H686)</f>
        <v>5</v>
      </c>
      <c r="H56" s="1" t="str">
        <f>IF(ISBLANK('consolidated spacetime'!I686),"",'consolidated spacetime'!I686)</f>
        <v/>
      </c>
      <c r="AM56" s="15">
        <v>0</v>
      </c>
      <c r="AN56" s="15">
        <v>0</v>
      </c>
      <c r="BL56" s="15">
        <v>8</v>
      </c>
      <c r="BW56" s="16"/>
      <c r="CI56" s="16"/>
      <c r="CJ56" s="16"/>
      <c r="CW56" s="16"/>
      <c r="DQ56" s="15">
        <v>2</v>
      </c>
      <c r="DX56" s="16"/>
      <c r="DY56" s="16"/>
      <c r="DZ56" s="16"/>
    </row>
    <row r="57" spans="1:130" s="15" customFormat="1" x14ac:dyDescent="0.25">
      <c r="A57" s="67">
        <f>'consolidated spacetime'!B687</f>
        <v>42928</v>
      </c>
      <c r="B57" s="15" t="str">
        <f>'consolidated spacetime'!C687</f>
        <v>Rosetown</v>
      </c>
      <c r="C57" s="15" t="str">
        <f>'consolidated spacetime'!D687</f>
        <v>Canola</v>
      </c>
      <c r="D57" s="1" t="str">
        <f>IF(ISBLANK('consolidated spacetime'!E687),"",'consolidated spacetime'!E687)</f>
        <v/>
      </c>
      <c r="E57" s="1" t="str">
        <f>IF(ISBLANK('consolidated spacetime'!F687),"",'consolidated spacetime'!F687)</f>
        <v/>
      </c>
      <c r="F57" s="1" t="str">
        <f>IF(ISBLANK('consolidated spacetime'!G687),"",'consolidated spacetime'!G687)</f>
        <v/>
      </c>
      <c r="G57" s="1">
        <f>IF(ISBLANK('consolidated spacetime'!H687),"",'consolidated spacetime'!H687)</f>
        <v>10</v>
      </c>
      <c r="H57" s="1" t="str">
        <f>IF(ISBLANK('consolidated spacetime'!I687),"",'consolidated spacetime'!I687)</f>
        <v/>
      </c>
      <c r="Z57" s="15">
        <v>2</v>
      </c>
      <c r="AM57" s="15">
        <v>0</v>
      </c>
      <c r="AN57" s="15">
        <v>0</v>
      </c>
      <c r="BL57" s="15">
        <v>7</v>
      </c>
      <c r="BW57" s="16"/>
      <c r="CI57" s="16"/>
      <c r="CJ57" s="16"/>
      <c r="CV57" s="15">
        <v>3</v>
      </c>
      <c r="CW57" s="16">
        <v>1</v>
      </c>
      <c r="DX57" s="16"/>
      <c r="DY57" s="16"/>
      <c r="DZ57" s="16"/>
    </row>
    <row r="58" spans="1:130" s="15" customFormat="1" x14ac:dyDescent="0.25">
      <c r="A58" s="67">
        <f>'consolidated spacetime'!B688</f>
        <v>42928</v>
      </c>
      <c r="B58" s="15" t="str">
        <f>'consolidated spacetime'!C688</f>
        <v>Rosetown</v>
      </c>
      <c r="C58" s="15" t="str">
        <f>'consolidated spacetime'!D688</f>
        <v>Canola</v>
      </c>
      <c r="D58" s="1" t="str">
        <f>IF(ISBLANK('consolidated spacetime'!E688),"",'consolidated spacetime'!E688)</f>
        <v/>
      </c>
      <c r="E58" s="1" t="str">
        <f>IF(ISBLANK('consolidated spacetime'!F688),"",'consolidated spacetime'!F688)</f>
        <v/>
      </c>
      <c r="F58" s="1" t="str">
        <f>IF(ISBLANK('consolidated spacetime'!G688),"",'consolidated spacetime'!G688)</f>
        <v/>
      </c>
      <c r="G58" s="1">
        <f>IF(ISBLANK('consolidated spacetime'!H688),"",'consolidated spacetime'!H688)</f>
        <v>25</v>
      </c>
      <c r="H58" s="1" t="str">
        <f>IF(ISBLANK('consolidated spacetime'!I688),"",'consolidated spacetime'!I688)</f>
        <v/>
      </c>
      <c r="AM58" s="15">
        <v>0</v>
      </c>
      <c r="AN58" s="15">
        <v>0</v>
      </c>
      <c r="BL58" s="15">
        <v>6</v>
      </c>
      <c r="BW58" s="16"/>
      <c r="CI58" s="16"/>
      <c r="CJ58" s="16"/>
      <c r="CV58" s="15">
        <v>1</v>
      </c>
      <c r="CW58" s="16">
        <v>2</v>
      </c>
      <c r="DX58" s="16"/>
      <c r="DY58" s="16"/>
      <c r="DZ58" s="16"/>
    </row>
    <row r="59" spans="1:130" s="15" customFormat="1" x14ac:dyDescent="0.25">
      <c r="A59" s="67">
        <f>'consolidated spacetime'!B689</f>
        <v>42928</v>
      </c>
      <c r="B59" s="15" t="str">
        <f>'consolidated spacetime'!C689</f>
        <v>Rosetown</v>
      </c>
      <c r="C59" s="15" t="str">
        <f>'consolidated spacetime'!D689</f>
        <v>Canola</v>
      </c>
      <c r="D59" s="1" t="str">
        <f>IF(ISBLANK('consolidated spacetime'!E689),"",'consolidated spacetime'!E689)</f>
        <v/>
      </c>
      <c r="E59" s="1" t="str">
        <f>IF(ISBLANK('consolidated spacetime'!F689),"",'consolidated spacetime'!F689)</f>
        <v/>
      </c>
      <c r="F59" s="1" t="str">
        <f>IF(ISBLANK('consolidated spacetime'!G689),"",'consolidated spacetime'!G689)</f>
        <v/>
      </c>
      <c r="G59" s="1">
        <f>IF(ISBLANK('consolidated spacetime'!H689),"",'consolidated spacetime'!H689)</f>
        <v>50</v>
      </c>
      <c r="H59" s="1" t="str">
        <f>IF(ISBLANK('consolidated spacetime'!I689),"",'consolidated spacetime'!I689)</f>
        <v/>
      </c>
      <c r="AM59" s="15">
        <v>0</v>
      </c>
      <c r="AN59" s="15">
        <v>0</v>
      </c>
      <c r="BK59" s="15">
        <v>29</v>
      </c>
      <c r="BL59" s="15">
        <v>12</v>
      </c>
      <c r="BW59" s="16"/>
      <c r="CI59" s="16"/>
      <c r="CJ59" s="16"/>
      <c r="CV59" s="15">
        <v>7</v>
      </c>
      <c r="CW59" s="16"/>
      <c r="DC59" s="15">
        <v>1</v>
      </c>
      <c r="DX59" s="16">
        <v>1</v>
      </c>
      <c r="DY59" s="16"/>
      <c r="DZ59" s="16"/>
    </row>
    <row r="60" spans="1:130" s="15" customFormat="1" x14ac:dyDescent="0.25">
      <c r="A60" s="67">
        <f>'consolidated spacetime'!B690</f>
        <v>42928</v>
      </c>
      <c r="B60" s="15" t="str">
        <f>'consolidated spacetime'!C690</f>
        <v>Rosetown</v>
      </c>
      <c r="C60" s="15" t="str">
        <f>'consolidated spacetime'!D690</f>
        <v>Canola</v>
      </c>
      <c r="D60" s="1" t="str">
        <f>IF(ISBLANK('consolidated spacetime'!E690),"",'consolidated spacetime'!E690)</f>
        <v/>
      </c>
      <c r="E60" s="1" t="str">
        <f>IF(ISBLANK('consolidated spacetime'!F690),"",'consolidated spacetime'!F690)</f>
        <v/>
      </c>
      <c r="F60" s="1" t="str">
        <f>IF(ISBLANK('consolidated spacetime'!G690),"",'consolidated spacetime'!G690)</f>
        <v/>
      </c>
      <c r="G60" s="1">
        <f>IF(ISBLANK('consolidated spacetime'!H690),"",'consolidated spacetime'!H690)</f>
        <v>100</v>
      </c>
      <c r="H60" s="1" t="str">
        <f>IF(ISBLANK('consolidated spacetime'!I690),"",'consolidated spacetime'!I690)</f>
        <v/>
      </c>
      <c r="AM60" s="15">
        <v>0</v>
      </c>
      <c r="AN60" s="15">
        <v>0</v>
      </c>
      <c r="BL60" s="15">
        <v>2</v>
      </c>
      <c r="BW60" s="16"/>
      <c r="CH60" s="15">
        <v>1</v>
      </c>
      <c r="CI60" s="16"/>
      <c r="CJ60" s="16"/>
      <c r="CV60" s="15">
        <v>2</v>
      </c>
      <c r="CW60" s="16">
        <v>1</v>
      </c>
      <c r="DX60" s="16"/>
      <c r="DY60" s="16"/>
      <c r="DZ60" s="16"/>
    </row>
    <row r="61" spans="1:130" s="15" customFormat="1" x14ac:dyDescent="0.25">
      <c r="A61" s="67">
        <f>'consolidated spacetime'!B691</f>
        <v>42929</v>
      </c>
      <c r="B61" s="15" t="str">
        <f>'consolidated spacetime'!C691</f>
        <v>Outlook</v>
      </c>
      <c r="C61" s="15" t="str">
        <f>'consolidated spacetime'!D691</f>
        <v>Canola</v>
      </c>
      <c r="D61" s="1" t="str">
        <f>IF(ISBLANK('consolidated spacetime'!E691),"",'consolidated spacetime'!E691)</f>
        <v/>
      </c>
      <c r="E61" s="1" t="str">
        <f>IF(ISBLANK('consolidated spacetime'!F691),"",'consolidated spacetime'!F691)</f>
        <v/>
      </c>
      <c r="F61" s="1" t="str">
        <f>IF(ISBLANK('consolidated spacetime'!G691),"",'consolidated spacetime'!G691)</f>
        <v/>
      </c>
      <c r="G61" s="1">
        <f>IF(ISBLANK('consolidated spacetime'!H691),"",'consolidated spacetime'!H691)</f>
        <v>5</v>
      </c>
      <c r="H61" s="1" t="str">
        <f>IF(ISBLANK('consolidated spacetime'!I691),"",'consolidated spacetime'!I691)</f>
        <v/>
      </c>
      <c r="Y61" s="15">
        <v>3</v>
      </c>
      <c r="AM61" s="15">
        <v>0</v>
      </c>
      <c r="AN61" s="15">
        <v>0</v>
      </c>
      <c r="BL61" s="15">
        <v>3</v>
      </c>
      <c r="BW61" s="16"/>
      <c r="BY61" s="15">
        <v>1</v>
      </c>
      <c r="CI61" s="16"/>
      <c r="CJ61" s="16"/>
      <c r="CW61" s="16"/>
      <c r="DX61" s="16"/>
      <c r="DY61" s="16"/>
      <c r="DZ61" s="16"/>
    </row>
    <row r="62" spans="1:130" s="15" customFormat="1" x14ac:dyDescent="0.25">
      <c r="A62" s="67">
        <f>'consolidated spacetime'!B692</f>
        <v>42929</v>
      </c>
      <c r="B62" s="15" t="str">
        <f>'consolidated spacetime'!C692</f>
        <v>Outlook</v>
      </c>
      <c r="C62" s="15" t="str">
        <f>'consolidated spacetime'!D692</f>
        <v>Canola</v>
      </c>
      <c r="D62" s="1" t="str">
        <f>IF(ISBLANK('consolidated spacetime'!E692),"",'consolidated spacetime'!E692)</f>
        <v/>
      </c>
      <c r="E62" s="1" t="str">
        <f>IF(ISBLANK('consolidated spacetime'!F692),"",'consolidated spacetime'!F692)</f>
        <v/>
      </c>
      <c r="F62" s="1" t="str">
        <f>IF(ISBLANK('consolidated spacetime'!G692),"",'consolidated spacetime'!G692)</f>
        <v/>
      </c>
      <c r="G62" s="1">
        <f>IF(ISBLANK('consolidated spacetime'!H692),"",'consolidated spacetime'!H692)</f>
        <v>10</v>
      </c>
      <c r="H62" s="1" t="str">
        <f>IF(ISBLANK('consolidated spacetime'!I692),"",'consolidated spacetime'!I692)</f>
        <v/>
      </c>
      <c r="AM62" s="15">
        <v>0</v>
      </c>
      <c r="AN62" s="15">
        <v>0</v>
      </c>
      <c r="BL62" s="15">
        <v>1</v>
      </c>
      <c r="BW62" s="16"/>
      <c r="CI62" s="16"/>
      <c r="CJ62" s="16"/>
      <c r="CW62" s="16"/>
      <c r="DX62" s="16"/>
      <c r="DY62" s="16"/>
      <c r="DZ62" s="16"/>
    </row>
    <row r="63" spans="1:130" s="15" customFormat="1" x14ac:dyDescent="0.25">
      <c r="A63" s="67">
        <f>'consolidated spacetime'!B693</f>
        <v>42929</v>
      </c>
      <c r="B63" s="15" t="str">
        <f>'consolidated spacetime'!C693</f>
        <v>Outlook</v>
      </c>
      <c r="C63" s="15" t="str">
        <f>'consolidated spacetime'!D693</f>
        <v>Canola</v>
      </c>
      <c r="D63" s="1" t="str">
        <f>IF(ISBLANK('consolidated spacetime'!E693),"",'consolidated spacetime'!E693)</f>
        <v/>
      </c>
      <c r="E63" s="1" t="str">
        <f>IF(ISBLANK('consolidated spacetime'!F693),"",'consolidated spacetime'!F693)</f>
        <v/>
      </c>
      <c r="F63" s="1" t="str">
        <f>IF(ISBLANK('consolidated spacetime'!G693),"",'consolidated spacetime'!G693)</f>
        <v/>
      </c>
      <c r="G63" s="1">
        <f>IF(ISBLANK('consolidated spacetime'!H693),"",'consolidated spacetime'!H693)</f>
        <v>25</v>
      </c>
      <c r="H63" s="1" t="str">
        <f>IF(ISBLANK('consolidated spacetime'!I693),"",'consolidated spacetime'!I693)</f>
        <v/>
      </c>
      <c r="Z63" s="15">
        <v>3</v>
      </c>
      <c r="AM63" s="15">
        <v>0</v>
      </c>
      <c r="AN63" s="15">
        <v>0</v>
      </c>
      <c r="BV63" s="15">
        <v>1</v>
      </c>
      <c r="BW63" s="16"/>
      <c r="CI63" s="16"/>
      <c r="CJ63" s="16"/>
      <c r="CW63" s="16"/>
      <c r="CX63" s="15">
        <v>3</v>
      </c>
      <c r="DX63" s="16">
        <v>1</v>
      </c>
      <c r="DY63" s="16"/>
      <c r="DZ63" s="16"/>
    </row>
    <row r="64" spans="1:130" s="15" customFormat="1" x14ac:dyDescent="0.25">
      <c r="A64" s="67">
        <f>'consolidated spacetime'!B694</f>
        <v>42929</v>
      </c>
      <c r="B64" s="15" t="str">
        <f>'consolidated spacetime'!C694</f>
        <v>Outlook</v>
      </c>
      <c r="C64" s="15" t="str">
        <f>'consolidated spacetime'!D694</f>
        <v>Canola</v>
      </c>
      <c r="D64" s="1" t="str">
        <f>IF(ISBLANK('consolidated spacetime'!E694),"",'consolidated spacetime'!E694)</f>
        <v/>
      </c>
      <c r="E64" s="1" t="str">
        <f>IF(ISBLANK('consolidated spacetime'!F694),"",'consolidated spacetime'!F694)</f>
        <v/>
      </c>
      <c r="F64" s="1" t="str">
        <f>IF(ISBLANK('consolidated spacetime'!G694),"",'consolidated spacetime'!G694)</f>
        <v/>
      </c>
      <c r="G64" s="1">
        <f>IF(ISBLANK('consolidated spacetime'!H694),"",'consolidated spacetime'!H694)</f>
        <v>50</v>
      </c>
      <c r="H64" s="1" t="str">
        <f>IF(ISBLANK('consolidated spacetime'!I694),"",'consolidated spacetime'!I694)</f>
        <v/>
      </c>
      <c r="AM64" s="15">
        <v>0</v>
      </c>
      <c r="AN64" s="15">
        <v>0</v>
      </c>
      <c r="BL64" s="15">
        <v>1</v>
      </c>
      <c r="BW64" s="16"/>
      <c r="CI64" s="16"/>
      <c r="CJ64" s="16"/>
      <c r="CV64" s="15">
        <v>1</v>
      </c>
      <c r="CW64" s="16"/>
      <c r="DX64" s="16">
        <v>3</v>
      </c>
      <c r="DY64" s="16"/>
      <c r="DZ64" s="16"/>
    </row>
    <row r="65" spans="1:130" s="15" customFormat="1" x14ac:dyDescent="0.25">
      <c r="A65" s="67">
        <f>'consolidated spacetime'!B695</f>
        <v>42930</v>
      </c>
      <c r="B65" s="15" t="str">
        <f>'consolidated spacetime'!C695</f>
        <v>Alvena</v>
      </c>
      <c r="C65" s="15" t="str">
        <f>'consolidated spacetime'!D695</f>
        <v>Canola</v>
      </c>
      <c r="D65" s="1" t="str">
        <f>IF(ISBLANK('consolidated spacetime'!E695),"",'consolidated spacetime'!E695)</f>
        <v/>
      </c>
      <c r="E65" s="1" t="str">
        <f>IF(ISBLANK('consolidated spacetime'!F695),"",'consolidated spacetime'!F695)</f>
        <v/>
      </c>
      <c r="F65" s="1" t="str">
        <f>IF(ISBLANK('consolidated spacetime'!G695),"",'consolidated spacetime'!G695)</f>
        <v/>
      </c>
      <c r="G65" s="1">
        <f>IF(ISBLANK('consolidated spacetime'!H695),"",'consolidated spacetime'!H695)</f>
        <v>5</v>
      </c>
      <c r="H65" s="1" t="str">
        <f>IF(ISBLANK('consolidated spacetime'!I695),"",'consolidated spacetime'!I695)</f>
        <v/>
      </c>
      <c r="AL65" s="15">
        <v>1</v>
      </c>
      <c r="AM65" s="15">
        <v>0</v>
      </c>
      <c r="AN65" s="15">
        <v>0</v>
      </c>
      <c r="BL65" s="15">
        <v>2</v>
      </c>
      <c r="BW65" s="16">
        <v>1</v>
      </c>
      <c r="CI65" s="16"/>
      <c r="CJ65" s="16"/>
      <c r="CV65" s="15">
        <v>1</v>
      </c>
      <c r="CW65" s="16">
        <v>1</v>
      </c>
      <c r="DX65" s="16"/>
      <c r="DY65" s="16">
        <v>1</v>
      </c>
      <c r="DZ65" s="16"/>
    </row>
    <row r="66" spans="1:130" s="15" customFormat="1" x14ac:dyDescent="0.25">
      <c r="A66" s="67">
        <f>'consolidated spacetime'!B696</f>
        <v>42930</v>
      </c>
      <c r="B66" s="15" t="str">
        <f>'consolidated spacetime'!C696</f>
        <v>Alvena</v>
      </c>
      <c r="C66" s="15" t="str">
        <f>'consolidated spacetime'!D696</f>
        <v>Canola</v>
      </c>
      <c r="D66" s="1" t="str">
        <f>IF(ISBLANK('consolidated spacetime'!E696),"",'consolidated spacetime'!E696)</f>
        <v/>
      </c>
      <c r="E66" s="1" t="str">
        <f>IF(ISBLANK('consolidated spacetime'!F696),"",'consolidated spacetime'!F696)</f>
        <v/>
      </c>
      <c r="F66" s="1" t="str">
        <f>IF(ISBLANK('consolidated spacetime'!G696),"",'consolidated spacetime'!G696)</f>
        <v/>
      </c>
      <c r="G66" s="1">
        <f>IF(ISBLANK('consolidated spacetime'!H696),"",'consolidated spacetime'!H696)</f>
        <v>10</v>
      </c>
      <c r="H66" s="1" t="str">
        <f>IF(ISBLANK('consolidated spacetime'!I696),"",'consolidated spacetime'!I696)</f>
        <v/>
      </c>
      <c r="AM66" s="15">
        <v>0</v>
      </c>
      <c r="AN66" s="15">
        <v>0</v>
      </c>
      <c r="BL66" s="15">
        <v>3</v>
      </c>
      <c r="BW66" s="16"/>
      <c r="CH66" s="15">
        <v>1</v>
      </c>
      <c r="CI66" s="16"/>
      <c r="CJ66" s="16"/>
      <c r="CW66" s="16"/>
      <c r="DX66" s="16"/>
      <c r="DY66" s="16"/>
      <c r="DZ66" s="16"/>
    </row>
    <row r="67" spans="1:130" s="15" customFormat="1" x14ac:dyDescent="0.25">
      <c r="A67" s="67">
        <f>'consolidated spacetime'!B697</f>
        <v>42930</v>
      </c>
      <c r="B67" s="15" t="str">
        <f>'consolidated spacetime'!C697</f>
        <v>Alvena</v>
      </c>
      <c r="C67" s="15" t="str">
        <f>'consolidated spacetime'!D697</f>
        <v>Canola</v>
      </c>
      <c r="D67" s="1" t="str">
        <f>IF(ISBLANK('consolidated spacetime'!E697),"",'consolidated spacetime'!E697)</f>
        <v/>
      </c>
      <c r="E67" s="1" t="str">
        <f>IF(ISBLANK('consolidated spacetime'!F697),"",'consolidated spacetime'!F697)</f>
        <v/>
      </c>
      <c r="F67" s="1" t="str">
        <f>IF(ISBLANK('consolidated spacetime'!G697),"",'consolidated spacetime'!G697)</f>
        <v/>
      </c>
      <c r="G67" s="1">
        <f>IF(ISBLANK('consolidated spacetime'!H697),"",'consolidated spacetime'!H697)</f>
        <v>25</v>
      </c>
      <c r="H67" s="1" t="str">
        <f>IF(ISBLANK('consolidated spacetime'!I697),"",'consolidated spacetime'!I697)</f>
        <v/>
      </c>
      <c r="AM67" s="15">
        <v>0</v>
      </c>
      <c r="AN67" s="15">
        <v>0</v>
      </c>
      <c r="BL67" s="15">
        <v>3</v>
      </c>
      <c r="BW67" s="16"/>
      <c r="CI67" s="16"/>
      <c r="CJ67" s="16"/>
      <c r="CW67" s="16"/>
      <c r="DX67" s="16"/>
      <c r="DY67" s="16"/>
      <c r="DZ67" s="16"/>
    </row>
    <row r="68" spans="1:130" s="15" customFormat="1" x14ac:dyDescent="0.25">
      <c r="A68" s="67">
        <f>'consolidated spacetime'!B698</f>
        <v>42930</v>
      </c>
      <c r="B68" s="15" t="str">
        <f>'consolidated spacetime'!C698</f>
        <v>Alvena</v>
      </c>
      <c r="C68" s="15" t="str">
        <f>'consolidated spacetime'!D698</f>
        <v>Canola</v>
      </c>
      <c r="D68" s="1" t="str">
        <f>IF(ISBLANK('consolidated spacetime'!E698),"",'consolidated spacetime'!E698)</f>
        <v/>
      </c>
      <c r="E68" s="1" t="str">
        <f>IF(ISBLANK('consolidated spacetime'!F698),"",'consolidated spacetime'!F698)</f>
        <v/>
      </c>
      <c r="F68" s="1" t="str">
        <f>IF(ISBLANK('consolidated spacetime'!G698),"",'consolidated spacetime'!G698)</f>
        <v/>
      </c>
      <c r="G68" s="1">
        <f>IF(ISBLANK('consolidated spacetime'!H698),"",'consolidated spacetime'!H698)</f>
        <v>50</v>
      </c>
      <c r="H68" s="1" t="str">
        <f>IF(ISBLANK('consolidated spacetime'!I698),"",'consolidated spacetime'!I698)</f>
        <v/>
      </c>
      <c r="AM68" s="15">
        <v>0</v>
      </c>
      <c r="AN68" s="15">
        <v>0</v>
      </c>
      <c r="BL68" s="15">
        <v>29</v>
      </c>
      <c r="BW68" s="16"/>
      <c r="CI68" s="16"/>
      <c r="CJ68" s="16"/>
      <c r="CV68" s="15">
        <v>1</v>
      </c>
      <c r="CW68" s="16"/>
      <c r="DX68" s="16"/>
      <c r="DY68" s="16"/>
      <c r="DZ68" s="16"/>
    </row>
    <row r="69" spans="1:130" s="15" customFormat="1" x14ac:dyDescent="0.25">
      <c r="A69" s="67">
        <f>'consolidated spacetime'!B699</f>
        <v>42930</v>
      </c>
      <c r="B69" s="15" t="str">
        <f>'consolidated spacetime'!C699</f>
        <v>Alvena</v>
      </c>
      <c r="C69" s="15" t="str">
        <f>'consolidated spacetime'!D699</f>
        <v>Canola</v>
      </c>
      <c r="D69" s="1" t="str">
        <f>IF(ISBLANK('consolidated spacetime'!E699),"",'consolidated spacetime'!E699)</f>
        <v/>
      </c>
      <c r="E69" s="1" t="str">
        <f>IF(ISBLANK('consolidated spacetime'!F699),"",'consolidated spacetime'!F699)</f>
        <v/>
      </c>
      <c r="F69" s="1" t="str">
        <f>IF(ISBLANK('consolidated spacetime'!G699),"",'consolidated spacetime'!G699)</f>
        <v/>
      </c>
      <c r="G69" s="1">
        <f>IF(ISBLANK('consolidated spacetime'!H699),"",'consolidated spacetime'!H699)</f>
        <v>100</v>
      </c>
      <c r="H69" s="1" t="str">
        <f>IF(ISBLANK('consolidated spacetime'!I699),"",'consolidated spacetime'!I699)</f>
        <v/>
      </c>
      <c r="AM69" s="15">
        <v>0</v>
      </c>
      <c r="AN69" s="15">
        <v>0</v>
      </c>
      <c r="BL69" s="15">
        <v>2</v>
      </c>
      <c r="BO69" s="15" t="s">
        <v>188</v>
      </c>
      <c r="BW69" s="16"/>
      <c r="CI69" s="16"/>
      <c r="CJ69" s="16"/>
      <c r="CW69" s="16">
        <v>1</v>
      </c>
      <c r="DX69" s="16"/>
      <c r="DY69" s="16"/>
      <c r="DZ69" s="16"/>
    </row>
    <row r="70" spans="1:130" s="15" customFormat="1" x14ac:dyDescent="0.25">
      <c r="A70" s="67">
        <f>'consolidated spacetime'!B700</f>
        <v>42930</v>
      </c>
      <c r="B70" s="15" t="str">
        <f>'consolidated spacetime'!C700</f>
        <v>Melfort</v>
      </c>
      <c r="C70" s="15" t="str">
        <f>'consolidated spacetime'!D700</f>
        <v>Canola</v>
      </c>
      <c r="D70" s="1" t="str">
        <f>IF(ISBLANK('consolidated spacetime'!E700),"",'consolidated spacetime'!E700)</f>
        <v/>
      </c>
      <c r="E70" s="1" t="str">
        <f>IF(ISBLANK('consolidated spacetime'!F700),"",'consolidated spacetime'!F700)</f>
        <v/>
      </c>
      <c r="F70" s="1" t="str">
        <f>IF(ISBLANK('consolidated spacetime'!G700),"",'consolidated spacetime'!G700)</f>
        <v/>
      </c>
      <c r="G70" s="1">
        <f>IF(ISBLANK('consolidated spacetime'!H700),"",'consolidated spacetime'!H700)</f>
        <v>100</v>
      </c>
      <c r="H70" s="1" t="str">
        <f>IF(ISBLANK('consolidated spacetime'!I700),"",'consolidated spacetime'!I700)</f>
        <v/>
      </c>
      <c r="AM70" s="15">
        <v>0</v>
      </c>
      <c r="AN70" s="15">
        <v>0</v>
      </c>
      <c r="BL70" s="15">
        <v>12</v>
      </c>
      <c r="BW70" s="16"/>
      <c r="CI70" s="16"/>
      <c r="CJ70" s="16"/>
      <c r="CW70" s="16"/>
      <c r="DX70" s="16"/>
      <c r="DY70" s="16"/>
      <c r="DZ70" s="16"/>
    </row>
    <row r="71" spans="1:130" s="15" customFormat="1" x14ac:dyDescent="0.25">
      <c r="A71" s="67">
        <f>'consolidated spacetime'!B701</f>
        <v>42934</v>
      </c>
      <c r="B71" s="15" t="str">
        <f>'consolidated spacetime'!C701</f>
        <v>Llewellyne</v>
      </c>
      <c r="C71" s="15" t="str">
        <f>'consolidated spacetime'!D701</f>
        <v>Canola</v>
      </c>
      <c r="D71" s="1" t="str">
        <f>IF(ISBLANK('consolidated spacetime'!E701),"",'consolidated spacetime'!E701)</f>
        <v/>
      </c>
      <c r="E71" s="1" t="str">
        <f>IF(ISBLANK('consolidated spacetime'!F701),"",'consolidated spacetime'!F701)</f>
        <v/>
      </c>
      <c r="F71" s="1" t="str">
        <f>IF(ISBLANK('consolidated spacetime'!G701),"",'consolidated spacetime'!G701)</f>
        <v/>
      </c>
      <c r="G71" s="1">
        <f>IF(ISBLANK('consolidated spacetime'!H701),"",'consolidated spacetime'!H701)</f>
        <v>5</v>
      </c>
      <c r="H71" s="1" t="str">
        <f>IF(ISBLANK('consolidated spacetime'!I701),"",'consolidated spacetime'!I701)</f>
        <v/>
      </c>
      <c r="AM71" s="15">
        <v>0</v>
      </c>
      <c r="AN71" s="15">
        <v>0</v>
      </c>
      <c r="BL71" s="15">
        <v>6</v>
      </c>
      <c r="BW71" s="16"/>
      <c r="CI71" s="16"/>
      <c r="CJ71" s="16"/>
      <c r="CW71" s="16"/>
      <c r="DX71" s="16"/>
      <c r="DY71" s="16"/>
      <c r="DZ71" s="16"/>
    </row>
    <row r="72" spans="1:130" s="15" customFormat="1" x14ac:dyDescent="0.25">
      <c r="A72" s="67">
        <f>'consolidated spacetime'!B702</f>
        <v>42934</v>
      </c>
      <c r="B72" s="15" t="str">
        <f>'consolidated spacetime'!C702</f>
        <v>Llewellyne</v>
      </c>
      <c r="C72" s="15" t="str">
        <f>'consolidated spacetime'!D702</f>
        <v>Canola</v>
      </c>
      <c r="D72" s="1" t="str">
        <f>IF(ISBLANK('consolidated spacetime'!E702),"",'consolidated spacetime'!E702)</f>
        <v/>
      </c>
      <c r="E72" s="1" t="str">
        <f>IF(ISBLANK('consolidated spacetime'!F702),"",'consolidated spacetime'!F702)</f>
        <v/>
      </c>
      <c r="F72" s="1" t="str">
        <f>IF(ISBLANK('consolidated spacetime'!G702),"",'consolidated spacetime'!G702)</f>
        <v/>
      </c>
      <c r="G72" s="1" t="str">
        <f>IF(ISBLANK('consolidated spacetime'!H702),"",'consolidated spacetime'!H702)</f>
        <v>15 ft</v>
      </c>
      <c r="H72" s="1" t="str">
        <f>IF(ISBLANK('consolidated spacetime'!I702),"",'consolidated spacetime'!I702)</f>
        <v/>
      </c>
      <c r="AM72" s="15">
        <v>0</v>
      </c>
      <c r="AN72" s="15">
        <v>0</v>
      </c>
      <c r="BL72" s="15">
        <v>5</v>
      </c>
      <c r="BW72" s="16"/>
      <c r="CC72" s="15">
        <v>122</v>
      </c>
      <c r="CI72" s="16"/>
      <c r="CJ72" s="16"/>
      <c r="CV72" s="15">
        <v>1</v>
      </c>
      <c r="CW72" s="16"/>
      <c r="DQ72" s="15">
        <v>2</v>
      </c>
      <c r="DX72" s="16"/>
      <c r="DY72" s="16"/>
      <c r="DZ72" s="16"/>
    </row>
    <row r="73" spans="1:130" s="15" customFormat="1" x14ac:dyDescent="0.25">
      <c r="A73" s="67">
        <f>'consolidated spacetime'!B703</f>
        <v>42934</v>
      </c>
      <c r="B73" s="15" t="str">
        <f>'consolidated spacetime'!C703</f>
        <v>Llewellyne</v>
      </c>
      <c r="C73" s="15" t="str">
        <f>'consolidated spacetime'!D703</f>
        <v>Canola</v>
      </c>
      <c r="D73" s="1" t="str">
        <f>IF(ISBLANK('consolidated spacetime'!E703),"",'consolidated spacetime'!E703)</f>
        <v/>
      </c>
      <c r="E73" s="1" t="str">
        <f>IF(ISBLANK('consolidated spacetime'!F703),"",'consolidated spacetime'!F703)</f>
        <v/>
      </c>
      <c r="F73" s="1" t="str">
        <f>IF(ISBLANK('consolidated spacetime'!G703),"",'consolidated spacetime'!G703)</f>
        <v/>
      </c>
      <c r="G73" s="1">
        <f>IF(ISBLANK('consolidated spacetime'!H703),"",'consolidated spacetime'!H703)</f>
        <v>25</v>
      </c>
      <c r="H73" s="1" t="str">
        <f>IF(ISBLANK('consolidated spacetime'!I703),"",'consolidated spacetime'!I703)</f>
        <v/>
      </c>
      <c r="AM73" s="15">
        <v>0</v>
      </c>
      <c r="AN73" s="15">
        <v>0</v>
      </c>
      <c r="BL73" s="15">
        <v>4</v>
      </c>
      <c r="BW73" s="16"/>
      <c r="CI73" s="16"/>
      <c r="CJ73" s="16"/>
      <c r="CW73" s="16">
        <v>3</v>
      </c>
      <c r="DG73" s="15">
        <v>1</v>
      </c>
      <c r="DX73" s="16"/>
      <c r="DY73" s="16"/>
      <c r="DZ73" s="16"/>
    </row>
    <row r="74" spans="1:130" s="15" customFormat="1" x14ac:dyDescent="0.25">
      <c r="A74" s="67">
        <f>'consolidated spacetime'!B704</f>
        <v>42935</v>
      </c>
      <c r="B74" s="15" t="str">
        <f>'consolidated spacetime'!C704</f>
        <v>Canola 100 sweeps</v>
      </c>
      <c r="C74" s="15" t="str">
        <f>'consolidated spacetime'!D704</f>
        <v>Canola</v>
      </c>
      <c r="D74" s="1" t="str">
        <f>IF(ISBLANK('consolidated spacetime'!E704),"",'consolidated spacetime'!E704)</f>
        <v/>
      </c>
      <c r="E74" s="1" t="str">
        <f>IF(ISBLANK('consolidated spacetime'!F704),"",'consolidated spacetime'!F704)</f>
        <v/>
      </c>
      <c r="F74" s="1" t="str">
        <f>IF(ISBLANK('consolidated spacetime'!G704),"",'consolidated spacetime'!G704)</f>
        <v/>
      </c>
      <c r="G74" s="1" t="e">
        <f>IF(ISBLANK('consolidated spacetime'!H704),"",'consolidated spacetime'!H704)</f>
        <v>#N/A</v>
      </c>
      <c r="H74" s="1" t="str">
        <f>IF(ISBLANK('consolidated spacetime'!I704),"",'consolidated spacetime'!I704)</f>
        <v/>
      </c>
      <c r="AL74" s="15">
        <v>1</v>
      </c>
      <c r="AM74" s="15">
        <v>0</v>
      </c>
      <c r="AN74" s="15">
        <v>0</v>
      </c>
      <c r="BW74" s="16">
        <v>2</v>
      </c>
      <c r="CI74" s="16"/>
      <c r="CJ74" s="16"/>
      <c r="CV74" s="15">
        <v>5</v>
      </c>
      <c r="CW74" s="16">
        <v>1</v>
      </c>
      <c r="CX74" s="15">
        <v>1</v>
      </c>
      <c r="DX74" s="16"/>
      <c r="DY74" s="16"/>
      <c r="DZ74" s="16"/>
    </row>
    <row r="75" spans="1:130" s="15" customFormat="1" x14ac:dyDescent="0.25">
      <c r="A75" s="67">
        <f>'consolidated spacetime'!B705</f>
        <v>42936</v>
      </c>
      <c r="B75" s="15" t="str">
        <f>'consolidated spacetime'!C705</f>
        <v>Outlook</v>
      </c>
      <c r="C75" s="15" t="str">
        <f>'consolidated spacetime'!D705</f>
        <v>Canola</v>
      </c>
      <c r="D75" s="1" t="str">
        <f>IF(ISBLANK('consolidated spacetime'!E705),"",'consolidated spacetime'!E705)</f>
        <v/>
      </c>
      <c r="E75" s="1" t="str">
        <f>IF(ISBLANK('consolidated spacetime'!F705),"",'consolidated spacetime'!F705)</f>
        <v/>
      </c>
      <c r="F75" s="1" t="str">
        <f>IF(ISBLANK('consolidated spacetime'!G705),"",'consolidated spacetime'!G705)</f>
        <v/>
      </c>
      <c r="G75" s="1">
        <f>IF(ISBLANK('consolidated spacetime'!H705),"",'consolidated spacetime'!H705)</f>
        <v>50</v>
      </c>
      <c r="H75" s="1" t="str">
        <f>IF(ISBLANK('consolidated spacetime'!I705),"",'consolidated spacetime'!I705)</f>
        <v/>
      </c>
      <c r="AM75" s="15">
        <v>0</v>
      </c>
      <c r="AN75" s="15">
        <v>0</v>
      </c>
      <c r="BL75" s="15">
        <v>1</v>
      </c>
      <c r="BW75" s="16"/>
      <c r="CI75" s="16"/>
      <c r="CJ75" s="16"/>
      <c r="CW75" s="16"/>
      <c r="DX75" s="16"/>
      <c r="DY75" s="16"/>
      <c r="DZ75" s="16"/>
    </row>
    <row r="76" spans="1:130" s="15" customFormat="1" x14ac:dyDescent="0.25">
      <c r="A76" s="67">
        <f>'consolidated spacetime'!B706</f>
        <v>42936</v>
      </c>
      <c r="B76" s="15" t="str">
        <f>'consolidated spacetime'!C706</f>
        <v>Outlook</v>
      </c>
      <c r="C76" s="15" t="str">
        <f>'consolidated spacetime'!D706</f>
        <v>Canola</v>
      </c>
      <c r="D76" s="1" t="str">
        <f>IF(ISBLANK('consolidated spacetime'!E706),"",'consolidated spacetime'!E706)</f>
        <v/>
      </c>
      <c r="E76" s="1" t="str">
        <f>IF(ISBLANK('consolidated spacetime'!F706),"",'consolidated spacetime'!F706)</f>
        <v/>
      </c>
      <c r="F76" s="1" t="str">
        <f>IF(ISBLANK('consolidated spacetime'!G706),"",'consolidated spacetime'!G706)</f>
        <v/>
      </c>
      <c r="G76" s="1">
        <f>IF(ISBLANK('consolidated spacetime'!H706),"",'consolidated spacetime'!H706)</f>
        <v>10</v>
      </c>
      <c r="H76" s="1" t="str">
        <f>IF(ISBLANK('consolidated spacetime'!I706),"",'consolidated spacetime'!I706)</f>
        <v/>
      </c>
      <c r="Y76" s="15">
        <v>1</v>
      </c>
      <c r="Z76" s="15">
        <v>1</v>
      </c>
      <c r="AM76" s="15">
        <v>0</v>
      </c>
      <c r="AN76" s="15">
        <v>0</v>
      </c>
      <c r="BK76" s="15">
        <v>1</v>
      </c>
      <c r="BL76" s="15">
        <v>9</v>
      </c>
      <c r="BW76" s="16">
        <v>1</v>
      </c>
      <c r="CI76" s="16"/>
      <c r="CJ76" s="16"/>
      <c r="CW76" s="16"/>
      <c r="DX76" s="16">
        <v>3</v>
      </c>
      <c r="DY76" s="16"/>
      <c r="DZ76" s="16"/>
    </row>
    <row r="77" spans="1:130" s="15" customFormat="1" x14ac:dyDescent="0.25">
      <c r="A77" s="67">
        <f>'consolidated spacetime'!B707</f>
        <v>42936</v>
      </c>
      <c r="B77" s="15" t="str">
        <f>'consolidated spacetime'!C707</f>
        <v>Outlook</v>
      </c>
      <c r="C77" s="15" t="str">
        <f>'consolidated spacetime'!D707</f>
        <v>Canola</v>
      </c>
      <c r="D77" s="1" t="str">
        <f>IF(ISBLANK('consolidated spacetime'!E707),"",'consolidated spacetime'!E707)</f>
        <v/>
      </c>
      <c r="E77" s="1" t="str">
        <f>IF(ISBLANK('consolidated spacetime'!F707),"",'consolidated spacetime'!F707)</f>
        <v/>
      </c>
      <c r="F77" s="1" t="str">
        <f>IF(ISBLANK('consolidated spacetime'!G707),"",'consolidated spacetime'!G707)</f>
        <v/>
      </c>
      <c r="G77" s="1">
        <f>IF(ISBLANK('consolidated spacetime'!H707),"",'consolidated spacetime'!H707)</f>
        <v>100</v>
      </c>
      <c r="H77" s="1" t="str">
        <f>IF(ISBLANK('consolidated spacetime'!I707),"",'consolidated spacetime'!I707)</f>
        <v/>
      </c>
      <c r="AM77" s="15">
        <v>0</v>
      </c>
      <c r="AN77" s="15">
        <v>0</v>
      </c>
      <c r="AW77" s="15">
        <v>1</v>
      </c>
      <c r="BW77" s="16">
        <v>3</v>
      </c>
      <c r="CI77" s="16"/>
      <c r="CJ77" s="16"/>
      <c r="CW77" s="16"/>
      <c r="DQ77" s="15">
        <v>1</v>
      </c>
      <c r="DX77" s="16">
        <v>1</v>
      </c>
      <c r="DY77" s="16"/>
      <c r="DZ77" s="16"/>
    </row>
    <row r="78" spans="1:130" s="15" customFormat="1" x14ac:dyDescent="0.25">
      <c r="A78" s="67">
        <f>'consolidated spacetime'!B708</f>
        <v>42936</v>
      </c>
      <c r="B78" s="15" t="str">
        <f>'consolidated spacetime'!C708</f>
        <v>Outlook</v>
      </c>
      <c r="C78" s="15" t="str">
        <f>'consolidated spacetime'!D708</f>
        <v>Canola</v>
      </c>
      <c r="D78" s="1" t="str">
        <f>IF(ISBLANK('consolidated spacetime'!E708),"",'consolidated spacetime'!E708)</f>
        <v/>
      </c>
      <c r="E78" s="1" t="str">
        <f>IF(ISBLANK('consolidated spacetime'!F708),"",'consolidated spacetime'!F708)</f>
        <v/>
      </c>
      <c r="F78" s="1" t="str">
        <f>IF(ISBLANK('consolidated spacetime'!G708),"",'consolidated spacetime'!G708)</f>
        <v/>
      </c>
      <c r="G78" s="1">
        <f>IF(ISBLANK('consolidated spacetime'!H708),"",'consolidated spacetime'!H708)</f>
        <v>25</v>
      </c>
      <c r="H78" s="1" t="str">
        <f>IF(ISBLANK('consolidated spacetime'!I708),"",'consolidated spacetime'!I708)</f>
        <v/>
      </c>
      <c r="AM78" s="15">
        <v>0</v>
      </c>
      <c r="AN78" s="15">
        <v>0</v>
      </c>
      <c r="BW78" s="16">
        <v>2</v>
      </c>
      <c r="CI78" s="16"/>
      <c r="CJ78" s="16"/>
      <c r="CV78" s="15">
        <v>1</v>
      </c>
      <c r="CW78" s="16"/>
      <c r="DX78" s="16">
        <v>1</v>
      </c>
      <c r="DY78" s="16"/>
      <c r="DZ78" s="16"/>
    </row>
    <row r="79" spans="1:130" s="15" customFormat="1" x14ac:dyDescent="0.25">
      <c r="A79" s="67">
        <f>'consolidated spacetime'!B709</f>
        <v>42936</v>
      </c>
      <c r="B79" s="15" t="str">
        <f>'consolidated spacetime'!C709</f>
        <v>Outlook</v>
      </c>
      <c r="C79" s="15" t="str">
        <f>'consolidated spacetime'!D709</f>
        <v>Canola</v>
      </c>
      <c r="D79" s="1" t="str">
        <f>IF(ISBLANK('consolidated spacetime'!E709),"",'consolidated spacetime'!E709)</f>
        <v/>
      </c>
      <c r="E79" s="1" t="str">
        <f>IF(ISBLANK('consolidated spacetime'!F709),"",'consolidated spacetime'!F709)</f>
        <v/>
      </c>
      <c r="F79" s="1" t="str">
        <f>IF(ISBLANK('consolidated spacetime'!G709),"",'consolidated spacetime'!G709)</f>
        <v/>
      </c>
      <c r="G79" s="1">
        <f>IF(ISBLANK('consolidated spacetime'!H709),"",'consolidated spacetime'!H709)</f>
        <v>5</v>
      </c>
      <c r="H79" s="1" t="str">
        <f>IF(ISBLANK('consolidated spacetime'!I709),"",'consolidated spacetime'!I709)</f>
        <v/>
      </c>
      <c r="AM79" s="15">
        <v>0</v>
      </c>
      <c r="AN79" s="15">
        <v>0</v>
      </c>
      <c r="BW79" s="16"/>
      <c r="CI79" s="16"/>
      <c r="CJ79" s="16"/>
      <c r="CV79" s="15">
        <v>2</v>
      </c>
      <c r="CW79" s="16"/>
      <c r="DX79" s="16">
        <v>1</v>
      </c>
      <c r="DY79" s="16"/>
      <c r="DZ79" s="16"/>
    </row>
    <row r="80" spans="1:130" s="15" customFormat="1" x14ac:dyDescent="0.25">
      <c r="A80" s="67">
        <f>'consolidated spacetime'!B710</f>
        <v>42936</v>
      </c>
      <c r="B80" s="15" t="str">
        <f>'consolidated spacetime'!C710</f>
        <v>Melfort</v>
      </c>
      <c r="C80" s="15" t="str">
        <f>'consolidated spacetime'!D710</f>
        <v>Canola</v>
      </c>
      <c r="D80" s="1" t="str">
        <f>IF(ISBLANK('consolidated spacetime'!E710),"",'consolidated spacetime'!E710)</f>
        <v/>
      </c>
      <c r="E80" s="1" t="str">
        <f>IF(ISBLANK('consolidated spacetime'!F710),"",'consolidated spacetime'!F710)</f>
        <v/>
      </c>
      <c r="F80" s="1" t="str">
        <f>IF(ISBLANK('consolidated spacetime'!G710),"",'consolidated spacetime'!G710)</f>
        <v/>
      </c>
      <c r="G80" s="1">
        <f>IF(ISBLANK('consolidated spacetime'!H710),"",'consolidated spacetime'!H710)</f>
        <v>50</v>
      </c>
      <c r="H80" s="1" t="str">
        <f>IF(ISBLANK('consolidated spacetime'!I710),"",'consolidated spacetime'!I710)</f>
        <v/>
      </c>
      <c r="AM80" s="15">
        <v>0</v>
      </c>
      <c r="AN80" s="15">
        <v>0</v>
      </c>
      <c r="BW80" s="16"/>
      <c r="CD80" s="15">
        <v>5</v>
      </c>
      <c r="CI80" s="16"/>
      <c r="CJ80" s="16"/>
      <c r="CW80" s="16">
        <v>10</v>
      </c>
      <c r="DX80" s="16"/>
      <c r="DY80" s="16"/>
      <c r="DZ80" s="16"/>
    </row>
    <row r="81" spans="1:130" s="15" customFormat="1" x14ac:dyDescent="0.25">
      <c r="A81" s="67">
        <f>'consolidated spacetime'!B711</f>
        <v>42942</v>
      </c>
      <c r="B81" s="15" t="str">
        <f>'consolidated spacetime'!C711</f>
        <v>Melfort</v>
      </c>
      <c r="C81" s="15" t="str">
        <f>'consolidated spacetime'!D711</f>
        <v>Canola</v>
      </c>
      <c r="D81" s="1" t="str">
        <f>IF(ISBLANK('consolidated spacetime'!E711),"",'consolidated spacetime'!E711)</f>
        <v/>
      </c>
      <c r="E81" s="1" t="str">
        <f>IF(ISBLANK('consolidated spacetime'!F711),"",'consolidated spacetime'!F711)</f>
        <v/>
      </c>
      <c r="F81" s="1" t="str">
        <f>IF(ISBLANK('consolidated spacetime'!G711),"",'consolidated spacetime'!G711)</f>
        <v/>
      </c>
      <c r="G81" s="1">
        <f>IF(ISBLANK('consolidated spacetime'!H711),"",'consolidated spacetime'!H711)</f>
        <v>5</v>
      </c>
      <c r="H81" s="1" t="str">
        <f>IF(ISBLANK('consolidated spacetime'!I711),"",'consolidated spacetime'!I711)</f>
        <v/>
      </c>
      <c r="AM81" s="15">
        <v>0</v>
      </c>
      <c r="AN81" s="15">
        <v>0</v>
      </c>
      <c r="BL81" s="15">
        <v>4</v>
      </c>
      <c r="BW81" s="16"/>
      <c r="CI81" s="16"/>
      <c r="CJ81" s="16"/>
      <c r="CV81" s="15">
        <v>1</v>
      </c>
      <c r="CW81" s="16"/>
      <c r="DX81" s="16"/>
      <c r="DY81" s="16"/>
      <c r="DZ81" s="16"/>
    </row>
    <row r="82" spans="1:130" s="15" customFormat="1" x14ac:dyDescent="0.25">
      <c r="A82" s="67">
        <f>'consolidated spacetime'!B712</f>
        <v>42942</v>
      </c>
      <c r="B82" s="15" t="str">
        <f>'consolidated spacetime'!C712</f>
        <v>Melfort</v>
      </c>
      <c r="C82" s="15" t="str">
        <f>'consolidated spacetime'!D712</f>
        <v>Canola</v>
      </c>
      <c r="D82" s="1" t="str">
        <f>IF(ISBLANK('consolidated spacetime'!E712),"",'consolidated spacetime'!E712)</f>
        <v/>
      </c>
      <c r="E82" s="1" t="str">
        <f>IF(ISBLANK('consolidated spacetime'!F712),"",'consolidated spacetime'!F712)</f>
        <v/>
      </c>
      <c r="F82" s="1" t="str">
        <f>IF(ISBLANK('consolidated spacetime'!G712),"",'consolidated spacetime'!G712)</f>
        <v/>
      </c>
      <c r="G82" s="1">
        <f>IF(ISBLANK('consolidated spacetime'!H712),"",'consolidated spacetime'!H712)</f>
        <v>10</v>
      </c>
      <c r="H82" s="1" t="str">
        <f>IF(ISBLANK('consolidated spacetime'!I712),"",'consolidated spacetime'!I712)</f>
        <v/>
      </c>
      <c r="AM82" s="15">
        <v>0</v>
      </c>
      <c r="AN82" s="15">
        <v>0</v>
      </c>
      <c r="BL82" s="15">
        <v>3</v>
      </c>
      <c r="BW82" s="16"/>
      <c r="CI82" s="16"/>
      <c r="CJ82" s="16"/>
      <c r="CV82" s="15">
        <v>1</v>
      </c>
      <c r="CW82" s="16"/>
      <c r="DQ82" s="15">
        <v>1</v>
      </c>
      <c r="DX82" s="16"/>
      <c r="DY82" s="16"/>
      <c r="DZ82" s="16"/>
    </row>
    <row r="83" spans="1:130" s="15" customFormat="1" x14ac:dyDescent="0.25">
      <c r="A83" s="67">
        <f>'consolidated spacetime'!B713</f>
        <v>42942</v>
      </c>
      <c r="B83" s="15" t="str">
        <f>'consolidated spacetime'!C713</f>
        <v>Melfort</v>
      </c>
      <c r="C83" s="15" t="str">
        <f>'consolidated spacetime'!D713</f>
        <v>Canola</v>
      </c>
      <c r="D83" s="1" t="str">
        <f>IF(ISBLANK('consolidated spacetime'!E713),"",'consolidated spacetime'!E713)</f>
        <v/>
      </c>
      <c r="E83" s="1" t="str">
        <f>IF(ISBLANK('consolidated spacetime'!F713),"",'consolidated spacetime'!F713)</f>
        <v/>
      </c>
      <c r="F83" s="1" t="str">
        <f>IF(ISBLANK('consolidated spacetime'!G713),"",'consolidated spacetime'!G713)</f>
        <v/>
      </c>
      <c r="G83" s="1">
        <f>IF(ISBLANK('consolidated spacetime'!H713),"",'consolidated spacetime'!H713)</f>
        <v>25</v>
      </c>
      <c r="H83" s="1" t="str">
        <f>IF(ISBLANK('consolidated spacetime'!I713),"",'consolidated spacetime'!I713)</f>
        <v/>
      </c>
      <c r="AM83" s="15">
        <v>0</v>
      </c>
      <c r="AN83" s="15">
        <v>0</v>
      </c>
      <c r="BL83" s="15">
        <v>5</v>
      </c>
      <c r="BW83" s="16">
        <v>2</v>
      </c>
      <c r="CI83" s="16"/>
      <c r="CJ83" s="16"/>
      <c r="CV83" s="15">
        <v>2</v>
      </c>
      <c r="CW83" s="16"/>
      <c r="DQ83" s="15">
        <v>1</v>
      </c>
      <c r="DX83" s="16"/>
      <c r="DY83" s="16"/>
      <c r="DZ83" s="16"/>
    </row>
    <row r="84" spans="1:130" s="15" customFormat="1" x14ac:dyDescent="0.25">
      <c r="A84" s="67">
        <f>'consolidated spacetime'!B714</f>
        <v>42942</v>
      </c>
      <c r="B84" s="15" t="str">
        <f>'consolidated spacetime'!C714</f>
        <v>Melfort</v>
      </c>
      <c r="C84" s="15" t="str">
        <f>'consolidated spacetime'!D714</f>
        <v>Canola</v>
      </c>
      <c r="D84" s="1" t="str">
        <f>IF(ISBLANK('consolidated spacetime'!E714),"",'consolidated spacetime'!E714)</f>
        <v/>
      </c>
      <c r="E84" s="1" t="str">
        <f>IF(ISBLANK('consolidated spacetime'!F714),"",'consolidated spacetime'!F714)</f>
        <v/>
      </c>
      <c r="F84" s="1" t="str">
        <f>IF(ISBLANK('consolidated spacetime'!G714),"",'consolidated spacetime'!G714)</f>
        <v/>
      </c>
      <c r="G84" s="1">
        <f>IF(ISBLANK('consolidated spacetime'!H714),"",'consolidated spacetime'!H714)</f>
        <v>100</v>
      </c>
      <c r="H84" s="1" t="str">
        <f>IF(ISBLANK('consolidated spacetime'!I714),"",'consolidated spacetime'!I714)</f>
        <v/>
      </c>
      <c r="AM84" s="15">
        <v>0</v>
      </c>
      <c r="AN84" s="15">
        <v>0</v>
      </c>
      <c r="BW84" s="16"/>
      <c r="CD84" s="15">
        <v>3</v>
      </c>
      <c r="CI84" s="16"/>
      <c r="CJ84" s="16"/>
      <c r="CW84" s="16">
        <v>3</v>
      </c>
      <c r="DX84" s="16"/>
      <c r="DY84" s="16"/>
      <c r="DZ84" s="16"/>
    </row>
    <row r="85" spans="1:130" s="15" customFormat="1" x14ac:dyDescent="0.25">
      <c r="A85" s="67">
        <f>'consolidated spacetime'!B715</f>
        <v>42942</v>
      </c>
      <c r="B85" s="15" t="str">
        <f>'consolidated spacetime'!C715</f>
        <v>No location</v>
      </c>
      <c r="C85" s="15" t="str">
        <f>'consolidated spacetime'!D715</f>
        <v>Canola</v>
      </c>
      <c r="D85" s="1" t="str">
        <f>IF(ISBLANK('consolidated spacetime'!E715),"",'consolidated spacetime'!E715)</f>
        <v/>
      </c>
      <c r="E85" s="1" t="str">
        <f>IF(ISBLANK('consolidated spacetime'!F715),"",'consolidated spacetime'!F715)</f>
        <v/>
      </c>
      <c r="F85" s="1" t="str">
        <f>IF(ISBLANK('consolidated spacetime'!G715),"",'consolidated spacetime'!G715)</f>
        <v>Canola 2 Field</v>
      </c>
      <c r="G85" s="1" t="e">
        <f>IF(ISBLANK('consolidated spacetime'!H715),"",'consolidated spacetime'!H715)</f>
        <v>#N/A</v>
      </c>
      <c r="H85" s="1" t="str">
        <f>IF(ISBLANK('consolidated spacetime'!I715),"",'consolidated spacetime'!I715)</f>
        <v/>
      </c>
      <c r="AI85" s="15">
        <v>1</v>
      </c>
      <c r="AM85" s="15">
        <v>0</v>
      </c>
      <c r="AN85" s="15">
        <v>0</v>
      </c>
      <c r="AW85" s="15">
        <v>1</v>
      </c>
      <c r="AZ85" s="15">
        <v>1</v>
      </c>
      <c r="BW85" s="16"/>
      <c r="CD85" s="15">
        <v>2</v>
      </c>
      <c r="CI85" s="16"/>
      <c r="CJ85" s="16"/>
      <c r="CV85" s="15">
        <v>8</v>
      </c>
      <c r="CW85" s="16">
        <v>2</v>
      </c>
      <c r="CX85" s="15" t="s">
        <v>198</v>
      </c>
      <c r="DK85" s="15">
        <v>1</v>
      </c>
      <c r="DX85" s="16"/>
      <c r="DY85" s="16"/>
      <c r="DZ85" s="16"/>
    </row>
    <row r="86" spans="1:130" s="15" customFormat="1" x14ac:dyDescent="0.25">
      <c r="A86" s="67">
        <f>'consolidated spacetime'!B716</f>
        <v>42942</v>
      </c>
      <c r="B86" s="15" t="str">
        <f>'consolidated spacetime'!C716</f>
        <v>Lanko Canola Field</v>
      </c>
      <c r="C86" s="15" t="str">
        <f>'consolidated spacetime'!D716</f>
        <v>Canola</v>
      </c>
      <c r="D86" s="1" t="str">
        <f>IF(ISBLANK('consolidated spacetime'!E716),"",'consolidated spacetime'!E716)</f>
        <v/>
      </c>
      <c r="E86" s="1" t="str">
        <f>IF(ISBLANK('consolidated spacetime'!F716),"",'consolidated spacetime'!F716)</f>
        <v/>
      </c>
      <c r="F86" s="1" t="str">
        <f>IF(ISBLANK('consolidated spacetime'!G716),"",'consolidated spacetime'!G716)</f>
        <v>No Distance</v>
      </c>
      <c r="G86" s="1" t="e">
        <f>IF(ISBLANK('consolidated spacetime'!H716),"",'consolidated spacetime'!H716)</f>
        <v>#N/A</v>
      </c>
      <c r="H86" s="1" t="str">
        <f>IF(ISBLANK('consolidated spacetime'!I716),"",'consolidated spacetime'!I716)</f>
        <v/>
      </c>
      <c r="AM86" s="15">
        <v>0</v>
      </c>
      <c r="AN86" s="15">
        <v>0</v>
      </c>
      <c r="BL86" s="15">
        <v>21</v>
      </c>
      <c r="BW86" s="16">
        <v>2</v>
      </c>
      <c r="CI86" s="16"/>
      <c r="CJ86" s="16"/>
      <c r="CV86" s="15">
        <v>1</v>
      </c>
      <c r="CW86" s="16"/>
      <c r="DQ86" s="15">
        <v>1</v>
      </c>
      <c r="DX86" s="16"/>
      <c r="DY86" s="16"/>
      <c r="DZ86" s="16"/>
    </row>
    <row r="87" spans="1:130" s="15" customFormat="1" x14ac:dyDescent="0.25">
      <c r="A87" s="67">
        <f>'consolidated spacetime'!B717</f>
        <v>42942</v>
      </c>
      <c r="B87" s="15" t="str">
        <f>'consolidated spacetime'!C717</f>
        <v>Canola 2 Filed</v>
      </c>
      <c r="C87" s="15" t="str">
        <f>'consolidated spacetime'!D717</f>
        <v>Canola</v>
      </c>
      <c r="D87" s="1" t="str">
        <f>IF(ISBLANK('consolidated spacetime'!E717),"",'consolidated spacetime'!E717)</f>
        <v/>
      </c>
      <c r="E87" s="1" t="str">
        <f>IF(ISBLANK('consolidated spacetime'!F717),"",'consolidated spacetime'!F717)</f>
        <v/>
      </c>
      <c r="F87" s="1" t="str">
        <f>IF(ISBLANK('consolidated spacetime'!G717),"",'consolidated spacetime'!G717)</f>
        <v>No Distance</v>
      </c>
      <c r="G87" s="1" t="e">
        <f>IF(ISBLANK('consolidated spacetime'!H717),"",'consolidated spacetime'!H717)</f>
        <v>#N/A</v>
      </c>
      <c r="H87" s="1" t="str">
        <f>IF(ISBLANK('consolidated spacetime'!I717),"",'consolidated spacetime'!I717)</f>
        <v/>
      </c>
      <c r="AM87" s="15">
        <v>0</v>
      </c>
      <c r="AN87" s="15">
        <v>0</v>
      </c>
      <c r="BL87" s="15">
        <v>19</v>
      </c>
      <c r="BW87" s="16">
        <v>2</v>
      </c>
      <c r="CC87" s="15">
        <v>18</v>
      </c>
      <c r="CD87" s="15">
        <v>1</v>
      </c>
      <c r="CI87" s="16"/>
      <c r="CJ87" s="16"/>
      <c r="CV87" s="15">
        <v>3</v>
      </c>
      <c r="CW87" s="16"/>
      <c r="DX87" s="16"/>
      <c r="DY87" s="16"/>
      <c r="DZ87" s="16"/>
    </row>
    <row r="88" spans="1:130" s="15" customFormat="1" x14ac:dyDescent="0.25">
      <c r="A88" s="67">
        <f>'consolidated spacetime'!B718</f>
        <v>42944</v>
      </c>
      <c r="B88" s="15" t="str">
        <f>'consolidated spacetime'!C718</f>
        <v>Alvena</v>
      </c>
      <c r="C88" s="15" t="str">
        <f>'consolidated spacetime'!D718</f>
        <v>Canola</v>
      </c>
      <c r="D88" s="1" t="str">
        <f>IF(ISBLANK('consolidated spacetime'!E718),"",'consolidated spacetime'!E718)</f>
        <v/>
      </c>
      <c r="E88" s="1" t="str">
        <f>IF(ISBLANK('consolidated spacetime'!F718),"",'consolidated spacetime'!F718)</f>
        <v/>
      </c>
      <c r="F88" s="1" t="str">
        <f>IF(ISBLANK('consolidated spacetime'!G718),"",'consolidated spacetime'!G718)</f>
        <v/>
      </c>
      <c r="G88" s="1">
        <f>IF(ISBLANK('consolidated spacetime'!H718),"",'consolidated spacetime'!H718)</f>
        <v>25</v>
      </c>
      <c r="H88" s="1" t="str">
        <f>IF(ISBLANK('consolidated spacetime'!I718),"",'consolidated spacetime'!I718)</f>
        <v/>
      </c>
      <c r="AM88" s="15">
        <v>0</v>
      </c>
      <c r="AN88" s="15">
        <v>0</v>
      </c>
      <c r="BL88" s="15">
        <v>3</v>
      </c>
      <c r="BW88" s="16"/>
      <c r="CI88" s="16"/>
      <c r="CJ88" s="16"/>
      <c r="CW88" s="16"/>
      <c r="DX88" s="16"/>
      <c r="DY88" s="16"/>
      <c r="DZ88" s="16"/>
    </row>
    <row r="89" spans="1:130" s="15" customFormat="1" x14ac:dyDescent="0.25">
      <c r="A89" s="67">
        <f>'consolidated spacetime'!B719</f>
        <v>42944</v>
      </c>
      <c r="B89" s="15" t="str">
        <f>'consolidated spacetime'!C719</f>
        <v>SEF</v>
      </c>
      <c r="C89" s="15" t="str">
        <f>'consolidated spacetime'!D719</f>
        <v>Canola</v>
      </c>
      <c r="D89" s="1" t="str">
        <f>IF(ISBLANK('consolidated spacetime'!E719),"",'consolidated spacetime'!E719)</f>
        <v/>
      </c>
      <c r="E89" s="1" t="str">
        <f>IF(ISBLANK('consolidated spacetime'!F719),"",'consolidated spacetime'!F719)</f>
        <v/>
      </c>
      <c r="F89" s="1" t="str">
        <f>IF(ISBLANK('consolidated spacetime'!G719),"",'consolidated spacetime'!G719)</f>
        <v/>
      </c>
      <c r="G89" s="1">
        <f>IF(ISBLANK('consolidated spacetime'!H719),"",'consolidated spacetime'!H719)</f>
        <v>5</v>
      </c>
      <c r="H89" s="1" t="str">
        <f>IF(ISBLANK('consolidated spacetime'!I719),"",'consolidated spacetime'!I719)</f>
        <v/>
      </c>
      <c r="AM89" s="15">
        <v>0</v>
      </c>
      <c r="AN89" s="15">
        <v>0</v>
      </c>
      <c r="BL89" s="15">
        <v>2</v>
      </c>
      <c r="BW89" s="16"/>
      <c r="CI89" s="16"/>
      <c r="CJ89" s="16"/>
      <c r="CW89" s="16">
        <v>15</v>
      </c>
      <c r="DX89" s="16"/>
      <c r="DY89" s="16"/>
      <c r="DZ89" s="16"/>
    </row>
    <row r="90" spans="1:130" s="15" customFormat="1" x14ac:dyDescent="0.25">
      <c r="A90" s="67">
        <f>'consolidated spacetime'!B720</f>
        <v>42944</v>
      </c>
      <c r="B90" s="15" t="str">
        <f>'consolidated spacetime'!C720</f>
        <v>SEF</v>
      </c>
      <c r="C90" s="15" t="str">
        <f>'consolidated spacetime'!D720</f>
        <v>Canola</v>
      </c>
      <c r="D90" s="1" t="str">
        <f>IF(ISBLANK('consolidated spacetime'!E720),"",'consolidated spacetime'!E720)</f>
        <v/>
      </c>
      <c r="E90" s="1" t="str">
        <f>IF(ISBLANK('consolidated spacetime'!F720),"",'consolidated spacetime'!F720)</f>
        <v/>
      </c>
      <c r="F90" s="1" t="str">
        <f>IF(ISBLANK('consolidated spacetime'!G720),"",'consolidated spacetime'!G720)</f>
        <v/>
      </c>
      <c r="G90" s="1">
        <f>IF(ISBLANK('consolidated spacetime'!H720),"",'consolidated spacetime'!H720)</f>
        <v>10</v>
      </c>
      <c r="H90" s="1" t="str">
        <f>IF(ISBLANK('consolidated spacetime'!I720),"",'consolidated spacetime'!I720)</f>
        <v/>
      </c>
      <c r="AM90" s="15">
        <v>0</v>
      </c>
      <c r="AN90" s="15">
        <v>0</v>
      </c>
      <c r="BL90" s="15">
        <v>1</v>
      </c>
      <c r="BW90" s="16"/>
      <c r="CI90" s="16"/>
      <c r="CJ90" s="16"/>
      <c r="CW90" s="16">
        <v>7</v>
      </c>
      <c r="DX90" s="16"/>
      <c r="DY90" s="16"/>
      <c r="DZ90" s="16"/>
    </row>
    <row r="91" spans="1:130" s="15" customFormat="1" x14ac:dyDescent="0.25">
      <c r="A91" s="67">
        <f>'consolidated spacetime'!B721</f>
        <v>42944</v>
      </c>
      <c r="B91" s="15" t="str">
        <f>'consolidated spacetime'!C721</f>
        <v>SEF</v>
      </c>
      <c r="C91" s="15" t="str">
        <f>'consolidated spacetime'!D721</f>
        <v>Canola</v>
      </c>
      <c r="D91" s="1" t="str">
        <f>IF(ISBLANK('consolidated spacetime'!E721),"",'consolidated spacetime'!E721)</f>
        <v/>
      </c>
      <c r="E91" s="1" t="str">
        <f>IF(ISBLANK('consolidated spacetime'!F721),"",'consolidated spacetime'!F721)</f>
        <v/>
      </c>
      <c r="F91" s="1" t="str">
        <f>IF(ISBLANK('consolidated spacetime'!G721),"",'consolidated spacetime'!G721)</f>
        <v/>
      </c>
      <c r="G91" s="1">
        <f>IF(ISBLANK('consolidated spacetime'!H721),"",'consolidated spacetime'!H721)</f>
        <v>25</v>
      </c>
      <c r="H91" s="1" t="str">
        <f>IF(ISBLANK('consolidated spacetime'!I721),"",'consolidated spacetime'!I721)</f>
        <v/>
      </c>
      <c r="AM91" s="15">
        <v>0</v>
      </c>
      <c r="AN91" s="15">
        <v>0</v>
      </c>
      <c r="BL91" s="15">
        <v>2</v>
      </c>
      <c r="BW91" s="16"/>
      <c r="CC91" s="15">
        <v>35</v>
      </c>
      <c r="CI91" s="16"/>
      <c r="CJ91" s="16"/>
      <c r="CW91" s="16">
        <v>18</v>
      </c>
      <c r="DX91" s="16"/>
      <c r="DY91" s="16"/>
      <c r="DZ91" s="16"/>
    </row>
    <row r="92" spans="1:130" s="15" customFormat="1" x14ac:dyDescent="0.25">
      <c r="A92" s="67">
        <f>'consolidated spacetime'!B722</f>
        <v>42944</v>
      </c>
      <c r="B92" s="15" t="str">
        <f>'consolidated spacetime'!C722</f>
        <v>SEF</v>
      </c>
      <c r="C92" s="15" t="str">
        <f>'consolidated spacetime'!D722</f>
        <v>Canola</v>
      </c>
      <c r="D92" s="1" t="str">
        <f>IF(ISBLANK('consolidated spacetime'!E722),"",'consolidated spacetime'!E722)</f>
        <v/>
      </c>
      <c r="E92" s="1" t="str">
        <f>IF(ISBLANK('consolidated spacetime'!F722),"",'consolidated spacetime'!F722)</f>
        <v/>
      </c>
      <c r="F92" s="1" t="str">
        <f>IF(ISBLANK('consolidated spacetime'!G722),"",'consolidated spacetime'!G722)</f>
        <v/>
      </c>
      <c r="G92" s="1">
        <f>IF(ISBLANK('consolidated spacetime'!H722),"",'consolidated spacetime'!H722)</f>
        <v>50</v>
      </c>
      <c r="H92" s="1" t="str">
        <f>IF(ISBLANK('consolidated spacetime'!I722),"",'consolidated spacetime'!I722)</f>
        <v/>
      </c>
      <c r="AM92" s="15">
        <v>0</v>
      </c>
      <c r="AN92" s="15">
        <v>0</v>
      </c>
      <c r="AW92" s="15">
        <v>1</v>
      </c>
      <c r="BL92" s="15">
        <v>4</v>
      </c>
      <c r="BW92" s="16"/>
      <c r="CI92" s="16"/>
      <c r="CJ92" s="16"/>
      <c r="CW92" s="16">
        <v>21</v>
      </c>
      <c r="DX92" s="16"/>
      <c r="DY92" s="16"/>
      <c r="DZ92" s="16"/>
    </row>
    <row r="93" spans="1:130" s="15" customFormat="1" x14ac:dyDescent="0.25">
      <c r="A93" s="67">
        <f>'consolidated spacetime'!B723</f>
        <v>42944</v>
      </c>
      <c r="B93" s="15" t="str">
        <f>'consolidated spacetime'!C723</f>
        <v>SEF</v>
      </c>
      <c r="C93" s="15" t="str">
        <f>'consolidated spacetime'!D723</f>
        <v>Canola</v>
      </c>
      <c r="D93" s="1" t="str">
        <f>IF(ISBLANK('consolidated spacetime'!E723),"",'consolidated spacetime'!E723)</f>
        <v/>
      </c>
      <c r="E93" s="1" t="str">
        <f>IF(ISBLANK('consolidated spacetime'!F723),"",'consolidated spacetime'!F723)</f>
        <v/>
      </c>
      <c r="F93" s="1" t="str">
        <f>IF(ISBLANK('consolidated spacetime'!G723),"",'consolidated spacetime'!G723)</f>
        <v/>
      </c>
      <c r="G93" s="1">
        <f>IF(ISBLANK('consolidated spacetime'!H723),"",'consolidated spacetime'!H723)</f>
        <v>100</v>
      </c>
      <c r="H93" s="1" t="str">
        <f>IF(ISBLANK('consolidated spacetime'!I723),"",'consolidated spacetime'!I723)</f>
        <v/>
      </c>
      <c r="AM93" s="15">
        <v>0</v>
      </c>
      <c r="AN93" s="15">
        <v>0</v>
      </c>
      <c r="BL93" s="15">
        <v>2</v>
      </c>
      <c r="BW93" s="16"/>
      <c r="CC93" s="15">
        <v>19</v>
      </c>
      <c r="CI93" s="16"/>
      <c r="CJ93" s="16"/>
      <c r="CR93" s="15">
        <v>2</v>
      </c>
      <c r="CW93" s="16">
        <v>19</v>
      </c>
      <c r="DX93" s="16"/>
      <c r="DY93" s="16"/>
      <c r="DZ93" s="16"/>
    </row>
    <row r="94" spans="1:130" s="15" customFormat="1" x14ac:dyDescent="0.25">
      <c r="A94" s="67">
        <f>'consolidated spacetime'!B724</f>
        <v>42944</v>
      </c>
      <c r="B94" s="15" t="str">
        <f>'consolidated spacetime'!C724</f>
        <v>Alvena</v>
      </c>
      <c r="C94" s="15" t="str">
        <f>'consolidated spacetime'!D724</f>
        <v>Canola</v>
      </c>
      <c r="D94" s="1" t="str">
        <f>IF(ISBLANK('consolidated spacetime'!E724),"",'consolidated spacetime'!E724)</f>
        <v/>
      </c>
      <c r="E94" s="1" t="str">
        <f>IF(ISBLANK('consolidated spacetime'!F724),"",'consolidated spacetime'!F724)</f>
        <v/>
      </c>
      <c r="F94" s="1" t="str">
        <f>IF(ISBLANK('consolidated spacetime'!G724),"",'consolidated spacetime'!G724)</f>
        <v/>
      </c>
      <c r="G94" s="1">
        <f>IF(ISBLANK('consolidated spacetime'!H724),"",'consolidated spacetime'!H724)</f>
        <v>5</v>
      </c>
      <c r="H94" s="1" t="str">
        <f>IF(ISBLANK('consolidated spacetime'!I724),"",'consolidated spacetime'!I724)</f>
        <v/>
      </c>
      <c r="AM94" s="15">
        <v>0</v>
      </c>
      <c r="AN94" s="15">
        <v>0</v>
      </c>
      <c r="BL94" s="15">
        <v>4</v>
      </c>
      <c r="BW94" s="16"/>
      <c r="CI94" s="16"/>
      <c r="CJ94" s="16">
        <v>4</v>
      </c>
      <c r="CW94" s="16">
        <v>12</v>
      </c>
      <c r="DQ94" s="15">
        <v>1</v>
      </c>
      <c r="DX94" s="16"/>
      <c r="DY94" s="16"/>
      <c r="DZ94" s="16"/>
    </row>
    <row r="95" spans="1:130" s="15" customFormat="1" x14ac:dyDescent="0.25">
      <c r="A95" s="67">
        <f>'consolidated spacetime'!B725</f>
        <v>42944</v>
      </c>
      <c r="B95" s="15" t="str">
        <f>'consolidated spacetime'!C725</f>
        <v>Alvena</v>
      </c>
      <c r="C95" s="15" t="str">
        <f>'consolidated spacetime'!D725</f>
        <v>Canola</v>
      </c>
      <c r="D95" s="1" t="str">
        <f>IF(ISBLANK('consolidated spacetime'!E725),"",'consolidated spacetime'!E725)</f>
        <v/>
      </c>
      <c r="E95" s="1" t="str">
        <f>IF(ISBLANK('consolidated spacetime'!F725),"",'consolidated spacetime'!F725)</f>
        <v/>
      </c>
      <c r="F95" s="1" t="str">
        <f>IF(ISBLANK('consolidated spacetime'!G725),"",'consolidated spacetime'!G725)</f>
        <v/>
      </c>
      <c r="G95" s="1">
        <f>IF(ISBLANK('consolidated spacetime'!H725),"",'consolidated spacetime'!H725)</f>
        <v>10</v>
      </c>
      <c r="H95" s="1" t="str">
        <f>IF(ISBLANK('consolidated spacetime'!I725),"",'consolidated spacetime'!I725)</f>
        <v/>
      </c>
      <c r="AM95" s="15">
        <v>0</v>
      </c>
      <c r="AN95" s="15">
        <v>0</v>
      </c>
      <c r="BW95" s="16"/>
      <c r="CE95" s="15">
        <v>1</v>
      </c>
      <c r="CI95" s="16"/>
      <c r="CJ95" s="16"/>
      <c r="CW95" s="16">
        <v>17</v>
      </c>
      <c r="DX95" s="16"/>
      <c r="DY95" s="16"/>
      <c r="DZ95" s="16"/>
    </row>
    <row r="96" spans="1:130" s="15" customFormat="1" x14ac:dyDescent="0.25">
      <c r="A96" s="67">
        <f>'consolidated spacetime'!B726</f>
        <v>42944</v>
      </c>
      <c r="B96" s="15" t="str">
        <f>'consolidated spacetime'!C726</f>
        <v>Alvena</v>
      </c>
      <c r="C96" s="15" t="str">
        <f>'consolidated spacetime'!D726</f>
        <v>Canola</v>
      </c>
      <c r="D96" s="1" t="str">
        <f>IF(ISBLANK('consolidated spacetime'!E726),"",'consolidated spacetime'!E726)</f>
        <v/>
      </c>
      <c r="E96" s="1" t="str">
        <f>IF(ISBLANK('consolidated spacetime'!F726),"",'consolidated spacetime'!F726)</f>
        <v/>
      </c>
      <c r="F96" s="1" t="str">
        <f>IF(ISBLANK('consolidated spacetime'!G726),"",'consolidated spacetime'!G726)</f>
        <v/>
      </c>
      <c r="G96" s="1">
        <f>IF(ISBLANK('consolidated spacetime'!H726),"",'consolidated spacetime'!H726)</f>
        <v>50</v>
      </c>
      <c r="H96" s="1" t="str">
        <f>IF(ISBLANK('consolidated spacetime'!I726),"",'consolidated spacetime'!I726)</f>
        <v/>
      </c>
      <c r="AM96" s="15">
        <v>0</v>
      </c>
      <c r="AN96" s="15">
        <v>0</v>
      </c>
      <c r="BL96" s="15">
        <v>2</v>
      </c>
      <c r="BW96" s="16"/>
      <c r="CI96" s="16"/>
      <c r="CJ96" s="16"/>
      <c r="CW96" s="16">
        <v>12</v>
      </c>
      <c r="DQ96" s="15">
        <v>1</v>
      </c>
      <c r="DX96" s="16"/>
      <c r="DY96" s="16"/>
      <c r="DZ96" s="16"/>
    </row>
    <row r="97" spans="1:130" s="15" customFormat="1" x14ac:dyDescent="0.25">
      <c r="A97" s="67">
        <f>'consolidated spacetime'!B727</f>
        <v>42944</v>
      </c>
      <c r="B97" s="15" t="str">
        <f>'consolidated spacetime'!C727</f>
        <v>Alvena</v>
      </c>
      <c r="C97" s="15" t="str">
        <f>'consolidated spacetime'!D727</f>
        <v>Canola</v>
      </c>
      <c r="D97" s="1" t="str">
        <f>IF(ISBLANK('consolidated spacetime'!E727),"",'consolidated spacetime'!E727)</f>
        <v/>
      </c>
      <c r="E97" s="1" t="str">
        <f>IF(ISBLANK('consolidated spacetime'!F727),"",'consolidated spacetime'!F727)</f>
        <v/>
      </c>
      <c r="F97" s="1" t="str">
        <f>IF(ISBLANK('consolidated spacetime'!G727),"",'consolidated spacetime'!G727)</f>
        <v/>
      </c>
      <c r="G97" s="1">
        <f>IF(ISBLANK('consolidated spacetime'!H727),"",'consolidated spacetime'!H727)</f>
        <v>100</v>
      </c>
      <c r="H97" s="1" t="str">
        <f>IF(ISBLANK('consolidated spacetime'!I727),"",'consolidated spacetime'!I727)</f>
        <v/>
      </c>
      <c r="AM97" s="15">
        <v>0</v>
      </c>
      <c r="AN97" s="15">
        <v>0</v>
      </c>
      <c r="BL97" s="15">
        <v>1</v>
      </c>
      <c r="BW97" s="16"/>
      <c r="CI97" s="16"/>
      <c r="CJ97" s="16"/>
      <c r="CW97" s="16">
        <v>32</v>
      </c>
      <c r="DQ97" s="15">
        <v>1</v>
      </c>
      <c r="DX97" s="16"/>
      <c r="DY97" s="16"/>
      <c r="DZ97" s="16"/>
    </row>
    <row r="98" spans="1:130" s="15" customFormat="1" x14ac:dyDescent="0.25">
      <c r="A98" s="67">
        <f>'consolidated spacetime'!B728</f>
        <v>42944</v>
      </c>
      <c r="B98" s="15" t="str">
        <f>'consolidated spacetime'!C728</f>
        <v>Llewellyne</v>
      </c>
      <c r="C98" s="15" t="str">
        <f>'consolidated spacetime'!D728</f>
        <v>Canola</v>
      </c>
      <c r="D98" s="1" t="str">
        <f>IF(ISBLANK('consolidated spacetime'!E728),"",'consolidated spacetime'!E728)</f>
        <v/>
      </c>
      <c r="E98" s="1" t="str">
        <f>IF(ISBLANK('consolidated spacetime'!F728),"",'consolidated spacetime'!F728)</f>
        <v/>
      </c>
      <c r="F98" s="1" t="str">
        <f>IF(ISBLANK('consolidated spacetime'!G728),"",'consolidated spacetime'!G728)</f>
        <v/>
      </c>
      <c r="G98" s="1" t="str">
        <f>IF(ISBLANK('consolidated spacetime'!H728),"",'consolidated spacetime'!H728)</f>
        <v>5 ft</v>
      </c>
      <c r="H98" s="1" t="str">
        <f>IF(ISBLANK('consolidated spacetime'!I728),"",'consolidated spacetime'!I728)</f>
        <v/>
      </c>
      <c r="AM98" s="15">
        <v>0</v>
      </c>
      <c r="AN98" s="15">
        <v>0</v>
      </c>
      <c r="BW98" s="16"/>
      <c r="CC98" s="15">
        <v>361</v>
      </c>
      <c r="CH98" s="15">
        <v>2</v>
      </c>
      <c r="CI98" s="16"/>
      <c r="CJ98" s="16"/>
      <c r="CV98" s="15">
        <v>2</v>
      </c>
      <c r="CW98" s="16">
        <v>13</v>
      </c>
      <c r="DX98" s="16"/>
      <c r="DY98" s="16"/>
      <c r="DZ98" s="16"/>
    </row>
    <row r="99" spans="1:130" s="15" customFormat="1" x14ac:dyDescent="0.25">
      <c r="A99" s="67">
        <f>'consolidated spacetime'!B729</f>
        <v>42944</v>
      </c>
      <c r="B99" s="15" t="str">
        <f>'consolidated spacetime'!C729</f>
        <v>Llewellyne</v>
      </c>
      <c r="C99" s="15" t="str">
        <f>'consolidated spacetime'!D729</f>
        <v>Canola</v>
      </c>
      <c r="D99" s="1" t="str">
        <f>IF(ISBLANK('consolidated spacetime'!E729),"",'consolidated spacetime'!E729)</f>
        <v/>
      </c>
      <c r="E99" s="1" t="str">
        <f>IF(ISBLANK('consolidated spacetime'!F729),"",'consolidated spacetime'!F729)</f>
        <v/>
      </c>
      <c r="F99" s="1" t="str">
        <f>IF(ISBLANK('consolidated spacetime'!G729),"",'consolidated spacetime'!G729)</f>
        <v/>
      </c>
      <c r="G99" s="1" t="str">
        <f>IF(ISBLANK('consolidated spacetime'!H729),"",'consolidated spacetime'!H729)</f>
        <v>15 ft</v>
      </c>
      <c r="H99" s="1" t="str">
        <f>IF(ISBLANK('consolidated spacetime'!I729),"",'consolidated spacetime'!I729)</f>
        <v/>
      </c>
      <c r="AM99" s="15">
        <v>0</v>
      </c>
      <c r="AN99" s="15">
        <v>0</v>
      </c>
      <c r="BL99" s="15">
        <v>6</v>
      </c>
      <c r="BW99" s="16"/>
      <c r="CC99" s="15">
        <v>65</v>
      </c>
      <c r="CI99" s="16"/>
      <c r="CJ99" s="16"/>
      <c r="CV99" s="15">
        <v>2</v>
      </c>
      <c r="CW99" s="16">
        <v>19</v>
      </c>
      <c r="DQ99" s="15">
        <v>1</v>
      </c>
      <c r="DX99" s="16"/>
      <c r="DY99" s="16"/>
      <c r="DZ99" s="16"/>
    </row>
    <row r="100" spans="1:130" s="15" customFormat="1" x14ac:dyDescent="0.25">
      <c r="A100" s="67">
        <f>'consolidated spacetime'!B730</f>
        <v>42944</v>
      </c>
      <c r="B100" s="15" t="str">
        <f>'consolidated spacetime'!C730</f>
        <v>Llewellyne</v>
      </c>
      <c r="C100" s="15" t="str">
        <f>'consolidated spacetime'!D730</f>
        <v>Canola</v>
      </c>
      <c r="D100" s="1" t="str">
        <f>IF(ISBLANK('consolidated spacetime'!E730),"",'consolidated spacetime'!E730)</f>
        <v/>
      </c>
      <c r="E100" s="1" t="str">
        <f>IF(ISBLANK('consolidated spacetime'!F730),"",'consolidated spacetime'!F730)</f>
        <v/>
      </c>
      <c r="F100" s="1" t="str">
        <f>IF(ISBLANK('consolidated spacetime'!G730),"",'consolidated spacetime'!G730)</f>
        <v/>
      </c>
      <c r="G100" s="1" t="str">
        <f>IF(ISBLANK('consolidated spacetime'!H730),"",'consolidated spacetime'!H730)</f>
        <v>20 ft</v>
      </c>
      <c r="H100" s="1" t="str">
        <f>IF(ISBLANK('consolidated spacetime'!I730),"",'consolidated spacetime'!I730)</f>
        <v/>
      </c>
      <c r="AM100" s="15">
        <v>0</v>
      </c>
      <c r="AN100" s="15">
        <v>0</v>
      </c>
      <c r="BL100" s="15">
        <v>3</v>
      </c>
      <c r="BW100" s="16"/>
      <c r="CC100" s="15">
        <v>260</v>
      </c>
      <c r="CI100" s="16"/>
      <c r="CJ100" s="16"/>
      <c r="CW100" s="16">
        <v>7</v>
      </c>
      <c r="DQ100" s="15">
        <v>1</v>
      </c>
      <c r="DX100" s="16"/>
      <c r="DY100" s="16"/>
      <c r="DZ100" s="16"/>
    </row>
    <row r="101" spans="1:130" s="15" customFormat="1" x14ac:dyDescent="0.25">
      <c r="A101" s="67">
        <f>'consolidated spacetime'!B731</f>
        <v>42944</v>
      </c>
      <c r="B101" s="15" t="str">
        <f>'consolidated spacetime'!C731</f>
        <v>Llewellyne</v>
      </c>
      <c r="C101" s="15" t="str">
        <f>'consolidated spacetime'!D731</f>
        <v>Canola</v>
      </c>
      <c r="D101" s="1" t="str">
        <f>IF(ISBLANK('consolidated spacetime'!E731),"",'consolidated spacetime'!E731)</f>
        <v/>
      </c>
      <c r="E101" s="1" t="str">
        <f>IF(ISBLANK('consolidated spacetime'!F731),"",'consolidated spacetime'!F731)</f>
        <v/>
      </c>
      <c r="F101" s="1" t="str">
        <f>IF(ISBLANK('consolidated spacetime'!G731),"",'consolidated spacetime'!G731)</f>
        <v/>
      </c>
      <c r="G101" s="1" t="str">
        <f>IF(ISBLANK('consolidated spacetime'!H731),"",'consolidated spacetime'!H731)</f>
        <v>25 ft</v>
      </c>
      <c r="H101" s="1" t="str">
        <f>IF(ISBLANK('consolidated spacetime'!I731),"",'consolidated spacetime'!I731)</f>
        <v/>
      </c>
      <c r="AM101" s="15">
        <v>0</v>
      </c>
      <c r="AN101" s="15">
        <v>0</v>
      </c>
      <c r="BL101" s="15">
        <v>6</v>
      </c>
      <c r="BW101" s="16"/>
      <c r="CC101" s="15">
        <v>451</v>
      </c>
      <c r="CH101" s="15">
        <v>1</v>
      </c>
      <c r="CI101" s="16"/>
      <c r="CJ101" s="16"/>
      <c r="CW101" s="16">
        <v>11</v>
      </c>
      <c r="DB101" s="15">
        <v>3</v>
      </c>
      <c r="DX101" s="16"/>
      <c r="DY101" s="16"/>
      <c r="DZ101" s="16"/>
    </row>
    <row r="102" spans="1:130" s="15" customFormat="1" x14ac:dyDescent="0.25">
      <c r="A102" s="67">
        <f>'consolidated spacetime'!B732</f>
        <v>42948</v>
      </c>
      <c r="B102" s="15" t="str">
        <f>'consolidated spacetime'!C732</f>
        <v>Outlook</v>
      </c>
      <c r="C102" s="15" t="str">
        <f>'consolidated spacetime'!D732</f>
        <v>Canola</v>
      </c>
      <c r="D102" s="1" t="str">
        <f>IF(ISBLANK('consolidated spacetime'!E732),"",'consolidated spacetime'!E732)</f>
        <v/>
      </c>
      <c r="E102" s="1" t="str">
        <f>IF(ISBLANK('consolidated spacetime'!F732),"",'consolidated spacetime'!F732)</f>
        <v/>
      </c>
      <c r="F102" s="1" t="str">
        <f>IF(ISBLANK('consolidated spacetime'!G732),"",'consolidated spacetime'!G732)</f>
        <v/>
      </c>
      <c r="G102" s="1">
        <f>IF(ISBLANK('consolidated spacetime'!H732),"",'consolidated spacetime'!H732)</f>
        <v>5</v>
      </c>
      <c r="H102" s="1" t="str">
        <f>IF(ISBLANK('consolidated spacetime'!I732),"",'consolidated spacetime'!I732)</f>
        <v/>
      </c>
      <c r="AM102" s="15">
        <v>0</v>
      </c>
      <c r="AN102" s="15">
        <v>0</v>
      </c>
      <c r="BL102" s="15">
        <v>6</v>
      </c>
      <c r="BV102" s="15" t="s">
        <v>190</v>
      </c>
      <c r="BW102" s="16"/>
      <c r="CI102" s="16"/>
      <c r="CJ102" s="16"/>
      <c r="CV102" s="15">
        <v>1</v>
      </c>
      <c r="CW102" s="16">
        <v>14</v>
      </c>
      <c r="DX102" s="16">
        <v>5</v>
      </c>
      <c r="DY102" s="16"/>
      <c r="DZ102" s="16"/>
    </row>
    <row r="103" spans="1:130" s="15" customFormat="1" x14ac:dyDescent="0.25">
      <c r="A103" s="67">
        <f>'consolidated spacetime'!B733</f>
        <v>42948</v>
      </c>
      <c r="B103" s="15" t="str">
        <f>'consolidated spacetime'!C733</f>
        <v>Outlook</v>
      </c>
      <c r="C103" s="15" t="str">
        <f>'consolidated spacetime'!D733</f>
        <v>Canola</v>
      </c>
      <c r="D103" s="1" t="str">
        <f>IF(ISBLANK('consolidated spacetime'!E733),"",'consolidated spacetime'!E733)</f>
        <v/>
      </c>
      <c r="E103" s="1" t="str">
        <f>IF(ISBLANK('consolidated spacetime'!F733),"",'consolidated spacetime'!F733)</f>
        <v/>
      </c>
      <c r="F103" s="1" t="str">
        <f>IF(ISBLANK('consolidated spacetime'!G733),"",'consolidated spacetime'!G733)</f>
        <v/>
      </c>
      <c r="G103" s="1">
        <f>IF(ISBLANK('consolidated spacetime'!H733),"",'consolidated spacetime'!H733)</f>
        <v>10</v>
      </c>
      <c r="H103" s="1" t="str">
        <f>IF(ISBLANK('consolidated spacetime'!I733),"",'consolidated spacetime'!I733)</f>
        <v/>
      </c>
      <c r="AM103" s="15">
        <v>0</v>
      </c>
      <c r="AN103" s="15">
        <v>0</v>
      </c>
      <c r="BL103" s="15">
        <v>6</v>
      </c>
      <c r="BW103" s="16">
        <v>2</v>
      </c>
      <c r="CC103" s="15">
        <v>201</v>
      </c>
      <c r="CI103" s="16"/>
      <c r="CJ103" s="16">
        <v>1</v>
      </c>
      <c r="CV103" s="15">
        <v>3</v>
      </c>
      <c r="CW103" s="16">
        <v>21</v>
      </c>
      <c r="DQ103" s="15">
        <v>2</v>
      </c>
      <c r="DX103" s="16">
        <v>8</v>
      </c>
      <c r="DY103" s="16"/>
      <c r="DZ103" s="16"/>
    </row>
    <row r="104" spans="1:130" s="15" customFormat="1" x14ac:dyDescent="0.25">
      <c r="A104" s="67">
        <f>'consolidated spacetime'!B734</f>
        <v>42948</v>
      </c>
      <c r="B104" s="15" t="str">
        <f>'consolidated spacetime'!C734</f>
        <v>Outlook</v>
      </c>
      <c r="C104" s="15" t="str">
        <f>'consolidated spacetime'!D734</f>
        <v>Canola</v>
      </c>
      <c r="D104" s="1" t="str">
        <f>IF(ISBLANK('consolidated spacetime'!E734),"",'consolidated spacetime'!E734)</f>
        <v/>
      </c>
      <c r="E104" s="1" t="str">
        <f>IF(ISBLANK('consolidated spacetime'!F734),"",'consolidated spacetime'!F734)</f>
        <v/>
      </c>
      <c r="F104" s="1" t="str">
        <f>IF(ISBLANK('consolidated spacetime'!G734),"",'consolidated spacetime'!G734)</f>
        <v/>
      </c>
      <c r="G104" s="1">
        <f>IF(ISBLANK('consolidated spacetime'!H734),"",'consolidated spacetime'!H734)</f>
        <v>25</v>
      </c>
      <c r="H104" s="1" t="str">
        <f>IF(ISBLANK('consolidated spacetime'!I734),"",'consolidated spacetime'!I734)</f>
        <v/>
      </c>
      <c r="AM104" s="15">
        <v>0</v>
      </c>
      <c r="AN104" s="15">
        <v>0</v>
      </c>
      <c r="BW104" s="16"/>
      <c r="CC104" s="15">
        <v>67</v>
      </c>
      <c r="CI104" s="16"/>
      <c r="CJ104" s="16"/>
      <c r="CK104" s="15">
        <v>1</v>
      </c>
      <c r="CW104" s="16">
        <v>17</v>
      </c>
      <c r="DX104" s="16">
        <v>5</v>
      </c>
      <c r="DY104" s="16"/>
      <c r="DZ104" s="16"/>
    </row>
    <row r="105" spans="1:130" s="15" customFormat="1" x14ac:dyDescent="0.25">
      <c r="A105" s="67">
        <f>'consolidated spacetime'!B735</f>
        <v>42948</v>
      </c>
      <c r="B105" s="15" t="str">
        <f>'consolidated spacetime'!C735</f>
        <v>Outlook</v>
      </c>
      <c r="C105" s="15" t="str">
        <f>'consolidated spacetime'!D735</f>
        <v>Canola</v>
      </c>
      <c r="D105" s="1" t="str">
        <f>IF(ISBLANK('consolidated spacetime'!E735),"",'consolidated spacetime'!E735)</f>
        <v/>
      </c>
      <c r="E105" s="1" t="str">
        <f>IF(ISBLANK('consolidated spacetime'!F735),"",'consolidated spacetime'!F735)</f>
        <v/>
      </c>
      <c r="F105" s="1" t="str">
        <f>IF(ISBLANK('consolidated spacetime'!G735),"",'consolidated spacetime'!G735)</f>
        <v/>
      </c>
      <c r="G105" s="1">
        <f>IF(ISBLANK('consolidated spacetime'!H735),"",'consolidated spacetime'!H735)</f>
        <v>50</v>
      </c>
      <c r="H105" s="1" t="str">
        <f>IF(ISBLANK('consolidated spacetime'!I735),"",'consolidated spacetime'!I735)</f>
        <v/>
      </c>
      <c r="AM105" s="15">
        <v>0</v>
      </c>
      <c r="AN105" s="15">
        <v>0</v>
      </c>
      <c r="BW105" s="16">
        <v>3</v>
      </c>
      <c r="CC105" s="15">
        <v>154</v>
      </c>
      <c r="CD105" s="15">
        <v>4</v>
      </c>
      <c r="CI105" s="16"/>
      <c r="CJ105" s="16"/>
      <c r="CW105" s="16">
        <v>41</v>
      </c>
      <c r="DX105" s="16">
        <v>1</v>
      </c>
      <c r="DY105" s="16"/>
      <c r="DZ105" s="16"/>
    </row>
    <row r="106" spans="1:130" s="15" customFormat="1" x14ac:dyDescent="0.25">
      <c r="A106" s="67">
        <f>'consolidated spacetime'!B736</f>
        <v>42948</v>
      </c>
      <c r="B106" s="15" t="str">
        <f>'consolidated spacetime'!C736</f>
        <v>Outlook</v>
      </c>
      <c r="C106" s="15" t="str">
        <f>'consolidated spacetime'!D736</f>
        <v>Canola</v>
      </c>
      <c r="D106" s="1" t="str">
        <f>IF(ISBLANK('consolidated spacetime'!E736),"",'consolidated spacetime'!E736)</f>
        <v/>
      </c>
      <c r="E106" s="1" t="str">
        <f>IF(ISBLANK('consolidated spacetime'!F736),"",'consolidated spacetime'!F736)</f>
        <v/>
      </c>
      <c r="F106" s="1" t="str">
        <f>IF(ISBLANK('consolidated spacetime'!G736),"",'consolidated spacetime'!G736)</f>
        <v>60 or 100???</v>
      </c>
      <c r="G106" s="1" t="e">
        <f>IF(ISBLANK('consolidated spacetime'!H736),"",'consolidated spacetime'!H736)</f>
        <v>#N/A</v>
      </c>
      <c r="H106" s="1" t="str">
        <f>IF(ISBLANK('consolidated spacetime'!I736),"",'consolidated spacetime'!I736)</f>
        <v/>
      </c>
      <c r="AM106" s="15">
        <v>0</v>
      </c>
      <c r="AN106" s="15">
        <v>0</v>
      </c>
      <c r="BL106" s="15">
        <v>13</v>
      </c>
      <c r="BW106" s="16"/>
      <c r="CI106" s="16"/>
      <c r="CJ106" s="16"/>
      <c r="CV106" s="15">
        <v>2</v>
      </c>
      <c r="CW106" s="16">
        <v>34</v>
      </c>
      <c r="DX106" s="16"/>
      <c r="DY106" s="16"/>
      <c r="DZ106" s="16"/>
    </row>
    <row r="107" spans="1:130" s="15" customFormat="1" x14ac:dyDescent="0.25">
      <c r="A107" s="67">
        <f>'consolidated spacetime'!B737</f>
        <v>42949</v>
      </c>
      <c r="B107" s="15" t="str">
        <f>'consolidated spacetime'!C737</f>
        <v>ML Canola 2</v>
      </c>
      <c r="C107" s="15" t="str">
        <f>'consolidated spacetime'!D737</f>
        <v>Canola</v>
      </c>
      <c r="D107" s="1" t="str">
        <f>IF(ISBLANK('consolidated spacetime'!E737),"",'consolidated spacetime'!E737)</f>
        <v/>
      </c>
      <c r="E107" s="1" t="str">
        <f>IF(ISBLANK('consolidated spacetime'!F737),"",'consolidated spacetime'!F737)</f>
        <v/>
      </c>
      <c r="F107" s="1" t="str">
        <f>IF(ISBLANK('consolidated spacetime'!G737),"",'consolidated spacetime'!G737)</f>
        <v/>
      </c>
      <c r="G107" s="1">
        <f>IF(ISBLANK('consolidated spacetime'!H737),"",'consolidated spacetime'!H737)</f>
        <v>5</v>
      </c>
      <c r="H107" s="1" t="str">
        <f>IF(ISBLANK('consolidated spacetime'!I737),"",'consolidated spacetime'!I737)</f>
        <v/>
      </c>
      <c r="AI107" s="15">
        <v>1</v>
      </c>
      <c r="AM107" s="15">
        <v>0</v>
      </c>
      <c r="AN107" s="15">
        <v>0</v>
      </c>
      <c r="BL107" s="15">
        <v>15</v>
      </c>
      <c r="BW107" s="16"/>
      <c r="BX107" s="15">
        <v>21</v>
      </c>
      <c r="CI107" s="16">
        <v>12</v>
      </c>
      <c r="CJ107" s="16"/>
      <c r="CV107" s="15">
        <v>2</v>
      </c>
      <c r="CW107" s="16">
        <v>18</v>
      </c>
      <c r="DX107" s="16"/>
      <c r="DY107" s="16"/>
      <c r="DZ107" s="16"/>
    </row>
    <row r="108" spans="1:130" s="15" customFormat="1" x14ac:dyDescent="0.25">
      <c r="A108" s="67">
        <f>'consolidated spacetime'!B738</f>
        <v>42949</v>
      </c>
      <c r="B108" s="15" t="str">
        <f>'consolidated spacetime'!C738</f>
        <v>ML Canola 2</v>
      </c>
      <c r="C108" s="15" t="str">
        <f>'consolidated spacetime'!D738</f>
        <v>Canola</v>
      </c>
      <c r="D108" s="1" t="str">
        <f>IF(ISBLANK('consolidated spacetime'!E738),"",'consolidated spacetime'!E738)</f>
        <v/>
      </c>
      <c r="E108" s="1" t="str">
        <f>IF(ISBLANK('consolidated spacetime'!F738),"",'consolidated spacetime'!F738)</f>
        <v/>
      </c>
      <c r="F108" s="1" t="str">
        <f>IF(ISBLANK('consolidated spacetime'!G738),"",'consolidated spacetime'!G738)</f>
        <v/>
      </c>
      <c r="G108" s="1">
        <f>IF(ISBLANK('consolidated spacetime'!H738),"",'consolidated spacetime'!H738)</f>
        <v>10</v>
      </c>
      <c r="H108" s="1" t="str">
        <f>IF(ISBLANK('consolidated spacetime'!I738),"",'consolidated spacetime'!I738)</f>
        <v/>
      </c>
      <c r="AM108" s="15">
        <v>0</v>
      </c>
      <c r="AN108" s="15">
        <v>0</v>
      </c>
      <c r="AV108" s="15">
        <v>1</v>
      </c>
      <c r="BL108" s="15">
        <v>7</v>
      </c>
      <c r="BQ108" s="15">
        <v>4</v>
      </c>
      <c r="BW108" s="16">
        <v>1</v>
      </c>
      <c r="BX108" s="15">
        <v>12</v>
      </c>
      <c r="CI108" s="16"/>
      <c r="CJ108" s="16"/>
      <c r="CV108" s="15">
        <v>7</v>
      </c>
      <c r="CW108" s="16">
        <v>5</v>
      </c>
      <c r="DK108" s="15">
        <v>1</v>
      </c>
      <c r="DX108" s="16"/>
      <c r="DY108" s="16"/>
      <c r="DZ108" s="16"/>
    </row>
    <row r="109" spans="1:130" s="15" customFormat="1" x14ac:dyDescent="0.25">
      <c r="A109" s="67">
        <f>'consolidated spacetime'!B739</f>
        <v>42949</v>
      </c>
      <c r="B109" s="15" t="str">
        <f>'consolidated spacetime'!C739</f>
        <v>ML Canola 2</v>
      </c>
      <c r="C109" s="15" t="str">
        <f>'consolidated spacetime'!D739</f>
        <v>Canola</v>
      </c>
      <c r="D109" s="1" t="str">
        <f>IF(ISBLANK('consolidated spacetime'!E739),"",'consolidated spacetime'!E739)</f>
        <v/>
      </c>
      <c r="E109" s="1" t="str">
        <f>IF(ISBLANK('consolidated spacetime'!F739),"",'consolidated spacetime'!F739)</f>
        <v/>
      </c>
      <c r="F109" s="1" t="str">
        <f>IF(ISBLANK('consolidated spacetime'!G739),"",'consolidated spacetime'!G739)</f>
        <v/>
      </c>
      <c r="G109" s="1">
        <f>IF(ISBLANK('consolidated spacetime'!H739),"",'consolidated spacetime'!H739)</f>
        <v>25</v>
      </c>
      <c r="H109" s="1" t="str">
        <f>IF(ISBLANK('consolidated spacetime'!I739),"",'consolidated spacetime'!I739)</f>
        <v/>
      </c>
      <c r="AM109" s="15">
        <v>0</v>
      </c>
      <c r="AN109" s="15">
        <v>0</v>
      </c>
      <c r="BQ109" s="15">
        <v>2</v>
      </c>
      <c r="BW109" s="16">
        <v>12</v>
      </c>
      <c r="BX109" s="15">
        <v>2</v>
      </c>
      <c r="CI109" s="16"/>
      <c r="CJ109" s="16"/>
      <c r="CV109" s="15">
        <v>4</v>
      </c>
      <c r="CW109" s="16">
        <v>23</v>
      </c>
      <c r="DG109" s="15">
        <v>1</v>
      </c>
      <c r="DX109" s="16"/>
      <c r="DY109" s="16"/>
      <c r="DZ109" s="16"/>
    </row>
    <row r="110" spans="1:130" s="15" customFormat="1" x14ac:dyDescent="0.25">
      <c r="A110" s="67">
        <f>'consolidated spacetime'!B740</f>
        <v>42949</v>
      </c>
      <c r="B110" s="15" t="str">
        <f>'consolidated spacetime'!C740</f>
        <v>ML Canola 2</v>
      </c>
      <c r="C110" s="15" t="str">
        <f>'consolidated spacetime'!D740</f>
        <v>Canola</v>
      </c>
      <c r="D110" s="1" t="str">
        <f>IF(ISBLANK('consolidated spacetime'!E740),"",'consolidated spacetime'!E740)</f>
        <v/>
      </c>
      <c r="E110" s="1" t="str">
        <f>IF(ISBLANK('consolidated spacetime'!F740),"",'consolidated spacetime'!F740)</f>
        <v/>
      </c>
      <c r="F110" s="1" t="str">
        <f>IF(ISBLANK('consolidated spacetime'!G740),"",'consolidated spacetime'!G740)</f>
        <v/>
      </c>
      <c r="G110" s="1">
        <f>IF(ISBLANK('consolidated spacetime'!H740),"",'consolidated spacetime'!H740)</f>
        <v>50</v>
      </c>
      <c r="H110" s="1" t="str">
        <f>IF(ISBLANK('consolidated spacetime'!I740),"",'consolidated spacetime'!I740)</f>
        <v/>
      </c>
      <c r="AI110" s="15">
        <v>1</v>
      </c>
      <c r="AM110" s="15">
        <v>0</v>
      </c>
      <c r="AN110" s="15">
        <v>0</v>
      </c>
      <c r="BL110" s="15">
        <v>39</v>
      </c>
      <c r="BQ110" s="15">
        <v>4</v>
      </c>
      <c r="BW110" s="16"/>
      <c r="CD110" s="15">
        <v>2</v>
      </c>
      <c r="CI110" s="16"/>
      <c r="CJ110" s="16">
        <v>7</v>
      </c>
      <c r="CV110" s="15">
        <v>11</v>
      </c>
      <c r="CW110" s="16">
        <v>20</v>
      </c>
      <c r="DX110" s="16"/>
      <c r="DY110" s="16"/>
      <c r="DZ110" s="16"/>
    </row>
    <row r="111" spans="1:130" s="15" customFormat="1" x14ac:dyDescent="0.25">
      <c r="A111" s="67">
        <f>'consolidated spacetime'!B741</f>
        <v>42949</v>
      </c>
      <c r="B111" s="15" t="str">
        <f>'consolidated spacetime'!C741</f>
        <v>ML Canola 2</v>
      </c>
      <c r="C111" s="15" t="str">
        <f>'consolidated spacetime'!D741</f>
        <v>Canola</v>
      </c>
      <c r="D111" s="1" t="str">
        <f>IF(ISBLANK('consolidated spacetime'!E741),"",'consolidated spacetime'!E741)</f>
        <v/>
      </c>
      <c r="E111" s="1" t="str">
        <f>IF(ISBLANK('consolidated spacetime'!F741),"",'consolidated spacetime'!F741)</f>
        <v/>
      </c>
      <c r="F111" s="1" t="str">
        <f>IF(ISBLANK('consolidated spacetime'!G741),"",'consolidated spacetime'!G741)</f>
        <v/>
      </c>
      <c r="G111" s="1">
        <f>IF(ISBLANK('consolidated spacetime'!H741),"",'consolidated spacetime'!H741)</f>
        <v>100</v>
      </c>
      <c r="H111" s="1" t="str">
        <f>IF(ISBLANK('consolidated spacetime'!I741),"",'consolidated spacetime'!I741)</f>
        <v/>
      </c>
      <c r="AM111" s="15">
        <v>0</v>
      </c>
      <c r="AN111" s="15">
        <v>0</v>
      </c>
      <c r="AZ111" s="15">
        <v>1</v>
      </c>
      <c r="BL111" s="15">
        <v>25</v>
      </c>
      <c r="BQ111" s="15">
        <v>2</v>
      </c>
      <c r="BW111" s="16"/>
      <c r="CI111" s="16"/>
      <c r="CJ111" s="16"/>
      <c r="CV111" s="15">
        <v>8</v>
      </c>
      <c r="CW111" s="16">
        <v>30</v>
      </c>
      <c r="DX111" s="16"/>
      <c r="DY111" s="16"/>
      <c r="DZ111" s="16"/>
    </row>
    <row r="112" spans="1:130" s="15" customFormat="1" x14ac:dyDescent="0.25">
      <c r="A112" s="67">
        <f>'consolidated spacetime'!B742</f>
        <v>42949</v>
      </c>
      <c r="B112" s="15" t="str">
        <f>'consolidated spacetime'!C742</f>
        <v>ML Canola 2 Lesco</v>
      </c>
      <c r="C112" s="15" t="str">
        <f>'consolidated spacetime'!D742</f>
        <v>Canola</v>
      </c>
      <c r="D112" s="1" t="str">
        <f>IF(ISBLANK('consolidated spacetime'!E742),"",'consolidated spacetime'!E742)</f>
        <v/>
      </c>
      <c r="E112" s="1" t="str">
        <f>IF(ISBLANK('consolidated spacetime'!F742),"",'consolidated spacetime'!F742)</f>
        <v/>
      </c>
      <c r="F112" s="1" t="str">
        <f>IF(ISBLANK('consolidated spacetime'!G742),"",'consolidated spacetime'!G742)</f>
        <v/>
      </c>
      <c r="G112" s="1">
        <f>IF(ISBLANK('consolidated spacetime'!H742),"",'consolidated spacetime'!H742)</f>
        <v>50</v>
      </c>
      <c r="H112" s="1" t="str">
        <f>IF(ISBLANK('consolidated spacetime'!I742),"",'consolidated spacetime'!I742)</f>
        <v/>
      </c>
      <c r="AM112" s="15">
        <v>0</v>
      </c>
      <c r="AN112" s="15">
        <v>0</v>
      </c>
      <c r="BL112" s="15">
        <v>11</v>
      </c>
      <c r="BQ112" s="15">
        <v>1</v>
      </c>
      <c r="BW112" s="16">
        <v>1</v>
      </c>
      <c r="CI112" s="16"/>
      <c r="CJ112" s="16"/>
      <c r="CV112" s="15">
        <v>8</v>
      </c>
      <c r="CW112" s="16">
        <v>10</v>
      </c>
      <c r="DG112" s="15">
        <v>1</v>
      </c>
      <c r="DQ112" s="15">
        <v>3</v>
      </c>
      <c r="DX112" s="16"/>
      <c r="DY112" s="16"/>
      <c r="DZ112" s="16"/>
    </row>
    <row r="113" spans="1:130" s="15" customFormat="1" x14ac:dyDescent="0.25">
      <c r="A113" s="67">
        <f>'consolidated spacetime'!B743</f>
        <v>42951</v>
      </c>
      <c r="B113" s="15" t="str">
        <f>'consolidated spacetime'!C743</f>
        <v>SEF</v>
      </c>
      <c r="C113" s="15" t="str">
        <f>'consolidated spacetime'!D743</f>
        <v>Canola</v>
      </c>
      <c r="D113" s="1" t="str">
        <f>IF(ISBLANK('consolidated spacetime'!E743),"",'consolidated spacetime'!E743)</f>
        <v/>
      </c>
      <c r="E113" s="1" t="str">
        <f>IF(ISBLANK('consolidated spacetime'!F743),"",'consolidated spacetime'!F743)</f>
        <v/>
      </c>
      <c r="F113" s="1" t="str">
        <f>IF(ISBLANK('consolidated spacetime'!G743),"",'consolidated spacetime'!G743)</f>
        <v/>
      </c>
      <c r="G113" s="1">
        <f>IF(ISBLANK('consolidated spacetime'!H743),"",'consolidated spacetime'!H743)</f>
        <v>10</v>
      </c>
      <c r="H113" s="1" t="str">
        <f>IF(ISBLANK('consolidated spacetime'!I743),"",'consolidated spacetime'!I743)</f>
        <v/>
      </c>
      <c r="AM113" s="15">
        <v>0</v>
      </c>
      <c r="AN113" s="15">
        <v>0</v>
      </c>
      <c r="AO113" s="15">
        <v>2</v>
      </c>
      <c r="AV113" s="15">
        <v>1</v>
      </c>
      <c r="BL113" s="15">
        <v>14</v>
      </c>
      <c r="BR113" s="15">
        <v>6</v>
      </c>
      <c r="BW113" s="16"/>
      <c r="CI113" s="16"/>
      <c r="CJ113" s="16"/>
      <c r="CV113" s="15">
        <v>46</v>
      </c>
      <c r="CW113" s="16"/>
      <c r="DX113" s="16"/>
      <c r="DY113" s="16"/>
      <c r="DZ113" s="16"/>
    </row>
    <row r="114" spans="1:130" s="15" customFormat="1" x14ac:dyDescent="0.25">
      <c r="A114" s="67">
        <f>'consolidated spacetime'!B744</f>
        <v>42951</v>
      </c>
      <c r="B114" s="15" t="str">
        <f>'consolidated spacetime'!C744</f>
        <v>SEF</v>
      </c>
      <c r="C114" s="15" t="str">
        <f>'consolidated spacetime'!D744</f>
        <v>Canola</v>
      </c>
      <c r="D114" s="1" t="str">
        <f>IF(ISBLANK('consolidated spacetime'!E744),"",'consolidated spacetime'!E744)</f>
        <v/>
      </c>
      <c r="E114" s="1" t="str">
        <f>IF(ISBLANK('consolidated spacetime'!F744),"",'consolidated spacetime'!F744)</f>
        <v/>
      </c>
      <c r="F114" s="1" t="str">
        <f>IF(ISBLANK('consolidated spacetime'!G744),"",'consolidated spacetime'!G744)</f>
        <v/>
      </c>
      <c r="G114" s="1">
        <f>IF(ISBLANK('consolidated spacetime'!H744),"",'consolidated spacetime'!H744)</f>
        <v>100</v>
      </c>
      <c r="H114" s="1" t="str">
        <f>IF(ISBLANK('consolidated spacetime'!I744),"",'consolidated spacetime'!I744)</f>
        <v/>
      </c>
      <c r="Y114" s="15">
        <v>1</v>
      </c>
      <c r="AM114" s="15">
        <v>0</v>
      </c>
      <c r="AN114" s="15">
        <v>0</v>
      </c>
      <c r="AO114" s="15">
        <v>1</v>
      </c>
      <c r="AV114" s="15">
        <v>1</v>
      </c>
      <c r="BW114" s="16"/>
      <c r="CI114" s="16"/>
      <c r="CJ114" s="16"/>
      <c r="CV114" s="15">
        <v>2</v>
      </c>
      <c r="CW114" s="16">
        <v>71</v>
      </c>
      <c r="DX114" s="16"/>
      <c r="DY114" s="16"/>
      <c r="DZ114" s="16"/>
    </row>
    <row r="115" spans="1:130" s="15" customFormat="1" x14ac:dyDescent="0.25">
      <c r="A115" s="67">
        <f>'consolidated spacetime'!B745</f>
        <v>42963</v>
      </c>
      <c r="B115" s="15" t="str">
        <f>'consolidated spacetime'!C745</f>
        <v>Alvena</v>
      </c>
      <c r="C115" s="15" t="str">
        <f>'consolidated spacetime'!D745</f>
        <v>Canola</v>
      </c>
      <c r="D115" s="1" t="str">
        <f>IF(ISBLANK('consolidated spacetime'!E745),"",'consolidated spacetime'!E745)</f>
        <v/>
      </c>
      <c r="E115" s="1" t="str">
        <f>IF(ISBLANK('consolidated spacetime'!F745),"",'consolidated spacetime'!F745)</f>
        <v/>
      </c>
      <c r="F115" s="1" t="str">
        <f>IF(ISBLANK('consolidated spacetime'!G745),"",'consolidated spacetime'!G745)</f>
        <v/>
      </c>
      <c r="G115" s="1">
        <f>IF(ISBLANK('consolidated spacetime'!H745),"",'consolidated spacetime'!H745)</f>
        <v>10</v>
      </c>
      <c r="H115" s="1" t="str">
        <f>IF(ISBLANK('consolidated spacetime'!I745),"",'consolidated spacetime'!I745)</f>
        <v/>
      </c>
      <c r="AM115" s="15">
        <v>0</v>
      </c>
      <c r="AN115" s="15">
        <v>0</v>
      </c>
      <c r="BW115" s="16"/>
      <c r="CE115" s="15">
        <v>2</v>
      </c>
      <c r="CI115" s="16"/>
      <c r="CJ115" s="16">
        <v>27</v>
      </c>
      <c r="CR115" s="15">
        <v>1</v>
      </c>
      <c r="CV115" s="15">
        <v>2</v>
      </c>
      <c r="CW115" s="16"/>
      <c r="DX115" s="16">
        <v>12</v>
      </c>
      <c r="DY115" s="16"/>
      <c r="DZ115" s="16"/>
    </row>
    <row r="116" spans="1:130" s="15" customFormat="1" x14ac:dyDescent="0.25">
      <c r="A116" s="67">
        <f>'consolidated spacetime'!B746</f>
        <v>42963</v>
      </c>
      <c r="B116" s="15" t="str">
        <f>'consolidated spacetime'!C746</f>
        <v>Alvena</v>
      </c>
      <c r="C116" s="15" t="str">
        <f>'consolidated spacetime'!D746</f>
        <v>Canola</v>
      </c>
      <c r="D116" s="1" t="str">
        <f>IF(ISBLANK('consolidated spacetime'!E746),"",'consolidated spacetime'!E746)</f>
        <v/>
      </c>
      <c r="E116" s="1" t="str">
        <f>IF(ISBLANK('consolidated spacetime'!F746),"",'consolidated spacetime'!F746)</f>
        <v/>
      </c>
      <c r="F116" s="1" t="str">
        <f>IF(ISBLANK('consolidated spacetime'!G746),"",'consolidated spacetime'!G746)</f>
        <v xml:space="preserve">Ditch </v>
      </c>
      <c r="G116" s="1" t="e">
        <f>IF(ISBLANK('consolidated spacetime'!H746),"",'consolidated spacetime'!H746)</f>
        <v>#N/A</v>
      </c>
      <c r="H116" s="1" t="str">
        <f>IF(ISBLANK('consolidated spacetime'!I746),"",'consolidated spacetime'!I746)</f>
        <v/>
      </c>
      <c r="K116" s="15">
        <v>3</v>
      </c>
      <c r="AF116" s="15">
        <v>3</v>
      </c>
      <c r="AM116" s="15">
        <v>0</v>
      </c>
      <c r="AN116" s="15">
        <v>0</v>
      </c>
      <c r="BL116" s="15">
        <v>5</v>
      </c>
      <c r="BW116" s="16"/>
      <c r="CE116" s="15">
        <v>5</v>
      </c>
      <c r="CI116" s="16"/>
      <c r="CJ116" s="16"/>
      <c r="CW116" s="16">
        <v>22</v>
      </c>
      <c r="DX116" s="16"/>
      <c r="DY116" s="16"/>
      <c r="DZ116" s="16"/>
    </row>
    <row r="117" spans="1:130" s="15" customFormat="1" x14ac:dyDescent="0.25">
      <c r="A117" s="67">
        <f>'consolidated spacetime'!B747</f>
        <v>42963</v>
      </c>
      <c r="B117" s="15" t="str">
        <f>'consolidated spacetime'!C747</f>
        <v>Melfort</v>
      </c>
      <c r="C117" s="15" t="str">
        <f>'consolidated spacetime'!D747</f>
        <v>Canola</v>
      </c>
      <c r="D117" s="1" t="str">
        <f>IF(ISBLANK('consolidated spacetime'!E747),"",'consolidated spacetime'!E747)</f>
        <v/>
      </c>
      <c r="E117" s="1" t="str">
        <f>IF(ISBLANK('consolidated spacetime'!F747),"",'consolidated spacetime'!F747)</f>
        <v/>
      </c>
      <c r="F117" s="1" t="str">
        <f>IF(ISBLANK('consolidated spacetime'!G747),"",'consolidated spacetime'!G747)</f>
        <v/>
      </c>
      <c r="G117" s="1">
        <f>IF(ISBLANK('consolidated spacetime'!H747),"",'consolidated spacetime'!H747)</f>
        <v>50</v>
      </c>
      <c r="H117" s="1" t="str">
        <f>IF(ISBLANK('consolidated spacetime'!I747),"",'consolidated spacetime'!I747)</f>
        <v/>
      </c>
      <c r="AM117" s="15">
        <v>0</v>
      </c>
      <c r="AN117" s="15">
        <v>0</v>
      </c>
      <c r="BW117" s="16"/>
      <c r="CI117" s="16"/>
      <c r="CJ117" s="16"/>
      <c r="CW117" s="16"/>
      <c r="DX117" s="16"/>
      <c r="DY117" s="16"/>
      <c r="DZ117" s="16"/>
    </row>
    <row r="118" spans="1:130" s="15" customFormat="1" x14ac:dyDescent="0.25">
      <c r="A118" s="67">
        <f>'consolidated spacetime'!B748</f>
        <v>42963</v>
      </c>
      <c r="B118" s="15" t="str">
        <f>'consolidated spacetime'!C748</f>
        <v>Alvena</v>
      </c>
      <c r="C118" s="15" t="str">
        <f>'consolidated spacetime'!D748</f>
        <v>Canola</v>
      </c>
      <c r="D118" s="1" t="str">
        <f>IF(ISBLANK('consolidated spacetime'!E748),"",'consolidated spacetime'!E748)</f>
        <v/>
      </c>
      <c r="E118" s="1" t="str">
        <f>IF(ISBLANK('consolidated spacetime'!F748),"",'consolidated spacetime'!F748)</f>
        <v/>
      </c>
      <c r="F118" s="1" t="str">
        <f>IF(ISBLANK('consolidated spacetime'!G748),"",'consolidated spacetime'!G748)</f>
        <v/>
      </c>
      <c r="G118" s="1">
        <f>IF(ISBLANK('consolidated spacetime'!H748),"",'consolidated spacetime'!H748)</f>
        <v>5</v>
      </c>
      <c r="H118" s="1" t="str">
        <f>IF(ISBLANK('consolidated spacetime'!I748),"",'consolidated spacetime'!I748)</f>
        <v/>
      </c>
      <c r="AM118" s="15">
        <v>0</v>
      </c>
      <c r="AN118" s="15">
        <v>0</v>
      </c>
      <c r="BL118" s="15">
        <v>5</v>
      </c>
      <c r="BW118" s="16"/>
      <c r="CI118" s="16"/>
      <c r="CJ118" s="16">
        <v>13</v>
      </c>
      <c r="CW118" s="16"/>
      <c r="DX118" s="16">
        <v>5</v>
      </c>
      <c r="DY118" s="16"/>
      <c r="DZ118" s="16"/>
    </row>
    <row r="119" spans="1:130" s="15" customFormat="1" x14ac:dyDescent="0.25">
      <c r="A119" s="67">
        <f>'consolidated spacetime'!B749</f>
        <v>42963</v>
      </c>
      <c r="B119" s="15" t="str">
        <f>'consolidated spacetime'!C749</f>
        <v>Alvena</v>
      </c>
      <c r="C119" s="15" t="str">
        <f>'consolidated spacetime'!D749</f>
        <v>Canola</v>
      </c>
      <c r="D119" s="1" t="str">
        <f>IF(ISBLANK('consolidated spacetime'!E749),"",'consolidated spacetime'!E749)</f>
        <v/>
      </c>
      <c r="E119" s="1" t="str">
        <f>IF(ISBLANK('consolidated spacetime'!F749),"",'consolidated spacetime'!F749)</f>
        <v/>
      </c>
      <c r="F119" s="1" t="str">
        <f>IF(ISBLANK('consolidated spacetime'!G749),"",'consolidated spacetime'!G749)</f>
        <v/>
      </c>
      <c r="G119" s="1">
        <f>IF(ISBLANK('consolidated spacetime'!H749),"",'consolidated spacetime'!H749)</f>
        <v>100</v>
      </c>
      <c r="H119" s="1" t="str">
        <f>IF(ISBLANK('consolidated spacetime'!I749),"",'consolidated spacetime'!I749)</f>
        <v/>
      </c>
      <c r="AM119" s="15">
        <v>0</v>
      </c>
      <c r="AN119" s="15">
        <v>0</v>
      </c>
      <c r="BO119" s="15">
        <v>2</v>
      </c>
      <c r="BW119" s="16">
        <v>1</v>
      </c>
      <c r="CI119" s="16"/>
      <c r="CJ119" s="16">
        <v>3</v>
      </c>
      <c r="CW119" s="16"/>
      <c r="DX119" s="16">
        <v>4</v>
      </c>
      <c r="DY119" s="16"/>
      <c r="DZ119" s="16"/>
    </row>
    <row r="120" spans="1:130" s="15" customFormat="1" x14ac:dyDescent="0.25">
      <c r="A120" s="67">
        <f>'consolidated spacetime'!B750</f>
        <v>42963</v>
      </c>
      <c r="B120" s="15" t="str">
        <f>'consolidated spacetime'!C750</f>
        <v>Melfort</v>
      </c>
      <c r="C120" s="15" t="str">
        <f>'consolidated spacetime'!D750</f>
        <v>Canola</v>
      </c>
      <c r="D120" s="1" t="str">
        <f>IF(ISBLANK('consolidated spacetime'!E750),"",'consolidated spacetime'!E750)</f>
        <v/>
      </c>
      <c r="E120" s="1" t="str">
        <f>IF(ISBLANK('consolidated spacetime'!F750),"",'consolidated spacetime'!F750)</f>
        <v/>
      </c>
      <c r="F120" s="1" t="str">
        <f>IF(ISBLANK('consolidated spacetime'!G750),"",'consolidated spacetime'!G750)</f>
        <v/>
      </c>
      <c r="G120" s="1">
        <f>IF(ISBLANK('consolidated spacetime'!H750),"",'consolidated spacetime'!H750)</f>
        <v>10</v>
      </c>
      <c r="H120" s="1" t="str">
        <f>IF(ISBLANK('consolidated spacetime'!I750),"",'consolidated spacetime'!I750)</f>
        <v/>
      </c>
      <c r="AM120" s="15">
        <v>0</v>
      </c>
      <c r="AN120" s="15">
        <v>0</v>
      </c>
      <c r="BL120" s="15">
        <v>3</v>
      </c>
      <c r="BW120" s="16"/>
      <c r="CI120" s="16"/>
      <c r="CJ120" s="16"/>
      <c r="CW120" s="16">
        <v>105</v>
      </c>
      <c r="DX120" s="16"/>
      <c r="DY120" s="16"/>
      <c r="DZ120" s="16"/>
    </row>
    <row r="121" spans="1:130" s="15" customFormat="1" x14ac:dyDescent="0.25">
      <c r="A121" s="67">
        <f>'consolidated spacetime'!B751</f>
        <v>42963</v>
      </c>
      <c r="B121" s="15" t="str">
        <f>'consolidated spacetime'!C751</f>
        <v>Melfort</v>
      </c>
      <c r="C121" s="15" t="str">
        <f>'consolidated spacetime'!D751</f>
        <v>Canola</v>
      </c>
      <c r="D121" s="1" t="str">
        <f>IF(ISBLANK('consolidated spacetime'!E751),"",'consolidated spacetime'!E751)</f>
        <v/>
      </c>
      <c r="E121" s="1" t="str">
        <f>IF(ISBLANK('consolidated spacetime'!F751),"",'consolidated spacetime'!F751)</f>
        <v/>
      </c>
      <c r="F121" s="1" t="str">
        <f>IF(ISBLANK('consolidated spacetime'!G751),"",'consolidated spacetime'!G751)</f>
        <v xml:space="preserve">Ditch </v>
      </c>
      <c r="G121" s="1" t="e">
        <f>IF(ISBLANK('consolidated spacetime'!H751),"",'consolidated spacetime'!H751)</f>
        <v>#N/A</v>
      </c>
      <c r="H121" s="1" t="str">
        <f>IF(ISBLANK('consolidated spacetime'!I751),"",'consolidated spacetime'!I751)</f>
        <v/>
      </c>
      <c r="AG121" s="15">
        <v>51</v>
      </c>
      <c r="AM121" s="15">
        <v>0</v>
      </c>
      <c r="AN121" s="15">
        <v>0</v>
      </c>
      <c r="BW121" s="16"/>
      <c r="CD121" s="15">
        <v>2</v>
      </c>
      <c r="CI121" s="16"/>
      <c r="CJ121" s="16"/>
      <c r="CV121" s="15">
        <v>4</v>
      </c>
      <c r="CW121" s="16">
        <v>3</v>
      </c>
      <c r="DX121" s="16"/>
      <c r="DY121" s="16"/>
      <c r="DZ121" s="16"/>
    </row>
    <row r="122" spans="1:130" s="15" customFormat="1" x14ac:dyDescent="0.25">
      <c r="A122" s="67">
        <f>'consolidated spacetime'!B752</f>
        <v>42963</v>
      </c>
      <c r="B122" s="15" t="str">
        <f>'consolidated spacetime'!C752</f>
        <v>Melfort</v>
      </c>
      <c r="C122" s="15" t="str">
        <f>'consolidated spacetime'!D752</f>
        <v>Canola</v>
      </c>
      <c r="D122" s="1" t="str">
        <f>IF(ISBLANK('consolidated spacetime'!E752),"",'consolidated spacetime'!E752)</f>
        <v/>
      </c>
      <c r="E122" s="1" t="str">
        <f>IF(ISBLANK('consolidated spacetime'!F752),"",'consolidated spacetime'!F752)</f>
        <v/>
      </c>
      <c r="F122" s="1" t="str">
        <f>IF(ISBLANK('consolidated spacetime'!G752),"",'consolidated spacetime'!G752)</f>
        <v/>
      </c>
      <c r="G122" s="1">
        <f>IF(ISBLANK('consolidated spacetime'!H752),"",'consolidated spacetime'!H752)</f>
        <v>5</v>
      </c>
      <c r="H122" s="1" t="str">
        <f>IF(ISBLANK('consolidated spacetime'!I752),"",'consolidated spacetime'!I752)</f>
        <v/>
      </c>
      <c r="AM122" s="15">
        <v>0</v>
      </c>
      <c r="AN122" s="15">
        <v>0</v>
      </c>
      <c r="BW122" s="16"/>
      <c r="CI122" s="16"/>
      <c r="CJ122" s="16"/>
      <c r="CW122" s="16">
        <v>67</v>
      </c>
      <c r="DX122" s="16"/>
      <c r="DY122" s="16"/>
      <c r="DZ122" s="16"/>
    </row>
    <row r="123" spans="1:130" s="15" customFormat="1" x14ac:dyDescent="0.25">
      <c r="A123" s="67">
        <f>'consolidated spacetime'!B753</f>
        <v>42963</v>
      </c>
      <c r="B123" s="15" t="str">
        <f>'consolidated spacetime'!C753</f>
        <v>Melfort</v>
      </c>
      <c r="C123" s="15" t="str">
        <f>'consolidated spacetime'!D753</f>
        <v>Canola</v>
      </c>
      <c r="D123" s="1" t="str">
        <f>IF(ISBLANK('consolidated spacetime'!E753),"",'consolidated spacetime'!E753)</f>
        <v/>
      </c>
      <c r="E123" s="1" t="str">
        <f>IF(ISBLANK('consolidated spacetime'!F753),"",'consolidated spacetime'!F753)</f>
        <v/>
      </c>
      <c r="F123" s="1" t="str">
        <f>IF(ISBLANK('consolidated spacetime'!G753),"",'consolidated spacetime'!G753)</f>
        <v/>
      </c>
      <c r="G123" s="1">
        <f>IF(ISBLANK('consolidated spacetime'!H753),"",'consolidated spacetime'!H753)</f>
        <v>25</v>
      </c>
      <c r="H123" s="1" t="str">
        <f>IF(ISBLANK('consolidated spacetime'!I753),"",'consolidated spacetime'!I753)</f>
        <v/>
      </c>
      <c r="AM123" s="15">
        <v>0</v>
      </c>
      <c r="AN123" s="15">
        <v>0</v>
      </c>
      <c r="BL123" s="15">
        <v>4</v>
      </c>
      <c r="BW123" s="16"/>
      <c r="CI123" s="16"/>
      <c r="CJ123" s="16"/>
      <c r="CW123" s="16">
        <v>32</v>
      </c>
      <c r="DX123" s="16"/>
      <c r="DY123" s="16"/>
      <c r="DZ123" s="16"/>
    </row>
    <row r="124" spans="1:130" s="15" customFormat="1" x14ac:dyDescent="0.25">
      <c r="A124" s="67">
        <f>'consolidated spacetime'!B754</f>
        <v>42963</v>
      </c>
      <c r="B124" s="15" t="str">
        <f>'consolidated spacetime'!C754</f>
        <v>Melfort</v>
      </c>
      <c r="C124" s="15" t="str">
        <f>'consolidated spacetime'!D754</f>
        <v>Canola</v>
      </c>
      <c r="D124" s="1" t="str">
        <f>IF(ISBLANK('consolidated spacetime'!E754),"",'consolidated spacetime'!E754)</f>
        <v/>
      </c>
      <c r="E124" s="1" t="str">
        <f>IF(ISBLANK('consolidated spacetime'!F754),"",'consolidated spacetime'!F754)</f>
        <v/>
      </c>
      <c r="F124" s="1" t="str">
        <f>IF(ISBLANK('consolidated spacetime'!G754),"",'consolidated spacetime'!G754)</f>
        <v/>
      </c>
      <c r="G124" s="1">
        <f>IF(ISBLANK('consolidated spacetime'!H754),"",'consolidated spacetime'!H754)</f>
        <v>100</v>
      </c>
      <c r="H124" s="1" t="str">
        <f>IF(ISBLANK('consolidated spacetime'!I754),"",'consolidated spacetime'!I754)</f>
        <v/>
      </c>
      <c r="AM124" s="15">
        <v>0</v>
      </c>
      <c r="AN124" s="15">
        <v>0</v>
      </c>
      <c r="BW124" s="16"/>
      <c r="CI124" s="16"/>
      <c r="CJ124" s="16"/>
      <c r="CW124" s="16">
        <v>3</v>
      </c>
      <c r="DX124" s="16"/>
      <c r="DY124" s="16"/>
      <c r="DZ124" s="16"/>
    </row>
    <row r="125" spans="1:130" s="15" customFormat="1" x14ac:dyDescent="0.25">
      <c r="A125" s="67">
        <f>'consolidated spacetime'!B755</f>
        <v>42963</v>
      </c>
      <c r="B125" s="15" t="str">
        <f>'consolidated spacetime'!C755</f>
        <v>Alvena</v>
      </c>
      <c r="C125" s="15" t="str">
        <f>'consolidated spacetime'!D755</f>
        <v>Canola</v>
      </c>
      <c r="D125" s="1" t="str">
        <f>IF(ISBLANK('consolidated spacetime'!E755),"",'consolidated spacetime'!E755)</f>
        <v/>
      </c>
      <c r="E125" s="1" t="str">
        <f>IF(ISBLANK('consolidated spacetime'!F755),"",'consolidated spacetime'!F755)</f>
        <v/>
      </c>
      <c r="F125" s="1" t="str">
        <f>IF(ISBLANK('consolidated spacetime'!G755),"",'consolidated spacetime'!G755)</f>
        <v/>
      </c>
      <c r="G125" s="1">
        <f>IF(ISBLANK('consolidated spacetime'!H755),"",'consolidated spacetime'!H755)</f>
        <v>50</v>
      </c>
      <c r="H125" s="1" t="str">
        <f>IF(ISBLANK('consolidated spacetime'!I755),"",'consolidated spacetime'!I755)</f>
        <v/>
      </c>
      <c r="AM125" s="15">
        <v>0</v>
      </c>
      <c r="AN125" s="15">
        <v>0</v>
      </c>
      <c r="BL125" s="15">
        <v>3</v>
      </c>
      <c r="BW125" s="16"/>
      <c r="CD125" s="15">
        <v>1</v>
      </c>
      <c r="CI125" s="16"/>
      <c r="CJ125" s="16">
        <v>2</v>
      </c>
      <c r="CW125" s="16"/>
      <c r="DX125" s="16">
        <v>3</v>
      </c>
      <c r="DY125" s="16"/>
      <c r="DZ125" s="16"/>
    </row>
    <row r="126" spans="1:130" s="15" customFormat="1" x14ac:dyDescent="0.25">
      <c r="A126" s="67">
        <f>'consolidated spacetime'!B756</f>
        <v>42963</v>
      </c>
      <c r="B126" s="15" t="str">
        <f>'consolidated spacetime'!C756</f>
        <v>Alvena</v>
      </c>
      <c r="C126" s="15" t="str">
        <f>'consolidated spacetime'!D756</f>
        <v>Canola</v>
      </c>
      <c r="D126" s="1" t="str">
        <f>IF(ISBLANK('consolidated spacetime'!E756),"",'consolidated spacetime'!E756)</f>
        <v/>
      </c>
      <c r="E126" s="1" t="str">
        <f>IF(ISBLANK('consolidated spacetime'!F756),"",'consolidated spacetime'!F756)</f>
        <v/>
      </c>
      <c r="F126" s="1" t="str">
        <f>IF(ISBLANK('consolidated spacetime'!G756),"",'consolidated spacetime'!G756)</f>
        <v/>
      </c>
      <c r="G126" s="1">
        <f>IF(ISBLANK('consolidated spacetime'!H756),"",'consolidated spacetime'!H756)</f>
        <v>25</v>
      </c>
      <c r="H126" s="1" t="str">
        <f>IF(ISBLANK('consolidated spacetime'!I756),"",'consolidated spacetime'!I756)</f>
        <v/>
      </c>
      <c r="AM126" s="15">
        <v>0</v>
      </c>
      <c r="AN126" s="15">
        <v>0</v>
      </c>
      <c r="BW126" s="16"/>
      <c r="CI126" s="16"/>
      <c r="CJ126" s="16">
        <v>3</v>
      </c>
      <c r="CW126" s="16"/>
      <c r="DX126" s="16">
        <v>1</v>
      </c>
      <c r="DY126" s="16"/>
      <c r="DZ126" s="16"/>
    </row>
    <row r="127" spans="1:130" s="15" customFormat="1" x14ac:dyDescent="0.25">
      <c r="A127" s="67">
        <f>'consolidated spacetime'!B757</f>
        <v>42964</v>
      </c>
      <c r="B127" s="15" t="str">
        <f>'consolidated spacetime'!C757</f>
        <v>Outlook</v>
      </c>
      <c r="C127" s="15" t="str">
        <f>'consolidated spacetime'!D757</f>
        <v>Canola</v>
      </c>
      <c r="D127" s="1" t="str">
        <f>IF(ISBLANK('consolidated spacetime'!E757),"",'consolidated spacetime'!E757)</f>
        <v/>
      </c>
      <c r="E127" s="1" t="str">
        <f>IF(ISBLANK('consolidated spacetime'!F757),"",'consolidated spacetime'!F757)</f>
        <v/>
      </c>
      <c r="F127" s="1" t="str">
        <f>IF(ISBLANK('consolidated spacetime'!G757),"",'consolidated spacetime'!G757)</f>
        <v/>
      </c>
      <c r="G127" s="1">
        <f>IF(ISBLANK('consolidated spacetime'!H757),"",'consolidated spacetime'!H757)</f>
        <v>5</v>
      </c>
      <c r="H127" s="1" t="str">
        <f>IF(ISBLANK('consolidated spacetime'!I757),"",'consolidated spacetime'!I757)</f>
        <v/>
      </c>
      <c r="I127" s="15">
        <v>56</v>
      </c>
      <c r="X127" s="15">
        <v>4</v>
      </c>
      <c r="Y127" s="15">
        <v>1</v>
      </c>
      <c r="Z127" s="15">
        <v>3</v>
      </c>
      <c r="AM127" s="15">
        <v>0</v>
      </c>
      <c r="AN127" s="15">
        <v>0</v>
      </c>
      <c r="BL127" s="15">
        <v>15</v>
      </c>
      <c r="BW127" s="16"/>
      <c r="CI127" s="16"/>
      <c r="CJ127" s="16">
        <v>8</v>
      </c>
      <c r="CW127" s="16"/>
      <c r="DX127" s="16"/>
      <c r="DY127" s="16"/>
      <c r="DZ127" s="16"/>
    </row>
    <row r="128" spans="1:130" s="15" customFormat="1" x14ac:dyDescent="0.25">
      <c r="A128" s="67">
        <f>'consolidated spacetime'!B758</f>
        <v>42965</v>
      </c>
      <c r="B128" s="15" t="str">
        <f>'consolidated spacetime'!C758</f>
        <v>SEF</v>
      </c>
      <c r="C128" s="15" t="str">
        <f>'consolidated spacetime'!D758</f>
        <v>Canola</v>
      </c>
      <c r="D128" s="1" t="str">
        <f>IF(ISBLANK('consolidated spacetime'!E758),"",'consolidated spacetime'!E758)</f>
        <v/>
      </c>
      <c r="E128" s="1" t="str">
        <f>IF(ISBLANK('consolidated spacetime'!F758),"",'consolidated spacetime'!F758)</f>
        <v/>
      </c>
      <c r="F128" s="1" t="str">
        <f>IF(ISBLANK('consolidated spacetime'!G758),"",'consolidated spacetime'!G758)</f>
        <v/>
      </c>
      <c r="G128" s="1">
        <f>IF(ISBLANK('consolidated spacetime'!H758),"",'consolidated spacetime'!H758)</f>
        <v>25</v>
      </c>
      <c r="H128" s="1" t="str">
        <f>IF(ISBLANK('consolidated spacetime'!I758),"",'consolidated spacetime'!I758)</f>
        <v/>
      </c>
      <c r="AM128" s="15">
        <v>0</v>
      </c>
      <c r="AN128" s="15">
        <v>0</v>
      </c>
      <c r="AO128" s="15">
        <v>2</v>
      </c>
      <c r="BW128" s="16">
        <v>1</v>
      </c>
      <c r="CI128" s="16">
        <v>1</v>
      </c>
      <c r="CJ128" s="16">
        <v>2</v>
      </c>
      <c r="CV128" s="15">
        <v>2</v>
      </c>
      <c r="CW128" s="16">
        <v>10</v>
      </c>
      <c r="DX128" s="16"/>
      <c r="DY128" s="16"/>
      <c r="DZ128" s="16">
        <v>4</v>
      </c>
    </row>
    <row r="129" spans="1:130" s="15" customFormat="1" x14ac:dyDescent="0.25">
      <c r="A129" s="67">
        <f>'consolidated spacetime'!B759</f>
        <v>42965</v>
      </c>
      <c r="B129" s="15" t="str">
        <f>'consolidated spacetime'!C759</f>
        <v>SEF</v>
      </c>
      <c r="C129" s="15" t="str">
        <f>'consolidated spacetime'!D759</f>
        <v>Canola</v>
      </c>
      <c r="D129" s="1" t="str">
        <f>IF(ISBLANK('consolidated spacetime'!E759),"",'consolidated spacetime'!E759)</f>
        <v/>
      </c>
      <c r="E129" s="1" t="str">
        <f>IF(ISBLANK('consolidated spacetime'!F759),"",'consolidated spacetime'!F759)</f>
        <v/>
      </c>
      <c r="F129" s="1" t="str">
        <f>IF(ISBLANK('consolidated spacetime'!G759),"",'consolidated spacetime'!G759)</f>
        <v/>
      </c>
      <c r="G129" s="1">
        <f>IF(ISBLANK('consolidated spacetime'!H759),"",'consolidated spacetime'!H759)</f>
        <v>5</v>
      </c>
      <c r="H129" s="1" t="str">
        <f>IF(ISBLANK('consolidated spacetime'!I759),"",'consolidated spacetime'!I759)</f>
        <v/>
      </c>
      <c r="Y129" s="15">
        <v>1</v>
      </c>
      <c r="Z129" s="15">
        <v>1</v>
      </c>
      <c r="AM129" s="15">
        <v>0</v>
      </c>
      <c r="AN129" s="15">
        <v>0</v>
      </c>
      <c r="BV129" s="15">
        <v>1</v>
      </c>
      <c r="BW129" s="16"/>
      <c r="CI129" s="16">
        <v>7</v>
      </c>
      <c r="CJ129" s="16">
        <v>9</v>
      </c>
      <c r="CW129" s="16">
        <v>2</v>
      </c>
      <c r="DX129" s="16"/>
      <c r="DY129" s="16"/>
      <c r="DZ129" s="16">
        <v>2</v>
      </c>
    </row>
    <row r="130" spans="1:130" s="15" customFormat="1" x14ac:dyDescent="0.25">
      <c r="A130" s="67">
        <f>'consolidated spacetime'!B760</f>
        <v>42965</v>
      </c>
      <c r="B130" s="15" t="str">
        <f>'consolidated spacetime'!C760</f>
        <v>SEF</v>
      </c>
      <c r="C130" s="15" t="str">
        <f>'consolidated spacetime'!D760</f>
        <v>Canola</v>
      </c>
      <c r="D130" s="1" t="str">
        <f>IF(ISBLANK('consolidated spacetime'!E760),"",'consolidated spacetime'!E760)</f>
        <v/>
      </c>
      <c r="E130" s="1" t="str">
        <f>IF(ISBLANK('consolidated spacetime'!F760),"",'consolidated spacetime'!F760)</f>
        <v/>
      </c>
      <c r="F130" s="1" t="str">
        <f>IF(ISBLANK('consolidated spacetime'!G760),"",'consolidated spacetime'!G760)</f>
        <v/>
      </c>
      <c r="G130" s="1">
        <f>IF(ISBLANK('consolidated spacetime'!H760),"",'consolidated spacetime'!H760)</f>
        <v>10</v>
      </c>
      <c r="H130" s="1" t="str">
        <f>IF(ISBLANK('consolidated spacetime'!I760),"",'consolidated spacetime'!I760)</f>
        <v/>
      </c>
      <c r="Y130" s="15">
        <v>1</v>
      </c>
      <c r="AL130" s="15">
        <v>2</v>
      </c>
      <c r="AM130" s="15">
        <v>0</v>
      </c>
      <c r="AN130" s="15">
        <v>0</v>
      </c>
      <c r="BW130" s="16"/>
      <c r="CI130" s="16"/>
      <c r="CJ130" s="16">
        <v>16</v>
      </c>
      <c r="CW130" s="16">
        <v>4</v>
      </c>
      <c r="DX130" s="16">
        <v>6</v>
      </c>
      <c r="DY130" s="16"/>
      <c r="DZ130" s="16"/>
    </row>
    <row r="131" spans="1:130" s="5" customFormat="1" x14ac:dyDescent="0.25">
      <c r="A131" s="69">
        <f>'consolidated spacetime'!B761</f>
        <v>42965</v>
      </c>
      <c r="B131" s="5" t="str">
        <f>'consolidated spacetime'!C761</f>
        <v>Llewellyne</v>
      </c>
      <c r="C131" s="5" t="str">
        <f>'consolidated spacetime'!D761</f>
        <v>Canola</v>
      </c>
      <c r="D131" s="1" t="str">
        <f>IF(ISBLANK('consolidated spacetime'!E761),"",'consolidated spacetime'!E761)</f>
        <v/>
      </c>
      <c r="E131" s="1" t="str">
        <f>IF(ISBLANK('consolidated spacetime'!F761),"",'consolidated spacetime'!F761)</f>
        <v/>
      </c>
      <c r="F131" s="1" t="str">
        <f>IF(ISBLANK('consolidated spacetime'!G761),"",'consolidated spacetime'!G761)</f>
        <v/>
      </c>
      <c r="G131" s="1">
        <f>IF(ISBLANK('consolidated spacetime'!H761),"",'consolidated spacetime'!H761)</f>
        <v>5</v>
      </c>
      <c r="H131" s="1" t="str">
        <f>IF(ISBLANK('consolidated spacetime'!I761),"",'consolidated spacetime'!I761)</f>
        <v/>
      </c>
      <c r="AM131" s="5">
        <v>0</v>
      </c>
      <c r="AN131" s="5">
        <v>0</v>
      </c>
      <c r="BL131" s="5">
        <v>3</v>
      </c>
      <c r="BO131" s="5">
        <v>1</v>
      </c>
      <c r="BW131" s="17"/>
      <c r="CI131" s="17"/>
      <c r="CJ131" s="17">
        <v>5</v>
      </c>
      <c r="CV131" s="5">
        <v>1</v>
      </c>
      <c r="CW131" s="17">
        <v>18</v>
      </c>
      <c r="DX131" s="17"/>
      <c r="DY131" s="17"/>
      <c r="DZ131" s="17"/>
    </row>
    <row r="132" spans="1:130" s="15" customFormat="1" x14ac:dyDescent="0.25">
      <c r="A132" s="67">
        <f>'consolidated spacetime'!B762</f>
        <v>42965</v>
      </c>
      <c r="B132" s="15" t="str">
        <f>'consolidated spacetime'!C762</f>
        <v>LIewellyne</v>
      </c>
      <c r="C132" s="15" t="str">
        <f>'consolidated spacetime'!D762</f>
        <v>Canola</v>
      </c>
      <c r="D132" s="1" t="str">
        <f>IF(ISBLANK('consolidated spacetime'!E762),"",'consolidated spacetime'!E762)</f>
        <v/>
      </c>
      <c r="E132" s="1" t="str">
        <f>IF(ISBLANK('consolidated spacetime'!F762),"",'consolidated spacetime'!F762)</f>
        <v/>
      </c>
      <c r="F132" s="1" t="str">
        <f>IF(ISBLANK('consolidated spacetime'!G762),"",'consolidated spacetime'!G762)</f>
        <v/>
      </c>
      <c r="G132" s="1">
        <f>IF(ISBLANK('consolidated spacetime'!H762),"",'consolidated spacetime'!H762)</f>
        <v>25</v>
      </c>
      <c r="H132" s="1" t="str">
        <f>IF(ISBLANK('consolidated spacetime'!I762),"",'consolidated spacetime'!I762)</f>
        <v/>
      </c>
      <c r="Y132" s="15">
        <v>2</v>
      </c>
      <c r="Z132" s="15">
        <v>3</v>
      </c>
      <c r="AM132" s="15">
        <v>0</v>
      </c>
      <c r="AN132" s="15">
        <v>0</v>
      </c>
      <c r="BW132" s="16"/>
      <c r="CI132" s="16"/>
      <c r="CJ132" s="16"/>
      <c r="CV132" s="15">
        <v>11</v>
      </c>
      <c r="CW132" s="16">
        <v>10</v>
      </c>
      <c r="DX132" s="16"/>
      <c r="DY132" s="16"/>
      <c r="DZ132" s="16"/>
    </row>
    <row r="133" spans="1:130" s="15" customFormat="1" x14ac:dyDescent="0.25">
      <c r="A133" s="67">
        <f>'consolidated spacetime'!B763</f>
        <v>42971</v>
      </c>
      <c r="B133" s="15" t="str">
        <f>'consolidated spacetime'!C763</f>
        <v>Melfort</v>
      </c>
      <c r="C133" s="15" t="str">
        <f>'consolidated spacetime'!D763</f>
        <v>Canola</v>
      </c>
      <c r="D133" s="1" t="str">
        <f>IF(ISBLANK('consolidated spacetime'!E763),"",'consolidated spacetime'!E763)</f>
        <v/>
      </c>
      <c r="E133" s="1" t="str">
        <f>IF(ISBLANK('consolidated spacetime'!F763),"",'consolidated spacetime'!F763)</f>
        <v/>
      </c>
      <c r="F133" s="1" t="str">
        <f>IF(ISBLANK('consolidated spacetime'!G763),"",'consolidated spacetime'!G763)</f>
        <v/>
      </c>
      <c r="G133" s="1">
        <f>IF(ISBLANK('consolidated spacetime'!H763),"",'consolidated spacetime'!H763)</f>
        <v>100</v>
      </c>
      <c r="H133" s="1" t="str">
        <f>IF(ISBLANK('consolidated spacetime'!I763),"",'consolidated spacetime'!I763)</f>
        <v/>
      </c>
      <c r="AM133" s="15">
        <v>0</v>
      </c>
      <c r="AN133" s="15">
        <v>0</v>
      </c>
      <c r="BW133" s="16">
        <v>2</v>
      </c>
      <c r="CI133" s="16"/>
      <c r="CJ133" s="16"/>
      <c r="CW133" s="16">
        <v>1</v>
      </c>
      <c r="DX133" s="16"/>
      <c r="DY133" s="16"/>
      <c r="DZ133" s="16"/>
    </row>
    <row r="134" spans="1:130" s="15" customFormat="1" x14ac:dyDescent="0.25">
      <c r="A134" s="67">
        <f>'consolidated spacetime'!B764</f>
        <v>42971</v>
      </c>
      <c r="B134" s="15" t="str">
        <f>'consolidated spacetime'!C764</f>
        <v>Melfort</v>
      </c>
      <c r="C134" s="15" t="str">
        <f>'consolidated spacetime'!D764</f>
        <v>Canola</v>
      </c>
      <c r="D134" s="1" t="str">
        <f>IF(ISBLANK('consolidated spacetime'!E764),"",'consolidated spacetime'!E764)</f>
        <v/>
      </c>
      <c r="E134" s="1" t="str">
        <f>IF(ISBLANK('consolidated spacetime'!F764),"",'consolidated spacetime'!F764)</f>
        <v/>
      </c>
      <c r="F134" s="1" t="str">
        <f>IF(ISBLANK('consolidated spacetime'!G764),"",'consolidated spacetime'!G764)</f>
        <v/>
      </c>
      <c r="G134" s="1">
        <f>IF(ISBLANK('consolidated spacetime'!H764),"",'consolidated spacetime'!H764)</f>
        <v>10</v>
      </c>
      <c r="H134" s="1" t="str">
        <f>IF(ISBLANK('consolidated spacetime'!I764),"",'consolidated spacetime'!I764)</f>
        <v/>
      </c>
      <c r="AM134" s="15">
        <v>0</v>
      </c>
      <c r="AN134" s="15">
        <v>0</v>
      </c>
      <c r="BW134" s="16">
        <v>3</v>
      </c>
      <c r="CI134" s="16"/>
      <c r="CJ134" s="16">
        <v>2</v>
      </c>
      <c r="CW134" s="16">
        <v>13</v>
      </c>
      <c r="DX134" s="16"/>
      <c r="DY134" s="16"/>
      <c r="DZ134" s="16"/>
    </row>
    <row r="135" spans="1:130" s="15" customFormat="1" x14ac:dyDescent="0.25">
      <c r="A135" s="67">
        <f>'consolidated spacetime'!B765</f>
        <v>42971</v>
      </c>
      <c r="B135" s="15" t="str">
        <f>'consolidated spacetime'!C765</f>
        <v>Melfort</v>
      </c>
      <c r="C135" s="15" t="str">
        <f>'consolidated spacetime'!D765</f>
        <v>Canola</v>
      </c>
      <c r="D135" s="1" t="str">
        <f>IF(ISBLANK('consolidated spacetime'!E765),"",'consolidated spacetime'!E765)</f>
        <v/>
      </c>
      <c r="E135" s="1" t="str">
        <f>IF(ISBLANK('consolidated spacetime'!F765),"",'consolidated spacetime'!F765)</f>
        <v/>
      </c>
      <c r="F135" s="1" t="str">
        <f>IF(ISBLANK('consolidated spacetime'!G765),"",'consolidated spacetime'!G765)</f>
        <v/>
      </c>
      <c r="G135" s="1">
        <f>IF(ISBLANK('consolidated spacetime'!H765),"",'consolidated spacetime'!H765)</f>
        <v>25</v>
      </c>
      <c r="H135" s="1" t="str">
        <f>IF(ISBLANK('consolidated spacetime'!I765),"",'consolidated spacetime'!I765)</f>
        <v/>
      </c>
      <c r="AM135" s="15">
        <v>0</v>
      </c>
      <c r="AN135" s="15">
        <v>0</v>
      </c>
      <c r="AO135" s="15">
        <v>3</v>
      </c>
      <c r="AU135" s="15">
        <v>1</v>
      </c>
      <c r="BW135" s="16">
        <v>2</v>
      </c>
      <c r="CI135" s="16"/>
      <c r="CJ135" s="16">
        <v>3</v>
      </c>
      <c r="CW135" s="16">
        <v>13</v>
      </c>
      <c r="DX135" s="16"/>
      <c r="DY135" s="16"/>
      <c r="DZ135" s="16"/>
    </row>
    <row r="136" spans="1:130" s="15" customFormat="1" x14ac:dyDescent="0.25">
      <c r="A136" s="67">
        <f>'consolidated spacetime'!B766</f>
        <v>42971</v>
      </c>
      <c r="B136" s="15" t="str">
        <f>'consolidated spacetime'!C766</f>
        <v>Melfort</v>
      </c>
      <c r="C136" s="15" t="str">
        <f>'consolidated spacetime'!D766</f>
        <v>Canola</v>
      </c>
      <c r="D136" s="1" t="str">
        <f>IF(ISBLANK('consolidated spacetime'!E766),"",'consolidated spacetime'!E766)</f>
        <v/>
      </c>
      <c r="E136" s="1" t="str">
        <f>IF(ISBLANK('consolidated spacetime'!F766),"",'consolidated spacetime'!F766)</f>
        <v/>
      </c>
      <c r="F136" s="1" t="str">
        <f>IF(ISBLANK('consolidated spacetime'!G766),"",'consolidated spacetime'!G766)</f>
        <v/>
      </c>
      <c r="G136" s="1">
        <f>IF(ISBLANK('consolidated spacetime'!H766),"",'consolidated spacetime'!H766)</f>
        <v>50</v>
      </c>
      <c r="H136" s="1" t="str">
        <f>IF(ISBLANK('consolidated spacetime'!I766),"",'consolidated spacetime'!I766)</f>
        <v/>
      </c>
      <c r="AL136" s="15">
        <v>1</v>
      </c>
      <c r="AM136" s="15">
        <v>0</v>
      </c>
      <c r="AN136" s="15">
        <v>0</v>
      </c>
      <c r="BW136" s="16"/>
      <c r="CI136" s="16"/>
      <c r="CJ136" s="16">
        <v>12</v>
      </c>
      <c r="CW136" s="16">
        <v>13</v>
      </c>
      <c r="DX136" s="16"/>
      <c r="DY136" s="16"/>
      <c r="DZ136" s="16"/>
    </row>
    <row r="137" spans="1:130" s="15" customFormat="1" x14ac:dyDescent="0.25">
      <c r="A137" s="67">
        <f>'consolidated spacetime'!B767</f>
        <v>42972</v>
      </c>
      <c r="B137" s="15" t="str">
        <f>'consolidated spacetime'!C767</f>
        <v>SEF</v>
      </c>
      <c r="C137" s="15" t="str">
        <f>'consolidated spacetime'!D767</f>
        <v>Canola</v>
      </c>
      <c r="D137" s="1" t="str">
        <f>IF(ISBLANK('consolidated spacetime'!E767),"",'consolidated spacetime'!E767)</f>
        <v/>
      </c>
      <c r="E137" s="1" t="str">
        <f>IF(ISBLANK('consolidated spacetime'!F767),"",'consolidated spacetime'!F767)</f>
        <v/>
      </c>
      <c r="F137" s="1" t="str">
        <f>IF(ISBLANK('consolidated spacetime'!G767),"",'consolidated spacetime'!G767)</f>
        <v/>
      </c>
      <c r="G137" s="1">
        <f>IF(ISBLANK('consolidated spacetime'!H767),"",'consolidated spacetime'!H767)</f>
        <v>10</v>
      </c>
      <c r="H137" s="1" t="str">
        <f>IF(ISBLANK('consolidated spacetime'!I767),"",'consolidated spacetime'!I767)</f>
        <v/>
      </c>
      <c r="AL137" s="15">
        <v>2</v>
      </c>
      <c r="AM137" s="15">
        <v>0</v>
      </c>
      <c r="AN137" s="15">
        <v>0</v>
      </c>
      <c r="AO137" s="15">
        <v>2</v>
      </c>
      <c r="AV137" s="15">
        <v>1</v>
      </c>
      <c r="BW137" s="16"/>
      <c r="CI137" s="16">
        <v>54</v>
      </c>
      <c r="CJ137" s="16">
        <v>6</v>
      </c>
      <c r="CW137" s="16"/>
      <c r="CX137" s="15">
        <v>1</v>
      </c>
      <c r="DX137" s="16">
        <v>5</v>
      </c>
      <c r="DY137" s="16"/>
      <c r="DZ137" s="16"/>
    </row>
    <row r="138" spans="1:130" s="15" customFormat="1" x14ac:dyDescent="0.25">
      <c r="A138" s="67">
        <f>'consolidated spacetime'!B768</f>
        <v>42972</v>
      </c>
      <c r="B138" s="15" t="str">
        <f>'consolidated spacetime'!C768</f>
        <v>SEF</v>
      </c>
      <c r="C138" s="15" t="str">
        <f>'consolidated spacetime'!D768</f>
        <v>Canola</v>
      </c>
      <c r="D138" s="1" t="str">
        <f>IF(ISBLANK('consolidated spacetime'!E768),"",'consolidated spacetime'!E768)</f>
        <v/>
      </c>
      <c r="E138" s="1" t="str">
        <f>IF(ISBLANK('consolidated spacetime'!F768),"",'consolidated spacetime'!F768)</f>
        <v/>
      </c>
      <c r="F138" s="1" t="str">
        <f>IF(ISBLANK('consolidated spacetime'!G768),"",'consolidated spacetime'!G768)</f>
        <v/>
      </c>
      <c r="G138" s="1">
        <f>IF(ISBLANK('consolidated spacetime'!H768),"",'consolidated spacetime'!H768)</f>
        <v>5</v>
      </c>
      <c r="H138" s="1" t="str">
        <f>IF(ISBLANK('consolidated spacetime'!I768),"",'consolidated spacetime'!I768)</f>
        <v/>
      </c>
      <c r="AL138" s="15">
        <v>4</v>
      </c>
      <c r="AM138" s="15">
        <v>0</v>
      </c>
      <c r="AN138" s="15">
        <v>0</v>
      </c>
      <c r="BW138" s="16"/>
      <c r="CI138" s="16">
        <v>9</v>
      </c>
      <c r="CJ138" s="16">
        <v>1</v>
      </c>
      <c r="CW138" s="16"/>
      <c r="DC138" s="15">
        <v>1</v>
      </c>
      <c r="DX138" s="16">
        <v>2</v>
      </c>
      <c r="DY138" s="16"/>
      <c r="DZ138" s="16"/>
    </row>
    <row r="139" spans="1:130" s="15" customFormat="1" x14ac:dyDescent="0.25">
      <c r="A139" s="67">
        <f>'consolidated spacetime'!B769</f>
        <v>42972</v>
      </c>
      <c r="B139" s="15" t="str">
        <f>'consolidated spacetime'!C769</f>
        <v>SEF</v>
      </c>
      <c r="C139" s="15" t="str">
        <f>'consolidated spacetime'!D769</f>
        <v>Canola</v>
      </c>
      <c r="D139" s="1" t="str">
        <f>IF(ISBLANK('consolidated spacetime'!E769),"",'consolidated spacetime'!E769)</f>
        <v/>
      </c>
      <c r="E139" s="1" t="str">
        <f>IF(ISBLANK('consolidated spacetime'!F769),"",'consolidated spacetime'!F769)</f>
        <v/>
      </c>
      <c r="F139" s="1" t="str">
        <f>IF(ISBLANK('consolidated spacetime'!G769),"",'consolidated spacetime'!G769)</f>
        <v/>
      </c>
      <c r="G139" s="1">
        <f>IF(ISBLANK('consolidated spacetime'!H769),"",'consolidated spacetime'!H769)</f>
        <v>50</v>
      </c>
      <c r="H139" s="1" t="str">
        <f>IF(ISBLANK('consolidated spacetime'!I769),"",'consolidated spacetime'!I769)</f>
        <v/>
      </c>
      <c r="AM139" s="15">
        <v>0</v>
      </c>
      <c r="AN139" s="15">
        <v>0</v>
      </c>
      <c r="BW139" s="16">
        <v>5</v>
      </c>
      <c r="CI139" s="16"/>
      <c r="CJ139" s="16">
        <v>7</v>
      </c>
      <c r="CW139" s="16"/>
      <c r="DX139" s="16"/>
      <c r="DY139" s="16"/>
      <c r="DZ139" s="16">
        <v>5</v>
      </c>
    </row>
    <row r="140" spans="1:130" s="15" customFormat="1" x14ac:dyDescent="0.25">
      <c r="A140" s="67">
        <f>'consolidated spacetime'!B770</f>
        <v>42972</v>
      </c>
      <c r="B140" s="15" t="str">
        <f>'consolidated spacetime'!C770</f>
        <v>SEF</v>
      </c>
      <c r="C140" s="15" t="str">
        <f>'consolidated spacetime'!D770</f>
        <v>Canola</v>
      </c>
      <c r="D140" s="1" t="str">
        <f>IF(ISBLANK('consolidated spacetime'!E770),"",'consolidated spacetime'!E770)</f>
        <v/>
      </c>
      <c r="E140" s="1" t="str">
        <f>IF(ISBLANK('consolidated spacetime'!F770),"",'consolidated spacetime'!F770)</f>
        <v/>
      </c>
      <c r="F140" s="1" t="str">
        <f>IF(ISBLANK('consolidated spacetime'!G770),"",'consolidated spacetime'!G770)</f>
        <v/>
      </c>
      <c r="G140" s="1">
        <f>IF(ISBLANK('consolidated spacetime'!H770),"",'consolidated spacetime'!H770)</f>
        <v>25</v>
      </c>
      <c r="H140" s="1" t="str">
        <f>IF(ISBLANK('consolidated spacetime'!I770),"",'consolidated spacetime'!I770)</f>
        <v/>
      </c>
      <c r="AM140" s="15">
        <v>0</v>
      </c>
      <c r="AN140" s="15">
        <v>0</v>
      </c>
      <c r="BW140" s="16"/>
      <c r="CI140" s="16"/>
      <c r="CJ140" s="16">
        <v>2</v>
      </c>
      <c r="CW140" s="16"/>
      <c r="DK140" s="15">
        <v>2</v>
      </c>
      <c r="DX140" s="16"/>
      <c r="DY140" s="16"/>
      <c r="DZ140" s="16"/>
    </row>
    <row r="141" spans="1:130" s="15" customFormat="1" x14ac:dyDescent="0.25">
      <c r="A141" s="67">
        <f>'consolidated spacetime'!B771</f>
        <v>42972</v>
      </c>
      <c r="B141" s="15" t="str">
        <f>'consolidated spacetime'!C771</f>
        <v>SEF</v>
      </c>
      <c r="C141" s="15" t="str">
        <f>'consolidated spacetime'!D771</f>
        <v>Canola</v>
      </c>
      <c r="D141" s="1" t="str">
        <f>IF(ISBLANK('consolidated spacetime'!E771),"",'consolidated spacetime'!E771)</f>
        <v/>
      </c>
      <c r="E141" s="1" t="str">
        <f>IF(ISBLANK('consolidated spacetime'!F771),"",'consolidated spacetime'!F771)</f>
        <v/>
      </c>
      <c r="F141" s="1" t="str">
        <f>IF(ISBLANK('consolidated spacetime'!G771),"",'consolidated spacetime'!G771)</f>
        <v/>
      </c>
      <c r="G141" s="1">
        <f>IF(ISBLANK('consolidated spacetime'!H771),"",'consolidated spacetime'!H771)</f>
        <v>100</v>
      </c>
      <c r="H141" s="1" t="str">
        <f>IF(ISBLANK('consolidated spacetime'!I771),"",'consolidated spacetime'!I771)</f>
        <v/>
      </c>
      <c r="AL141" s="15">
        <v>1</v>
      </c>
      <c r="AM141" s="15">
        <v>0</v>
      </c>
      <c r="AN141" s="15">
        <v>0</v>
      </c>
      <c r="AP141" s="15">
        <v>1</v>
      </c>
      <c r="BG141" s="15">
        <v>1</v>
      </c>
      <c r="BW141" s="16">
        <v>1</v>
      </c>
      <c r="CI141" s="16">
        <v>3</v>
      </c>
      <c r="CJ141" s="16">
        <v>4</v>
      </c>
      <c r="CW141" s="16"/>
      <c r="DQ141" s="15">
        <v>1</v>
      </c>
      <c r="DX141" s="16"/>
      <c r="DY141" s="16"/>
      <c r="DZ141" s="16">
        <v>1</v>
      </c>
    </row>
    <row r="142" spans="1:130" s="15" customFormat="1" x14ac:dyDescent="0.25">
      <c r="A142" s="67">
        <f>'consolidated spacetime'!B772</f>
        <v>42972</v>
      </c>
      <c r="B142" s="15" t="str">
        <f>'consolidated spacetime'!C772</f>
        <v>Outlook</v>
      </c>
      <c r="C142" s="15" t="str">
        <f>'consolidated spacetime'!D772</f>
        <v>Canola</v>
      </c>
      <c r="D142" s="1" t="str">
        <f>IF(ISBLANK('consolidated spacetime'!E772),"",'consolidated spacetime'!E772)</f>
        <v/>
      </c>
      <c r="E142" s="1" t="str">
        <f>IF(ISBLANK('consolidated spacetime'!F772),"",'consolidated spacetime'!F772)</f>
        <v/>
      </c>
      <c r="F142" s="1" t="str">
        <f>IF(ISBLANK('consolidated spacetime'!G772),"",'consolidated spacetime'!G772)</f>
        <v/>
      </c>
      <c r="G142" s="1">
        <f>IF(ISBLANK('consolidated spacetime'!H772),"",'consolidated spacetime'!H772)</f>
        <v>5</v>
      </c>
      <c r="H142" s="1" t="str">
        <f>IF(ISBLANK('consolidated spacetime'!I772),"",'consolidated spacetime'!I772)</f>
        <v/>
      </c>
      <c r="AM142" s="15">
        <v>0</v>
      </c>
      <c r="AN142" s="15">
        <v>0</v>
      </c>
      <c r="BW142" s="16"/>
      <c r="CI142" s="16"/>
      <c r="CJ142" s="16">
        <v>2</v>
      </c>
      <c r="CW142" s="16"/>
      <c r="DX142" s="16"/>
      <c r="DY142" s="16"/>
      <c r="DZ142" s="16">
        <v>2</v>
      </c>
    </row>
    <row r="143" spans="1:130" s="15" customFormat="1" x14ac:dyDescent="0.25">
      <c r="A143" s="67">
        <f>'consolidated spacetime'!B773</f>
        <v>42972</v>
      </c>
      <c r="B143" s="15" t="str">
        <f>'consolidated spacetime'!C773</f>
        <v>Outlook</v>
      </c>
      <c r="C143" s="15" t="str">
        <f>'consolidated spacetime'!D773</f>
        <v>Canola</v>
      </c>
      <c r="D143" s="1" t="str">
        <f>IF(ISBLANK('consolidated spacetime'!E773),"",'consolidated spacetime'!E773)</f>
        <v/>
      </c>
      <c r="E143" s="1" t="str">
        <f>IF(ISBLANK('consolidated spacetime'!F773),"",'consolidated spacetime'!F773)</f>
        <v/>
      </c>
      <c r="F143" s="1" t="str">
        <f>IF(ISBLANK('consolidated spacetime'!G773),"",'consolidated spacetime'!G773)</f>
        <v/>
      </c>
      <c r="G143" s="1">
        <f>IF(ISBLANK('consolidated spacetime'!H773),"",'consolidated spacetime'!H773)</f>
        <v>25</v>
      </c>
      <c r="H143" s="1" t="str">
        <f>IF(ISBLANK('consolidated spacetime'!I773),"",'consolidated spacetime'!I773)</f>
        <v/>
      </c>
      <c r="Y143" s="15">
        <v>1</v>
      </c>
      <c r="Z143" s="15">
        <v>3</v>
      </c>
      <c r="AM143" s="15">
        <v>0</v>
      </c>
      <c r="AN143" s="15">
        <v>0</v>
      </c>
      <c r="BW143" s="16"/>
      <c r="CI143" s="16"/>
      <c r="CJ143" s="16">
        <v>2</v>
      </c>
      <c r="CW143" s="16"/>
      <c r="DX143" s="16"/>
      <c r="DY143" s="16"/>
      <c r="DZ143" s="16">
        <v>2</v>
      </c>
    </row>
    <row r="144" spans="1:130" s="15" customFormat="1" x14ac:dyDescent="0.25">
      <c r="A144" s="67">
        <f>'consolidated spacetime'!B774</f>
        <v>42972</v>
      </c>
      <c r="B144" s="15" t="str">
        <f>'consolidated spacetime'!C774</f>
        <v>Outlook</v>
      </c>
      <c r="C144" s="15" t="str">
        <f>'consolidated spacetime'!D774</f>
        <v>Canola</v>
      </c>
      <c r="D144" s="1" t="str">
        <f>IF(ISBLANK('consolidated spacetime'!E774),"",'consolidated spacetime'!E774)</f>
        <v/>
      </c>
      <c r="E144" s="1" t="str">
        <f>IF(ISBLANK('consolidated spacetime'!F774),"",'consolidated spacetime'!F774)</f>
        <v/>
      </c>
      <c r="F144" s="1" t="str">
        <f>IF(ISBLANK('consolidated spacetime'!G774),"",'consolidated spacetime'!G774)</f>
        <v/>
      </c>
      <c r="G144" s="1">
        <f>IF(ISBLANK('consolidated spacetime'!H774),"",'consolidated spacetime'!H774)</f>
        <v>10</v>
      </c>
      <c r="H144" s="1" t="str">
        <f>IF(ISBLANK('consolidated spacetime'!I774),"",'consolidated spacetime'!I774)</f>
        <v/>
      </c>
      <c r="AL144" s="15">
        <v>2</v>
      </c>
      <c r="AM144" s="15">
        <v>0</v>
      </c>
      <c r="AN144" s="15">
        <v>0</v>
      </c>
      <c r="BW144" s="16"/>
      <c r="CI144" s="16"/>
      <c r="CJ144" s="16"/>
      <c r="CW144" s="16"/>
      <c r="DX144" s="16"/>
      <c r="DY144" s="16"/>
      <c r="DZ144" s="16">
        <v>2</v>
      </c>
    </row>
    <row r="145" spans="1:130" s="15" customFormat="1" x14ac:dyDescent="0.25">
      <c r="A145" s="67">
        <f>'consolidated spacetime'!B775</f>
        <v>42972</v>
      </c>
      <c r="B145" s="15" t="str">
        <f>'consolidated spacetime'!C775</f>
        <v>Outlook</v>
      </c>
      <c r="C145" s="15" t="str">
        <f>'consolidated spacetime'!D775</f>
        <v>Canola</v>
      </c>
      <c r="D145" s="1" t="str">
        <f>IF(ISBLANK('consolidated spacetime'!E775),"",'consolidated spacetime'!E775)</f>
        <v/>
      </c>
      <c r="E145" s="1" t="str">
        <f>IF(ISBLANK('consolidated spacetime'!F775),"",'consolidated spacetime'!F775)</f>
        <v/>
      </c>
      <c r="F145" s="1" t="str">
        <f>IF(ISBLANK('consolidated spacetime'!G775),"",'consolidated spacetime'!G775)</f>
        <v/>
      </c>
      <c r="G145" s="1">
        <f>IF(ISBLANK('consolidated spacetime'!H775),"",'consolidated spacetime'!H775)</f>
        <v>100</v>
      </c>
      <c r="H145" s="1" t="str">
        <f>IF(ISBLANK('consolidated spacetime'!I775),"",'consolidated spacetime'!I775)</f>
        <v/>
      </c>
      <c r="AL145" s="15">
        <v>1</v>
      </c>
      <c r="AM145" s="15">
        <v>0</v>
      </c>
      <c r="AN145" s="15">
        <v>0</v>
      </c>
      <c r="BO145" s="15">
        <v>9</v>
      </c>
      <c r="BW145" s="16"/>
      <c r="CI145" s="16"/>
      <c r="CJ145" s="16">
        <v>11</v>
      </c>
      <c r="CW145" s="16"/>
      <c r="DX145" s="16"/>
      <c r="DY145" s="16"/>
      <c r="DZ145" s="16">
        <v>9</v>
      </c>
    </row>
    <row r="146" spans="1:130" s="15" customFormat="1" x14ac:dyDescent="0.25">
      <c r="A146" s="67">
        <f>'consolidated spacetime'!B776</f>
        <v>42972</v>
      </c>
      <c r="B146" s="15" t="str">
        <f>'consolidated spacetime'!C776</f>
        <v>Outlook</v>
      </c>
      <c r="C146" s="15" t="str">
        <f>'consolidated spacetime'!D776</f>
        <v>Canola</v>
      </c>
      <c r="D146" s="1" t="str">
        <f>IF(ISBLANK('consolidated spacetime'!E776),"",'consolidated spacetime'!E776)</f>
        <v/>
      </c>
      <c r="E146" s="1" t="str">
        <f>IF(ISBLANK('consolidated spacetime'!F776),"",'consolidated spacetime'!F776)</f>
        <v/>
      </c>
      <c r="F146" s="1" t="str">
        <f>IF(ISBLANK('consolidated spacetime'!G776),"",'consolidated spacetime'!G776)</f>
        <v/>
      </c>
      <c r="G146" s="1">
        <f>IF(ISBLANK('consolidated spacetime'!H776),"",'consolidated spacetime'!H776)</f>
        <v>50</v>
      </c>
      <c r="H146" s="1" t="str">
        <f>IF(ISBLANK('consolidated spacetime'!I776),"",'consolidated spacetime'!I776)</f>
        <v/>
      </c>
      <c r="AL146" s="15">
        <v>2</v>
      </c>
      <c r="AM146" s="15">
        <v>0</v>
      </c>
      <c r="AN146" s="15">
        <v>0</v>
      </c>
      <c r="AW146" s="15">
        <v>1</v>
      </c>
      <c r="BG146" s="15">
        <v>3</v>
      </c>
      <c r="BW146" s="16">
        <v>2</v>
      </c>
      <c r="CI146" s="16">
        <v>8</v>
      </c>
      <c r="CJ146" s="16">
        <v>6</v>
      </c>
      <c r="CW146" s="16"/>
      <c r="DQ146" s="15">
        <v>5</v>
      </c>
      <c r="DX146" s="16"/>
      <c r="DY146" s="16"/>
      <c r="DZ146" s="16"/>
    </row>
    <row r="147" spans="1:130" s="15" customFormat="1" x14ac:dyDescent="0.25">
      <c r="A147" s="67">
        <f>'consolidated spacetime'!B777</f>
        <v>42975</v>
      </c>
      <c r="B147" s="15" t="str">
        <f>'consolidated spacetime'!C777</f>
        <v>LIewellyne</v>
      </c>
      <c r="C147" s="15" t="str">
        <f>'consolidated spacetime'!D777</f>
        <v>Canola</v>
      </c>
      <c r="D147" s="1" t="str">
        <f>IF(ISBLANK('consolidated spacetime'!E777),"",'consolidated spacetime'!E777)</f>
        <v/>
      </c>
      <c r="E147" s="1" t="str">
        <f>IF(ISBLANK('consolidated spacetime'!F777),"",'consolidated spacetime'!F777)</f>
        <v/>
      </c>
      <c r="F147" s="1" t="str">
        <f>IF(ISBLANK('consolidated spacetime'!G777),"",'consolidated spacetime'!G777)</f>
        <v>20 sweeps</v>
      </c>
      <c r="G147" s="1" t="e">
        <f>IF(ISBLANK('consolidated spacetime'!H777),"",'consolidated spacetime'!H777)</f>
        <v>#N/A</v>
      </c>
      <c r="H147" s="1">
        <f>IF(ISBLANK('consolidated spacetime'!I777),"",'consolidated spacetime'!I777)</f>
        <v>20</v>
      </c>
      <c r="AL147" s="15">
        <v>4</v>
      </c>
      <c r="AM147" s="15">
        <v>0</v>
      </c>
      <c r="AN147" s="15">
        <v>0</v>
      </c>
      <c r="AO147" s="15">
        <v>1</v>
      </c>
      <c r="AZ147" s="15">
        <v>1</v>
      </c>
      <c r="BW147" s="16">
        <v>1</v>
      </c>
      <c r="CI147" s="16"/>
      <c r="CJ147" s="16">
        <v>11</v>
      </c>
      <c r="CW147" s="16"/>
      <c r="DQ147" s="15">
        <v>6</v>
      </c>
      <c r="DX147" s="16"/>
      <c r="DY147" s="16"/>
      <c r="DZ147" s="16"/>
    </row>
    <row r="148" spans="1:130" s="1" customFormat="1" x14ac:dyDescent="0.25">
      <c r="A148" s="66"/>
      <c r="G148" s="2"/>
      <c r="H148" s="2"/>
      <c r="BW148" s="2"/>
      <c r="CI148" s="2"/>
      <c r="CJ148" s="2"/>
      <c r="CW148" s="2"/>
      <c r="DX148" s="2"/>
      <c r="DY148" s="2"/>
      <c r="DZ14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262"/>
  <sheetViews>
    <sheetView workbookViewId="0">
      <pane ySplit="1" topLeftCell="A182" activePane="bottomLeft" state="frozen"/>
      <selection pane="bottomLeft" activeCell="B188" sqref="B188"/>
    </sheetView>
  </sheetViews>
  <sheetFormatPr defaultRowHeight="15" x14ac:dyDescent="0.25"/>
  <cols>
    <col min="1" max="1" width="52.140625" style="1" customWidth="1"/>
    <col min="2" max="2" width="23" style="52" customWidth="1"/>
    <col min="3" max="5" width="9.140625" style="52"/>
    <col min="6" max="6" width="9.140625" style="70"/>
    <col min="7" max="9" width="9.140625" style="52"/>
  </cols>
  <sheetData>
    <row r="1" spans="1:140" x14ac:dyDescent="0.25">
      <c r="A1" s="1" t="s">
        <v>268</v>
      </c>
      <c r="B1" s="64" t="s">
        <v>265</v>
      </c>
      <c r="C1" s="1" t="s">
        <v>0</v>
      </c>
      <c r="D1" s="1" t="s">
        <v>240</v>
      </c>
      <c r="E1" s="1" t="s">
        <v>245</v>
      </c>
      <c r="F1" s="70" t="s">
        <v>250</v>
      </c>
      <c r="G1" s="1" t="s">
        <v>253</v>
      </c>
      <c r="H1" s="2" t="s">
        <v>237</v>
      </c>
      <c r="I1" s="2" t="s">
        <v>254</v>
      </c>
      <c r="J1" t="s">
        <v>269</v>
      </c>
    </row>
    <row r="2" spans="1:140" s="1" customFormat="1" ht="15" customHeight="1" x14ac:dyDescent="0.25">
      <c r="A2" s="1" t="str">
        <f>B2&amp;"|"&amp;C2&amp;"|"&amp;D2&amp;"|"&amp;E2&amp;"|"&amp;F2&amp;"|"&amp;G2&amp;"|"&amp;K2</f>
        <v>42887|Alvena|Wheat||||5</v>
      </c>
      <c r="B2" s="65">
        <v>42887</v>
      </c>
      <c r="C2" s="53" t="s">
        <v>109</v>
      </c>
      <c r="D2" s="53" t="s">
        <v>110</v>
      </c>
      <c r="E2" s="53"/>
      <c r="F2" s="71"/>
      <c r="G2" s="53"/>
      <c r="H2" s="57">
        <v>5</v>
      </c>
      <c r="I2" s="58" t="e">
        <f>NA()</f>
        <v>#N/A</v>
      </c>
      <c r="J2" s="1" t="s">
        <v>270</v>
      </c>
      <c r="K2" s="1">
        <f>IF(ISNA(SEARCH(J2,H$1)),"--",H2)</f>
        <v>5</v>
      </c>
    </row>
    <row r="3" spans="1:140" s="1" customFormat="1" ht="15" customHeight="1" x14ac:dyDescent="0.25">
      <c r="A3" s="1" t="str">
        <f t="shared" ref="A3:A66" si="0">B3&amp;"|"&amp;C3&amp;"|"&amp;D3&amp;"|"&amp;E3&amp;"|"&amp;F3&amp;"|"&amp;G3&amp;"|"&amp;K3</f>
        <v>42887|Alvena|Wheat||||</v>
      </c>
      <c r="B3" s="65">
        <v>42887</v>
      </c>
      <c r="C3" s="52" t="s">
        <v>109</v>
      </c>
      <c r="D3" s="52" t="s">
        <v>110</v>
      </c>
      <c r="E3" s="52"/>
      <c r="F3" s="70"/>
      <c r="G3" s="52"/>
      <c r="H3" s="59">
        <v>10</v>
      </c>
      <c r="I3" s="58" t="e">
        <f>NA()</f>
        <v>#N/A</v>
      </c>
      <c r="J3" s="1" t="s">
        <v>270</v>
      </c>
    </row>
    <row r="4" spans="1:140" s="1" customFormat="1" ht="15" customHeight="1" x14ac:dyDescent="0.25">
      <c r="A4" s="1" t="str">
        <f t="shared" si="0"/>
        <v>42887|Alvena|Barley||||</v>
      </c>
      <c r="B4" s="65">
        <v>42887</v>
      </c>
      <c r="C4" s="53" t="s">
        <v>109</v>
      </c>
      <c r="D4" s="53" t="s">
        <v>107</v>
      </c>
      <c r="E4" s="53"/>
      <c r="F4" s="71"/>
      <c r="G4" s="53"/>
      <c r="H4" s="57">
        <v>25</v>
      </c>
      <c r="I4" s="58" t="e">
        <f>NA()</f>
        <v>#N/A</v>
      </c>
      <c r="J4" s="1" t="s">
        <v>270</v>
      </c>
    </row>
    <row r="5" spans="1:140" x14ac:dyDescent="0.25">
      <c r="A5" s="1" t="str">
        <f t="shared" si="0"/>
        <v>42887|Alvena|Barley||||</v>
      </c>
      <c r="B5" s="65">
        <v>42887</v>
      </c>
      <c r="C5" s="53" t="s">
        <v>109</v>
      </c>
      <c r="D5" s="53" t="s">
        <v>107</v>
      </c>
      <c r="E5" s="53"/>
      <c r="F5" s="71"/>
      <c r="G5" s="53"/>
      <c r="H5" s="57">
        <v>50</v>
      </c>
      <c r="I5" s="58" t="e">
        <f>NA()</f>
        <v>#N/A</v>
      </c>
      <c r="J5" s="1" t="s">
        <v>270</v>
      </c>
      <c r="L5" s="1"/>
      <c r="AD5" s="1"/>
      <c r="AE5" s="1"/>
      <c r="AN5" s="1"/>
      <c r="AQ5" s="1"/>
      <c r="BR5" s="1"/>
      <c r="CB5" s="1"/>
      <c r="CK5" s="1"/>
      <c r="CL5" s="1"/>
      <c r="DO5" s="1"/>
    </row>
    <row r="6" spans="1:140" s="1" customFormat="1" x14ac:dyDescent="0.25">
      <c r="A6" s="1" t="str">
        <f t="shared" si="0"/>
        <v>42887|Alvena|Barley||||</v>
      </c>
      <c r="B6" s="65">
        <v>42887</v>
      </c>
      <c r="C6" s="53" t="s">
        <v>109</v>
      </c>
      <c r="D6" s="53" t="s">
        <v>107</v>
      </c>
      <c r="E6" s="53"/>
      <c r="F6" s="71"/>
      <c r="G6" s="53"/>
      <c r="H6" s="57">
        <v>100</v>
      </c>
      <c r="I6" s="58" t="e">
        <f>NA()</f>
        <v>#N/A</v>
      </c>
      <c r="J6" s="1" t="s">
        <v>270</v>
      </c>
    </row>
    <row r="7" spans="1:140" s="1" customFormat="1" x14ac:dyDescent="0.25">
      <c r="A7" s="1" t="str">
        <f t="shared" si="0"/>
        <v>42887|Melfort|Wheat|1|||</v>
      </c>
      <c r="B7" s="65">
        <v>42887</v>
      </c>
      <c r="C7" s="53" t="s">
        <v>111</v>
      </c>
      <c r="D7" s="53" t="s">
        <v>110</v>
      </c>
      <c r="E7" s="53">
        <v>1</v>
      </c>
      <c r="F7" s="71"/>
      <c r="G7" s="53"/>
      <c r="H7" s="57">
        <v>10</v>
      </c>
      <c r="I7" s="58" t="e">
        <f>NA()</f>
        <v>#N/A</v>
      </c>
      <c r="J7" s="1" t="s">
        <v>270</v>
      </c>
    </row>
    <row r="8" spans="1:140" s="1" customFormat="1" x14ac:dyDescent="0.25">
      <c r="A8" s="1" t="str">
        <f t="shared" si="0"/>
        <v>42892|SEF|Barley||||</v>
      </c>
      <c r="B8" s="65">
        <v>42892</v>
      </c>
      <c r="C8" s="53" t="s">
        <v>113</v>
      </c>
      <c r="D8" s="53" t="s">
        <v>107</v>
      </c>
      <c r="E8" s="53"/>
      <c r="F8" s="71"/>
      <c r="G8" s="53"/>
      <c r="H8" s="57">
        <v>10</v>
      </c>
      <c r="I8" s="58" t="e">
        <f>NA()</f>
        <v>#N/A</v>
      </c>
      <c r="J8" s="1" t="s">
        <v>270</v>
      </c>
    </row>
    <row r="9" spans="1:140" x14ac:dyDescent="0.25">
      <c r="A9" s="1" t="str">
        <f t="shared" si="0"/>
        <v>42894|SEF|Wheat|Block16|||</v>
      </c>
      <c r="B9" s="65">
        <v>42894</v>
      </c>
      <c r="C9" s="53" t="s">
        <v>113</v>
      </c>
      <c r="D9" s="53" t="s">
        <v>110</v>
      </c>
      <c r="E9" s="53" t="s">
        <v>247</v>
      </c>
      <c r="F9" s="71"/>
      <c r="G9" s="53"/>
      <c r="H9" s="57">
        <v>5</v>
      </c>
      <c r="I9" s="58" t="e">
        <f>NA()</f>
        <v>#N/A</v>
      </c>
      <c r="J9" s="1" t="s">
        <v>270</v>
      </c>
      <c r="L9" s="1"/>
      <c r="AD9" s="1"/>
      <c r="AE9" s="1"/>
      <c r="AS9" s="1"/>
      <c r="BD9" s="1"/>
      <c r="BF9" s="1"/>
      <c r="BR9" s="1"/>
      <c r="CC9" s="1"/>
      <c r="DK9" s="1"/>
      <c r="DO9" s="1"/>
      <c r="EJ9" s="1"/>
    </row>
    <row r="10" spans="1:140" s="1" customFormat="1" x14ac:dyDescent="0.25">
      <c r="A10" s="1" t="str">
        <f t="shared" si="0"/>
        <v>42894|SEF|Wheat||||</v>
      </c>
      <c r="B10" s="65">
        <v>42894</v>
      </c>
      <c r="C10" s="53" t="s">
        <v>113</v>
      </c>
      <c r="D10" s="53" t="s">
        <v>110</v>
      </c>
      <c r="E10" s="53"/>
      <c r="F10" s="71"/>
      <c r="G10" s="53"/>
      <c r="H10" s="57">
        <v>25</v>
      </c>
      <c r="I10" s="58" t="e">
        <f>NA()</f>
        <v>#N/A</v>
      </c>
      <c r="J10" s="1" t="s">
        <v>270</v>
      </c>
    </row>
    <row r="11" spans="1:140" s="1" customFormat="1" x14ac:dyDescent="0.25">
      <c r="A11" s="1" t="str">
        <f t="shared" si="0"/>
        <v>42894|SEF|Wheat|Block16|||</v>
      </c>
      <c r="B11" s="65">
        <v>42894</v>
      </c>
      <c r="C11" s="53" t="s">
        <v>113</v>
      </c>
      <c r="D11" s="53" t="s">
        <v>110</v>
      </c>
      <c r="E11" s="53" t="s">
        <v>247</v>
      </c>
      <c r="F11" s="71"/>
      <c r="G11" s="53"/>
      <c r="H11" s="57">
        <v>50</v>
      </c>
      <c r="I11" s="58" t="e">
        <f>NA()</f>
        <v>#N/A</v>
      </c>
      <c r="J11" s="1" t="s">
        <v>270</v>
      </c>
    </row>
    <row r="12" spans="1:140" s="1" customFormat="1" x14ac:dyDescent="0.25">
      <c r="A12" s="1" t="str">
        <f t="shared" si="0"/>
        <v>42894|SEF|Barley||||</v>
      </c>
      <c r="B12" s="65">
        <v>42894</v>
      </c>
      <c r="C12" s="53" t="s">
        <v>113</v>
      </c>
      <c r="D12" s="53" t="s">
        <v>107</v>
      </c>
      <c r="E12" s="53"/>
      <c r="F12" s="71"/>
      <c r="G12" s="53"/>
      <c r="H12" s="57">
        <v>5</v>
      </c>
      <c r="I12" s="58" t="e">
        <f>NA()</f>
        <v>#N/A</v>
      </c>
      <c r="J12" s="1" t="s">
        <v>270</v>
      </c>
    </row>
    <row r="13" spans="1:140" x14ac:dyDescent="0.25">
      <c r="A13" s="1" t="str">
        <f t="shared" si="0"/>
        <v>42894|SEF|Barley||||</v>
      </c>
      <c r="B13" s="65">
        <v>42894</v>
      </c>
      <c r="C13" s="53" t="s">
        <v>113</v>
      </c>
      <c r="D13" s="53" t="s">
        <v>107</v>
      </c>
      <c r="E13" s="53"/>
      <c r="F13" s="71"/>
      <c r="G13" s="53"/>
      <c r="H13" s="57">
        <v>25</v>
      </c>
      <c r="I13" s="58" t="e">
        <f>NA()</f>
        <v>#N/A</v>
      </c>
      <c r="J13" s="1" t="s">
        <v>270</v>
      </c>
      <c r="L13" s="1"/>
      <c r="R13" s="1"/>
      <c r="AD13" s="1"/>
      <c r="AE13" s="1"/>
      <c r="AN13" s="1"/>
      <c r="AQ13" s="1"/>
      <c r="BE13" s="1"/>
      <c r="BQ13" s="1"/>
      <c r="BZ13" s="1"/>
      <c r="CC13" s="1"/>
      <c r="CK13" s="1"/>
      <c r="CL13" s="1"/>
      <c r="CQ13" s="1"/>
      <c r="DJ13" s="1"/>
      <c r="DS13" s="1"/>
      <c r="DZ13" s="1"/>
    </row>
    <row r="14" spans="1:140" s="1" customFormat="1" x14ac:dyDescent="0.25">
      <c r="A14" s="1" t="str">
        <f t="shared" si="0"/>
        <v>42894|SEF|Barley||||</v>
      </c>
      <c r="B14" s="65">
        <v>42894</v>
      </c>
      <c r="C14" s="53" t="s">
        <v>113</v>
      </c>
      <c r="D14" s="53" t="s">
        <v>107</v>
      </c>
      <c r="E14" s="53"/>
      <c r="F14" s="71"/>
      <c r="G14" s="53"/>
      <c r="H14" s="57">
        <v>50</v>
      </c>
      <c r="I14" s="58" t="e">
        <f>NA()</f>
        <v>#N/A</v>
      </c>
      <c r="J14" s="1" t="s">
        <v>270</v>
      </c>
    </row>
    <row r="15" spans="1:140" s="1" customFormat="1" x14ac:dyDescent="0.25">
      <c r="A15" s="1" t="str">
        <f t="shared" si="0"/>
        <v>42894|SEF|Barley||||</v>
      </c>
      <c r="B15" s="65">
        <v>42894</v>
      </c>
      <c r="C15" s="53" t="s">
        <v>113</v>
      </c>
      <c r="D15" s="53" t="s">
        <v>107</v>
      </c>
      <c r="E15" s="53"/>
      <c r="F15" s="71"/>
      <c r="G15" s="53"/>
      <c r="H15" s="57">
        <v>100</v>
      </c>
      <c r="I15" s="58" t="e">
        <f>NA()</f>
        <v>#N/A</v>
      </c>
      <c r="J15" s="1" t="s">
        <v>270</v>
      </c>
    </row>
    <row r="16" spans="1:140" s="1" customFormat="1" x14ac:dyDescent="0.25">
      <c r="A16" s="1" t="str">
        <f t="shared" si="0"/>
        <v>42895|Alvena|Barley||||</v>
      </c>
      <c r="B16" s="65">
        <v>42895</v>
      </c>
      <c r="C16" s="53" t="s">
        <v>109</v>
      </c>
      <c r="D16" s="53" t="s">
        <v>107</v>
      </c>
      <c r="E16" s="53"/>
      <c r="F16" s="71"/>
      <c r="G16" s="53"/>
      <c r="H16" s="57">
        <v>5</v>
      </c>
      <c r="I16" s="58" t="e">
        <f>NA()</f>
        <v>#N/A</v>
      </c>
      <c r="J16" s="1" t="s">
        <v>270</v>
      </c>
    </row>
    <row r="17" spans="1:130" x14ac:dyDescent="0.25">
      <c r="A17" s="1" t="str">
        <f t="shared" si="0"/>
        <v>42895|Alvena|Barley||||</v>
      </c>
      <c r="B17" s="65">
        <v>42895</v>
      </c>
      <c r="C17" s="53" t="s">
        <v>109</v>
      </c>
      <c r="D17" s="53" t="s">
        <v>107</v>
      </c>
      <c r="E17" s="53"/>
      <c r="F17" s="71"/>
      <c r="G17" s="53"/>
      <c r="H17" s="57">
        <v>10</v>
      </c>
      <c r="I17" s="58" t="e">
        <f>NA()</f>
        <v>#N/A</v>
      </c>
      <c r="J17" s="1" t="s">
        <v>270</v>
      </c>
      <c r="L17" s="1"/>
      <c r="BR17" s="1"/>
    </row>
    <row r="18" spans="1:130" s="1" customFormat="1" x14ac:dyDescent="0.25">
      <c r="A18" s="1" t="str">
        <f t="shared" si="0"/>
        <v>42895|Alvena|Barley||||</v>
      </c>
      <c r="B18" s="65">
        <v>42895</v>
      </c>
      <c r="C18" s="53" t="s">
        <v>109</v>
      </c>
      <c r="D18" s="53" t="s">
        <v>107</v>
      </c>
      <c r="E18" s="53"/>
      <c r="F18" s="71"/>
      <c r="G18" s="53"/>
      <c r="H18" s="57">
        <v>25</v>
      </c>
      <c r="I18" s="58" t="e">
        <f>NA()</f>
        <v>#N/A</v>
      </c>
      <c r="J18" s="1" t="s">
        <v>270</v>
      </c>
    </row>
    <row r="19" spans="1:130" s="1" customFormat="1" x14ac:dyDescent="0.25">
      <c r="A19" s="1" t="str">
        <f t="shared" si="0"/>
        <v>42895|Alvena|Barley||||</v>
      </c>
      <c r="B19" s="65">
        <v>42895</v>
      </c>
      <c r="C19" s="53" t="s">
        <v>109</v>
      </c>
      <c r="D19" s="53" t="s">
        <v>107</v>
      </c>
      <c r="E19" s="53"/>
      <c r="F19" s="71"/>
      <c r="G19" s="53"/>
      <c r="H19" s="57">
        <v>50</v>
      </c>
      <c r="I19" s="58" t="e">
        <f>NA()</f>
        <v>#N/A</v>
      </c>
      <c r="J19" s="1" t="s">
        <v>270</v>
      </c>
    </row>
    <row r="20" spans="1:130" s="1" customFormat="1" x14ac:dyDescent="0.25">
      <c r="A20" s="1" t="str">
        <f t="shared" si="0"/>
        <v>42895|Rosetown|Wheat||||</v>
      </c>
      <c r="B20" s="65">
        <v>42895</v>
      </c>
      <c r="C20" s="53" t="s">
        <v>115</v>
      </c>
      <c r="D20" s="53" t="s">
        <v>110</v>
      </c>
      <c r="E20" s="53"/>
      <c r="F20" s="71"/>
      <c r="G20" s="53"/>
      <c r="H20" s="57">
        <v>5</v>
      </c>
      <c r="I20" s="58" t="e">
        <f>NA()</f>
        <v>#N/A</v>
      </c>
      <c r="J20" s="1" t="s">
        <v>270</v>
      </c>
    </row>
    <row r="21" spans="1:130" x14ac:dyDescent="0.25">
      <c r="A21" s="1" t="str">
        <f t="shared" si="0"/>
        <v>42895|Rosetown|Wheat||||</v>
      </c>
      <c r="B21" s="65">
        <v>42895</v>
      </c>
      <c r="C21" s="53" t="s">
        <v>115</v>
      </c>
      <c r="D21" s="53" t="s">
        <v>110</v>
      </c>
      <c r="E21" s="53"/>
      <c r="F21" s="71"/>
      <c r="G21" s="53"/>
      <c r="H21" s="57">
        <v>10</v>
      </c>
      <c r="I21" s="58" t="e">
        <f>NA()</f>
        <v>#N/A</v>
      </c>
      <c r="J21" s="1" t="s">
        <v>270</v>
      </c>
      <c r="L21" s="1"/>
      <c r="BR21" s="1"/>
    </row>
    <row r="22" spans="1:130" s="1" customFormat="1" x14ac:dyDescent="0.25">
      <c r="A22" s="1" t="str">
        <f t="shared" si="0"/>
        <v>42895|Rosetown|Wheat||||</v>
      </c>
      <c r="B22" s="65">
        <v>42895</v>
      </c>
      <c r="C22" s="53" t="s">
        <v>115</v>
      </c>
      <c r="D22" s="53" t="s">
        <v>110</v>
      </c>
      <c r="E22" s="53"/>
      <c r="F22" s="71"/>
      <c r="G22" s="53"/>
      <c r="H22" s="57">
        <v>25</v>
      </c>
      <c r="I22" s="58" t="e">
        <f>NA()</f>
        <v>#N/A</v>
      </c>
      <c r="J22" s="1" t="s">
        <v>270</v>
      </c>
    </row>
    <row r="23" spans="1:130" s="1" customFormat="1" x14ac:dyDescent="0.25">
      <c r="A23" s="1" t="str">
        <f t="shared" si="0"/>
        <v>42895|Rosetown|Wheat||||</v>
      </c>
      <c r="B23" s="65">
        <v>42895</v>
      </c>
      <c r="C23" s="53" t="s">
        <v>115</v>
      </c>
      <c r="D23" s="53" t="s">
        <v>110</v>
      </c>
      <c r="E23" s="53"/>
      <c r="F23" s="71"/>
      <c r="G23" s="53"/>
      <c r="H23" s="57">
        <v>50</v>
      </c>
      <c r="I23" s="58" t="e">
        <f>NA()</f>
        <v>#N/A</v>
      </c>
      <c r="J23" s="1" t="s">
        <v>270</v>
      </c>
    </row>
    <row r="24" spans="1:130" s="1" customFormat="1" x14ac:dyDescent="0.25">
      <c r="A24" s="1" t="str">
        <f t="shared" si="0"/>
        <v>42895|Rosetown|Wheat||||</v>
      </c>
      <c r="B24" s="65">
        <v>42895</v>
      </c>
      <c r="C24" s="53" t="s">
        <v>115</v>
      </c>
      <c r="D24" s="53" t="s">
        <v>110</v>
      </c>
      <c r="E24" s="53"/>
      <c r="F24" s="71"/>
      <c r="G24" s="53"/>
      <c r="H24" s="57">
        <v>100</v>
      </c>
      <c r="I24" s="58" t="e">
        <f>NA()</f>
        <v>#N/A</v>
      </c>
      <c r="J24" s="1" t="s">
        <v>270</v>
      </c>
    </row>
    <row r="25" spans="1:130" x14ac:dyDescent="0.25">
      <c r="A25" s="1" t="str">
        <f t="shared" si="0"/>
        <v>42899|SEF|Wheat||||</v>
      </c>
      <c r="B25" s="65">
        <v>42899</v>
      </c>
      <c r="C25" s="53" t="s">
        <v>113</v>
      </c>
      <c r="D25" s="53" t="s">
        <v>110</v>
      </c>
      <c r="E25" s="53"/>
      <c r="F25" s="71"/>
      <c r="G25" s="53"/>
      <c r="H25" s="57">
        <v>5</v>
      </c>
      <c r="I25" s="58" t="e">
        <f>NA()</f>
        <v>#N/A</v>
      </c>
      <c r="J25" s="1" t="s">
        <v>270</v>
      </c>
      <c r="L25" s="1"/>
      <c r="AD25" s="1"/>
      <c r="AE25" s="1"/>
      <c r="BR25" s="1"/>
      <c r="CO25" s="1"/>
      <c r="DO25" s="1"/>
      <c r="DZ25" s="1"/>
    </row>
    <row r="26" spans="1:130" s="1" customFormat="1" x14ac:dyDescent="0.25">
      <c r="A26" s="1" t="str">
        <f t="shared" si="0"/>
        <v>42899|SEF|Wheat||||</v>
      </c>
      <c r="B26" s="65">
        <v>42899</v>
      </c>
      <c r="C26" s="53" t="s">
        <v>113</v>
      </c>
      <c r="D26" s="53" t="s">
        <v>110</v>
      </c>
      <c r="E26" s="53"/>
      <c r="F26" s="71"/>
      <c r="G26" s="53"/>
      <c r="H26" s="57">
        <v>10</v>
      </c>
      <c r="I26" s="58" t="e">
        <f>NA()</f>
        <v>#N/A</v>
      </c>
      <c r="J26" s="1" t="s">
        <v>270</v>
      </c>
    </row>
    <row r="27" spans="1:130" s="1" customFormat="1" x14ac:dyDescent="0.25">
      <c r="A27" s="1" t="str">
        <f t="shared" si="0"/>
        <v>42899|SEF|Wheat||||</v>
      </c>
      <c r="B27" s="65">
        <v>42899</v>
      </c>
      <c r="C27" s="53" t="s">
        <v>113</v>
      </c>
      <c r="D27" s="53" t="s">
        <v>110</v>
      </c>
      <c r="E27" s="53"/>
      <c r="F27" s="71"/>
      <c r="G27" s="53"/>
      <c r="H27" s="57">
        <v>100</v>
      </c>
      <c r="I27" s="58" t="e">
        <f>NA()</f>
        <v>#N/A</v>
      </c>
      <c r="J27" s="1" t="s">
        <v>270</v>
      </c>
    </row>
    <row r="28" spans="1:130" s="1" customFormat="1" x14ac:dyDescent="0.25">
      <c r="A28" s="1" t="str">
        <f t="shared" si="0"/>
        <v>42899|SEF|Barley||||</v>
      </c>
      <c r="B28" s="65">
        <v>42899</v>
      </c>
      <c r="C28" s="53" t="s">
        <v>113</v>
      </c>
      <c r="D28" s="53" t="s">
        <v>107</v>
      </c>
      <c r="E28" s="53"/>
      <c r="F28" s="71"/>
      <c r="G28" s="53"/>
      <c r="H28" s="57">
        <v>5</v>
      </c>
      <c r="I28" s="58" t="e">
        <f>NA()</f>
        <v>#N/A</v>
      </c>
      <c r="J28" s="1" t="s">
        <v>270</v>
      </c>
    </row>
    <row r="29" spans="1:130" x14ac:dyDescent="0.25">
      <c r="A29" s="1" t="str">
        <f t="shared" si="0"/>
        <v>42899|SEF|Barley||||</v>
      </c>
      <c r="B29" s="65">
        <v>42899</v>
      </c>
      <c r="C29" s="53" t="s">
        <v>113</v>
      </c>
      <c r="D29" s="53" t="s">
        <v>107</v>
      </c>
      <c r="E29" s="53"/>
      <c r="F29" s="71"/>
      <c r="G29" s="53"/>
      <c r="H29" s="57">
        <v>10</v>
      </c>
      <c r="I29" s="58" t="e">
        <f>NA()</f>
        <v>#N/A</v>
      </c>
      <c r="J29" s="1" t="s">
        <v>270</v>
      </c>
      <c r="L29" s="1"/>
      <c r="AE29" s="1"/>
      <c r="BN29" s="1"/>
      <c r="BR29" s="1"/>
      <c r="CQ29" s="1"/>
      <c r="CY29" s="1"/>
      <c r="DE29" s="1"/>
    </row>
    <row r="30" spans="1:130" s="1" customFormat="1" x14ac:dyDescent="0.25">
      <c r="A30" s="1" t="str">
        <f t="shared" si="0"/>
        <v>42899|SEF|Barley||||</v>
      </c>
      <c r="B30" s="65">
        <v>42899</v>
      </c>
      <c r="C30" s="53" t="s">
        <v>113</v>
      </c>
      <c r="D30" s="53" t="s">
        <v>107</v>
      </c>
      <c r="E30" s="53"/>
      <c r="F30" s="71"/>
      <c r="G30" s="53"/>
      <c r="H30" s="57">
        <v>25</v>
      </c>
      <c r="I30" s="58" t="e">
        <f>NA()</f>
        <v>#N/A</v>
      </c>
      <c r="J30" s="1" t="s">
        <v>270</v>
      </c>
    </row>
    <row r="31" spans="1:130" x14ac:dyDescent="0.25">
      <c r="A31" s="1" t="str">
        <f t="shared" si="0"/>
        <v>42899|SEF|Barley||||</v>
      </c>
      <c r="B31" s="65">
        <v>42899</v>
      </c>
      <c r="C31" s="53" t="s">
        <v>113</v>
      </c>
      <c r="D31" s="53" t="s">
        <v>107</v>
      </c>
      <c r="E31" s="53"/>
      <c r="F31" s="71"/>
      <c r="G31" s="53"/>
      <c r="H31" s="57">
        <v>50</v>
      </c>
      <c r="I31" s="58" t="e">
        <f>NA()</f>
        <v>#N/A</v>
      </c>
      <c r="J31" s="1" t="s">
        <v>270</v>
      </c>
      <c r="L31" s="1"/>
    </row>
    <row r="32" spans="1:130" s="1" customFormat="1" x14ac:dyDescent="0.25">
      <c r="A32" s="1" t="str">
        <f t="shared" si="0"/>
        <v>42899|SEF|Barley||||</v>
      </c>
      <c r="B32" s="65">
        <v>42899</v>
      </c>
      <c r="C32" s="53" t="s">
        <v>113</v>
      </c>
      <c r="D32" s="53" t="s">
        <v>107</v>
      </c>
      <c r="E32" s="53"/>
      <c r="F32" s="71"/>
      <c r="G32" s="53"/>
      <c r="H32" s="57">
        <v>100</v>
      </c>
      <c r="I32" s="58" t="e">
        <f>NA()</f>
        <v>#N/A</v>
      </c>
      <c r="J32" s="1" t="s">
        <v>270</v>
      </c>
    </row>
    <row r="33" spans="1:119" s="1" customFormat="1" x14ac:dyDescent="0.25">
      <c r="A33" s="1" t="str">
        <f t="shared" si="0"/>
        <v>42899|SEF|Wheat||||</v>
      </c>
      <c r="B33" s="65">
        <v>42899</v>
      </c>
      <c r="C33" s="53" t="s">
        <v>113</v>
      </c>
      <c r="D33" s="53" t="s">
        <v>110</v>
      </c>
      <c r="E33" s="53"/>
      <c r="F33" s="71"/>
      <c r="G33" s="53"/>
      <c r="H33" s="57">
        <v>25</v>
      </c>
      <c r="I33" s="58" t="e">
        <f>NA()</f>
        <v>#N/A</v>
      </c>
      <c r="J33" s="1" t="s">
        <v>270</v>
      </c>
    </row>
    <row r="34" spans="1:119" x14ac:dyDescent="0.25">
      <c r="A34" s="1" t="str">
        <f t="shared" si="0"/>
        <v>42901|SEF|Wheat||||</v>
      </c>
      <c r="B34" s="65">
        <v>42901</v>
      </c>
      <c r="C34" s="53" t="s">
        <v>113</v>
      </c>
      <c r="D34" s="53" t="s">
        <v>110</v>
      </c>
      <c r="E34" s="53"/>
      <c r="F34" s="71"/>
      <c r="G34" s="53"/>
      <c r="H34" s="57">
        <v>50</v>
      </c>
      <c r="I34" s="58" t="e">
        <f>NA()</f>
        <v>#N/A</v>
      </c>
      <c r="J34" s="1" t="s">
        <v>270</v>
      </c>
      <c r="L34" s="1"/>
      <c r="AD34" s="1"/>
      <c r="AE34" s="1"/>
    </row>
    <row r="35" spans="1:119" s="1" customFormat="1" x14ac:dyDescent="0.25">
      <c r="A35" s="1" t="str">
        <f t="shared" si="0"/>
        <v>42902|Melfort|Wheat|1|||</v>
      </c>
      <c r="B35" s="65">
        <v>42902</v>
      </c>
      <c r="C35" s="53" t="s">
        <v>111</v>
      </c>
      <c r="D35" s="53" t="s">
        <v>110</v>
      </c>
      <c r="E35" s="53">
        <v>1</v>
      </c>
      <c r="F35" s="71"/>
      <c r="G35" s="53"/>
      <c r="H35" s="57">
        <v>25</v>
      </c>
      <c r="I35" s="58" t="e">
        <f>NA()</f>
        <v>#N/A</v>
      </c>
      <c r="J35" s="1" t="s">
        <v>270</v>
      </c>
    </row>
    <row r="36" spans="1:119" s="1" customFormat="1" x14ac:dyDescent="0.25">
      <c r="A36" s="1" t="str">
        <f t="shared" si="0"/>
        <v>42902|Rosetown|Wheat||||</v>
      </c>
      <c r="B36" s="65">
        <v>42902</v>
      </c>
      <c r="C36" s="53" t="s">
        <v>115</v>
      </c>
      <c r="D36" s="53" t="s">
        <v>110</v>
      </c>
      <c r="E36" s="53"/>
      <c r="F36" s="71"/>
      <c r="G36" s="53"/>
      <c r="H36" s="57">
        <v>5</v>
      </c>
      <c r="I36" s="58" t="e">
        <f>NA()</f>
        <v>#N/A</v>
      </c>
      <c r="J36" s="1" t="s">
        <v>270</v>
      </c>
    </row>
    <row r="37" spans="1:119" s="1" customFormat="1" x14ac:dyDescent="0.25">
      <c r="A37" s="1" t="str">
        <f t="shared" si="0"/>
        <v>42902|Rosetown|Wheat||||</v>
      </c>
      <c r="B37" s="65">
        <v>42902</v>
      </c>
      <c r="C37" s="53" t="s">
        <v>115</v>
      </c>
      <c r="D37" s="53" t="s">
        <v>110</v>
      </c>
      <c r="E37" s="53"/>
      <c r="F37" s="71"/>
      <c r="G37" s="53"/>
      <c r="H37" s="57">
        <v>10</v>
      </c>
      <c r="I37" s="58" t="e">
        <f>NA()</f>
        <v>#N/A</v>
      </c>
      <c r="J37" s="1" t="s">
        <v>270</v>
      </c>
    </row>
    <row r="38" spans="1:119" x14ac:dyDescent="0.25">
      <c r="A38" s="1" t="str">
        <f t="shared" si="0"/>
        <v>42902|Rosetown|Wheat||||</v>
      </c>
      <c r="B38" s="65">
        <v>42902</v>
      </c>
      <c r="C38" s="53" t="s">
        <v>115</v>
      </c>
      <c r="D38" s="53" t="s">
        <v>110</v>
      </c>
      <c r="E38" s="53"/>
      <c r="F38" s="71"/>
      <c r="G38" s="53"/>
      <c r="H38" s="57">
        <v>25</v>
      </c>
      <c r="I38" s="58" t="e">
        <f>NA()</f>
        <v>#N/A</v>
      </c>
      <c r="J38" s="1" t="s">
        <v>270</v>
      </c>
      <c r="L38" s="1"/>
      <c r="BD38" s="1"/>
      <c r="BW38" s="1"/>
      <c r="CC38" s="1"/>
      <c r="DF38" s="1"/>
      <c r="DO38" s="1"/>
    </row>
    <row r="39" spans="1:119" s="1" customFormat="1" x14ac:dyDescent="0.25">
      <c r="A39" s="1" t="str">
        <f t="shared" si="0"/>
        <v>42902|Rosetown|Wheat||||</v>
      </c>
      <c r="B39" s="65">
        <v>42902</v>
      </c>
      <c r="C39" s="53" t="s">
        <v>115</v>
      </c>
      <c r="D39" s="53" t="s">
        <v>110</v>
      </c>
      <c r="E39" s="53"/>
      <c r="F39" s="71"/>
      <c r="G39" s="53"/>
      <c r="H39" s="57">
        <v>50</v>
      </c>
      <c r="I39" s="58" t="e">
        <f>NA()</f>
        <v>#N/A</v>
      </c>
      <c r="J39" s="1" t="s">
        <v>270</v>
      </c>
    </row>
    <row r="40" spans="1:119" s="1" customFormat="1" x14ac:dyDescent="0.25">
      <c r="A40" s="1" t="str">
        <f t="shared" si="0"/>
        <v>42902|Rosetown|Wheat||||</v>
      </c>
      <c r="B40" s="65">
        <v>42902</v>
      </c>
      <c r="C40" s="53" t="s">
        <v>115</v>
      </c>
      <c r="D40" s="53" t="s">
        <v>110</v>
      </c>
      <c r="E40" s="53"/>
      <c r="F40" s="71"/>
      <c r="G40" s="53"/>
      <c r="H40" s="57">
        <v>100</v>
      </c>
      <c r="I40" s="58" t="e">
        <f>NA()</f>
        <v>#N/A</v>
      </c>
      <c r="J40" s="1" t="s">
        <v>270</v>
      </c>
    </row>
    <row r="41" spans="1:119" s="1" customFormat="1" x14ac:dyDescent="0.25">
      <c r="A41" s="1" t="str">
        <f t="shared" si="0"/>
        <v>42904|SEF|Wheat|Block16|||</v>
      </c>
      <c r="B41" s="65">
        <v>42904</v>
      </c>
      <c r="C41" s="53" t="s">
        <v>113</v>
      </c>
      <c r="D41" s="53" t="s">
        <v>110</v>
      </c>
      <c r="E41" s="53" t="s">
        <v>247</v>
      </c>
      <c r="F41" s="71"/>
      <c r="G41" s="53"/>
      <c r="H41" s="57">
        <v>100</v>
      </c>
      <c r="I41" s="58" t="e">
        <f>NA()</f>
        <v>#N/A</v>
      </c>
      <c r="J41" s="1" t="s">
        <v>270</v>
      </c>
    </row>
    <row r="42" spans="1:119" x14ac:dyDescent="0.25">
      <c r="A42" s="1" t="str">
        <f t="shared" si="0"/>
        <v>42905|Llewellyn|Barley||||</v>
      </c>
      <c r="B42" s="65">
        <v>42905</v>
      </c>
      <c r="C42" s="52" t="s">
        <v>108</v>
      </c>
      <c r="D42" s="52" t="s">
        <v>107</v>
      </c>
      <c r="H42" s="59">
        <v>100</v>
      </c>
      <c r="I42" s="58" t="e">
        <f>NA()</f>
        <v>#N/A</v>
      </c>
      <c r="J42" s="1" t="s">
        <v>270</v>
      </c>
      <c r="L42" s="1"/>
    </row>
    <row r="43" spans="1:119" s="1" customFormat="1" x14ac:dyDescent="0.25">
      <c r="A43" s="1" t="str">
        <f t="shared" si="0"/>
        <v>42905|Llewellyn|Barley||||</v>
      </c>
      <c r="B43" s="65">
        <v>42905</v>
      </c>
      <c r="C43" s="52" t="s">
        <v>108</v>
      </c>
      <c r="D43" s="52" t="s">
        <v>107</v>
      </c>
      <c r="E43" s="52"/>
      <c r="F43" s="70"/>
      <c r="G43" s="52"/>
      <c r="H43" s="59">
        <v>25</v>
      </c>
      <c r="I43" s="58" t="e">
        <f>NA()</f>
        <v>#N/A</v>
      </c>
      <c r="J43" s="1" t="s">
        <v>270</v>
      </c>
    </row>
    <row r="44" spans="1:119" s="1" customFormat="1" x14ac:dyDescent="0.25">
      <c r="A44" s="1" t="str">
        <f t="shared" si="0"/>
        <v>42905|Llewellyn|Wheat||||</v>
      </c>
      <c r="B44" s="65">
        <v>42905</v>
      </c>
      <c r="C44" s="52" t="s">
        <v>108</v>
      </c>
      <c r="D44" s="52" t="s">
        <v>110</v>
      </c>
      <c r="E44" s="52"/>
      <c r="F44" s="70"/>
      <c r="G44" s="52"/>
      <c r="H44" s="59">
        <v>5</v>
      </c>
      <c r="I44" s="58" t="e">
        <f>NA()</f>
        <v>#N/A</v>
      </c>
      <c r="J44" s="1" t="s">
        <v>270</v>
      </c>
    </row>
    <row r="45" spans="1:119" s="1" customFormat="1" x14ac:dyDescent="0.25">
      <c r="A45" s="1" t="str">
        <f t="shared" si="0"/>
        <v>42905|Llewellyn|Wheat||||</v>
      </c>
      <c r="B45" s="65">
        <v>42905</v>
      </c>
      <c r="C45" s="53" t="s">
        <v>108</v>
      </c>
      <c r="D45" s="53" t="s">
        <v>110</v>
      </c>
      <c r="E45" s="53"/>
      <c r="F45" s="71"/>
      <c r="G45" s="53"/>
      <c r="H45" s="57">
        <v>50</v>
      </c>
      <c r="I45" s="58" t="e">
        <f>NA()</f>
        <v>#N/A</v>
      </c>
      <c r="J45" s="1" t="s">
        <v>270</v>
      </c>
    </row>
    <row r="46" spans="1:119" x14ac:dyDescent="0.25">
      <c r="A46" s="1" t="str">
        <f t="shared" si="0"/>
        <v>42905|Llewellyn|Barley||||</v>
      </c>
      <c r="B46" s="65">
        <v>42905</v>
      </c>
      <c r="C46" s="53" t="s">
        <v>108</v>
      </c>
      <c r="D46" s="53" t="s">
        <v>107</v>
      </c>
      <c r="E46" s="53"/>
      <c r="F46" s="71"/>
      <c r="G46" s="53"/>
      <c r="H46" s="57">
        <v>5</v>
      </c>
      <c r="I46" s="58" t="e">
        <f>NA()</f>
        <v>#N/A</v>
      </c>
      <c r="J46" s="1" t="s">
        <v>270</v>
      </c>
      <c r="L46" s="1"/>
    </row>
    <row r="47" spans="1:119" s="1" customFormat="1" x14ac:dyDescent="0.25">
      <c r="A47" s="1" t="str">
        <f t="shared" si="0"/>
        <v>42905|Llewellyn|Wheat|1|||</v>
      </c>
      <c r="B47" s="65">
        <v>42905</v>
      </c>
      <c r="C47" s="53" t="s">
        <v>108</v>
      </c>
      <c r="D47" s="53" t="s">
        <v>110</v>
      </c>
      <c r="E47" s="53">
        <v>1</v>
      </c>
      <c r="F47" s="71"/>
      <c r="G47" s="53"/>
      <c r="H47" s="57">
        <v>10</v>
      </c>
      <c r="I47" s="58" t="e">
        <f>NA()</f>
        <v>#N/A</v>
      </c>
      <c r="J47" s="1" t="s">
        <v>270</v>
      </c>
    </row>
    <row r="48" spans="1:119" s="1" customFormat="1" x14ac:dyDescent="0.25">
      <c r="A48" s="1" t="str">
        <f t="shared" si="0"/>
        <v>42905|Llewellyn|Barley||||</v>
      </c>
      <c r="B48" s="65">
        <v>42905</v>
      </c>
      <c r="C48" s="53" t="s">
        <v>108</v>
      </c>
      <c r="D48" s="53" t="s">
        <v>107</v>
      </c>
      <c r="E48" s="53"/>
      <c r="F48" s="71"/>
      <c r="G48" s="53"/>
      <c r="H48" s="57">
        <v>5</v>
      </c>
      <c r="I48" s="58" t="e">
        <f>NA()</f>
        <v>#N/A</v>
      </c>
      <c r="J48" s="1" t="s">
        <v>270</v>
      </c>
    </row>
    <row r="49" spans="1:70" s="1" customFormat="1" x14ac:dyDescent="0.25">
      <c r="A49" s="1" t="str">
        <f t="shared" si="0"/>
        <v>42906|Alvena|Wheat||||</v>
      </c>
      <c r="B49" s="65">
        <v>42906</v>
      </c>
      <c r="C49" s="53" t="s">
        <v>109</v>
      </c>
      <c r="D49" s="53" t="s">
        <v>110</v>
      </c>
      <c r="E49" s="53"/>
      <c r="F49" s="71"/>
      <c r="G49" s="53"/>
      <c r="H49" s="57" t="s">
        <v>112</v>
      </c>
      <c r="I49" s="58" t="e">
        <f>NA()</f>
        <v>#N/A</v>
      </c>
      <c r="J49" s="1" t="s">
        <v>270</v>
      </c>
    </row>
    <row r="50" spans="1:70" x14ac:dyDescent="0.25">
      <c r="A50" s="1" t="str">
        <f t="shared" si="0"/>
        <v>42906|Alvena|Wheat||||</v>
      </c>
      <c r="B50" s="65">
        <v>42906</v>
      </c>
      <c r="C50" s="53" t="s">
        <v>109</v>
      </c>
      <c r="D50" s="53" t="s">
        <v>110</v>
      </c>
      <c r="E50" s="53"/>
      <c r="F50" s="71"/>
      <c r="G50" s="53"/>
      <c r="H50" s="57">
        <v>5</v>
      </c>
      <c r="I50" s="58" t="e">
        <f>NA()</f>
        <v>#N/A</v>
      </c>
      <c r="J50" s="1" t="s">
        <v>270</v>
      </c>
      <c r="L50" s="1"/>
      <c r="BR50" s="1"/>
    </row>
    <row r="51" spans="1:70" s="1" customFormat="1" x14ac:dyDescent="0.25">
      <c r="A51" s="1" t="str">
        <f t="shared" si="0"/>
        <v>42906|Alvena|Wheat||||</v>
      </c>
      <c r="B51" s="65">
        <v>42906</v>
      </c>
      <c r="C51" s="53" t="s">
        <v>109</v>
      </c>
      <c r="D51" s="53" t="s">
        <v>110</v>
      </c>
      <c r="E51" s="53"/>
      <c r="F51" s="71"/>
      <c r="G51" s="53"/>
      <c r="H51" s="57">
        <v>10</v>
      </c>
      <c r="I51" s="58" t="e">
        <f>NA()</f>
        <v>#N/A</v>
      </c>
      <c r="J51" s="1" t="s">
        <v>270</v>
      </c>
    </row>
    <row r="52" spans="1:70" s="1" customFormat="1" x14ac:dyDescent="0.25">
      <c r="A52" s="1" t="str">
        <f t="shared" si="0"/>
        <v>42906|Alvena|Wheat||||</v>
      </c>
      <c r="B52" s="65">
        <v>42906</v>
      </c>
      <c r="C52" s="53" t="s">
        <v>109</v>
      </c>
      <c r="D52" s="53" t="s">
        <v>110</v>
      </c>
      <c r="E52" s="53"/>
      <c r="F52" s="71"/>
      <c r="G52" s="53"/>
      <c r="H52" s="57">
        <v>25</v>
      </c>
      <c r="I52" s="58" t="e">
        <f>NA()</f>
        <v>#N/A</v>
      </c>
      <c r="J52" s="1" t="s">
        <v>270</v>
      </c>
    </row>
    <row r="53" spans="1:70" s="1" customFormat="1" x14ac:dyDescent="0.25">
      <c r="A53" s="1" t="str">
        <f t="shared" si="0"/>
        <v>42906|Alvena|Wheat||||</v>
      </c>
      <c r="B53" s="65">
        <v>42906</v>
      </c>
      <c r="C53" s="53" t="s">
        <v>109</v>
      </c>
      <c r="D53" s="53" t="s">
        <v>110</v>
      </c>
      <c r="E53" s="53"/>
      <c r="F53" s="71"/>
      <c r="G53" s="53"/>
      <c r="H53" s="57">
        <v>50</v>
      </c>
      <c r="I53" s="58" t="e">
        <f>NA()</f>
        <v>#N/A</v>
      </c>
      <c r="J53" s="1" t="s">
        <v>270</v>
      </c>
    </row>
    <row r="54" spans="1:70" x14ac:dyDescent="0.25">
      <c r="A54" s="1" t="str">
        <f t="shared" si="0"/>
        <v>42906|Alvena|Wheat||||</v>
      </c>
      <c r="B54" s="65">
        <v>42906</v>
      </c>
      <c r="C54" s="53" t="s">
        <v>109</v>
      </c>
      <c r="D54" s="53" t="s">
        <v>110</v>
      </c>
      <c r="E54" s="53"/>
      <c r="F54" s="71"/>
      <c r="G54" s="53"/>
      <c r="H54" s="57">
        <v>100</v>
      </c>
      <c r="I54" s="58" t="e">
        <f>NA()</f>
        <v>#N/A</v>
      </c>
      <c r="J54" s="1" t="s">
        <v>270</v>
      </c>
      <c r="L54" s="1"/>
      <c r="BR54" s="1"/>
    </row>
    <row r="55" spans="1:70" s="1" customFormat="1" x14ac:dyDescent="0.25">
      <c r="A55" s="1" t="str">
        <f t="shared" si="0"/>
        <v>42906|Alvena|Barley||||</v>
      </c>
      <c r="B55" s="65">
        <v>42906</v>
      </c>
      <c r="C55" s="53" t="s">
        <v>109</v>
      </c>
      <c r="D55" s="53" t="s">
        <v>107</v>
      </c>
      <c r="E55" s="53"/>
      <c r="F55" s="71"/>
      <c r="G55" s="53"/>
      <c r="H55" s="57">
        <v>50</v>
      </c>
      <c r="I55" s="58" t="e">
        <f>NA()</f>
        <v>#N/A</v>
      </c>
      <c r="J55" s="1" t="s">
        <v>270</v>
      </c>
    </row>
    <row r="56" spans="1:70" s="1" customFormat="1" x14ac:dyDescent="0.25">
      <c r="A56" s="1" t="str">
        <f t="shared" si="0"/>
        <v>42906|Alvena|Barley||||</v>
      </c>
      <c r="B56" s="65">
        <v>42906</v>
      </c>
      <c r="C56" s="53" t="s">
        <v>109</v>
      </c>
      <c r="D56" s="53" t="s">
        <v>107</v>
      </c>
      <c r="E56" s="53"/>
      <c r="F56" s="71"/>
      <c r="G56" s="53"/>
      <c r="H56" s="57">
        <v>10</v>
      </c>
      <c r="I56" s="58" t="e">
        <f>NA()</f>
        <v>#N/A</v>
      </c>
      <c r="J56" s="1" t="s">
        <v>270</v>
      </c>
    </row>
    <row r="57" spans="1:70" s="1" customFormat="1" x14ac:dyDescent="0.25">
      <c r="A57" s="1" t="str">
        <f t="shared" si="0"/>
        <v>42906|Alvena|Barley||||</v>
      </c>
      <c r="B57" s="65">
        <v>42906</v>
      </c>
      <c r="C57" s="53" t="s">
        <v>109</v>
      </c>
      <c r="D57" s="53" t="s">
        <v>107</v>
      </c>
      <c r="E57" s="53"/>
      <c r="F57" s="71"/>
      <c r="G57" s="53"/>
      <c r="H57" s="57" t="s">
        <v>112</v>
      </c>
      <c r="I57" s="58" t="e">
        <f>NA()</f>
        <v>#N/A</v>
      </c>
      <c r="J57" s="1" t="s">
        <v>270</v>
      </c>
    </row>
    <row r="58" spans="1:70" x14ac:dyDescent="0.25">
      <c r="A58" s="1" t="str">
        <f t="shared" si="0"/>
        <v>42906|Alvena|Barley||||</v>
      </c>
      <c r="B58" s="65">
        <v>42906</v>
      </c>
      <c r="C58" s="53" t="s">
        <v>109</v>
      </c>
      <c r="D58" s="53" t="s">
        <v>107</v>
      </c>
      <c r="E58" s="53"/>
      <c r="F58" s="71"/>
      <c r="G58" s="53"/>
      <c r="H58" s="57">
        <v>100</v>
      </c>
      <c r="I58" s="58" t="e">
        <f>NA()</f>
        <v>#N/A</v>
      </c>
      <c r="J58" s="1" t="s">
        <v>270</v>
      </c>
      <c r="L58" s="1"/>
    </row>
    <row r="59" spans="1:70" s="1" customFormat="1" x14ac:dyDescent="0.25">
      <c r="A59" s="1" t="str">
        <f t="shared" si="0"/>
        <v>42906|Alvena|Barley||||</v>
      </c>
      <c r="B59" s="65">
        <v>42906</v>
      </c>
      <c r="C59" s="53" t="s">
        <v>109</v>
      </c>
      <c r="D59" s="53" t="s">
        <v>107</v>
      </c>
      <c r="E59" s="53"/>
      <c r="F59" s="71"/>
      <c r="G59" s="53"/>
      <c r="H59" s="57">
        <v>5</v>
      </c>
      <c r="I59" s="58" t="e">
        <f>NA()</f>
        <v>#N/A</v>
      </c>
      <c r="J59" s="1" t="s">
        <v>270</v>
      </c>
    </row>
    <row r="60" spans="1:70" s="1" customFormat="1" x14ac:dyDescent="0.25">
      <c r="A60" s="1" t="str">
        <f t="shared" si="0"/>
        <v>42906|Alvena|Barley||||</v>
      </c>
      <c r="B60" s="65">
        <v>42906</v>
      </c>
      <c r="C60" s="53" t="s">
        <v>109</v>
      </c>
      <c r="D60" s="53" t="s">
        <v>107</v>
      </c>
      <c r="E60" s="53"/>
      <c r="F60" s="71"/>
      <c r="G60" s="53"/>
      <c r="H60" s="57">
        <v>25</v>
      </c>
      <c r="I60" s="58" t="e">
        <f>NA()</f>
        <v>#N/A</v>
      </c>
      <c r="J60" s="1" t="s">
        <v>270</v>
      </c>
    </row>
    <row r="61" spans="1:70" s="1" customFormat="1" x14ac:dyDescent="0.25">
      <c r="A61" s="1" t="str">
        <f t="shared" si="0"/>
        <v>42907|SEF|Barley|Block16|||</v>
      </c>
      <c r="B61" s="65">
        <v>42907</v>
      </c>
      <c r="C61" s="53" t="s">
        <v>113</v>
      </c>
      <c r="D61" s="53" t="s">
        <v>107</v>
      </c>
      <c r="E61" s="53" t="s">
        <v>247</v>
      </c>
      <c r="F61" s="71"/>
      <c r="G61" s="53"/>
      <c r="H61" s="57">
        <v>25</v>
      </c>
      <c r="I61" s="58" t="e">
        <f>NA()</f>
        <v>#N/A</v>
      </c>
      <c r="J61" s="1" t="s">
        <v>270</v>
      </c>
    </row>
    <row r="62" spans="1:70" x14ac:dyDescent="0.25">
      <c r="A62" s="1" t="str">
        <f t="shared" si="0"/>
        <v>42907|SEF|Barley|Block16|||</v>
      </c>
      <c r="B62" s="65">
        <v>42907</v>
      </c>
      <c r="C62" s="53" t="s">
        <v>113</v>
      </c>
      <c r="D62" s="53" t="s">
        <v>107</v>
      </c>
      <c r="E62" s="53" t="s">
        <v>247</v>
      </c>
      <c r="F62" s="71"/>
      <c r="G62" s="53"/>
      <c r="H62" s="57">
        <v>50</v>
      </c>
      <c r="I62" s="58" t="e">
        <f>NA()</f>
        <v>#N/A</v>
      </c>
      <c r="J62" s="1" t="s">
        <v>270</v>
      </c>
      <c r="L62" s="1"/>
      <c r="BR62" s="1"/>
    </row>
    <row r="63" spans="1:70" s="1" customFormat="1" x14ac:dyDescent="0.25">
      <c r="A63" s="1" t="str">
        <f t="shared" si="0"/>
        <v>42907|SEF|Barley|Block16|||</v>
      </c>
      <c r="B63" s="65">
        <v>42907</v>
      </c>
      <c r="C63" s="53" t="s">
        <v>113</v>
      </c>
      <c r="D63" s="53" t="s">
        <v>107</v>
      </c>
      <c r="E63" s="53" t="s">
        <v>247</v>
      </c>
      <c r="F63" s="71"/>
      <c r="G63" s="53"/>
      <c r="H63" s="57">
        <v>10</v>
      </c>
      <c r="I63" s="58" t="e">
        <f>NA()</f>
        <v>#N/A</v>
      </c>
      <c r="J63" s="1" t="s">
        <v>270</v>
      </c>
    </row>
    <row r="64" spans="1:70" s="1" customFormat="1" x14ac:dyDescent="0.25">
      <c r="A64" s="1" t="str">
        <f t="shared" si="0"/>
        <v>42907|SEF|Barley|Block16|||</v>
      </c>
      <c r="B64" s="65">
        <v>42907</v>
      </c>
      <c r="C64" s="53" t="s">
        <v>113</v>
      </c>
      <c r="D64" s="53" t="s">
        <v>107</v>
      </c>
      <c r="E64" s="53" t="s">
        <v>247</v>
      </c>
      <c r="F64" s="71"/>
      <c r="G64" s="53"/>
      <c r="H64" s="57">
        <v>100</v>
      </c>
      <c r="I64" s="58" t="e">
        <f>NA()</f>
        <v>#N/A</v>
      </c>
      <c r="J64" s="1" t="s">
        <v>270</v>
      </c>
    </row>
    <row r="65" spans="1:130" s="1" customFormat="1" x14ac:dyDescent="0.25">
      <c r="A65" s="1" t="str">
        <f t="shared" si="0"/>
        <v>42907|SEF|Barley|Block16|||</v>
      </c>
      <c r="B65" s="65">
        <v>42907</v>
      </c>
      <c r="C65" s="53" t="s">
        <v>113</v>
      </c>
      <c r="D65" s="53" t="s">
        <v>107</v>
      </c>
      <c r="E65" s="53" t="s">
        <v>247</v>
      </c>
      <c r="F65" s="71"/>
      <c r="G65" s="53"/>
      <c r="H65" s="57">
        <v>5</v>
      </c>
      <c r="I65" s="58" t="e">
        <f>NA()</f>
        <v>#N/A</v>
      </c>
      <c r="J65" s="1" t="s">
        <v>270</v>
      </c>
    </row>
    <row r="66" spans="1:130" x14ac:dyDescent="0.25">
      <c r="A66" s="1" t="str">
        <f t="shared" si="0"/>
        <v>42907|SEF|wheat|Block16|||</v>
      </c>
      <c r="B66" s="65">
        <v>42907</v>
      </c>
      <c r="C66" s="53" t="s">
        <v>113</v>
      </c>
      <c r="D66" s="53" t="s">
        <v>120</v>
      </c>
      <c r="E66" s="53" t="s">
        <v>247</v>
      </c>
      <c r="F66" s="71"/>
      <c r="G66" s="53"/>
      <c r="H66" s="57">
        <v>100</v>
      </c>
      <c r="I66" s="58" t="e">
        <f>NA()</f>
        <v>#N/A</v>
      </c>
      <c r="J66" s="1" t="s">
        <v>270</v>
      </c>
      <c r="L66" s="1"/>
      <c r="BR66" s="1"/>
      <c r="CX66" s="1"/>
      <c r="DZ66" s="1"/>
    </row>
    <row r="67" spans="1:130" s="1" customFormat="1" x14ac:dyDescent="0.25">
      <c r="A67" s="1" t="str">
        <f t="shared" ref="A67:A130" si="1">B67&amp;"|"&amp;C67&amp;"|"&amp;D67&amp;"|"&amp;E67&amp;"|"&amp;F67&amp;"|"&amp;G67&amp;"|"&amp;K67</f>
        <v>42907|SEF|Wheat|Block16|||</v>
      </c>
      <c r="B67" s="65">
        <v>42907</v>
      </c>
      <c r="C67" s="53" t="s">
        <v>113</v>
      </c>
      <c r="D67" s="53" t="s">
        <v>110</v>
      </c>
      <c r="E67" s="53" t="s">
        <v>247</v>
      </c>
      <c r="F67" s="71"/>
      <c r="G67" s="53"/>
      <c r="H67" s="57">
        <v>10</v>
      </c>
      <c r="I67" s="58" t="e">
        <f>NA()</f>
        <v>#N/A</v>
      </c>
      <c r="J67" s="1" t="s">
        <v>270</v>
      </c>
    </row>
    <row r="68" spans="1:130" s="1" customFormat="1" x14ac:dyDescent="0.25">
      <c r="A68" s="1" t="str">
        <f t="shared" si="1"/>
        <v>42907|SEF|Wheat|Block16|||</v>
      </c>
      <c r="B68" s="65">
        <v>42907</v>
      </c>
      <c r="C68" s="53" t="s">
        <v>113</v>
      </c>
      <c r="D68" s="53" t="s">
        <v>110</v>
      </c>
      <c r="E68" s="53" t="s">
        <v>247</v>
      </c>
      <c r="F68" s="71"/>
      <c r="G68" s="53"/>
      <c r="H68" s="57">
        <v>25</v>
      </c>
      <c r="I68" s="58" t="e">
        <f>NA()</f>
        <v>#N/A</v>
      </c>
      <c r="J68" s="1" t="s">
        <v>270</v>
      </c>
    </row>
    <row r="69" spans="1:130" s="1" customFormat="1" x14ac:dyDescent="0.25">
      <c r="A69" s="1" t="str">
        <f t="shared" si="1"/>
        <v>42907|SEF|Wheat|Block16|||</v>
      </c>
      <c r="B69" s="65">
        <v>42907</v>
      </c>
      <c r="C69" s="53" t="s">
        <v>113</v>
      </c>
      <c r="D69" s="53" t="s">
        <v>110</v>
      </c>
      <c r="E69" s="53" t="s">
        <v>247</v>
      </c>
      <c r="F69" s="71"/>
      <c r="G69" s="53"/>
      <c r="H69" s="57">
        <v>50</v>
      </c>
      <c r="I69" s="58" t="e">
        <f>NA()</f>
        <v>#N/A</v>
      </c>
      <c r="J69" s="1" t="s">
        <v>270</v>
      </c>
    </row>
    <row r="70" spans="1:130" x14ac:dyDescent="0.25">
      <c r="A70" s="1" t="str">
        <f t="shared" si="1"/>
        <v>42907|SEF|Ditch||||</v>
      </c>
      <c r="B70" s="65">
        <v>42907</v>
      </c>
      <c r="C70" s="53" t="s">
        <v>113</v>
      </c>
      <c r="D70" s="53" t="s">
        <v>112</v>
      </c>
      <c r="E70" s="53"/>
      <c r="F70" s="71"/>
      <c r="G70" s="53"/>
      <c r="H70" s="57" t="s">
        <v>112</v>
      </c>
      <c r="I70" s="58" t="e">
        <f>NA()</f>
        <v>#N/A</v>
      </c>
      <c r="J70" s="1" t="s">
        <v>270</v>
      </c>
      <c r="L70" s="1"/>
      <c r="AD70" s="1"/>
      <c r="BR70" s="1"/>
    </row>
    <row r="71" spans="1:130" s="1" customFormat="1" x14ac:dyDescent="0.25">
      <c r="A71" s="1" t="str">
        <f t="shared" si="1"/>
        <v>42914|Melfort|Wheat||||</v>
      </c>
      <c r="B71" s="65">
        <v>42914</v>
      </c>
      <c r="C71" s="53" t="s">
        <v>111</v>
      </c>
      <c r="D71" s="53" t="s">
        <v>110</v>
      </c>
      <c r="E71" s="53"/>
      <c r="F71" s="71"/>
      <c r="G71" s="53"/>
      <c r="H71" s="57">
        <v>50</v>
      </c>
      <c r="I71" s="58" t="e">
        <f>NA()</f>
        <v>#N/A</v>
      </c>
      <c r="J71" s="1" t="s">
        <v>270</v>
      </c>
    </row>
    <row r="72" spans="1:130" s="1" customFormat="1" x14ac:dyDescent="0.25">
      <c r="A72" s="1" t="str">
        <f t="shared" si="1"/>
        <v>42914|Melfort|Wheat|1|||</v>
      </c>
      <c r="B72" s="65">
        <v>42914</v>
      </c>
      <c r="C72" s="53" t="s">
        <v>111</v>
      </c>
      <c r="D72" s="53" t="s">
        <v>110</v>
      </c>
      <c r="E72" s="53">
        <v>1</v>
      </c>
      <c r="F72" s="71"/>
      <c r="G72" s="53"/>
      <c r="H72" s="57">
        <v>10</v>
      </c>
      <c r="I72" s="58" t="e">
        <f>NA()</f>
        <v>#N/A</v>
      </c>
      <c r="J72" s="1" t="s">
        <v>270</v>
      </c>
    </row>
    <row r="73" spans="1:130" s="1" customFormat="1" x14ac:dyDescent="0.25">
      <c r="A73" s="1" t="str">
        <f t="shared" si="1"/>
        <v>42914|Melfort|Wheat|1|||</v>
      </c>
      <c r="B73" s="65">
        <v>42914</v>
      </c>
      <c r="C73" s="53" t="s">
        <v>111</v>
      </c>
      <c r="D73" s="53" t="s">
        <v>110</v>
      </c>
      <c r="E73" s="53">
        <v>1</v>
      </c>
      <c r="F73" s="71"/>
      <c r="G73" s="53"/>
      <c r="H73" s="57">
        <v>100</v>
      </c>
      <c r="I73" s="58" t="e">
        <f>NA()</f>
        <v>#N/A</v>
      </c>
      <c r="J73" s="1" t="s">
        <v>270</v>
      </c>
    </row>
    <row r="74" spans="1:130" x14ac:dyDescent="0.25">
      <c r="A74" s="1" t="str">
        <f t="shared" si="1"/>
        <v>42914|Llewellyn|Wheat|1|||</v>
      </c>
      <c r="B74" s="65">
        <v>42914</v>
      </c>
      <c r="C74" s="53" t="s">
        <v>108</v>
      </c>
      <c r="D74" s="53" t="s">
        <v>110</v>
      </c>
      <c r="E74" s="53">
        <v>1</v>
      </c>
      <c r="F74" s="71"/>
      <c r="G74" s="53"/>
      <c r="H74" s="57">
        <v>25</v>
      </c>
      <c r="I74" s="58" t="e">
        <f>NA()</f>
        <v>#N/A</v>
      </c>
      <c r="J74" s="1" t="s">
        <v>270</v>
      </c>
      <c r="L74" s="1"/>
      <c r="AD74" s="1"/>
      <c r="AE74" s="1"/>
      <c r="AQ74" s="1"/>
      <c r="BR74" s="1"/>
    </row>
    <row r="75" spans="1:130" s="1" customFormat="1" x14ac:dyDescent="0.25">
      <c r="A75" s="1" t="str">
        <f t="shared" si="1"/>
        <v>42914|Llewellyn|Wheat|1|||</v>
      </c>
      <c r="B75" s="65">
        <v>42914</v>
      </c>
      <c r="C75" s="53" t="s">
        <v>108</v>
      </c>
      <c r="D75" s="53" t="s">
        <v>110</v>
      </c>
      <c r="E75" s="53">
        <v>1</v>
      </c>
      <c r="F75" s="71"/>
      <c r="G75" s="53"/>
      <c r="H75" s="57">
        <v>10</v>
      </c>
      <c r="I75" s="58" t="e">
        <f>NA()</f>
        <v>#N/A</v>
      </c>
      <c r="J75" s="1" t="s">
        <v>270</v>
      </c>
    </row>
    <row r="76" spans="1:130" s="1" customFormat="1" x14ac:dyDescent="0.25">
      <c r="A76" s="1" t="str">
        <f t="shared" si="1"/>
        <v>42914|Llewellyn|Wheat|1|||</v>
      </c>
      <c r="B76" s="65">
        <v>42914</v>
      </c>
      <c r="C76" s="53" t="s">
        <v>108</v>
      </c>
      <c r="D76" s="53" t="s">
        <v>110</v>
      </c>
      <c r="E76" s="53">
        <v>1</v>
      </c>
      <c r="F76" s="71"/>
      <c r="G76" s="53"/>
      <c r="H76" s="57">
        <v>50</v>
      </c>
      <c r="I76" s="58" t="e">
        <f>NA()</f>
        <v>#N/A</v>
      </c>
      <c r="J76" s="1" t="s">
        <v>270</v>
      </c>
    </row>
    <row r="77" spans="1:130" s="1" customFormat="1" x14ac:dyDescent="0.25">
      <c r="A77" s="1" t="str">
        <f t="shared" si="1"/>
        <v>42914|Llewellyn|Wheat|1|||</v>
      </c>
      <c r="B77" s="65">
        <v>42914</v>
      </c>
      <c r="C77" s="53" t="s">
        <v>108</v>
      </c>
      <c r="D77" s="53" t="s">
        <v>110</v>
      </c>
      <c r="E77" s="53">
        <v>1</v>
      </c>
      <c r="F77" s="71"/>
      <c r="G77" s="53"/>
      <c r="H77" s="57">
        <v>100</v>
      </c>
      <c r="I77" s="58" t="e">
        <f>NA()</f>
        <v>#N/A</v>
      </c>
      <c r="J77" s="1" t="s">
        <v>270</v>
      </c>
    </row>
    <row r="78" spans="1:130" x14ac:dyDescent="0.25">
      <c r="A78" s="1" t="str">
        <f t="shared" si="1"/>
        <v>42914|Llewellyn|Wheat|2|||</v>
      </c>
      <c r="B78" s="65">
        <v>42914</v>
      </c>
      <c r="C78" s="53" t="s">
        <v>108</v>
      </c>
      <c r="D78" s="53" t="s">
        <v>110</v>
      </c>
      <c r="E78" s="53">
        <v>2</v>
      </c>
      <c r="F78" s="71"/>
      <c r="G78" s="53"/>
      <c r="H78" s="57">
        <v>5</v>
      </c>
      <c r="I78" s="58" t="e">
        <f>NA()</f>
        <v>#N/A</v>
      </c>
      <c r="J78" s="1" t="s">
        <v>270</v>
      </c>
      <c r="L78" s="1"/>
      <c r="AD78" s="1"/>
      <c r="AE78" s="1"/>
      <c r="AN78" s="1"/>
      <c r="BR78" s="1"/>
    </row>
    <row r="79" spans="1:130" s="1" customFormat="1" x14ac:dyDescent="0.25">
      <c r="A79" s="1" t="str">
        <f t="shared" si="1"/>
        <v>42914|Llewellyn|Wheat|2|||</v>
      </c>
      <c r="B79" s="65">
        <v>42914</v>
      </c>
      <c r="C79" s="53" t="s">
        <v>108</v>
      </c>
      <c r="D79" s="53" t="s">
        <v>110</v>
      </c>
      <c r="E79" s="53">
        <v>2</v>
      </c>
      <c r="F79" s="71"/>
      <c r="G79" s="53"/>
      <c r="H79" s="57">
        <v>10</v>
      </c>
      <c r="I79" s="58" t="e">
        <f>NA()</f>
        <v>#N/A</v>
      </c>
      <c r="J79" s="1" t="s">
        <v>270</v>
      </c>
    </row>
    <row r="80" spans="1:130" s="1" customFormat="1" x14ac:dyDescent="0.25">
      <c r="A80" s="1" t="str">
        <f t="shared" si="1"/>
        <v>42914|Llewellyn|Wheat|2|||</v>
      </c>
      <c r="B80" s="65">
        <v>42914</v>
      </c>
      <c r="C80" s="53" t="s">
        <v>108</v>
      </c>
      <c r="D80" s="53" t="s">
        <v>110</v>
      </c>
      <c r="E80" s="53">
        <v>2</v>
      </c>
      <c r="F80" s="71"/>
      <c r="G80" s="53"/>
      <c r="H80" s="57">
        <v>25</v>
      </c>
      <c r="I80" s="58" t="e">
        <f>NA()</f>
        <v>#N/A</v>
      </c>
      <c r="J80" s="1" t="s">
        <v>270</v>
      </c>
    </row>
    <row r="81" spans="1:140" s="1" customFormat="1" x14ac:dyDescent="0.25">
      <c r="A81" s="1" t="str">
        <f t="shared" si="1"/>
        <v>42914|Llewellyn|Wheat|2|||</v>
      </c>
      <c r="B81" s="65">
        <v>42914</v>
      </c>
      <c r="C81" s="53" t="s">
        <v>108</v>
      </c>
      <c r="D81" s="53" t="s">
        <v>110</v>
      </c>
      <c r="E81" s="53">
        <v>2</v>
      </c>
      <c r="F81" s="71"/>
      <c r="G81" s="53"/>
      <c r="H81" s="57">
        <v>50</v>
      </c>
      <c r="I81" s="58" t="e">
        <f>NA()</f>
        <v>#N/A</v>
      </c>
      <c r="J81" s="1" t="s">
        <v>270</v>
      </c>
    </row>
    <row r="82" spans="1:140" x14ac:dyDescent="0.25">
      <c r="A82" s="1" t="str">
        <f t="shared" si="1"/>
        <v>42914|Llewellyn|Wheat|2|||</v>
      </c>
      <c r="B82" s="65">
        <v>42914</v>
      </c>
      <c r="C82" s="53" t="s">
        <v>108</v>
      </c>
      <c r="D82" s="53" t="s">
        <v>110</v>
      </c>
      <c r="E82" s="53">
        <v>2</v>
      </c>
      <c r="F82" s="71"/>
      <c r="G82" s="53"/>
      <c r="H82" s="57">
        <v>100</v>
      </c>
      <c r="I82" s="58" t="e">
        <f>NA()</f>
        <v>#N/A</v>
      </c>
      <c r="J82" s="1" t="s">
        <v>270</v>
      </c>
      <c r="L82" s="1"/>
      <c r="AD82" s="1"/>
      <c r="AW82" s="1"/>
      <c r="BD82" s="1"/>
      <c r="BR82" s="1"/>
      <c r="CC82" s="1"/>
      <c r="DZ82" s="1"/>
    </row>
    <row r="83" spans="1:140" s="1" customFormat="1" x14ac:dyDescent="0.25">
      <c r="A83" s="1" t="str">
        <f t="shared" si="1"/>
        <v>42914|Alvena|Wheat||||</v>
      </c>
      <c r="B83" s="65">
        <v>42914</v>
      </c>
      <c r="C83" s="53" t="s">
        <v>109</v>
      </c>
      <c r="D83" s="53" t="s">
        <v>110</v>
      </c>
      <c r="E83" s="53"/>
      <c r="F83" s="71"/>
      <c r="G83" s="53"/>
      <c r="H83" s="57">
        <v>5</v>
      </c>
      <c r="I83" s="58" t="e">
        <f>NA()</f>
        <v>#N/A</v>
      </c>
      <c r="J83" s="1" t="s">
        <v>270</v>
      </c>
    </row>
    <row r="84" spans="1:140" s="1" customFormat="1" x14ac:dyDescent="0.25">
      <c r="A84" s="1" t="str">
        <f t="shared" si="1"/>
        <v>42914|Alvena|Wheat||||</v>
      </c>
      <c r="B84" s="65">
        <v>42914</v>
      </c>
      <c r="C84" s="53" t="s">
        <v>109</v>
      </c>
      <c r="D84" s="53" t="s">
        <v>110</v>
      </c>
      <c r="E84" s="53"/>
      <c r="F84" s="71"/>
      <c r="G84" s="53"/>
      <c r="H84" s="57">
        <v>10</v>
      </c>
      <c r="I84" s="58" t="e">
        <f>NA()</f>
        <v>#N/A</v>
      </c>
      <c r="J84" s="1" t="s">
        <v>270</v>
      </c>
    </row>
    <row r="85" spans="1:140" s="1" customFormat="1" x14ac:dyDescent="0.25">
      <c r="A85" s="1" t="str">
        <f t="shared" si="1"/>
        <v>42914|Alvena|Wheat||||</v>
      </c>
      <c r="B85" s="65">
        <v>42914</v>
      </c>
      <c r="C85" s="53" t="s">
        <v>109</v>
      </c>
      <c r="D85" s="53" t="s">
        <v>110</v>
      </c>
      <c r="E85" s="53"/>
      <c r="F85" s="71"/>
      <c r="G85" s="53"/>
      <c r="H85" s="57">
        <v>50</v>
      </c>
      <c r="I85" s="58" t="e">
        <f>NA()</f>
        <v>#N/A</v>
      </c>
      <c r="J85" s="1" t="s">
        <v>270</v>
      </c>
    </row>
    <row r="86" spans="1:140" x14ac:dyDescent="0.25">
      <c r="A86" s="1" t="str">
        <f t="shared" si="1"/>
        <v>42914|Alvena|Wheat||||</v>
      </c>
      <c r="B86" s="65">
        <v>42914</v>
      </c>
      <c r="C86" s="53" t="s">
        <v>109</v>
      </c>
      <c r="D86" s="53" t="s">
        <v>110</v>
      </c>
      <c r="E86" s="53"/>
      <c r="F86" s="71"/>
      <c r="G86" s="53"/>
      <c r="H86" s="57">
        <v>100</v>
      </c>
      <c r="I86" s="58" t="e">
        <f>NA()</f>
        <v>#N/A</v>
      </c>
      <c r="J86" s="1" t="s">
        <v>270</v>
      </c>
      <c r="L86" s="1"/>
      <c r="AD86" s="1"/>
      <c r="AE86" s="1"/>
      <c r="BR86" s="1"/>
    </row>
    <row r="87" spans="1:140" s="1" customFormat="1" x14ac:dyDescent="0.25">
      <c r="A87" s="1" t="str">
        <f t="shared" si="1"/>
        <v>42914|Alvena|Barley||||</v>
      </c>
      <c r="B87" s="65">
        <v>42914</v>
      </c>
      <c r="C87" s="53" t="s">
        <v>109</v>
      </c>
      <c r="D87" s="53" t="s">
        <v>107</v>
      </c>
      <c r="E87" s="53"/>
      <c r="F87" s="71"/>
      <c r="G87" s="53"/>
      <c r="H87" s="57">
        <v>10</v>
      </c>
      <c r="I87" s="58" t="e">
        <f>NA()</f>
        <v>#N/A</v>
      </c>
      <c r="J87" s="1" t="s">
        <v>270</v>
      </c>
    </row>
    <row r="88" spans="1:140" s="1" customFormat="1" x14ac:dyDescent="0.25">
      <c r="A88" s="1" t="str">
        <f t="shared" si="1"/>
        <v>42914|Alvena|Barley||||</v>
      </c>
      <c r="B88" s="65">
        <v>42914</v>
      </c>
      <c r="C88" s="53" t="s">
        <v>109</v>
      </c>
      <c r="D88" s="53" t="s">
        <v>107</v>
      </c>
      <c r="E88" s="53"/>
      <c r="F88" s="71"/>
      <c r="G88" s="53"/>
      <c r="H88" s="57">
        <v>25</v>
      </c>
      <c r="I88" s="58" t="e">
        <f>NA()</f>
        <v>#N/A</v>
      </c>
      <c r="J88" s="1" t="s">
        <v>270</v>
      </c>
    </row>
    <row r="89" spans="1:140" s="1" customFormat="1" x14ac:dyDescent="0.25">
      <c r="A89" s="1" t="str">
        <f t="shared" si="1"/>
        <v>42914|Alvena|Barley||||</v>
      </c>
      <c r="B89" s="65">
        <v>42914</v>
      </c>
      <c r="C89" s="53" t="s">
        <v>109</v>
      </c>
      <c r="D89" s="53" t="s">
        <v>107</v>
      </c>
      <c r="E89" s="53"/>
      <c r="F89" s="71"/>
      <c r="G89" s="53"/>
      <c r="H89" s="57">
        <v>50</v>
      </c>
      <c r="I89" s="58" t="e">
        <f>NA()</f>
        <v>#N/A</v>
      </c>
      <c r="J89" s="1" t="s">
        <v>270</v>
      </c>
    </row>
    <row r="90" spans="1:140" x14ac:dyDescent="0.25">
      <c r="A90" s="1" t="str">
        <f t="shared" si="1"/>
        <v>42914|Alvena|Barley||||</v>
      </c>
      <c r="B90" s="65">
        <v>42914</v>
      </c>
      <c r="C90" s="53" t="s">
        <v>109</v>
      </c>
      <c r="D90" s="53" t="s">
        <v>107</v>
      </c>
      <c r="E90" s="53"/>
      <c r="F90" s="71"/>
      <c r="G90" s="53"/>
      <c r="H90" s="57">
        <v>100</v>
      </c>
      <c r="I90" s="58" t="e">
        <f>NA()</f>
        <v>#N/A</v>
      </c>
      <c r="J90" s="1" t="s">
        <v>270</v>
      </c>
      <c r="L90" s="1"/>
      <c r="AD90" s="1"/>
      <c r="AQ90" s="1"/>
      <c r="BR90" s="1"/>
    </row>
    <row r="91" spans="1:140" s="1" customFormat="1" x14ac:dyDescent="0.25">
      <c r="A91" s="1" t="str">
        <f t="shared" si="1"/>
        <v>42914|Rosetown|Wheat||||</v>
      </c>
      <c r="B91" s="65">
        <v>42914</v>
      </c>
      <c r="C91" s="54" t="s">
        <v>115</v>
      </c>
      <c r="D91" s="54" t="s">
        <v>110</v>
      </c>
      <c r="E91" s="54"/>
      <c r="F91" s="72"/>
      <c r="G91" s="54"/>
      <c r="H91" s="58">
        <v>5</v>
      </c>
      <c r="I91" s="58" t="e">
        <f>NA()</f>
        <v>#N/A</v>
      </c>
      <c r="J91" s="1" t="s">
        <v>270</v>
      </c>
    </row>
    <row r="92" spans="1:140" s="1" customFormat="1" x14ac:dyDescent="0.25">
      <c r="A92" s="1" t="str">
        <f t="shared" si="1"/>
        <v>42914|Rosetown|Wheat||||</v>
      </c>
      <c r="B92" s="65">
        <v>42914</v>
      </c>
      <c r="C92" s="54" t="s">
        <v>115</v>
      </c>
      <c r="D92" s="54" t="s">
        <v>110</v>
      </c>
      <c r="E92" s="54"/>
      <c r="F92" s="72"/>
      <c r="G92" s="54"/>
      <c r="H92" s="58">
        <v>10</v>
      </c>
      <c r="I92" s="58" t="e">
        <f>NA()</f>
        <v>#N/A</v>
      </c>
      <c r="J92" s="1" t="s">
        <v>270</v>
      </c>
    </row>
    <row r="93" spans="1:140" s="1" customFormat="1" x14ac:dyDescent="0.25">
      <c r="A93" s="1" t="str">
        <f t="shared" si="1"/>
        <v>42914|Rosetown|Wheat||||</v>
      </c>
      <c r="B93" s="65">
        <v>42914</v>
      </c>
      <c r="C93" s="54" t="s">
        <v>115</v>
      </c>
      <c r="D93" s="54" t="s">
        <v>110</v>
      </c>
      <c r="E93" s="54"/>
      <c r="F93" s="72"/>
      <c r="G93" s="54"/>
      <c r="H93" s="58">
        <v>25</v>
      </c>
      <c r="I93" s="58" t="e">
        <f>NA()</f>
        <v>#N/A</v>
      </c>
      <c r="J93" s="1" t="s">
        <v>270</v>
      </c>
    </row>
    <row r="94" spans="1:140" x14ac:dyDescent="0.25">
      <c r="A94" s="1" t="str">
        <f t="shared" si="1"/>
        <v>42914|Rosetown|Wheat||||</v>
      </c>
      <c r="B94" s="65">
        <v>42914</v>
      </c>
      <c r="C94" s="54" t="s">
        <v>115</v>
      </c>
      <c r="D94" s="54" t="s">
        <v>110</v>
      </c>
      <c r="E94" s="54"/>
      <c r="F94" s="72"/>
      <c r="G94" s="54"/>
      <c r="H94" s="58">
        <v>50</v>
      </c>
      <c r="I94" s="58" t="e">
        <f>NA()</f>
        <v>#N/A</v>
      </c>
      <c r="J94" s="1" t="s">
        <v>270</v>
      </c>
      <c r="L94" s="1"/>
      <c r="AD94" s="1"/>
      <c r="AE94" s="1"/>
      <c r="AQ94" s="1"/>
      <c r="BR94" s="1"/>
      <c r="CF94" s="1"/>
      <c r="DH94" s="1"/>
      <c r="DZ94" s="1"/>
      <c r="EG94" s="1"/>
      <c r="EJ94" s="1"/>
    </row>
    <row r="95" spans="1:140" s="1" customFormat="1" x14ac:dyDescent="0.25">
      <c r="A95" s="1" t="str">
        <f t="shared" si="1"/>
        <v>42914|Rosetown|Wheat||||</v>
      </c>
      <c r="B95" s="65">
        <v>42914</v>
      </c>
      <c r="C95" s="54" t="s">
        <v>115</v>
      </c>
      <c r="D95" s="54" t="s">
        <v>110</v>
      </c>
      <c r="E95" s="54"/>
      <c r="F95" s="72"/>
      <c r="G95" s="54"/>
      <c r="H95" s="58">
        <v>100</v>
      </c>
      <c r="I95" s="58" t="e">
        <f>NA()</f>
        <v>#N/A</v>
      </c>
      <c r="J95" s="1" t="s">
        <v>270</v>
      </c>
    </row>
    <row r="96" spans="1:140" s="1" customFormat="1" x14ac:dyDescent="0.25">
      <c r="A96" s="1" t="str">
        <f t="shared" si="1"/>
        <v>42915|Alvena|Wheat||||</v>
      </c>
      <c r="B96" s="65">
        <v>42915</v>
      </c>
      <c r="C96" s="53" t="s">
        <v>109</v>
      </c>
      <c r="D96" s="53" t="s">
        <v>110</v>
      </c>
      <c r="E96" s="53"/>
      <c r="F96" s="71"/>
      <c r="G96" s="53"/>
      <c r="H96" s="57">
        <v>25</v>
      </c>
      <c r="I96" s="58" t="e">
        <f>NA()</f>
        <v>#N/A</v>
      </c>
      <c r="J96" s="1" t="s">
        <v>270</v>
      </c>
    </row>
    <row r="97" spans="1:138" s="1" customFormat="1" x14ac:dyDescent="0.25">
      <c r="A97" s="1" t="str">
        <f t="shared" si="1"/>
        <v>42915|SEF|Wheat||||</v>
      </c>
      <c r="B97" s="65">
        <v>42915</v>
      </c>
      <c r="C97" s="53" t="s">
        <v>113</v>
      </c>
      <c r="D97" s="53" t="s">
        <v>110</v>
      </c>
      <c r="E97" s="53"/>
      <c r="F97" s="71"/>
      <c r="G97" s="53"/>
      <c r="H97" s="57">
        <v>5</v>
      </c>
      <c r="I97" s="58" t="e">
        <f>NA()</f>
        <v>#N/A</v>
      </c>
      <c r="J97" s="1" t="s">
        <v>270</v>
      </c>
    </row>
    <row r="98" spans="1:138" x14ac:dyDescent="0.25">
      <c r="A98" s="1" t="str">
        <f t="shared" si="1"/>
        <v>42915|SEF|Wheat||||</v>
      </c>
      <c r="B98" s="65">
        <v>42915</v>
      </c>
      <c r="C98" s="53" t="s">
        <v>113</v>
      </c>
      <c r="D98" s="53" t="s">
        <v>110</v>
      </c>
      <c r="E98" s="53"/>
      <c r="F98" s="71"/>
      <c r="G98" s="53"/>
      <c r="H98" s="57">
        <v>10</v>
      </c>
      <c r="I98" s="58" t="e">
        <f>NA()</f>
        <v>#N/A</v>
      </c>
      <c r="J98" s="1" t="s">
        <v>270</v>
      </c>
      <c r="L98" s="1"/>
      <c r="AE98" s="1"/>
      <c r="AN98" s="1"/>
      <c r="AQ98" s="1"/>
      <c r="BR98" s="1"/>
      <c r="CL98" s="1"/>
      <c r="DD98" s="1"/>
      <c r="DZ98" s="1"/>
      <c r="EG98" s="1"/>
    </row>
    <row r="99" spans="1:138" s="1" customFormat="1" x14ac:dyDescent="0.25">
      <c r="A99" s="1" t="str">
        <f t="shared" si="1"/>
        <v>42915|SEF|Wheat||||</v>
      </c>
      <c r="B99" s="65">
        <v>42915</v>
      </c>
      <c r="C99" s="53" t="s">
        <v>113</v>
      </c>
      <c r="D99" s="53" t="s">
        <v>110</v>
      </c>
      <c r="E99" s="53"/>
      <c r="F99" s="71"/>
      <c r="G99" s="53"/>
      <c r="H99" s="57">
        <v>25</v>
      </c>
      <c r="I99" s="58" t="e">
        <f>NA()</f>
        <v>#N/A</v>
      </c>
      <c r="J99" s="1" t="s">
        <v>270</v>
      </c>
    </row>
    <row r="100" spans="1:138" s="1" customFormat="1" x14ac:dyDescent="0.25">
      <c r="A100" s="1" t="str">
        <f t="shared" si="1"/>
        <v>42915|SEF|Wheat||||</v>
      </c>
      <c r="B100" s="65">
        <v>42915</v>
      </c>
      <c r="C100" s="53" t="s">
        <v>113</v>
      </c>
      <c r="D100" s="53" t="s">
        <v>110</v>
      </c>
      <c r="E100" s="53"/>
      <c r="F100" s="71"/>
      <c r="G100" s="53"/>
      <c r="H100" s="57">
        <v>50</v>
      </c>
      <c r="I100" s="58" t="e">
        <f>NA()</f>
        <v>#N/A</v>
      </c>
      <c r="J100" s="1" t="s">
        <v>270</v>
      </c>
    </row>
    <row r="101" spans="1:138" s="1" customFormat="1" x14ac:dyDescent="0.25">
      <c r="A101" s="1" t="str">
        <f t="shared" si="1"/>
        <v>42915|SEF|Wheat||||</v>
      </c>
      <c r="B101" s="65">
        <v>42915</v>
      </c>
      <c r="C101" s="53" t="s">
        <v>113</v>
      </c>
      <c r="D101" s="53" t="s">
        <v>110</v>
      </c>
      <c r="E101" s="53"/>
      <c r="F101" s="71"/>
      <c r="G101" s="53"/>
      <c r="H101" s="57">
        <v>100</v>
      </c>
      <c r="I101" s="58" t="e">
        <f>NA()</f>
        <v>#N/A</v>
      </c>
      <c r="J101" s="1" t="s">
        <v>270</v>
      </c>
    </row>
    <row r="102" spans="1:138" x14ac:dyDescent="0.25">
      <c r="A102" s="1" t="str">
        <f t="shared" si="1"/>
        <v>42916|Outlook|Wheat||||</v>
      </c>
      <c r="B102" s="65">
        <v>42916</v>
      </c>
      <c r="C102" s="53" t="s">
        <v>128</v>
      </c>
      <c r="D102" s="53" t="s">
        <v>110</v>
      </c>
      <c r="E102" s="53"/>
      <c r="F102" s="71"/>
      <c r="G102" s="53"/>
      <c r="H102" s="57">
        <v>5</v>
      </c>
      <c r="I102" s="58" t="e">
        <f>NA()</f>
        <v>#N/A</v>
      </c>
      <c r="J102" s="1" t="s">
        <v>270</v>
      </c>
      <c r="L102" s="1"/>
      <c r="AQ102" s="1"/>
      <c r="BR102" s="1"/>
    </row>
    <row r="103" spans="1:138" s="1" customFormat="1" x14ac:dyDescent="0.25">
      <c r="A103" s="1" t="str">
        <f t="shared" si="1"/>
        <v>42916|Outlook|Wheat||||</v>
      </c>
      <c r="B103" s="65">
        <v>42916</v>
      </c>
      <c r="C103" s="53" t="s">
        <v>128</v>
      </c>
      <c r="D103" s="53" t="s">
        <v>110</v>
      </c>
      <c r="E103" s="53"/>
      <c r="F103" s="71"/>
      <c r="G103" s="53"/>
      <c r="H103" s="57">
        <v>10</v>
      </c>
      <c r="I103" s="58" t="e">
        <f>NA()</f>
        <v>#N/A</v>
      </c>
      <c r="J103" s="1" t="s">
        <v>270</v>
      </c>
    </row>
    <row r="104" spans="1:138" s="1" customFormat="1" x14ac:dyDescent="0.25">
      <c r="A104" s="1" t="str">
        <f t="shared" si="1"/>
        <v>42916|Outlook|Wheat||||</v>
      </c>
      <c r="B104" s="65">
        <v>42916</v>
      </c>
      <c r="C104" s="53" t="s">
        <v>128</v>
      </c>
      <c r="D104" s="53" t="s">
        <v>110</v>
      </c>
      <c r="E104" s="53"/>
      <c r="F104" s="71"/>
      <c r="G104" s="53"/>
      <c r="H104" s="57">
        <v>25</v>
      </c>
      <c r="I104" s="58" t="e">
        <f>NA()</f>
        <v>#N/A</v>
      </c>
      <c r="J104" s="1" t="s">
        <v>270</v>
      </c>
    </row>
    <row r="105" spans="1:138" s="1" customFormat="1" x14ac:dyDescent="0.25">
      <c r="A105" s="1" t="str">
        <f t="shared" si="1"/>
        <v>42916|Outlook|Wheat||||</v>
      </c>
      <c r="B105" s="65">
        <v>42916</v>
      </c>
      <c r="C105" s="53" t="s">
        <v>128</v>
      </c>
      <c r="D105" s="53" t="s">
        <v>110</v>
      </c>
      <c r="E105" s="53"/>
      <c r="F105" s="71"/>
      <c r="G105" s="53"/>
      <c r="H105" s="57">
        <v>50</v>
      </c>
      <c r="I105" s="58" t="e">
        <f>NA()</f>
        <v>#N/A</v>
      </c>
      <c r="J105" s="1" t="s">
        <v>270</v>
      </c>
    </row>
    <row r="106" spans="1:138" x14ac:dyDescent="0.25">
      <c r="A106" s="1" t="str">
        <f t="shared" si="1"/>
        <v>42916|Outlook|Wheat||||</v>
      </c>
      <c r="B106" s="65">
        <v>42916</v>
      </c>
      <c r="C106" s="53" t="s">
        <v>128</v>
      </c>
      <c r="D106" s="53" t="s">
        <v>110</v>
      </c>
      <c r="E106" s="53"/>
      <c r="F106" s="71"/>
      <c r="G106" s="53"/>
      <c r="H106" s="57">
        <v>100</v>
      </c>
      <c r="I106" s="58" t="e">
        <f>NA()</f>
        <v>#N/A</v>
      </c>
      <c r="J106" s="1" t="s">
        <v>270</v>
      </c>
      <c r="L106" s="1"/>
      <c r="AD106" s="1"/>
      <c r="BR106" s="1"/>
      <c r="CK106" s="1"/>
      <c r="DE106" s="1"/>
      <c r="EH106" s="1"/>
    </row>
    <row r="107" spans="1:138" s="1" customFormat="1" x14ac:dyDescent="0.25">
      <c r="A107" s="1" t="str">
        <f t="shared" si="1"/>
        <v>42918|SEF|Wheat||||</v>
      </c>
      <c r="B107" s="65">
        <v>42918</v>
      </c>
      <c r="C107" s="53" t="s">
        <v>113</v>
      </c>
      <c r="D107" s="53" t="s">
        <v>110</v>
      </c>
      <c r="E107" s="53"/>
      <c r="F107" s="71"/>
      <c r="G107" s="53"/>
      <c r="H107" s="57" t="s">
        <v>178</v>
      </c>
      <c r="I107" s="58" t="e">
        <f>NA()</f>
        <v>#N/A</v>
      </c>
      <c r="J107" s="1" t="s">
        <v>270</v>
      </c>
    </row>
    <row r="108" spans="1:138" s="1" customFormat="1" x14ac:dyDescent="0.25">
      <c r="A108" s="1" t="str">
        <f t="shared" si="1"/>
        <v>42920|SEF|Wheat||||</v>
      </c>
      <c r="B108" s="65">
        <v>42920</v>
      </c>
      <c r="C108" s="53" t="s">
        <v>113</v>
      </c>
      <c r="D108" s="53" t="s">
        <v>110</v>
      </c>
      <c r="E108" s="53"/>
      <c r="F108" s="71"/>
      <c r="G108" s="53"/>
      <c r="H108" s="57" t="s">
        <v>177</v>
      </c>
      <c r="I108" s="58" t="e">
        <f>NA()</f>
        <v>#N/A</v>
      </c>
      <c r="J108" s="1" t="s">
        <v>270</v>
      </c>
    </row>
    <row r="109" spans="1:138" s="1" customFormat="1" x14ac:dyDescent="0.25">
      <c r="A109" s="1" t="str">
        <f t="shared" si="1"/>
        <v>42920.9166666667|SEF|Wheat||0.916666666666667||</v>
      </c>
      <c r="B109" s="65">
        <v>42920.916666666664</v>
      </c>
      <c r="C109" s="53" t="s">
        <v>113</v>
      </c>
      <c r="D109" s="53" t="s">
        <v>110</v>
      </c>
      <c r="E109" s="53"/>
      <c r="F109" s="71">
        <v>0.91666666666666663</v>
      </c>
      <c r="G109" s="53"/>
      <c r="H109" s="57" t="s">
        <v>177</v>
      </c>
      <c r="I109" s="58" t="e">
        <f>NA()</f>
        <v>#N/A</v>
      </c>
      <c r="J109" s="1" t="s">
        <v>270</v>
      </c>
    </row>
    <row r="110" spans="1:138" x14ac:dyDescent="0.25">
      <c r="A110" s="1" t="str">
        <f t="shared" si="1"/>
        <v>42920|Llewellyn|Barley||||</v>
      </c>
      <c r="B110" s="65">
        <v>42920</v>
      </c>
      <c r="C110" s="53" t="s">
        <v>108</v>
      </c>
      <c r="D110" s="53" t="s">
        <v>107</v>
      </c>
      <c r="E110" s="53"/>
      <c r="F110" s="71"/>
      <c r="G110" s="53"/>
      <c r="H110" s="57">
        <v>10</v>
      </c>
      <c r="I110" s="58" t="e">
        <f>NA()</f>
        <v>#N/A</v>
      </c>
      <c r="J110" s="1" t="s">
        <v>270</v>
      </c>
      <c r="L110" s="1"/>
      <c r="AN110" s="1"/>
      <c r="BR110" s="1"/>
      <c r="CK110" s="1"/>
    </row>
    <row r="111" spans="1:138" s="1" customFormat="1" x14ac:dyDescent="0.25">
      <c r="A111" s="1" t="str">
        <f t="shared" si="1"/>
        <v>42920|Llewellyn|Barley||||</v>
      </c>
      <c r="B111" s="65">
        <v>42920</v>
      </c>
      <c r="C111" s="53" t="s">
        <v>108</v>
      </c>
      <c r="D111" s="53" t="s">
        <v>107</v>
      </c>
      <c r="E111" s="53"/>
      <c r="F111" s="71"/>
      <c r="G111" s="53"/>
      <c r="H111" s="57">
        <v>25</v>
      </c>
      <c r="I111" s="58" t="e">
        <f>NA()</f>
        <v>#N/A</v>
      </c>
      <c r="J111" s="1" t="s">
        <v>270</v>
      </c>
    </row>
    <row r="112" spans="1:138" s="1" customFormat="1" x14ac:dyDescent="0.25">
      <c r="A112" s="1" t="str">
        <f t="shared" si="1"/>
        <v>42920|Llewellyn|Barley||||</v>
      </c>
      <c r="B112" s="65">
        <v>42920</v>
      </c>
      <c r="C112" s="53" t="s">
        <v>108</v>
      </c>
      <c r="D112" s="53" t="s">
        <v>107</v>
      </c>
      <c r="E112" s="53"/>
      <c r="F112" s="71"/>
      <c r="G112" s="53"/>
      <c r="H112" s="57">
        <v>50</v>
      </c>
      <c r="I112" s="58" t="e">
        <f>NA()</f>
        <v>#N/A</v>
      </c>
      <c r="J112" s="1" t="s">
        <v>270</v>
      </c>
    </row>
    <row r="113" spans="1:119" s="1" customFormat="1" x14ac:dyDescent="0.25">
      <c r="A113" s="1" t="str">
        <f t="shared" si="1"/>
        <v>42921|Alvena|Barley||||</v>
      </c>
      <c r="B113" s="65">
        <v>42921</v>
      </c>
      <c r="C113" s="53" t="s">
        <v>109</v>
      </c>
      <c r="D113" s="53" t="s">
        <v>107</v>
      </c>
      <c r="E113" s="53"/>
      <c r="F113" s="71"/>
      <c r="G113" s="53"/>
      <c r="H113" s="57">
        <v>5</v>
      </c>
      <c r="I113" s="58" t="e">
        <f>NA()</f>
        <v>#N/A</v>
      </c>
      <c r="J113" s="1" t="s">
        <v>270</v>
      </c>
    </row>
    <row r="114" spans="1:119" x14ac:dyDescent="0.25">
      <c r="A114" s="1" t="str">
        <f t="shared" si="1"/>
        <v>42921|Alvena|Barley||||</v>
      </c>
      <c r="B114" s="65">
        <v>42921</v>
      </c>
      <c r="C114" s="53" t="s">
        <v>109</v>
      </c>
      <c r="D114" s="53" t="s">
        <v>107</v>
      </c>
      <c r="E114" s="53"/>
      <c r="F114" s="71"/>
      <c r="G114" s="53"/>
      <c r="H114" s="57">
        <v>10</v>
      </c>
      <c r="I114" s="58" t="e">
        <f>NA()</f>
        <v>#N/A</v>
      </c>
      <c r="J114" s="1" t="s">
        <v>270</v>
      </c>
      <c r="L114" s="1"/>
      <c r="BR114" s="1"/>
    </row>
    <row r="115" spans="1:119" s="1" customFormat="1" x14ac:dyDescent="0.25">
      <c r="A115" s="1" t="str">
        <f t="shared" si="1"/>
        <v>42921|Alvena|Barley||||</v>
      </c>
      <c r="B115" s="65">
        <v>42921</v>
      </c>
      <c r="C115" s="53" t="s">
        <v>109</v>
      </c>
      <c r="D115" s="53" t="s">
        <v>107</v>
      </c>
      <c r="E115" s="53"/>
      <c r="F115" s="71"/>
      <c r="G115" s="53"/>
      <c r="H115" s="57">
        <v>25</v>
      </c>
      <c r="I115" s="58" t="e">
        <f>NA()</f>
        <v>#N/A</v>
      </c>
      <c r="J115" s="1" t="s">
        <v>270</v>
      </c>
    </row>
    <row r="116" spans="1:119" s="1" customFormat="1" x14ac:dyDescent="0.25">
      <c r="A116" s="1" t="str">
        <f t="shared" si="1"/>
        <v>42921|Alvena|Barley||||</v>
      </c>
      <c r="B116" s="65">
        <v>42921</v>
      </c>
      <c r="C116" s="53" t="s">
        <v>109</v>
      </c>
      <c r="D116" s="53" t="s">
        <v>107</v>
      </c>
      <c r="E116" s="53"/>
      <c r="F116" s="71"/>
      <c r="G116" s="53"/>
      <c r="H116" s="57">
        <v>100</v>
      </c>
      <c r="I116" s="58" t="e">
        <f>NA()</f>
        <v>#N/A</v>
      </c>
      <c r="J116" s="1" t="s">
        <v>270</v>
      </c>
    </row>
    <row r="117" spans="1:119" s="1" customFormat="1" x14ac:dyDescent="0.25">
      <c r="A117" s="1" t="str">
        <f t="shared" si="1"/>
        <v>42921|Alvena|Wheat||||</v>
      </c>
      <c r="B117" s="65">
        <v>42921</v>
      </c>
      <c r="C117" s="53" t="s">
        <v>109</v>
      </c>
      <c r="D117" s="53" t="s">
        <v>110</v>
      </c>
      <c r="E117" s="53"/>
      <c r="F117" s="71"/>
      <c r="G117" s="53"/>
      <c r="H117" s="57">
        <v>5</v>
      </c>
      <c r="I117" s="58" t="e">
        <f>NA()</f>
        <v>#N/A</v>
      </c>
      <c r="J117" s="1" t="s">
        <v>270</v>
      </c>
    </row>
    <row r="118" spans="1:119" x14ac:dyDescent="0.25">
      <c r="A118" s="1" t="str">
        <f t="shared" si="1"/>
        <v>42921|Alvena|Wheat||||</v>
      </c>
      <c r="B118" s="65">
        <v>42921</v>
      </c>
      <c r="C118" s="53" t="s">
        <v>109</v>
      </c>
      <c r="D118" s="53" t="s">
        <v>110</v>
      </c>
      <c r="E118" s="53"/>
      <c r="F118" s="71"/>
      <c r="G118" s="53"/>
      <c r="H118" s="57">
        <v>10</v>
      </c>
      <c r="I118" s="58" t="e">
        <f>NA()</f>
        <v>#N/A</v>
      </c>
      <c r="J118" s="1" t="s">
        <v>270</v>
      </c>
      <c r="L118" s="1"/>
      <c r="BR118" s="1"/>
      <c r="CC118" s="1"/>
    </row>
    <row r="119" spans="1:119" s="1" customFormat="1" x14ac:dyDescent="0.25">
      <c r="A119" s="1" t="str">
        <f t="shared" si="1"/>
        <v>42921|Alvena|Wheat||||</v>
      </c>
      <c r="B119" s="65">
        <v>42921</v>
      </c>
      <c r="C119" s="53" t="s">
        <v>109</v>
      </c>
      <c r="D119" s="53" t="s">
        <v>110</v>
      </c>
      <c r="E119" s="53"/>
      <c r="F119" s="71"/>
      <c r="G119" s="53"/>
      <c r="H119" s="57">
        <v>25</v>
      </c>
      <c r="I119" s="58" t="e">
        <f>NA()</f>
        <v>#N/A</v>
      </c>
      <c r="J119" s="1" t="s">
        <v>270</v>
      </c>
    </row>
    <row r="120" spans="1:119" s="1" customFormat="1" x14ac:dyDescent="0.25">
      <c r="A120" s="1" t="str">
        <f t="shared" si="1"/>
        <v>42921|Alvena|Wheat||||</v>
      </c>
      <c r="B120" s="65">
        <v>42921</v>
      </c>
      <c r="C120" s="53" t="s">
        <v>109</v>
      </c>
      <c r="D120" s="53" t="s">
        <v>110</v>
      </c>
      <c r="E120" s="53"/>
      <c r="F120" s="71"/>
      <c r="G120" s="53"/>
      <c r="H120" s="57">
        <v>50</v>
      </c>
      <c r="I120" s="58" t="e">
        <f>NA()</f>
        <v>#N/A</v>
      </c>
      <c r="J120" s="1" t="s">
        <v>270</v>
      </c>
    </row>
    <row r="121" spans="1:119" s="1" customFormat="1" x14ac:dyDescent="0.25">
      <c r="A121" s="1" t="str">
        <f t="shared" si="1"/>
        <v>42921|Alvena|Wheat||||</v>
      </c>
      <c r="B121" s="65">
        <v>42921</v>
      </c>
      <c r="C121" s="53" t="s">
        <v>109</v>
      </c>
      <c r="D121" s="53" t="s">
        <v>110</v>
      </c>
      <c r="E121" s="53"/>
      <c r="F121" s="71"/>
      <c r="G121" s="53"/>
      <c r="H121" s="57">
        <v>100</v>
      </c>
      <c r="I121" s="58" t="e">
        <f>NA()</f>
        <v>#N/A</v>
      </c>
      <c r="J121" s="1" t="s">
        <v>270</v>
      </c>
    </row>
    <row r="122" spans="1:119" x14ac:dyDescent="0.25">
      <c r="A122" s="1" t="str">
        <f t="shared" si="1"/>
        <v>42921|Melfort|Wheat||||</v>
      </c>
      <c r="B122" s="65">
        <v>42921</v>
      </c>
      <c r="C122" s="53" t="s">
        <v>111</v>
      </c>
      <c r="D122" s="53" t="s">
        <v>110</v>
      </c>
      <c r="E122" s="53"/>
      <c r="F122" s="71"/>
      <c r="G122" s="53"/>
      <c r="H122" s="57">
        <v>5</v>
      </c>
      <c r="I122" s="58" t="e">
        <f>NA()</f>
        <v>#N/A</v>
      </c>
      <c r="J122" s="1" t="s">
        <v>270</v>
      </c>
      <c r="L122" s="1"/>
      <c r="AD122" s="1"/>
      <c r="BD122" s="1"/>
      <c r="BR122" s="1"/>
      <c r="CK122" s="1"/>
      <c r="DE122" s="1"/>
    </row>
    <row r="123" spans="1:119" s="1" customFormat="1" x14ac:dyDescent="0.25">
      <c r="A123" s="1" t="str">
        <f t="shared" si="1"/>
        <v>42921|Melfort|Wheat||||</v>
      </c>
      <c r="B123" s="65">
        <v>42921</v>
      </c>
      <c r="C123" s="53" t="s">
        <v>111</v>
      </c>
      <c r="D123" s="53" t="s">
        <v>110</v>
      </c>
      <c r="E123" s="53"/>
      <c r="F123" s="71"/>
      <c r="G123" s="53"/>
      <c r="H123" s="57">
        <v>10</v>
      </c>
      <c r="I123" s="58" t="e">
        <f>NA()</f>
        <v>#N/A</v>
      </c>
      <c r="J123" s="1" t="s">
        <v>270</v>
      </c>
    </row>
    <row r="124" spans="1:119" s="1" customFormat="1" x14ac:dyDescent="0.25">
      <c r="A124" s="1" t="str">
        <f t="shared" si="1"/>
        <v>42921|Melfort|Wheat||||</v>
      </c>
      <c r="B124" s="65">
        <v>42921</v>
      </c>
      <c r="C124" s="53" t="s">
        <v>111</v>
      </c>
      <c r="D124" s="53" t="s">
        <v>110</v>
      </c>
      <c r="E124" s="53"/>
      <c r="F124" s="71"/>
      <c r="G124" s="53"/>
      <c r="H124" s="57">
        <v>25</v>
      </c>
      <c r="I124" s="58" t="e">
        <f>NA()</f>
        <v>#N/A</v>
      </c>
      <c r="J124" s="1" t="s">
        <v>270</v>
      </c>
    </row>
    <row r="125" spans="1:119" s="1" customFormat="1" x14ac:dyDescent="0.25">
      <c r="A125" s="1" t="str">
        <f t="shared" si="1"/>
        <v>42921|Melfort|Wheat||||</v>
      </c>
      <c r="B125" s="65">
        <v>42921</v>
      </c>
      <c r="C125" s="53" t="s">
        <v>111</v>
      </c>
      <c r="D125" s="53" t="s">
        <v>110</v>
      </c>
      <c r="E125" s="53"/>
      <c r="F125" s="71"/>
      <c r="G125" s="53"/>
      <c r="H125" s="57">
        <v>50</v>
      </c>
      <c r="I125" s="58" t="e">
        <f>NA()</f>
        <v>#N/A</v>
      </c>
      <c r="J125" s="1" t="s">
        <v>270</v>
      </c>
    </row>
    <row r="126" spans="1:119" x14ac:dyDescent="0.25">
      <c r="A126" s="1" t="str">
        <f t="shared" si="1"/>
        <v>42921|Melfort|Wheat||||</v>
      </c>
      <c r="B126" s="65">
        <v>42921</v>
      </c>
      <c r="C126" s="53" t="s">
        <v>111</v>
      </c>
      <c r="D126" s="53" t="s">
        <v>110</v>
      </c>
      <c r="E126" s="53"/>
      <c r="F126" s="71"/>
      <c r="G126" s="53"/>
      <c r="H126" s="57">
        <v>100</v>
      </c>
      <c r="I126" s="58" t="e">
        <f>NA()</f>
        <v>#N/A</v>
      </c>
      <c r="J126" s="1" t="s">
        <v>270</v>
      </c>
      <c r="L126" s="1"/>
      <c r="AD126" s="1"/>
      <c r="AE126" s="1"/>
      <c r="BR126" s="1"/>
      <c r="CF126" s="1"/>
      <c r="DO126" s="1"/>
    </row>
    <row r="127" spans="1:119" s="1" customFormat="1" x14ac:dyDescent="0.25">
      <c r="A127" s="1" t="str">
        <f t="shared" si="1"/>
        <v>42921|SEF|Wheat||||</v>
      </c>
      <c r="B127" s="65">
        <v>42921</v>
      </c>
      <c r="C127" s="53" t="s">
        <v>113</v>
      </c>
      <c r="D127" s="53" t="s">
        <v>110</v>
      </c>
      <c r="E127" s="53"/>
      <c r="F127" s="71"/>
      <c r="G127" s="53"/>
      <c r="H127" s="57">
        <v>5</v>
      </c>
      <c r="I127" s="58" t="e">
        <f>NA()</f>
        <v>#N/A</v>
      </c>
      <c r="J127" s="1" t="s">
        <v>270</v>
      </c>
    </row>
    <row r="128" spans="1:119" s="1" customFormat="1" x14ac:dyDescent="0.25">
      <c r="A128" s="1" t="str">
        <f t="shared" si="1"/>
        <v>42921|SEF|Wheat||||</v>
      </c>
      <c r="B128" s="65">
        <v>42921</v>
      </c>
      <c r="C128" s="53" t="s">
        <v>113</v>
      </c>
      <c r="D128" s="53" t="s">
        <v>110</v>
      </c>
      <c r="E128" s="53"/>
      <c r="F128" s="71"/>
      <c r="G128" s="53"/>
      <c r="H128" s="57" t="s">
        <v>177</v>
      </c>
      <c r="I128" s="58" t="e">
        <f>NA()</f>
        <v>#N/A</v>
      </c>
      <c r="J128" s="1" t="s">
        <v>270</v>
      </c>
    </row>
    <row r="129" spans="1:137" s="1" customFormat="1" x14ac:dyDescent="0.25">
      <c r="A129" s="1" t="str">
        <f t="shared" si="1"/>
        <v>42922|SEF|Wheat|1|||</v>
      </c>
      <c r="B129" s="65">
        <v>42922</v>
      </c>
      <c r="C129" s="53" t="s">
        <v>113</v>
      </c>
      <c r="D129" s="53" t="s">
        <v>110</v>
      </c>
      <c r="E129" s="53">
        <v>1</v>
      </c>
      <c r="F129" s="71"/>
      <c r="G129" s="53"/>
      <c r="H129" s="57" t="s">
        <v>177</v>
      </c>
      <c r="I129" s="58" t="e">
        <f>NA()</f>
        <v>#N/A</v>
      </c>
      <c r="J129" s="1" t="s">
        <v>270</v>
      </c>
    </row>
    <row r="130" spans="1:137" x14ac:dyDescent="0.25">
      <c r="A130" s="1" t="str">
        <f t="shared" si="1"/>
        <v>42922|Rosetown|Wheat||||</v>
      </c>
      <c r="B130" s="65">
        <v>42922</v>
      </c>
      <c r="C130" s="53" t="s">
        <v>115</v>
      </c>
      <c r="D130" s="53" t="s">
        <v>110</v>
      </c>
      <c r="E130" s="53"/>
      <c r="F130" s="71"/>
      <c r="G130" s="53"/>
      <c r="H130" s="57">
        <v>5</v>
      </c>
      <c r="I130" s="58" t="e">
        <f>NA()</f>
        <v>#N/A</v>
      </c>
      <c r="J130" s="1" t="s">
        <v>270</v>
      </c>
      <c r="L130" s="1"/>
      <c r="BD130" s="1"/>
      <c r="BR130" s="1"/>
      <c r="CC130" s="1"/>
      <c r="CK130" s="1"/>
      <c r="DE130" s="1"/>
      <c r="DZ130" s="1"/>
    </row>
    <row r="131" spans="1:137" s="1" customFormat="1" x14ac:dyDescent="0.25">
      <c r="A131" s="1" t="str">
        <f t="shared" ref="A131:A194" si="2">B131&amp;"|"&amp;C131&amp;"|"&amp;D131&amp;"|"&amp;E131&amp;"|"&amp;F131&amp;"|"&amp;G131&amp;"|"&amp;K131</f>
        <v>42922|Rosetown|Wheat||||</v>
      </c>
      <c r="B131" s="65">
        <v>42922</v>
      </c>
      <c r="C131" s="53" t="s">
        <v>115</v>
      </c>
      <c r="D131" s="53" t="s">
        <v>110</v>
      </c>
      <c r="E131" s="53"/>
      <c r="F131" s="71"/>
      <c r="G131" s="53"/>
      <c r="H131" s="57">
        <v>10</v>
      </c>
      <c r="I131" s="58" t="e">
        <f>NA()</f>
        <v>#N/A</v>
      </c>
      <c r="J131" s="1" t="s">
        <v>270</v>
      </c>
    </row>
    <row r="132" spans="1:137" s="1" customFormat="1" x14ac:dyDescent="0.25">
      <c r="A132" s="1" t="str">
        <f t="shared" si="2"/>
        <v>42922|Rosetown|Wheat||||</v>
      </c>
      <c r="B132" s="65">
        <v>42922</v>
      </c>
      <c r="C132" s="53" t="s">
        <v>115</v>
      </c>
      <c r="D132" s="53" t="s">
        <v>110</v>
      </c>
      <c r="E132" s="53"/>
      <c r="F132" s="71"/>
      <c r="G132" s="53"/>
      <c r="H132" s="57">
        <v>25</v>
      </c>
      <c r="I132" s="58" t="e">
        <f>NA()</f>
        <v>#N/A</v>
      </c>
      <c r="J132" s="1" t="s">
        <v>270</v>
      </c>
    </row>
    <row r="133" spans="1:137" s="1" customFormat="1" x14ac:dyDescent="0.25">
      <c r="A133" s="1" t="str">
        <f t="shared" si="2"/>
        <v>42922|Rosetown|Wheat||||</v>
      </c>
      <c r="B133" s="65">
        <v>42922</v>
      </c>
      <c r="C133" s="53" t="s">
        <v>115</v>
      </c>
      <c r="D133" s="53" t="s">
        <v>110</v>
      </c>
      <c r="E133" s="53"/>
      <c r="F133" s="71"/>
      <c r="G133" s="53"/>
      <c r="H133" s="57">
        <v>50</v>
      </c>
      <c r="I133" s="58" t="e">
        <f>NA()</f>
        <v>#N/A</v>
      </c>
      <c r="J133" s="1" t="s">
        <v>270</v>
      </c>
    </row>
    <row r="134" spans="1:137" x14ac:dyDescent="0.25">
      <c r="A134" s="1" t="str">
        <f t="shared" si="2"/>
        <v>42922|Rosetown|Wheat||||</v>
      </c>
      <c r="B134" s="65">
        <v>42922</v>
      </c>
      <c r="C134" s="53" t="s">
        <v>115</v>
      </c>
      <c r="D134" s="53" t="s">
        <v>110</v>
      </c>
      <c r="E134" s="53"/>
      <c r="F134" s="71"/>
      <c r="G134" s="53"/>
      <c r="H134" s="57">
        <v>100</v>
      </c>
      <c r="I134" s="58" t="e">
        <f>NA()</f>
        <v>#N/A</v>
      </c>
      <c r="J134" s="1" t="s">
        <v>270</v>
      </c>
      <c r="L134" s="1"/>
      <c r="AD134" s="1"/>
      <c r="AE134" s="1"/>
      <c r="AQ134" s="1"/>
      <c r="BR134" s="1"/>
      <c r="CC134" s="1"/>
      <c r="CF134" s="1"/>
      <c r="DE134" s="1"/>
      <c r="DZ134" s="1"/>
    </row>
    <row r="135" spans="1:137" s="1" customFormat="1" x14ac:dyDescent="0.25">
      <c r="A135" s="1" t="str">
        <f t="shared" si="2"/>
        <v>42923|SEF|Wheat||||</v>
      </c>
      <c r="B135" s="65">
        <v>42923</v>
      </c>
      <c r="C135" s="53" t="s">
        <v>113</v>
      </c>
      <c r="D135" s="53" t="s">
        <v>110</v>
      </c>
      <c r="E135" s="53"/>
      <c r="F135" s="71"/>
      <c r="G135" s="53"/>
      <c r="H135" s="57">
        <v>10</v>
      </c>
      <c r="I135" s="58" t="e">
        <f>NA()</f>
        <v>#N/A</v>
      </c>
      <c r="J135" s="1" t="s">
        <v>270</v>
      </c>
    </row>
    <row r="136" spans="1:137" s="1" customFormat="1" x14ac:dyDescent="0.25">
      <c r="A136" s="1" t="str">
        <f t="shared" si="2"/>
        <v>42923|SEF|Wheat||||</v>
      </c>
      <c r="B136" s="65">
        <v>42923</v>
      </c>
      <c r="C136" s="53" t="s">
        <v>113</v>
      </c>
      <c r="D136" s="53" t="s">
        <v>110</v>
      </c>
      <c r="E136" s="53"/>
      <c r="F136" s="71"/>
      <c r="G136" s="53"/>
      <c r="H136" s="57">
        <v>25</v>
      </c>
      <c r="I136" s="58" t="e">
        <f>NA()</f>
        <v>#N/A</v>
      </c>
      <c r="J136" s="1" t="s">
        <v>270</v>
      </c>
    </row>
    <row r="137" spans="1:137" s="1" customFormat="1" x14ac:dyDescent="0.25">
      <c r="A137" s="1" t="str">
        <f t="shared" si="2"/>
        <v>42923|SEF|Wheat||||</v>
      </c>
      <c r="B137" s="65">
        <v>42923</v>
      </c>
      <c r="C137" s="53" t="s">
        <v>113</v>
      </c>
      <c r="D137" s="53" t="s">
        <v>110</v>
      </c>
      <c r="E137" s="53"/>
      <c r="F137" s="71"/>
      <c r="G137" s="53"/>
      <c r="H137" s="57">
        <v>50</v>
      </c>
      <c r="I137" s="58" t="e">
        <f>NA()</f>
        <v>#N/A</v>
      </c>
      <c r="J137" s="1" t="s">
        <v>270</v>
      </c>
    </row>
    <row r="138" spans="1:137" x14ac:dyDescent="0.25">
      <c r="A138" s="1" t="str">
        <f t="shared" si="2"/>
        <v>42923|SEF|Wheat||||</v>
      </c>
      <c r="B138" s="65">
        <v>42923</v>
      </c>
      <c r="C138" s="53" t="s">
        <v>113</v>
      </c>
      <c r="D138" s="53" t="s">
        <v>110</v>
      </c>
      <c r="E138" s="53"/>
      <c r="F138" s="71"/>
      <c r="G138" s="53"/>
      <c r="H138" s="57">
        <v>100</v>
      </c>
      <c r="I138" s="58" t="e">
        <f>NA()</f>
        <v>#N/A</v>
      </c>
      <c r="J138" s="1" t="s">
        <v>270</v>
      </c>
      <c r="L138" s="1"/>
      <c r="AD138" s="1"/>
      <c r="AE138" s="1"/>
      <c r="BE138" s="1"/>
      <c r="BM138" s="1"/>
      <c r="BR138" s="1"/>
      <c r="CK138" s="1"/>
      <c r="DE138" s="1"/>
      <c r="EG138" s="1"/>
    </row>
    <row r="139" spans="1:137" s="1" customFormat="1" x14ac:dyDescent="0.25">
      <c r="A139" s="1" t="str">
        <f t="shared" si="2"/>
        <v>42923|SEF|Barley||||</v>
      </c>
      <c r="B139" s="65">
        <v>42923</v>
      </c>
      <c r="C139" s="53" t="s">
        <v>113</v>
      </c>
      <c r="D139" s="53" t="s">
        <v>107</v>
      </c>
      <c r="E139" s="53"/>
      <c r="F139" s="71"/>
      <c r="G139" s="53"/>
      <c r="H139" s="57">
        <v>5</v>
      </c>
      <c r="I139" s="58" t="e">
        <f>NA()</f>
        <v>#N/A</v>
      </c>
      <c r="J139" s="1" t="s">
        <v>270</v>
      </c>
    </row>
    <row r="140" spans="1:137" s="1" customFormat="1" x14ac:dyDescent="0.25">
      <c r="A140" s="1" t="str">
        <f t="shared" si="2"/>
        <v>42923|SEF|Barley||||</v>
      </c>
      <c r="B140" s="65">
        <v>42923</v>
      </c>
      <c r="C140" s="53" t="s">
        <v>113</v>
      </c>
      <c r="D140" s="53" t="s">
        <v>107</v>
      </c>
      <c r="E140" s="53"/>
      <c r="F140" s="71"/>
      <c r="G140" s="53"/>
      <c r="H140" s="57">
        <v>10</v>
      </c>
      <c r="I140" s="58" t="e">
        <f>NA()</f>
        <v>#N/A</v>
      </c>
      <c r="J140" s="1" t="s">
        <v>270</v>
      </c>
    </row>
    <row r="141" spans="1:137" s="1" customFormat="1" x14ac:dyDescent="0.25">
      <c r="A141" s="1" t="str">
        <f t="shared" si="2"/>
        <v>42923|SEF|Barley||||</v>
      </c>
      <c r="B141" s="65">
        <v>42923</v>
      </c>
      <c r="C141" s="53" t="s">
        <v>113</v>
      </c>
      <c r="D141" s="53" t="s">
        <v>107</v>
      </c>
      <c r="E141" s="53"/>
      <c r="F141" s="71"/>
      <c r="G141" s="53"/>
      <c r="H141" s="57">
        <v>25</v>
      </c>
      <c r="I141" s="58" t="e">
        <f>NA()</f>
        <v>#N/A</v>
      </c>
      <c r="J141" s="1" t="s">
        <v>270</v>
      </c>
    </row>
    <row r="142" spans="1:137" x14ac:dyDescent="0.25">
      <c r="A142" s="1" t="str">
        <f t="shared" si="2"/>
        <v>42923|SEF|Barley||||</v>
      </c>
      <c r="B142" s="65">
        <v>42923</v>
      </c>
      <c r="C142" s="53" t="s">
        <v>113</v>
      </c>
      <c r="D142" s="53" t="s">
        <v>107</v>
      </c>
      <c r="E142" s="53"/>
      <c r="F142" s="71"/>
      <c r="G142" s="53"/>
      <c r="H142" s="57">
        <v>50</v>
      </c>
      <c r="I142" s="58" t="e">
        <f>NA()</f>
        <v>#N/A</v>
      </c>
      <c r="J142" s="1" t="s">
        <v>270</v>
      </c>
      <c r="L142" s="1"/>
      <c r="AD142" s="1"/>
      <c r="AE142" s="1"/>
      <c r="BE142" s="1"/>
      <c r="BR142" s="1"/>
      <c r="CF142" s="1"/>
      <c r="CK142" s="1"/>
      <c r="DD142" s="1"/>
      <c r="EG142" s="1"/>
    </row>
    <row r="143" spans="1:137" s="1" customFormat="1" x14ac:dyDescent="0.25">
      <c r="A143" s="1" t="str">
        <f t="shared" si="2"/>
        <v>42923|SEF|Barley||||</v>
      </c>
      <c r="B143" s="65">
        <v>42923</v>
      </c>
      <c r="C143" s="53" t="s">
        <v>113</v>
      </c>
      <c r="D143" s="53" t="s">
        <v>107</v>
      </c>
      <c r="E143" s="53"/>
      <c r="F143" s="71"/>
      <c r="G143" s="53"/>
      <c r="H143" s="57">
        <v>100</v>
      </c>
      <c r="I143" s="58" t="e">
        <f>NA()</f>
        <v>#N/A</v>
      </c>
      <c r="J143" s="1" t="s">
        <v>270</v>
      </c>
    </row>
    <row r="144" spans="1:137" s="1" customFormat="1" x14ac:dyDescent="0.25">
      <c r="A144" s="1" t="str">
        <f t="shared" si="2"/>
        <v>42923|SEF|Wheat||||</v>
      </c>
      <c r="B144" s="65">
        <v>42923</v>
      </c>
      <c r="C144" s="53" t="s">
        <v>113</v>
      </c>
      <c r="D144" s="53" t="s">
        <v>110</v>
      </c>
      <c r="E144" s="53"/>
      <c r="F144" s="71"/>
      <c r="G144" s="53"/>
      <c r="H144" s="57">
        <v>25</v>
      </c>
      <c r="I144" s="58" t="e">
        <f>NA()</f>
        <v>#N/A</v>
      </c>
      <c r="J144" s="1" t="s">
        <v>270</v>
      </c>
    </row>
    <row r="145" spans="1:137" s="1" customFormat="1" x14ac:dyDescent="0.25">
      <c r="A145" s="1" t="str">
        <f t="shared" si="2"/>
        <v>42923|Outlook|Wheat||||</v>
      </c>
      <c r="B145" s="65">
        <v>42923</v>
      </c>
      <c r="C145" s="53" t="s">
        <v>128</v>
      </c>
      <c r="D145" s="53" t="s">
        <v>110</v>
      </c>
      <c r="E145" s="53"/>
      <c r="F145" s="71"/>
      <c r="G145" s="53"/>
      <c r="H145" s="57">
        <v>5</v>
      </c>
      <c r="I145" s="58" t="e">
        <f>NA()</f>
        <v>#N/A</v>
      </c>
      <c r="J145" s="1" t="s">
        <v>270</v>
      </c>
    </row>
    <row r="146" spans="1:137" x14ac:dyDescent="0.25">
      <c r="A146" s="1" t="str">
        <f t="shared" si="2"/>
        <v>42923|Outlook|Wheat||||</v>
      </c>
      <c r="B146" s="65">
        <v>42923</v>
      </c>
      <c r="C146" s="53" t="s">
        <v>128</v>
      </c>
      <c r="D146" s="53" t="s">
        <v>110</v>
      </c>
      <c r="E146" s="53"/>
      <c r="F146" s="71"/>
      <c r="G146" s="53"/>
      <c r="H146" s="57">
        <v>10</v>
      </c>
      <c r="I146" s="58" t="e">
        <f>NA()</f>
        <v>#N/A</v>
      </c>
      <c r="J146" s="1" t="s">
        <v>270</v>
      </c>
      <c r="L146" s="1"/>
      <c r="AD146" s="1"/>
      <c r="BR146" s="1"/>
      <c r="BZ146" s="1"/>
      <c r="DE146" s="1"/>
      <c r="DZ146" s="1"/>
      <c r="EG146" s="1"/>
    </row>
    <row r="147" spans="1:137" s="1" customFormat="1" x14ac:dyDescent="0.25">
      <c r="A147" s="1" t="str">
        <f t="shared" si="2"/>
        <v>42923|Outlook|Wheat||||</v>
      </c>
      <c r="B147" s="65">
        <v>42923</v>
      </c>
      <c r="C147" s="53" t="s">
        <v>128</v>
      </c>
      <c r="D147" s="53" t="s">
        <v>110</v>
      </c>
      <c r="E147" s="53"/>
      <c r="F147" s="71"/>
      <c r="G147" s="53"/>
      <c r="H147" s="57">
        <v>50</v>
      </c>
      <c r="I147" s="58" t="e">
        <f>NA()</f>
        <v>#N/A</v>
      </c>
      <c r="J147" s="1" t="s">
        <v>270</v>
      </c>
    </row>
    <row r="148" spans="1:137" s="1" customFormat="1" x14ac:dyDescent="0.25">
      <c r="A148" s="1" t="str">
        <f t="shared" si="2"/>
        <v>42923|Outlook|Wheat||||</v>
      </c>
      <c r="B148" s="65">
        <v>42923</v>
      </c>
      <c r="C148" s="53" t="s">
        <v>128</v>
      </c>
      <c r="D148" s="53" t="s">
        <v>110</v>
      </c>
      <c r="E148" s="53"/>
      <c r="F148" s="71"/>
      <c r="G148" s="53"/>
      <c r="H148" s="57">
        <v>100</v>
      </c>
      <c r="I148" s="58" t="e">
        <f>NA()</f>
        <v>#N/A</v>
      </c>
      <c r="J148" s="1" t="s">
        <v>270</v>
      </c>
    </row>
    <row r="149" spans="1:137" s="1" customFormat="1" x14ac:dyDescent="0.25">
      <c r="A149" s="1" t="str">
        <f t="shared" si="2"/>
        <v>42925|SEF|Wheat||||</v>
      </c>
      <c r="B149" s="65">
        <v>42925</v>
      </c>
      <c r="C149" s="53" t="s">
        <v>113</v>
      </c>
      <c r="D149" s="53" t="s">
        <v>110</v>
      </c>
      <c r="E149" s="53"/>
      <c r="F149" s="71"/>
      <c r="G149" s="53"/>
      <c r="H149" s="57" t="s">
        <v>178</v>
      </c>
      <c r="I149" s="58" t="e">
        <f>NA()</f>
        <v>#N/A</v>
      </c>
      <c r="J149" s="1" t="s">
        <v>270</v>
      </c>
    </row>
    <row r="150" spans="1:137" x14ac:dyDescent="0.25">
      <c r="A150" s="1" t="str">
        <f t="shared" si="2"/>
        <v>42928|Rosetown|Wheat||||</v>
      </c>
      <c r="B150" s="65">
        <v>42928</v>
      </c>
      <c r="C150" s="53" t="s">
        <v>115</v>
      </c>
      <c r="D150" s="53" t="s">
        <v>110</v>
      </c>
      <c r="E150" s="53"/>
      <c r="F150" s="71"/>
      <c r="G150" s="53"/>
      <c r="H150" s="57">
        <v>50</v>
      </c>
      <c r="I150" s="58" t="e">
        <f>NA()</f>
        <v>#N/A</v>
      </c>
      <c r="J150" s="1" t="s">
        <v>270</v>
      </c>
      <c r="L150" s="1"/>
      <c r="AD150" s="1"/>
      <c r="BR150" s="1"/>
      <c r="DE150" s="1"/>
      <c r="EG150" s="1"/>
    </row>
    <row r="151" spans="1:137" s="1" customFormat="1" x14ac:dyDescent="0.25">
      <c r="A151" s="1" t="str">
        <f t="shared" si="2"/>
        <v>42928|Rosetown|Wheat||||</v>
      </c>
      <c r="B151" s="65">
        <v>42928</v>
      </c>
      <c r="C151" s="53" t="s">
        <v>115</v>
      </c>
      <c r="D151" s="53" t="s">
        <v>110</v>
      </c>
      <c r="E151" s="53"/>
      <c r="F151" s="71"/>
      <c r="G151" s="53"/>
      <c r="H151" s="57">
        <v>5</v>
      </c>
      <c r="I151" s="58" t="e">
        <f>NA()</f>
        <v>#N/A</v>
      </c>
      <c r="J151" s="1" t="s">
        <v>270</v>
      </c>
    </row>
    <row r="152" spans="1:137" s="1" customFormat="1" x14ac:dyDescent="0.25">
      <c r="A152" s="1" t="str">
        <f t="shared" si="2"/>
        <v>42928|Rosetown|Wheat||||</v>
      </c>
      <c r="B152" s="65">
        <v>42928</v>
      </c>
      <c r="C152" s="53" t="s">
        <v>115</v>
      </c>
      <c r="D152" s="53" t="s">
        <v>110</v>
      </c>
      <c r="E152" s="53"/>
      <c r="F152" s="71"/>
      <c r="G152" s="53"/>
      <c r="H152" s="57">
        <v>25</v>
      </c>
      <c r="I152" s="58" t="e">
        <f>NA()</f>
        <v>#N/A</v>
      </c>
      <c r="J152" s="1" t="s">
        <v>270</v>
      </c>
    </row>
    <row r="153" spans="1:137" s="1" customFormat="1" x14ac:dyDescent="0.25">
      <c r="A153" s="1" t="str">
        <f t="shared" si="2"/>
        <v>42928|Rosetown|Wheat||||</v>
      </c>
      <c r="B153" s="65">
        <v>42928</v>
      </c>
      <c r="C153" s="53" t="s">
        <v>115</v>
      </c>
      <c r="D153" s="53" t="s">
        <v>110</v>
      </c>
      <c r="E153" s="53"/>
      <c r="F153" s="71"/>
      <c r="G153" s="53"/>
      <c r="H153" s="57">
        <v>100</v>
      </c>
      <c r="I153" s="58" t="e">
        <f>NA()</f>
        <v>#N/A</v>
      </c>
      <c r="J153" s="1" t="s">
        <v>270</v>
      </c>
    </row>
    <row r="154" spans="1:137" x14ac:dyDescent="0.25">
      <c r="A154" s="1" t="str">
        <f t="shared" si="2"/>
        <v>42928|Rosetown|Wheat||||</v>
      </c>
      <c r="B154" s="65">
        <v>42928</v>
      </c>
      <c r="C154" s="53" t="s">
        <v>115</v>
      </c>
      <c r="D154" s="53" t="s">
        <v>110</v>
      </c>
      <c r="E154" s="53"/>
      <c r="F154" s="71"/>
      <c r="G154" s="53"/>
      <c r="H154" s="57">
        <v>10</v>
      </c>
      <c r="I154" s="58" t="e">
        <f>NA()</f>
        <v>#N/A</v>
      </c>
      <c r="J154" s="1" t="s">
        <v>270</v>
      </c>
      <c r="L154" s="1"/>
      <c r="AD154" s="1"/>
      <c r="AE154" s="1"/>
      <c r="BR154" s="1"/>
      <c r="CM154" s="1"/>
      <c r="CQ154" s="1"/>
    </row>
    <row r="155" spans="1:137" s="1" customFormat="1" x14ac:dyDescent="0.25">
      <c r="A155" s="1" t="str">
        <f t="shared" si="2"/>
        <v>42928|Llewellyn|Barley||||</v>
      </c>
      <c r="B155" s="65">
        <v>42928</v>
      </c>
      <c r="C155" s="53" t="s">
        <v>108</v>
      </c>
      <c r="D155" s="53" t="s">
        <v>107</v>
      </c>
      <c r="E155" s="53"/>
      <c r="F155" s="71"/>
      <c r="G155" s="53"/>
      <c r="H155" s="57">
        <v>5</v>
      </c>
      <c r="I155" s="58" t="e">
        <f>NA()</f>
        <v>#N/A</v>
      </c>
      <c r="J155" s="1" t="s">
        <v>270</v>
      </c>
    </row>
    <row r="156" spans="1:137" s="1" customFormat="1" x14ac:dyDescent="0.25">
      <c r="A156" s="1" t="str">
        <f t="shared" si="2"/>
        <v>42928|Llewellyn|Barley||||</v>
      </c>
      <c r="B156" s="65">
        <v>42928</v>
      </c>
      <c r="C156" s="53" t="s">
        <v>108</v>
      </c>
      <c r="D156" s="53" t="s">
        <v>107</v>
      </c>
      <c r="E156" s="53"/>
      <c r="F156" s="71"/>
      <c r="G156" s="53"/>
      <c r="H156" s="57">
        <v>10</v>
      </c>
      <c r="I156" s="58" t="e">
        <f>NA()</f>
        <v>#N/A</v>
      </c>
      <c r="J156" s="1" t="s">
        <v>270</v>
      </c>
    </row>
    <row r="157" spans="1:137" s="1" customFormat="1" x14ac:dyDescent="0.25">
      <c r="A157" s="1" t="str">
        <f t="shared" si="2"/>
        <v>42928|Llewellyn|Barley||||</v>
      </c>
      <c r="B157" s="65">
        <v>42928</v>
      </c>
      <c r="C157" s="53" t="s">
        <v>108</v>
      </c>
      <c r="D157" s="53" t="s">
        <v>107</v>
      </c>
      <c r="E157" s="53"/>
      <c r="F157" s="71"/>
      <c r="G157" s="53"/>
      <c r="H157" s="57">
        <v>25</v>
      </c>
      <c r="I157" s="58" t="e">
        <f>NA()</f>
        <v>#N/A</v>
      </c>
      <c r="J157" s="1" t="s">
        <v>270</v>
      </c>
    </row>
    <row r="158" spans="1:137" x14ac:dyDescent="0.25">
      <c r="A158" s="1" t="str">
        <f t="shared" si="2"/>
        <v>42928|Llewellyn|Barley||||</v>
      </c>
      <c r="B158" s="65">
        <v>42928</v>
      </c>
      <c r="C158" s="53" t="s">
        <v>108</v>
      </c>
      <c r="D158" s="53" t="s">
        <v>107</v>
      </c>
      <c r="E158" s="53"/>
      <c r="F158" s="71"/>
      <c r="G158" s="53"/>
      <c r="H158" s="57">
        <v>50</v>
      </c>
      <c r="I158" s="58" t="e">
        <f>NA()</f>
        <v>#N/A</v>
      </c>
      <c r="J158" s="1" t="s">
        <v>270</v>
      </c>
      <c r="L158" s="1"/>
      <c r="BE158" s="1"/>
      <c r="CC158" s="1"/>
      <c r="DH158" s="1"/>
      <c r="DI158" s="1"/>
      <c r="DO158" s="1"/>
      <c r="DZ158" s="1"/>
    </row>
    <row r="159" spans="1:137" s="1" customFormat="1" x14ac:dyDescent="0.25">
      <c r="A159" s="1" t="str">
        <f t="shared" si="2"/>
        <v>42928|Llewellyn|Barley||||</v>
      </c>
      <c r="B159" s="65">
        <v>42928</v>
      </c>
      <c r="C159" s="53" t="s">
        <v>108</v>
      </c>
      <c r="D159" s="53" t="s">
        <v>107</v>
      </c>
      <c r="E159" s="53"/>
      <c r="F159" s="71"/>
      <c r="G159" s="53"/>
      <c r="H159" s="57">
        <v>100</v>
      </c>
      <c r="I159" s="58" t="e">
        <f>NA()</f>
        <v>#N/A</v>
      </c>
      <c r="J159" s="1" t="s">
        <v>270</v>
      </c>
    </row>
    <row r="160" spans="1:137" s="1" customFormat="1" x14ac:dyDescent="0.25">
      <c r="A160" s="1" t="str">
        <f t="shared" si="2"/>
        <v>42928|Llewellyn|Wheat|||midge susuptibility|100 Sweeps|</v>
      </c>
      <c r="B160" s="65">
        <v>42928</v>
      </c>
      <c r="C160" s="53" t="s">
        <v>108</v>
      </c>
      <c r="D160" s="53" t="s">
        <v>110</v>
      </c>
      <c r="E160" s="53"/>
      <c r="F160" s="70"/>
      <c r="G160" s="56" t="s">
        <v>267</v>
      </c>
      <c r="H160" s="57" t="s">
        <v>177</v>
      </c>
      <c r="I160" s="58" t="s">
        <v>266</v>
      </c>
      <c r="J160" s="1" t="s">
        <v>270</v>
      </c>
    </row>
    <row r="161" spans="1:137" s="1" customFormat="1" x14ac:dyDescent="0.25">
      <c r="A161" s="1" t="str">
        <f t="shared" si="2"/>
        <v>42928|Llewellyn|Wheat||||</v>
      </c>
      <c r="B161" s="65">
        <v>42928</v>
      </c>
      <c r="C161" s="53" t="s">
        <v>108</v>
      </c>
      <c r="D161" s="53" t="s">
        <v>110</v>
      </c>
      <c r="E161" s="53"/>
      <c r="F161" s="71"/>
      <c r="G161" s="53"/>
      <c r="H161" s="57">
        <v>5</v>
      </c>
      <c r="I161" s="58" t="e">
        <f>NA()</f>
        <v>#N/A</v>
      </c>
      <c r="J161" s="1" t="s">
        <v>270</v>
      </c>
    </row>
    <row r="162" spans="1:137" x14ac:dyDescent="0.25">
      <c r="A162" s="1" t="str">
        <f t="shared" si="2"/>
        <v>42928|Llewellyn|Wheat||||</v>
      </c>
      <c r="B162" s="65">
        <v>42928</v>
      </c>
      <c r="C162" s="53" t="s">
        <v>108</v>
      </c>
      <c r="D162" s="53" t="s">
        <v>110</v>
      </c>
      <c r="E162" s="53"/>
      <c r="F162" s="71"/>
      <c r="G162" s="53"/>
      <c r="H162" s="57">
        <v>10</v>
      </c>
      <c r="I162" s="58" t="e">
        <f>NA()</f>
        <v>#N/A</v>
      </c>
      <c r="J162" s="1" t="s">
        <v>270</v>
      </c>
      <c r="L162" s="1"/>
      <c r="AQ162" s="1"/>
      <c r="BR162" s="1"/>
      <c r="CK162" s="1"/>
    </row>
    <row r="163" spans="1:137" s="1" customFormat="1" x14ac:dyDescent="0.25">
      <c r="A163" s="1" t="str">
        <f t="shared" si="2"/>
        <v>42928|Llewellyn|Wheat||||</v>
      </c>
      <c r="B163" s="65">
        <v>42928</v>
      </c>
      <c r="C163" s="53" t="s">
        <v>108</v>
      </c>
      <c r="D163" s="53" t="s">
        <v>110</v>
      </c>
      <c r="E163" s="53"/>
      <c r="F163" s="71"/>
      <c r="G163" s="53"/>
      <c r="H163" s="57">
        <v>25</v>
      </c>
      <c r="I163" s="58" t="e">
        <f>NA()</f>
        <v>#N/A</v>
      </c>
      <c r="J163" s="1" t="s">
        <v>270</v>
      </c>
    </row>
    <row r="164" spans="1:137" s="1" customFormat="1" x14ac:dyDescent="0.25">
      <c r="A164" s="1" t="str">
        <f t="shared" si="2"/>
        <v>42928|Llewellyn|Wheat||||</v>
      </c>
      <c r="B164" s="65">
        <v>42928</v>
      </c>
      <c r="C164" s="53" t="s">
        <v>108</v>
      </c>
      <c r="D164" s="53" t="s">
        <v>110</v>
      </c>
      <c r="E164" s="53"/>
      <c r="F164" s="71"/>
      <c r="G164" s="53"/>
      <c r="H164" s="57">
        <v>50</v>
      </c>
      <c r="I164" s="58" t="e">
        <f>NA()</f>
        <v>#N/A</v>
      </c>
      <c r="J164" s="1" t="s">
        <v>270</v>
      </c>
    </row>
    <row r="165" spans="1:137" x14ac:dyDescent="0.25">
      <c r="A165" s="1" t="str">
        <f t="shared" si="2"/>
        <v>42928|Llewellyn|Wheat||||</v>
      </c>
      <c r="B165" s="65">
        <v>42928</v>
      </c>
      <c r="C165" s="53" t="s">
        <v>108</v>
      </c>
      <c r="D165" s="53" t="s">
        <v>110</v>
      </c>
      <c r="E165" s="53"/>
      <c r="F165" s="71"/>
      <c r="G165" s="53"/>
      <c r="H165" s="57">
        <v>100</v>
      </c>
      <c r="I165" s="58" t="e">
        <f>NA()</f>
        <v>#N/A</v>
      </c>
      <c r="J165" s="1" t="s">
        <v>270</v>
      </c>
      <c r="L165" s="1"/>
      <c r="BR165" s="1"/>
      <c r="DZ165" s="1"/>
    </row>
    <row r="166" spans="1:137" s="1" customFormat="1" x14ac:dyDescent="0.25">
      <c r="A166" s="1" t="str">
        <f t="shared" si="2"/>
        <v>42928|SEF|Oats||||</v>
      </c>
      <c r="B166" s="65">
        <v>42928</v>
      </c>
      <c r="C166" s="53" t="s">
        <v>113</v>
      </c>
      <c r="D166" s="53" t="s">
        <v>119</v>
      </c>
      <c r="E166" s="53"/>
      <c r="F166" s="71"/>
      <c r="G166" s="53"/>
      <c r="H166" s="57">
        <v>5</v>
      </c>
      <c r="I166" s="58" t="e">
        <f>NA()</f>
        <v>#N/A</v>
      </c>
      <c r="J166" s="1" t="s">
        <v>270</v>
      </c>
    </row>
    <row r="167" spans="1:137" s="1" customFormat="1" x14ac:dyDescent="0.25">
      <c r="A167" s="1" t="str">
        <f t="shared" si="2"/>
        <v>42928|SEF|Oats||||</v>
      </c>
      <c r="B167" s="65">
        <v>42928</v>
      </c>
      <c r="C167" s="53" t="s">
        <v>113</v>
      </c>
      <c r="D167" s="53" t="s">
        <v>119</v>
      </c>
      <c r="E167" s="53"/>
      <c r="F167" s="71"/>
      <c r="G167" s="53"/>
      <c r="H167" s="57">
        <v>10</v>
      </c>
      <c r="I167" s="58" t="e">
        <f>NA()</f>
        <v>#N/A</v>
      </c>
      <c r="J167" s="1" t="s">
        <v>270</v>
      </c>
    </row>
    <row r="168" spans="1:137" s="1" customFormat="1" x14ac:dyDescent="0.25">
      <c r="A168" s="1" t="str">
        <f t="shared" si="2"/>
        <v>42928|SEF|Oats||||</v>
      </c>
      <c r="B168" s="65">
        <v>42928</v>
      </c>
      <c r="C168" s="53" t="s">
        <v>113</v>
      </c>
      <c r="D168" s="53" t="s">
        <v>119</v>
      </c>
      <c r="E168" s="53"/>
      <c r="F168" s="71"/>
      <c r="G168" s="53"/>
      <c r="H168" s="57">
        <v>25</v>
      </c>
      <c r="I168" s="58" t="e">
        <f>NA()</f>
        <v>#N/A</v>
      </c>
      <c r="J168" s="1" t="s">
        <v>270</v>
      </c>
    </row>
    <row r="169" spans="1:137" x14ac:dyDescent="0.25">
      <c r="A169" s="1" t="str">
        <f t="shared" si="2"/>
        <v>42928|SEF|Oats||||</v>
      </c>
      <c r="B169" s="65">
        <v>42928</v>
      </c>
      <c r="C169" s="53" t="s">
        <v>113</v>
      </c>
      <c r="D169" s="53" t="s">
        <v>119</v>
      </c>
      <c r="E169" s="53"/>
      <c r="F169" s="71"/>
      <c r="G169" s="53"/>
      <c r="H169" s="57">
        <v>50</v>
      </c>
      <c r="I169" s="58" t="e">
        <f>NA()</f>
        <v>#N/A</v>
      </c>
      <c r="J169" s="1" t="s">
        <v>270</v>
      </c>
      <c r="L169" s="1"/>
      <c r="AD169" s="1"/>
      <c r="AQ169" s="1"/>
      <c r="BR169" s="1"/>
      <c r="BX169" s="1"/>
      <c r="EG169" s="1"/>
    </row>
    <row r="170" spans="1:137" s="1" customFormat="1" x14ac:dyDescent="0.25">
      <c r="A170" s="1" t="str">
        <f t="shared" si="2"/>
        <v>42928|SEF|Oats||||</v>
      </c>
      <c r="B170" s="65">
        <v>42928</v>
      </c>
      <c r="C170" s="53" t="s">
        <v>113</v>
      </c>
      <c r="D170" s="53" t="s">
        <v>119</v>
      </c>
      <c r="E170" s="53"/>
      <c r="F170" s="71"/>
      <c r="G170" s="53"/>
      <c r="H170" s="57">
        <v>100</v>
      </c>
      <c r="I170" s="58" t="e">
        <f>NA()</f>
        <v>#N/A</v>
      </c>
      <c r="J170" s="1" t="s">
        <v>270</v>
      </c>
    </row>
    <row r="171" spans="1:137" s="1" customFormat="1" x14ac:dyDescent="0.25">
      <c r="A171" s="1" t="str">
        <f t="shared" si="2"/>
        <v>42928|SEF|Wheat||||</v>
      </c>
      <c r="B171" s="65">
        <v>42928</v>
      </c>
      <c r="C171" s="53" t="s">
        <v>113</v>
      </c>
      <c r="D171" s="53" t="s">
        <v>110</v>
      </c>
      <c r="E171" s="53"/>
      <c r="F171" s="71"/>
      <c r="G171" s="53"/>
      <c r="H171" s="57">
        <v>5</v>
      </c>
      <c r="I171" s="58" t="e">
        <f>NA()</f>
        <v>#N/A</v>
      </c>
      <c r="J171" s="1" t="s">
        <v>270</v>
      </c>
    </row>
    <row r="172" spans="1:137" s="1" customFormat="1" x14ac:dyDescent="0.25">
      <c r="A172" s="1" t="str">
        <f t="shared" si="2"/>
        <v>42928|SEF|Wheat||||</v>
      </c>
      <c r="B172" s="65">
        <v>42928</v>
      </c>
      <c r="C172" s="53" t="s">
        <v>113</v>
      </c>
      <c r="D172" s="53" t="s">
        <v>110</v>
      </c>
      <c r="E172" s="53"/>
      <c r="F172" s="71"/>
      <c r="G172" s="53"/>
      <c r="H172" s="57">
        <v>10</v>
      </c>
      <c r="I172" s="58" t="e">
        <f>NA()</f>
        <v>#N/A</v>
      </c>
      <c r="J172" s="1" t="s">
        <v>270</v>
      </c>
    </row>
    <row r="173" spans="1:137" x14ac:dyDescent="0.25">
      <c r="A173" s="1" t="str">
        <f t="shared" si="2"/>
        <v>42928|SEF|Wheat||||</v>
      </c>
      <c r="B173" s="65">
        <v>42928</v>
      </c>
      <c r="C173" s="53" t="s">
        <v>113</v>
      </c>
      <c r="D173" s="53" t="s">
        <v>110</v>
      </c>
      <c r="E173" s="53"/>
      <c r="F173" s="71"/>
      <c r="G173" s="53"/>
      <c r="H173" s="57">
        <v>25</v>
      </c>
      <c r="I173" s="58" t="e">
        <f>NA()</f>
        <v>#N/A</v>
      </c>
      <c r="J173" s="1" t="s">
        <v>270</v>
      </c>
      <c r="L173" s="1"/>
      <c r="AQ173" s="1"/>
      <c r="BR173" s="1"/>
      <c r="DZ173" s="1"/>
    </row>
    <row r="174" spans="1:137" s="1" customFormat="1" x14ac:dyDescent="0.25">
      <c r="A174" s="1" t="str">
        <f t="shared" si="2"/>
        <v>42928|SEF|Wheat||||</v>
      </c>
      <c r="B174" s="65">
        <v>42928</v>
      </c>
      <c r="C174" s="53" t="s">
        <v>113</v>
      </c>
      <c r="D174" s="53" t="s">
        <v>110</v>
      </c>
      <c r="E174" s="53"/>
      <c r="F174" s="71"/>
      <c r="G174" s="53"/>
      <c r="H174" s="57">
        <v>50</v>
      </c>
      <c r="I174" s="58" t="e">
        <f>NA()</f>
        <v>#N/A</v>
      </c>
      <c r="J174" s="1" t="s">
        <v>270</v>
      </c>
    </row>
    <row r="175" spans="1:137" s="1" customFormat="1" x14ac:dyDescent="0.25">
      <c r="A175" s="1" t="str">
        <f t="shared" si="2"/>
        <v>42928|SEF|Wheat||||</v>
      </c>
      <c r="B175" s="65">
        <v>42928</v>
      </c>
      <c r="C175" s="53" t="s">
        <v>113</v>
      </c>
      <c r="D175" s="53" t="s">
        <v>110</v>
      </c>
      <c r="E175" s="53"/>
      <c r="F175" s="71"/>
      <c r="G175" s="53"/>
      <c r="H175" s="57">
        <v>100</v>
      </c>
      <c r="I175" s="58" t="e">
        <f>NA()</f>
        <v>#N/A</v>
      </c>
      <c r="J175" s="1" t="s">
        <v>270</v>
      </c>
    </row>
    <row r="176" spans="1:137" s="1" customFormat="1" x14ac:dyDescent="0.25">
      <c r="A176" s="1" t="str">
        <f t="shared" si="2"/>
        <v>42928|SEF|Barley||||</v>
      </c>
      <c r="B176" s="65">
        <v>42928</v>
      </c>
      <c r="C176" s="53" t="s">
        <v>113</v>
      </c>
      <c r="D176" s="53" t="s">
        <v>107</v>
      </c>
      <c r="E176" s="53"/>
      <c r="F176" s="71"/>
      <c r="G176" s="53"/>
      <c r="H176" s="57">
        <v>5</v>
      </c>
      <c r="I176" s="58" t="e">
        <f>NA()</f>
        <v>#N/A</v>
      </c>
      <c r="J176" s="1" t="s">
        <v>270</v>
      </c>
    </row>
    <row r="177" spans="1:137" x14ac:dyDescent="0.25">
      <c r="A177" s="1" t="str">
        <f t="shared" si="2"/>
        <v>42928|SEF|Barley||||</v>
      </c>
      <c r="B177" s="65">
        <v>42928</v>
      </c>
      <c r="C177" s="53" t="s">
        <v>113</v>
      </c>
      <c r="D177" s="53" t="s">
        <v>107</v>
      </c>
      <c r="E177" s="53"/>
      <c r="F177" s="71"/>
      <c r="G177" s="53"/>
      <c r="H177" s="57">
        <v>10</v>
      </c>
      <c r="I177" s="58" t="e">
        <f>NA()</f>
        <v>#N/A</v>
      </c>
      <c r="J177" s="1" t="s">
        <v>270</v>
      </c>
      <c r="L177" s="1"/>
      <c r="BR177" s="1"/>
      <c r="CK177" s="1"/>
      <c r="DZ177" s="1"/>
      <c r="EG177" s="1"/>
    </row>
    <row r="178" spans="1:137" s="1" customFormat="1" x14ac:dyDescent="0.25">
      <c r="A178" s="1" t="str">
        <f t="shared" si="2"/>
        <v>42928|SEF|Barley||||</v>
      </c>
      <c r="B178" s="65">
        <v>42928</v>
      </c>
      <c r="C178" s="53" t="s">
        <v>113</v>
      </c>
      <c r="D178" s="53" t="s">
        <v>107</v>
      </c>
      <c r="E178" s="53"/>
      <c r="F178" s="71"/>
      <c r="G178" s="53"/>
      <c r="H178" s="57">
        <v>25</v>
      </c>
      <c r="I178" s="58" t="e">
        <f>NA()</f>
        <v>#N/A</v>
      </c>
      <c r="J178" s="1" t="s">
        <v>270</v>
      </c>
    </row>
    <row r="179" spans="1:137" s="1" customFormat="1" x14ac:dyDescent="0.25">
      <c r="A179" s="1" t="str">
        <f t="shared" si="2"/>
        <v>42928|SEF|Barley||||</v>
      </c>
      <c r="B179" s="65">
        <v>42928</v>
      </c>
      <c r="C179" s="53" t="s">
        <v>113</v>
      </c>
      <c r="D179" s="53" t="s">
        <v>107</v>
      </c>
      <c r="E179" s="53"/>
      <c r="F179" s="71"/>
      <c r="G179" s="53"/>
      <c r="H179" s="57">
        <v>50</v>
      </c>
      <c r="I179" s="58" t="e">
        <f>NA()</f>
        <v>#N/A</v>
      </c>
      <c r="J179" s="1" t="s">
        <v>270</v>
      </c>
    </row>
    <row r="180" spans="1:137" s="1" customFormat="1" x14ac:dyDescent="0.25">
      <c r="A180" s="1" t="str">
        <f t="shared" si="2"/>
        <v>42928|SEF|Barley||||</v>
      </c>
      <c r="B180" s="65">
        <v>42928</v>
      </c>
      <c r="C180" s="53" t="s">
        <v>113</v>
      </c>
      <c r="D180" s="53" t="s">
        <v>107</v>
      </c>
      <c r="E180" s="53"/>
      <c r="F180" s="71"/>
      <c r="G180" s="53"/>
      <c r="H180" s="57">
        <v>100</v>
      </c>
      <c r="I180" s="58" t="e">
        <f>NA()</f>
        <v>#N/A</v>
      </c>
      <c r="J180" s="1" t="s">
        <v>270</v>
      </c>
    </row>
    <row r="181" spans="1:137" x14ac:dyDescent="0.25">
      <c r="A181" s="1" t="str">
        <f t="shared" si="2"/>
        <v>42928|Radisson|Wheat||||</v>
      </c>
      <c r="B181" s="65">
        <v>42928</v>
      </c>
      <c r="C181" s="53" t="s">
        <v>174</v>
      </c>
      <c r="D181" s="53" t="s">
        <v>110</v>
      </c>
      <c r="E181" s="53"/>
      <c r="F181" s="71"/>
      <c r="G181" s="53"/>
      <c r="H181" s="57">
        <v>5</v>
      </c>
      <c r="I181" s="58" t="e">
        <f>NA()</f>
        <v>#N/A</v>
      </c>
      <c r="J181" s="1" t="s">
        <v>270</v>
      </c>
      <c r="L181" s="1"/>
      <c r="R181" s="1"/>
      <c r="AD181" s="1"/>
      <c r="AE181" s="1"/>
      <c r="BE181" s="1"/>
      <c r="BR181" s="1"/>
      <c r="CK181" s="1"/>
      <c r="DO181" s="1"/>
      <c r="DZ181" s="1"/>
    </row>
    <row r="182" spans="1:137" s="1" customFormat="1" x14ac:dyDescent="0.25">
      <c r="A182" s="1" t="str">
        <f t="shared" si="2"/>
        <v>42929|SEF|Wheat|1|||</v>
      </c>
      <c r="B182" s="65">
        <v>42929</v>
      </c>
      <c r="C182" s="53" t="s">
        <v>113</v>
      </c>
      <c r="D182" s="53" t="s">
        <v>110</v>
      </c>
      <c r="E182" s="53">
        <v>1</v>
      </c>
      <c r="F182" s="71"/>
      <c r="G182" s="53"/>
      <c r="H182" s="57" t="s">
        <v>177</v>
      </c>
      <c r="I182" s="58" t="e">
        <f>NA()</f>
        <v>#N/A</v>
      </c>
      <c r="J182" s="1" t="s">
        <v>270</v>
      </c>
    </row>
    <row r="183" spans="1:137" s="1" customFormat="1" x14ac:dyDescent="0.25">
      <c r="A183" s="1" t="str">
        <f t="shared" si="2"/>
        <v>42929|Outlook|Wheat||||</v>
      </c>
      <c r="B183" s="65">
        <v>42929</v>
      </c>
      <c r="C183" s="53" t="s">
        <v>128</v>
      </c>
      <c r="D183" s="53" t="s">
        <v>110</v>
      </c>
      <c r="E183" s="53"/>
      <c r="F183" s="71"/>
      <c r="G183" s="53"/>
      <c r="H183" s="57">
        <v>5</v>
      </c>
      <c r="I183" s="58" t="e">
        <f>NA()</f>
        <v>#N/A</v>
      </c>
      <c r="J183" s="1" t="s">
        <v>270</v>
      </c>
    </row>
    <row r="184" spans="1:137" s="1" customFormat="1" x14ac:dyDescent="0.25">
      <c r="A184" s="1" t="str">
        <f t="shared" si="2"/>
        <v>42929|Outlook|Wheat||||</v>
      </c>
      <c r="B184" s="65">
        <v>42929</v>
      </c>
      <c r="C184" s="53" t="s">
        <v>128</v>
      </c>
      <c r="D184" s="53" t="s">
        <v>110</v>
      </c>
      <c r="E184" s="53"/>
      <c r="F184" s="71"/>
      <c r="G184" s="53"/>
      <c r="H184" s="57">
        <v>10</v>
      </c>
      <c r="I184" s="58" t="e">
        <f>NA()</f>
        <v>#N/A</v>
      </c>
      <c r="J184" s="1" t="s">
        <v>270</v>
      </c>
    </row>
    <row r="185" spans="1:137" x14ac:dyDescent="0.25">
      <c r="A185" s="1" t="str">
        <f t="shared" si="2"/>
        <v>42929|Outlook|Wheat||||</v>
      </c>
      <c r="B185" s="65">
        <v>42929</v>
      </c>
      <c r="C185" s="53" t="s">
        <v>128</v>
      </c>
      <c r="D185" s="53" t="s">
        <v>110</v>
      </c>
      <c r="E185" s="53"/>
      <c r="F185" s="71"/>
      <c r="G185" s="53"/>
      <c r="H185" s="57">
        <v>25</v>
      </c>
      <c r="I185" s="58" t="e">
        <f>NA()</f>
        <v>#N/A</v>
      </c>
      <c r="J185" s="1" t="s">
        <v>270</v>
      </c>
      <c r="L185" s="1"/>
      <c r="AD185" s="1"/>
      <c r="AQ185" s="1"/>
      <c r="BE185" s="1"/>
      <c r="BR185" s="1"/>
      <c r="CF185" s="1"/>
      <c r="CO185" s="1"/>
    </row>
    <row r="186" spans="1:137" s="1" customFormat="1" x14ac:dyDescent="0.25">
      <c r="A186" s="1" t="str">
        <f t="shared" si="2"/>
        <v>42929|Outlook|Wheat||||</v>
      </c>
      <c r="B186" s="65">
        <v>42929</v>
      </c>
      <c r="C186" s="53" t="s">
        <v>128</v>
      </c>
      <c r="D186" s="53" t="s">
        <v>110</v>
      </c>
      <c r="E186" s="53"/>
      <c r="F186" s="71"/>
      <c r="G186" s="53"/>
      <c r="H186" s="57">
        <v>50</v>
      </c>
      <c r="I186" s="58" t="e">
        <f>NA()</f>
        <v>#N/A</v>
      </c>
      <c r="J186" s="1" t="s">
        <v>270</v>
      </c>
    </row>
    <row r="187" spans="1:137" s="1" customFormat="1" x14ac:dyDescent="0.25">
      <c r="A187" s="1" t="str">
        <f t="shared" si="2"/>
        <v>42930|Alvena|Barley||||</v>
      </c>
      <c r="B187" s="65">
        <v>42930</v>
      </c>
      <c r="C187" s="53" t="s">
        <v>109</v>
      </c>
      <c r="D187" s="53" t="s">
        <v>107</v>
      </c>
      <c r="E187" s="53"/>
      <c r="F187" s="71"/>
      <c r="G187" s="53"/>
      <c r="H187" s="57">
        <v>5</v>
      </c>
      <c r="I187" s="58" t="e">
        <f>NA()</f>
        <v>#N/A</v>
      </c>
      <c r="J187" s="1" t="s">
        <v>270</v>
      </c>
    </row>
    <row r="188" spans="1:137" s="1" customFormat="1" x14ac:dyDescent="0.25">
      <c r="A188" s="1" t="str">
        <f t="shared" si="2"/>
        <v>42930|Alvena|Barley||||</v>
      </c>
      <c r="B188" s="65">
        <v>42930</v>
      </c>
      <c r="C188" s="53" t="s">
        <v>109</v>
      </c>
      <c r="D188" s="53" t="s">
        <v>107</v>
      </c>
      <c r="E188" s="53"/>
      <c r="F188" s="71"/>
      <c r="G188" s="53"/>
      <c r="H188" s="57">
        <v>10</v>
      </c>
      <c r="I188" s="58" t="e">
        <f>NA()</f>
        <v>#N/A</v>
      </c>
      <c r="J188" s="1" t="s">
        <v>270</v>
      </c>
    </row>
    <row r="189" spans="1:137" x14ac:dyDescent="0.25">
      <c r="A189" s="1" t="str">
        <f t="shared" si="2"/>
        <v>42930|Alvena|Barley||||</v>
      </c>
      <c r="B189" s="65">
        <v>42930</v>
      </c>
      <c r="C189" s="53" t="s">
        <v>109</v>
      </c>
      <c r="D189" s="53" t="s">
        <v>107</v>
      </c>
      <c r="E189" s="53"/>
      <c r="F189" s="71"/>
      <c r="G189" s="53"/>
      <c r="H189" s="57">
        <v>25</v>
      </c>
      <c r="I189" s="58" t="e">
        <f>NA()</f>
        <v>#N/A</v>
      </c>
      <c r="J189" s="1" t="s">
        <v>270</v>
      </c>
      <c r="L189" s="1"/>
      <c r="BR189" s="1"/>
      <c r="BX189" s="1"/>
      <c r="CK189" s="1"/>
      <c r="CL189" s="1"/>
      <c r="CO189" s="1"/>
      <c r="DE189" s="1"/>
      <c r="DP189" s="1"/>
      <c r="DZ189" s="1"/>
    </row>
    <row r="190" spans="1:137" s="1" customFormat="1" x14ac:dyDescent="0.25">
      <c r="A190" s="1" t="str">
        <f t="shared" si="2"/>
        <v>42930|Alvena|Barley||||</v>
      </c>
      <c r="B190" s="65">
        <v>42930</v>
      </c>
      <c r="C190" s="53" t="s">
        <v>109</v>
      </c>
      <c r="D190" s="53" t="s">
        <v>107</v>
      </c>
      <c r="E190" s="53"/>
      <c r="F190" s="71"/>
      <c r="G190" s="53"/>
      <c r="H190" s="57">
        <v>50</v>
      </c>
      <c r="I190" s="58" t="e">
        <f>NA()</f>
        <v>#N/A</v>
      </c>
      <c r="J190" s="1" t="s">
        <v>270</v>
      </c>
    </row>
    <row r="191" spans="1:137" s="1" customFormat="1" x14ac:dyDescent="0.25">
      <c r="A191" s="1" t="str">
        <f t="shared" si="2"/>
        <v>42930|Alvena|Barley||||</v>
      </c>
      <c r="B191" s="65">
        <v>42930</v>
      </c>
      <c r="C191" s="53" t="s">
        <v>109</v>
      </c>
      <c r="D191" s="53" t="s">
        <v>107</v>
      </c>
      <c r="E191" s="53"/>
      <c r="F191" s="71"/>
      <c r="G191" s="53"/>
      <c r="H191" s="57">
        <v>100</v>
      </c>
      <c r="I191" s="58" t="e">
        <f>NA()</f>
        <v>#N/A</v>
      </c>
      <c r="J191" s="1" t="s">
        <v>270</v>
      </c>
    </row>
    <row r="192" spans="1:137" s="1" customFormat="1" x14ac:dyDescent="0.25">
      <c r="A192" s="1" t="str">
        <f t="shared" si="2"/>
        <v>42930|Alvena|Wheat||||</v>
      </c>
      <c r="B192" s="65">
        <v>42930</v>
      </c>
      <c r="C192" s="53" t="s">
        <v>109</v>
      </c>
      <c r="D192" s="53" t="s">
        <v>110</v>
      </c>
      <c r="E192" s="53"/>
      <c r="F192" s="71"/>
      <c r="G192" s="53"/>
      <c r="H192" s="57">
        <v>5</v>
      </c>
      <c r="I192" s="58" t="e">
        <f>NA()</f>
        <v>#N/A</v>
      </c>
      <c r="J192" s="1" t="s">
        <v>270</v>
      </c>
    </row>
    <row r="193" spans="1:137" x14ac:dyDescent="0.25">
      <c r="A193" s="1" t="str">
        <f t="shared" si="2"/>
        <v>42930|Alvena|Wheat||||</v>
      </c>
      <c r="B193" s="65">
        <v>42930</v>
      </c>
      <c r="C193" s="53" t="s">
        <v>109</v>
      </c>
      <c r="D193" s="53" t="s">
        <v>110</v>
      </c>
      <c r="E193" s="53"/>
      <c r="F193" s="71"/>
      <c r="G193" s="53"/>
      <c r="H193" s="57">
        <v>10</v>
      </c>
      <c r="I193" s="58" t="e">
        <f>NA()</f>
        <v>#N/A</v>
      </c>
      <c r="J193" s="1" t="s">
        <v>270</v>
      </c>
      <c r="L193" s="1"/>
      <c r="R193" s="1"/>
      <c r="AP193" s="1"/>
      <c r="AQ193" s="1"/>
      <c r="AU193" s="1"/>
      <c r="BD193" s="1"/>
      <c r="BE193" s="1"/>
      <c r="BR193" s="1"/>
      <c r="CK193" s="1"/>
      <c r="DD193" s="1"/>
      <c r="DZ193" s="1"/>
      <c r="EG193" s="1"/>
    </row>
    <row r="194" spans="1:137" s="1" customFormat="1" x14ac:dyDescent="0.25">
      <c r="A194" s="1" t="str">
        <f t="shared" si="2"/>
        <v>42930|Alvena|Wheat||||</v>
      </c>
      <c r="B194" s="65">
        <v>42930</v>
      </c>
      <c r="C194" s="53" t="s">
        <v>109</v>
      </c>
      <c r="D194" s="53" t="s">
        <v>110</v>
      </c>
      <c r="E194" s="53"/>
      <c r="F194" s="71"/>
      <c r="G194" s="53"/>
      <c r="H194" s="57">
        <v>25</v>
      </c>
      <c r="I194" s="58" t="e">
        <f>NA()</f>
        <v>#N/A</v>
      </c>
      <c r="J194" s="1" t="s">
        <v>270</v>
      </c>
    </row>
    <row r="195" spans="1:137" s="1" customFormat="1" x14ac:dyDescent="0.25">
      <c r="A195" s="1" t="str">
        <f t="shared" ref="A195:A258" si="3">B195&amp;"|"&amp;C195&amp;"|"&amp;D195&amp;"|"&amp;E195&amp;"|"&amp;F195&amp;"|"&amp;G195&amp;"|"&amp;K195</f>
        <v>42930|Alvena|Wheat||||</v>
      </c>
      <c r="B195" s="65">
        <v>42930</v>
      </c>
      <c r="C195" s="53" t="s">
        <v>109</v>
      </c>
      <c r="D195" s="53" t="s">
        <v>110</v>
      </c>
      <c r="E195" s="53"/>
      <c r="F195" s="71"/>
      <c r="G195" s="53"/>
      <c r="H195" s="57">
        <v>50</v>
      </c>
      <c r="I195" s="58" t="e">
        <f>NA()</f>
        <v>#N/A</v>
      </c>
      <c r="J195" s="1" t="s">
        <v>270</v>
      </c>
    </row>
    <row r="196" spans="1:137" s="1" customFormat="1" x14ac:dyDescent="0.25">
      <c r="A196" s="1" t="str">
        <f t="shared" si="3"/>
        <v>42930|Alvena|Wheat||||</v>
      </c>
      <c r="B196" s="65">
        <v>42930</v>
      </c>
      <c r="C196" s="53" t="s">
        <v>109</v>
      </c>
      <c r="D196" s="53" t="s">
        <v>110</v>
      </c>
      <c r="E196" s="53"/>
      <c r="F196" s="71"/>
      <c r="G196" s="53"/>
      <c r="H196" s="57">
        <v>100</v>
      </c>
      <c r="I196" s="58" t="e">
        <f>NA()</f>
        <v>#N/A</v>
      </c>
      <c r="J196" s="1" t="s">
        <v>270</v>
      </c>
    </row>
    <row r="197" spans="1:137" x14ac:dyDescent="0.25">
      <c r="A197" s="1" t="str">
        <f t="shared" si="3"/>
        <v>42930|Melfort|Wheat||||</v>
      </c>
      <c r="B197" s="65">
        <v>42930</v>
      </c>
      <c r="C197" s="53" t="s">
        <v>111</v>
      </c>
      <c r="D197" s="53" t="s">
        <v>110</v>
      </c>
      <c r="E197" s="53"/>
      <c r="F197" s="71"/>
      <c r="G197" s="53"/>
      <c r="H197" s="57">
        <v>5</v>
      </c>
      <c r="I197" s="58" t="e">
        <f>NA()</f>
        <v>#N/A</v>
      </c>
      <c r="J197" s="1" t="s">
        <v>270</v>
      </c>
      <c r="L197" s="1"/>
      <c r="R197" s="1"/>
      <c r="AQ197" s="1"/>
      <c r="BE197" s="1"/>
      <c r="BR197" s="1"/>
      <c r="CL197" s="1"/>
    </row>
    <row r="198" spans="1:137" s="1" customFormat="1" x14ac:dyDescent="0.25">
      <c r="A198" s="1" t="str">
        <f t="shared" si="3"/>
        <v>42930|Melfort|Wheat||||</v>
      </c>
      <c r="B198" s="65">
        <v>42930</v>
      </c>
      <c r="C198" s="53" t="s">
        <v>111</v>
      </c>
      <c r="D198" s="53" t="s">
        <v>110</v>
      </c>
      <c r="E198" s="53"/>
      <c r="F198" s="71"/>
      <c r="G198" s="53"/>
      <c r="H198" s="57">
        <v>10</v>
      </c>
      <c r="I198" s="58" t="e">
        <f>NA()</f>
        <v>#N/A</v>
      </c>
      <c r="J198" s="1" t="s">
        <v>270</v>
      </c>
    </row>
    <row r="199" spans="1:137" s="1" customFormat="1" x14ac:dyDescent="0.25">
      <c r="A199" s="1" t="str">
        <f t="shared" si="3"/>
        <v>42930|Melfort|Wheat||||</v>
      </c>
      <c r="B199" s="65">
        <v>42930</v>
      </c>
      <c r="C199" s="53" t="s">
        <v>111</v>
      </c>
      <c r="D199" s="53" t="s">
        <v>110</v>
      </c>
      <c r="E199" s="53"/>
      <c r="F199" s="71"/>
      <c r="G199" s="53"/>
      <c r="H199" s="57">
        <v>25</v>
      </c>
      <c r="I199" s="58" t="e">
        <f>NA()</f>
        <v>#N/A</v>
      </c>
      <c r="J199" s="1" t="s">
        <v>270</v>
      </c>
    </row>
    <row r="200" spans="1:137" s="1" customFormat="1" x14ac:dyDescent="0.25">
      <c r="A200" s="1" t="str">
        <f t="shared" si="3"/>
        <v>42930|Melfort|Wheat||||</v>
      </c>
      <c r="B200" s="65">
        <v>42930</v>
      </c>
      <c r="C200" s="53" t="s">
        <v>111</v>
      </c>
      <c r="D200" s="53" t="s">
        <v>110</v>
      </c>
      <c r="E200" s="53"/>
      <c r="F200" s="71"/>
      <c r="G200" s="53"/>
      <c r="H200" s="57">
        <v>50</v>
      </c>
      <c r="I200" s="58" t="e">
        <f>NA()</f>
        <v>#N/A</v>
      </c>
      <c r="J200" s="1" t="s">
        <v>270</v>
      </c>
    </row>
    <row r="201" spans="1:137" x14ac:dyDescent="0.25">
      <c r="A201" s="1" t="str">
        <f t="shared" si="3"/>
        <v>42930|Melfort|Wheat||||</v>
      </c>
      <c r="B201" s="65">
        <v>42930</v>
      </c>
      <c r="C201" s="53" t="s">
        <v>111</v>
      </c>
      <c r="D201" s="53" t="s">
        <v>110</v>
      </c>
      <c r="E201" s="53"/>
      <c r="F201" s="71"/>
      <c r="G201" s="53"/>
      <c r="H201" s="57">
        <v>100</v>
      </c>
      <c r="I201" s="58" t="e">
        <f>NA()</f>
        <v>#N/A</v>
      </c>
      <c r="J201" s="1" t="s">
        <v>270</v>
      </c>
      <c r="L201" s="1"/>
      <c r="AD201" s="1"/>
      <c r="AN201" s="1"/>
      <c r="BA201" s="1"/>
      <c r="BD201" s="1"/>
      <c r="BR201" s="1"/>
      <c r="CC201" s="1"/>
      <c r="CK201" s="1"/>
      <c r="CO201" s="1"/>
      <c r="DD201" s="1"/>
      <c r="DZ201" s="1"/>
    </row>
    <row r="202" spans="1:137" s="1" customFormat="1" x14ac:dyDescent="0.25">
      <c r="A202" s="1" t="str">
        <f t="shared" si="3"/>
        <v>42931|SEF|Wheat|(20 sweeps)|||</v>
      </c>
      <c r="B202" s="65">
        <v>42931</v>
      </c>
      <c r="C202" s="53" t="s">
        <v>113</v>
      </c>
      <c r="D202" s="53" t="s">
        <v>110</v>
      </c>
      <c r="E202" s="53" t="s">
        <v>251</v>
      </c>
      <c r="F202" s="71"/>
      <c r="G202" s="53"/>
      <c r="H202" s="57">
        <v>5</v>
      </c>
      <c r="I202" s="58" t="e">
        <f>NA()</f>
        <v>#N/A</v>
      </c>
      <c r="J202" s="1" t="s">
        <v>270</v>
      </c>
    </row>
    <row r="203" spans="1:137" s="1" customFormat="1" x14ac:dyDescent="0.25">
      <c r="A203" s="1" t="str">
        <f t="shared" si="3"/>
        <v>42931|SEF|Wheat|(20 sweeps)|||</v>
      </c>
      <c r="B203" s="65">
        <v>42931</v>
      </c>
      <c r="C203" s="53" t="s">
        <v>113</v>
      </c>
      <c r="D203" s="53" t="s">
        <v>110</v>
      </c>
      <c r="E203" s="53" t="s">
        <v>251</v>
      </c>
      <c r="F203" s="71"/>
      <c r="G203" s="53"/>
      <c r="H203" s="57">
        <v>10</v>
      </c>
      <c r="I203" s="58" t="e">
        <f>NA()</f>
        <v>#N/A</v>
      </c>
      <c r="J203" s="1" t="s">
        <v>270</v>
      </c>
    </row>
    <row r="204" spans="1:137" s="1" customFormat="1" x14ac:dyDescent="0.25">
      <c r="A204" s="1" t="str">
        <f t="shared" si="3"/>
        <v>42931|SEF|Wheat||||</v>
      </c>
      <c r="B204" s="65">
        <v>42931</v>
      </c>
      <c r="C204" s="53" t="s">
        <v>113</v>
      </c>
      <c r="D204" s="53" t="s">
        <v>110</v>
      </c>
      <c r="E204" s="53"/>
      <c r="F204" s="71"/>
      <c r="G204" s="53"/>
      <c r="H204" s="57">
        <v>25</v>
      </c>
      <c r="I204" s="58" t="e">
        <f>NA()</f>
        <v>#N/A</v>
      </c>
      <c r="J204" s="1" t="s">
        <v>270</v>
      </c>
    </row>
    <row r="205" spans="1:137" x14ac:dyDescent="0.25">
      <c r="A205" s="1" t="str">
        <f t="shared" si="3"/>
        <v>42931.9895833333|SEF|Wheat|1|0.989583333333333||</v>
      </c>
      <c r="B205" s="65">
        <v>42931.989583333336</v>
      </c>
      <c r="C205" s="53" t="s">
        <v>113</v>
      </c>
      <c r="D205" s="53" t="s">
        <v>110</v>
      </c>
      <c r="E205" s="53">
        <v>1</v>
      </c>
      <c r="F205" s="71">
        <v>0.98958333333333337</v>
      </c>
      <c r="G205" s="53"/>
      <c r="H205" s="57" t="s">
        <v>177</v>
      </c>
      <c r="I205" s="58" t="e">
        <f>NA()</f>
        <v>#N/A</v>
      </c>
      <c r="J205" s="1" t="s">
        <v>270</v>
      </c>
      <c r="L205" s="1"/>
      <c r="BD205" s="1"/>
      <c r="BR205" s="1"/>
      <c r="CO205" s="1"/>
      <c r="DK205" s="1"/>
      <c r="DZ205" s="1"/>
      <c r="EG205" s="1"/>
    </row>
    <row r="206" spans="1:137" s="1" customFormat="1" x14ac:dyDescent="0.25">
      <c r="A206" s="1" t="str">
        <f t="shared" si="3"/>
        <v>42931.8333333333|SEF|Wheat|1|0.833333333333333||</v>
      </c>
      <c r="B206" s="65">
        <v>42931.833333333336</v>
      </c>
      <c r="C206" s="53" t="s">
        <v>113</v>
      </c>
      <c r="D206" s="53" t="s">
        <v>110</v>
      </c>
      <c r="E206" s="53">
        <v>1</v>
      </c>
      <c r="F206" s="71">
        <v>0.83333333333333337</v>
      </c>
      <c r="G206" s="53"/>
      <c r="H206" s="57" t="s">
        <v>177</v>
      </c>
      <c r="I206" s="58" t="e">
        <f>NA()</f>
        <v>#N/A</v>
      </c>
      <c r="J206" s="1" t="s">
        <v>270</v>
      </c>
    </row>
    <row r="207" spans="1:137" s="1" customFormat="1" x14ac:dyDescent="0.25">
      <c r="A207" s="1" t="str">
        <f t="shared" si="3"/>
        <v>42931.84375|SEF|Wheat|2|0.84375||</v>
      </c>
      <c r="B207" s="65">
        <v>42931.84375</v>
      </c>
      <c r="C207" s="53" t="s">
        <v>113</v>
      </c>
      <c r="D207" s="53" t="s">
        <v>110</v>
      </c>
      <c r="E207" s="53">
        <v>2</v>
      </c>
      <c r="F207" s="71">
        <v>0.84375</v>
      </c>
      <c r="G207" s="53"/>
      <c r="H207" s="57" t="s">
        <v>177</v>
      </c>
      <c r="I207" s="58" t="e">
        <f>NA()</f>
        <v>#N/A</v>
      </c>
      <c r="J207" s="1" t="s">
        <v>270</v>
      </c>
    </row>
    <row r="208" spans="1:137" s="1" customFormat="1" x14ac:dyDescent="0.25">
      <c r="A208" s="1" t="str">
        <f t="shared" si="3"/>
        <v>42933|Radisson|Wheat||||</v>
      </c>
      <c r="B208" s="65">
        <v>42933</v>
      </c>
      <c r="C208" s="53" t="s">
        <v>174</v>
      </c>
      <c r="D208" s="53" t="s">
        <v>110</v>
      </c>
      <c r="E208" s="53"/>
      <c r="F208" s="71"/>
      <c r="G208" s="53"/>
      <c r="H208" s="57">
        <v>10</v>
      </c>
      <c r="I208" s="58" t="e">
        <f>NA()</f>
        <v>#N/A</v>
      </c>
      <c r="J208" s="1" t="s">
        <v>270</v>
      </c>
    </row>
    <row r="209" spans="1:140" x14ac:dyDescent="0.25">
      <c r="A209" s="1" t="str">
        <f t="shared" si="3"/>
        <v>42933|Radisson|Wheat||||</v>
      </c>
      <c r="B209" s="65">
        <v>42933</v>
      </c>
      <c r="C209" s="53" t="s">
        <v>174</v>
      </c>
      <c r="D209" s="53" t="s">
        <v>110</v>
      </c>
      <c r="E209" s="53"/>
      <c r="F209" s="71"/>
      <c r="G209" s="53"/>
      <c r="H209" s="57">
        <v>25</v>
      </c>
      <c r="I209" s="58" t="e">
        <f>NA()</f>
        <v>#N/A</v>
      </c>
      <c r="J209" s="1" t="s">
        <v>270</v>
      </c>
      <c r="L209" s="1"/>
      <c r="BR209" s="1"/>
      <c r="DE209" s="1"/>
      <c r="EG209" s="1"/>
    </row>
    <row r="210" spans="1:140" s="1" customFormat="1" x14ac:dyDescent="0.25">
      <c r="A210" s="1" t="str">
        <f t="shared" si="3"/>
        <v>42933|Radisson|Wheat||||</v>
      </c>
      <c r="B210" s="65">
        <v>42933</v>
      </c>
      <c r="C210" s="53" t="s">
        <v>174</v>
      </c>
      <c r="D210" s="53" t="s">
        <v>110</v>
      </c>
      <c r="E210" s="53"/>
      <c r="F210" s="71"/>
      <c r="G210" s="53"/>
      <c r="H210" s="57">
        <v>50</v>
      </c>
      <c r="I210" s="58" t="e">
        <f>NA()</f>
        <v>#N/A</v>
      </c>
      <c r="J210" s="1" t="s">
        <v>270</v>
      </c>
    </row>
    <row r="211" spans="1:140" s="1" customFormat="1" x14ac:dyDescent="0.25">
      <c r="A211" s="1" t="str">
        <f t="shared" si="3"/>
        <v>42933|Radisson|Wheat||||</v>
      </c>
      <c r="B211" s="65">
        <v>42933</v>
      </c>
      <c r="C211" s="53" t="s">
        <v>174</v>
      </c>
      <c r="D211" s="53" t="s">
        <v>110</v>
      </c>
      <c r="E211" s="53"/>
      <c r="F211" s="71"/>
      <c r="G211" s="53"/>
      <c r="H211" s="57">
        <v>100</v>
      </c>
      <c r="I211" s="58" t="e">
        <f>NA()</f>
        <v>#N/A</v>
      </c>
      <c r="J211" s="1" t="s">
        <v>270</v>
      </c>
    </row>
    <row r="212" spans="1:140" s="1" customFormat="1" x14ac:dyDescent="0.25">
      <c r="A212" s="1" t="str">
        <f t="shared" si="3"/>
        <v>42933|Hafford|Wheat||||</v>
      </c>
      <c r="B212" s="65">
        <v>42933</v>
      </c>
      <c r="C212" s="53" t="s">
        <v>131</v>
      </c>
      <c r="D212" s="53" t="s">
        <v>110</v>
      </c>
      <c r="E212" s="53"/>
      <c r="F212" s="71"/>
      <c r="G212" s="53"/>
      <c r="H212" s="57">
        <v>5</v>
      </c>
      <c r="I212" s="58" t="e">
        <f>NA()</f>
        <v>#N/A</v>
      </c>
      <c r="J212" s="1" t="s">
        <v>270</v>
      </c>
    </row>
    <row r="213" spans="1:140" x14ac:dyDescent="0.25">
      <c r="A213" s="1" t="str">
        <f t="shared" si="3"/>
        <v>42933|Hafford|Wheat||||</v>
      </c>
      <c r="B213" s="65">
        <v>42933</v>
      </c>
      <c r="C213" s="53" t="s">
        <v>131</v>
      </c>
      <c r="D213" s="53" t="s">
        <v>110</v>
      </c>
      <c r="E213" s="53"/>
      <c r="F213" s="71"/>
      <c r="G213" s="53"/>
      <c r="H213" s="57">
        <v>10</v>
      </c>
      <c r="I213" s="58" t="e">
        <f>NA()</f>
        <v>#N/A</v>
      </c>
      <c r="J213" s="1" t="s">
        <v>270</v>
      </c>
      <c r="L213" s="1"/>
      <c r="R213" s="1"/>
      <c r="AN213" s="1"/>
      <c r="BE213" s="1"/>
      <c r="BR213" s="1"/>
      <c r="CL213" s="1"/>
      <c r="DE213" s="1"/>
      <c r="DZ213" s="1"/>
    </row>
    <row r="214" spans="1:140" s="1" customFormat="1" x14ac:dyDescent="0.25">
      <c r="A214" s="1" t="str">
        <f t="shared" si="3"/>
        <v>42933|Hafford|Wheat||||</v>
      </c>
      <c r="B214" s="65">
        <v>42933</v>
      </c>
      <c r="C214" s="53" t="s">
        <v>131</v>
      </c>
      <c r="D214" s="53" t="s">
        <v>110</v>
      </c>
      <c r="E214" s="53"/>
      <c r="F214" s="71"/>
      <c r="G214" s="53"/>
      <c r="H214" s="57">
        <v>25</v>
      </c>
      <c r="I214" s="58" t="e">
        <f>NA()</f>
        <v>#N/A</v>
      </c>
      <c r="J214" s="1" t="s">
        <v>270</v>
      </c>
    </row>
    <row r="215" spans="1:140" s="1" customFormat="1" x14ac:dyDescent="0.25">
      <c r="A215" s="1" t="str">
        <f t="shared" si="3"/>
        <v>42933|Hafford|Wheat||||</v>
      </c>
      <c r="B215" s="65">
        <v>42933</v>
      </c>
      <c r="C215" s="53" t="s">
        <v>131</v>
      </c>
      <c r="D215" s="53" t="s">
        <v>110</v>
      </c>
      <c r="E215" s="53"/>
      <c r="F215" s="71"/>
      <c r="G215" s="53"/>
      <c r="H215" s="57">
        <v>50</v>
      </c>
      <c r="I215" s="58" t="e">
        <f>NA()</f>
        <v>#N/A</v>
      </c>
      <c r="J215" s="1" t="s">
        <v>270</v>
      </c>
    </row>
    <row r="216" spans="1:140" s="1" customFormat="1" x14ac:dyDescent="0.25">
      <c r="A216" s="1" t="str">
        <f t="shared" si="3"/>
        <v>42933|Hafford|Wheat||||</v>
      </c>
      <c r="B216" s="65">
        <v>42933</v>
      </c>
      <c r="C216" s="53" t="s">
        <v>131</v>
      </c>
      <c r="D216" s="53" t="s">
        <v>110</v>
      </c>
      <c r="E216" s="53"/>
      <c r="F216" s="71"/>
      <c r="G216" s="53"/>
      <c r="H216" s="57">
        <v>100</v>
      </c>
      <c r="I216" s="58" t="e">
        <f>NA()</f>
        <v>#N/A</v>
      </c>
      <c r="J216" s="1" t="s">
        <v>270</v>
      </c>
    </row>
    <row r="217" spans="1:140" x14ac:dyDescent="0.25">
      <c r="A217" s="1" t="str">
        <f t="shared" si="3"/>
        <v>42933|Perdue|Wheat||||</v>
      </c>
      <c r="B217" s="65">
        <v>42933</v>
      </c>
      <c r="C217" s="53" t="s">
        <v>116</v>
      </c>
      <c r="D217" s="53" t="s">
        <v>110</v>
      </c>
      <c r="E217" s="53"/>
      <c r="F217" s="71"/>
      <c r="G217" s="53"/>
      <c r="H217" s="57">
        <v>5</v>
      </c>
      <c r="I217" s="58" t="e">
        <f>NA()</f>
        <v>#N/A</v>
      </c>
      <c r="J217" s="1" t="s">
        <v>270</v>
      </c>
      <c r="L217" s="1"/>
      <c r="R217" s="1"/>
      <c r="AK217" s="1"/>
      <c r="AT217" s="1"/>
      <c r="BR217" s="1"/>
      <c r="DF217" s="1"/>
      <c r="DZ217" s="1"/>
    </row>
    <row r="218" spans="1:140" s="1" customFormat="1" x14ac:dyDescent="0.25">
      <c r="A218" s="1" t="str">
        <f t="shared" si="3"/>
        <v>42933|Perdue|Wheat||||</v>
      </c>
      <c r="B218" s="65">
        <v>42933</v>
      </c>
      <c r="C218" s="53" t="s">
        <v>116</v>
      </c>
      <c r="D218" s="53" t="s">
        <v>110</v>
      </c>
      <c r="E218" s="53"/>
      <c r="F218" s="71"/>
      <c r="G218" s="53"/>
      <c r="H218" s="57">
        <v>10</v>
      </c>
      <c r="I218" s="58" t="e">
        <f>NA()</f>
        <v>#N/A</v>
      </c>
      <c r="J218" s="1" t="s">
        <v>270</v>
      </c>
    </row>
    <row r="219" spans="1:140" s="1" customFormat="1" x14ac:dyDescent="0.25">
      <c r="A219" s="1" t="str">
        <f t="shared" si="3"/>
        <v>42933|Perdue|Wheat||||</v>
      </c>
      <c r="B219" s="65">
        <v>42933</v>
      </c>
      <c r="C219" s="53" t="s">
        <v>116</v>
      </c>
      <c r="D219" s="53" t="s">
        <v>110</v>
      </c>
      <c r="E219" s="53"/>
      <c r="F219" s="71"/>
      <c r="G219" s="53"/>
      <c r="H219" s="57">
        <v>25</v>
      </c>
      <c r="I219" s="58" t="e">
        <f>NA()</f>
        <v>#N/A</v>
      </c>
      <c r="J219" s="1" t="s">
        <v>270</v>
      </c>
    </row>
    <row r="220" spans="1:140" s="1" customFormat="1" x14ac:dyDescent="0.25">
      <c r="A220" s="1" t="str">
        <f t="shared" si="3"/>
        <v>42933|Perdue|Wheat||||</v>
      </c>
      <c r="B220" s="65">
        <v>42933</v>
      </c>
      <c r="C220" s="53" t="s">
        <v>116</v>
      </c>
      <c r="D220" s="53" t="s">
        <v>110</v>
      </c>
      <c r="E220" s="53"/>
      <c r="F220" s="71"/>
      <c r="G220" s="53"/>
      <c r="H220" s="57">
        <v>50</v>
      </c>
      <c r="I220" s="58" t="e">
        <f>NA()</f>
        <v>#N/A</v>
      </c>
      <c r="J220" s="1" t="s">
        <v>270</v>
      </c>
    </row>
    <row r="221" spans="1:140" x14ac:dyDescent="0.25">
      <c r="A221" s="1" t="str">
        <f t="shared" si="3"/>
        <v>42933|Perdue|Wheat||||</v>
      </c>
      <c r="B221" s="65">
        <v>42933</v>
      </c>
      <c r="C221" s="53" t="s">
        <v>116</v>
      </c>
      <c r="D221" s="53" t="s">
        <v>110</v>
      </c>
      <c r="E221" s="53"/>
      <c r="F221" s="71"/>
      <c r="G221" s="53"/>
      <c r="H221" s="57">
        <v>100</v>
      </c>
      <c r="I221" s="58" t="e">
        <f>NA()</f>
        <v>#N/A</v>
      </c>
      <c r="J221" s="1" t="s">
        <v>270</v>
      </c>
      <c r="L221" s="1"/>
      <c r="R221" s="1"/>
      <c r="AE221" s="1"/>
      <c r="AK221" s="1"/>
      <c r="AP221" s="1"/>
      <c r="AQ221" s="1"/>
      <c r="BE221" s="1"/>
      <c r="BR221" s="1"/>
      <c r="CB221" s="1"/>
      <c r="CL221" s="1"/>
      <c r="CO221" s="1"/>
      <c r="DD221" s="1"/>
      <c r="DE221" s="1"/>
      <c r="DS221" s="1"/>
      <c r="EJ221" s="1"/>
    </row>
    <row r="222" spans="1:140" s="1" customFormat="1" x14ac:dyDescent="0.25">
      <c r="A222" s="1" t="str">
        <f t="shared" si="3"/>
        <v>42934|Llewellyn|Wheat||||</v>
      </c>
      <c r="B222" s="65">
        <v>42934</v>
      </c>
      <c r="C222" s="53" t="s">
        <v>108</v>
      </c>
      <c r="D222" s="53" t="s">
        <v>110</v>
      </c>
      <c r="E222" s="53"/>
      <c r="F222" s="71"/>
      <c r="G222" s="53"/>
      <c r="H222" s="57">
        <v>5</v>
      </c>
      <c r="I222" s="58" t="e">
        <f>NA()</f>
        <v>#N/A</v>
      </c>
      <c r="J222" s="1" t="s">
        <v>270</v>
      </c>
    </row>
    <row r="223" spans="1:140" s="1" customFormat="1" x14ac:dyDescent="0.25">
      <c r="A223" s="1" t="str">
        <f t="shared" si="3"/>
        <v>42934|Llewellyn|Wheat|1|||</v>
      </c>
      <c r="B223" s="65">
        <v>42934</v>
      </c>
      <c r="C223" s="53" t="s">
        <v>108</v>
      </c>
      <c r="D223" s="53" t="s">
        <v>110</v>
      </c>
      <c r="E223" s="53">
        <v>1</v>
      </c>
      <c r="F223" s="71"/>
      <c r="G223" s="53"/>
      <c r="H223" s="57">
        <v>10</v>
      </c>
      <c r="I223" s="58" t="e">
        <f>NA()</f>
        <v>#N/A</v>
      </c>
      <c r="J223" s="1" t="s">
        <v>270</v>
      </c>
    </row>
    <row r="224" spans="1:140" s="1" customFormat="1" x14ac:dyDescent="0.25">
      <c r="A224" s="1" t="str">
        <f t="shared" si="3"/>
        <v>42934|Llewellyn|Wheat|1|||</v>
      </c>
      <c r="B224" s="65">
        <v>42934</v>
      </c>
      <c r="C224" s="53" t="s">
        <v>108</v>
      </c>
      <c r="D224" s="53" t="s">
        <v>110</v>
      </c>
      <c r="E224" s="53">
        <v>1</v>
      </c>
      <c r="F224" s="71"/>
      <c r="G224" s="53"/>
      <c r="H224" s="57">
        <v>25</v>
      </c>
      <c r="I224" s="58" t="e">
        <f>NA()</f>
        <v>#N/A</v>
      </c>
      <c r="J224" s="1" t="s">
        <v>270</v>
      </c>
    </row>
    <row r="225" spans="1:137" x14ac:dyDescent="0.25">
      <c r="A225" s="1" t="str">
        <f t="shared" si="3"/>
        <v>42934|Llewellyn|Wheat|1|||</v>
      </c>
      <c r="B225" s="65">
        <v>42934</v>
      </c>
      <c r="C225" s="53" t="s">
        <v>108</v>
      </c>
      <c r="D225" s="53" t="s">
        <v>110</v>
      </c>
      <c r="E225" s="53">
        <v>1</v>
      </c>
      <c r="F225" s="71"/>
      <c r="G225" s="53"/>
      <c r="H225" s="57">
        <v>50</v>
      </c>
      <c r="I225" s="58" t="e">
        <f>NA()</f>
        <v>#N/A</v>
      </c>
      <c r="J225" s="1" t="s">
        <v>270</v>
      </c>
      <c r="L225" s="1"/>
      <c r="R225" s="1"/>
      <c r="AD225" s="1"/>
      <c r="AE225" s="1"/>
      <c r="AP225" s="1"/>
      <c r="BD225" s="1"/>
      <c r="BE225" s="1"/>
      <c r="BR225" s="1"/>
      <c r="CO225" s="1"/>
      <c r="DD225" s="1"/>
      <c r="DE225" s="1"/>
    </row>
    <row r="226" spans="1:137" s="1" customFormat="1" x14ac:dyDescent="0.25">
      <c r="A226" s="1" t="str">
        <f t="shared" si="3"/>
        <v>42934|Llewellyn|Wheat|1|||</v>
      </c>
      <c r="B226" s="65">
        <v>42934</v>
      </c>
      <c r="C226" s="53" t="s">
        <v>108</v>
      </c>
      <c r="D226" s="53" t="s">
        <v>110</v>
      </c>
      <c r="E226" s="53">
        <v>1</v>
      </c>
      <c r="F226" s="71"/>
      <c r="G226" s="53"/>
      <c r="H226" s="57">
        <v>100</v>
      </c>
      <c r="I226" s="58" t="e">
        <f>NA()</f>
        <v>#N/A</v>
      </c>
      <c r="J226" s="1" t="s">
        <v>270</v>
      </c>
    </row>
    <row r="227" spans="1:137" s="1" customFormat="1" x14ac:dyDescent="0.25">
      <c r="A227" s="1" t="str">
        <f t="shared" si="3"/>
        <v>42934|Llewellyn|Barley||||</v>
      </c>
      <c r="B227" s="65">
        <v>42934</v>
      </c>
      <c r="C227" s="53" t="s">
        <v>108</v>
      </c>
      <c r="D227" s="53" t="s">
        <v>107</v>
      </c>
      <c r="E227" s="53"/>
      <c r="F227" s="71"/>
      <c r="G227" s="53"/>
      <c r="H227" s="57">
        <v>5</v>
      </c>
      <c r="I227" s="58" t="e">
        <f>NA()</f>
        <v>#N/A</v>
      </c>
      <c r="J227" s="1" t="s">
        <v>270</v>
      </c>
    </row>
    <row r="228" spans="1:137" s="1" customFormat="1" x14ac:dyDescent="0.25">
      <c r="A228" s="1" t="str">
        <f t="shared" si="3"/>
        <v>42934|Llewellyn|Barley||||</v>
      </c>
      <c r="B228" s="65">
        <v>42934</v>
      </c>
      <c r="C228" s="53" t="s">
        <v>108</v>
      </c>
      <c r="D228" s="53" t="s">
        <v>107</v>
      </c>
      <c r="E228" s="53"/>
      <c r="F228" s="71"/>
      <c r="G228" s="53"/>
      <c r="H228" s="57">
        <v>10</v>
      </c>
      <c r="I228" s="58" t="e">
        <f>NA()</f>
        <v>#N/A</v>
      </c>
      <c r="J228" s="1" t="s">
        <v>270</v>
      </c>
    </row>
    <row r="229" spans="1:137" x14ac:dyDescent="0.25">
      <c r="A229" s="1" t="str">
        <f t="shared" si="3"/>
        <v>42934|Llewellyn|Barley||||</v>
      </c>
      <c r="B229" s="65">
        <v>42934</v>
      </c>
      <c r="C229" s="53" t="s">
        <v>108</v>
      </c>
      <c r="D229" s="53" t="s">
        <v>107</v>
      </c>
      <c r="E229" s="53"/>
      <c r="F229" s="71"/>
      <c r="G229" s="53"/>
      <c r="H229" s="57">
        <v>25</v>
      </c>
      <c r="I229" s="58" t="e">
        <f>NA()</f>
        <v>#N/A</v>
      </c>
      <c r="J229" s="1" t="s">
        <v>270</v>
      </c>
      <c r="L229" s="1"/>
      <c r="R229" s="1"/>
      <c r="AP229" s="1"/>
      <c r="BQ229" s="1"/>
      <c r="BR229" s="1"/>
      <c r="DD229" s="1"/>
      <c r="DK229" s="1"/>
      <c r="DZ229" s="1"/>
      <c r="EG229" s="1"/>
    </row>
    <row r="230" spans="1:137" s="1" customFormat="1" x14ac:dyDescent="0.25">
      <c r="A230" s="1" t="str">
        <f t="shared" si="3"/>
        <v>42934|Llewellyn|Barley||||</v>
      </c>
      <c r="B230" s="65">
        <v>42934</v>
      </c>
      <c r="C230" s="53" t="s">
        <v>108</v>
      </c>
      <c r="D230" s="53" t="s">
        <v>107</v>
      </c>
      <c r="E230" s="53"/>
      <c r="F230" s="71"/>
      <c r="G230" s="53"/>
      <c r="H230" s="57">
        <v>50</v>
      </c>
      <c r="I230" s="58" t="e">
        <f>NA()</f>
        <v>#N/A</v>
      </c>
      <c r="J230" s="1" t="s">
        <v>270</v>
      </c>
    </row>
    <row r="231" spans="1:137" s="1" customFormat="1" x14ac:dyDescent="0.25">
      <c r="A231" s="1" t="str">
        <f t="shared" si="3"/>
        <v>42934|Llewellyn|Barley||||</v>
      </c>
      <c r="B231" s="65">
        <v>42934</v>
      </c>
      <c r="C231" s="53" t="s">
        <v>108</v>
      </c>
      <c r="D231" s="53" t="s">
        <v>107</v>
      </c>
      <c r="E231" s="53"/>
      <c r="F231" s="71"/>
      <c r="G231" s="53"/>
      <c r="H231" s="57">
        <v>100</v>
      </c>
      <c r="I231" s="58" t="e">
        <f>NA()</f>
        <v>#N/A</v>
      </c>
      <c r="J231" s="1" t="s">
        <v>270</v>
      </c>
    </row>
    <row r="232" spans="1:137" s="1" customFormat="1" x14ac:dyDescent="0.25">
      <c r="A232" s="1" t="str">
        <f t="shared" si="3"/>
        <v>42934|SEF|Barley||||</v>
      </c>
      <c r="B232" s="65">
        <v>42934</v>
      </c>
      <c r="C232" s="53" t="s">
        <v>113</v>
      </c>
      <c r="D232" s="53" t="s">
        <v>107</v>
      </c>
      <c r="E232" s="53"/>
      <c r="F232" s="71"/>
      <c r="G232" s="53"/>
      <c r="H232" s="57">
        <v>5</v>
      </c>
      <c r="I232" s="58" t="e">
        <f>NA()</f>
        <v>#N/A</v>
      </c>
      <c r="J232" s="1" t="s">
        <v>270</v>
      </c>
    </row>
    <row r="233" spans="1:137" x14ac:dyDescent="0.25">
      <c r="A233" s="1" t="str">
        <f t="shared" si="3"/>
        <v>42934|SEF|Barley||||</v>
      </c>
      <c r="B233" s="65">
        <v>42934</v>
      </c>
      <c r="C233" s="53" t="s">
        <v>113</v>
      </c>
      <c r="D233" s="53" t="s">
        <v>107</v>
      </c>
      <c r="E233" s="53"/>
      <c r="F233" s="71"/>
      <c r="G233" s="53"/>
      <c r="H233" s="57">
        <v>10</v>
      </c>
      <c r="I233" s="58" t="e">
        <f>NA()</f>
        <v>#N/A</v>
      </c>
      <c r="J233" s="1" t="s">
        <v>270</v>
      </c>
      <c r="L233" s="1"/>
      <c r="R233" s="1"/>
      <c r="AP233" s="1"/>
      <c r="AQ233" s="1"/>
      <c r="BE233" s="1"/>
      <c r="BR233" s="1"/>
      <c r="CO233" s="1"/>
      <c r="DD233" s="1"/>
      <c r="DE233" s="1"/>
    </row>
    <row r="234" spans="1:137" s="1" customFormat="1" x14ac:dyDescent="0.25">
      <c r="A234" s="1" t="str">
        <f t="shared" si="3"/>
        <v>42934|SEF|Barley||||</v>
      </c>
      <c r="B234" s="65">
        <v>42934</v>
      </c>
      <c r="C234" s="53" t="s">
        <v>113</v>
      </c>
      <c r="D234" s="53" t="s">
        <v>107</v>
      </c>
      <c r="E234" s="53"/>
      <c r="F234" s="71"/>
      <c r="G234" s="53"/>
      <c r="H234" s="57">
        <v>25</v>
      </c>
      <c r="I234" s="58" t="e">
        <f>NA()</f>
        <v>#N/A</v>
      </c>
      <c r="J234" s="1" t="s">
        <v>270</v>
      </c>
    </row>
    <row r="235" spans="1:137" s="1" customFormat="1" x14ac:dyDescent="0.25">
      <c r="A235" s="1" t="str">
        <f t="shared" si="3"/>
        <v>42934|SEF|Barley||||</v>
      </c>
      <c r="B235" s="65">
        <v>42934</v>
      </c>
      <c r="C235" s="53" t="s">
        <v>113</v>
      </c>
      <c r="D235" s="53" t="s">
        <v>107</v>
      </c>
      <c r="E235" s="53"/>
      <c r="F235" s="71"/>
      <c r="G235" s="53"/>
      <c r="H235" s="57">
        <v>50</v>
      </c>
      <c r="I235" s="58" t="e">
        <f>NA()</f>
        <v>#N/A</v>
      </c>
      <c r="J235" s="1" t="s">
        <v>270</v>
      </c>
    </row>
    <row r="236" spans="1:137" s="1" customFormat="1" x14ac:dyDescent="0.25">
      <c r="A236" s="1" t="str">
        <f t="shared" si="3"/>
        <v>42934|SEF|Barley||||</v>
      </c>
      <c r="B236" s="65">
        <v>42934</v>
      </c>
      <c r="C236" s="53" t="s">
        <v>113</v>
      </c>
      <c r="D236" s="53" t="s">
        <v>107</v>
      </c>
      <c r="E236" s="53"/>
      <c r="F236" s="71"/>
      <c r="G236" s="53"/>
      <c r="H236" s="57">
        <v>100</v>
      </c>
      <c r="I236" s="58" t="e">
        <f>NA()</f>
        <v>#N/A</v>
      </c>
      <c r="J236" s="1" t="s">
        <v>270</v>
      </c>
    </row>
    <row r="237" spans="1:137" x14ac:dyDescent="0.25">
      <c r="A237" s="1" t="str">
        <f t="shared" si="3"/>
        <v>42934|SEF|Wheat||||</v>
      </c>
      <c r="B237" s="65">
        <v>42934</v>
      </c>
      <c r="C237" s="53" t="s">
        <v>113</v>
      </c>
      <c r="D237" s="53" t="s">
        <v>110</v>
      </c>
      <c r="E237" s="53"/>
      <c r="F237" s="71"/>
      <c r="G237" s="53"/>
      <c r="H237" s="57">
        <v>5</v>
      </c>
      <c r="I237" s="58" t="e">
        <f>NA()</f>
        <v>#N/A</v>
      </c>
      <c r="J237" s="1" t="s">
        <v>270</v>
      </c>
      <c r="L237" s="1"/>
      <c r="R237" s="1"/>
      <c r="AD237" s="1"/>
      <c r="AE237" s="1"/>
      <c r="AP237" s="1"/>
      <c r="BR237" s="1"/>
      <c r="CE237" s="1"/>
      <c r="DP237" s="1"/>
    </row>
    <row r="238" spans="1:137" s="1" customFormat="1" x14ac:dyDescent="0.25">
      <c r="A238" s="1" t="str">
        <f t="shared" si="3"/>
        <v>42934|SEF|Wheat||||</v>
      </c>
      <c r="B238" s="65">
        <v>42934</v>
      </c>
      <c r="C238" s="53" t="s">
        <v>113</v>
      </c>
      <c r="D238" s="53" t="s">
        <v>110</v>
      </c>
      <c r="E238" s="53"/>
      <c r="F238" s="71"/>
      <c r="G238" s="53"/>
      <c r="H238" s="57">
        <v>10</v>
      </c>
      <c r="I238" s="58" t="e">
        <f>NA()</f>
        <v>#N/A</v>
      </c>
      <c r="J238" s="1" t="s">
        <v>270</v>
      </c>
    </row>
    <row r="239" spans="1:137" s="1" customFormat="1" x14ac:dyDescent="0.25">
      <c r="A239" s="1" t="str">
        <f t="shared" si="3"/>
        <v>42934|SEF|Wheat||||</v>
      </c>
      <c r="B239" s="65">
        <v>42934</v>
      </c>
      <c r="C239" s="53" t="s">
        <v>113</v>
      </c>
      <c r="D239" s="53" t="s">
        <v>110</v>
      </c>
      <c r="E239" s="53"/>
      <c r="F239" s="71"/>
      <c r="G239" s="53"/>
      <c r="H239" s="57">
        <v>25</v>
      </c>
      <c r="I239" s="58" t="e">
        <f>NA()</f>
        <v>#N/A</v>
      </c>
      <c r="J239" s="1" t="s">
        <v>270</v>
      </c>
    </row>
    <row r="240" spans="1:137" s="1" customFormat="1" x14ac:dyDescent="0.25">
      <c r="A240" s="1" t="str">
        <f t="shared" si="3"/>
        <v>42934|SEF|Wheat||||</v>
      </c>
      <c r="B240" s="65">
        <v>42934</v>
      </c>
      <c r="C240" s="53" t="s">
        <v>113</v>
      </c>
      <c r="D240" s="53" t="s">
        <v>110</v>
      </c>
      <c r="E240" s="53"/>
      <c r="F240" s="71"/>
      <c r="G240" s="53"/>
      <c r="H240" s="57">
        <v>50</v>
      </c>
      <c r="I240" s="58" t="e">
        <f>NA()</f>
        <v>#N/A</v>
      </c>
      <c r="J240" s="1" t="s">
        <v>270</v>
      </c>
    </row>
    <row r="241" spans="1:140" x14ac:dyDescent="0.25">
      <c r="A241" s="1" t="str">
        <f t="shared" si="3"/>
        <v>42934|SEF|Wheat||||</v>
      </c>
      <c r="B241" s="65">
        <v>42934</v>
      </c>
      <c r="C241" s="53" t="s">
        <v>113</v>
      </c>
      <c r="D241" s="53" t="s">
        <v>110</v>
      </c>
      <c r="E241" s="53"/>
      <c r="F241" s="71"/>
      <c r="G241" s="53"/>
      <c r="H241" s="57">
        <v>100</v>
      </c>
      <c r="I241" s="58" t="e">
        <f>NA()</f>
        <v>#N/A</v>
      </c>
      <c r="J241" s="1" t="s">
        <v>270</v>
      </c>
      <c r="L241" s="1"/>
      <c r="AP241" s="1"/>
      <c r="AQ241" s="1"/>
      <c r="BR241" s="1"/>
      <c r="DO241" s="1"/>
    </row>
    <row r="242" spans="1:140" s="1" customFormat="1" x14ac:dyDescent="0.25">
      <c r="A242" s="1" t="str">
        <f t="shared" si="3"/>
        <v>42934.9583333333|SEF|Wheat|2|0.958333333333333||</v>
      </c>
      <c r="B242" s="65">
        <v>42934.958333333336</v>
      </c>
      <c r="C242" s="53" t="s">
        <v>113</v>
      </c>
      <c r="D242" s="53" t="s">
        <v>110</v>
      </c>
      <c r="E242" s="53">
        <v>2</v>
      </c>
      <c r="F242" s="71">
        <v>0.95833333333333337</v>
      </c>
      <c r="G242" s="53"/>
      <c r="H242" s="57" t="s">
        <v>177</v>
      </c>
      <c r="I242" s="58" t="e">
        <f>NA()</f>
        <v>#N/A</v>
      </c>
      <c r="J242" s="1" t="s">
        <v>270</v>
      </c>
    </row>
    <row r="243" spans="1:140" s="1" customFormat="1" x14ac:dyDescent="0.25">
      <c r="A243" s="1" t="str">
        <f t="shared" si="3"/>
        <v>42934.9791666667|SEF|Wheat|1|0.979166666666667||</v>
      </c>
      <c r="B243" s="65">
        <v>42934.979166666664</v>
      </c>
      <c r="C243" s="53" t="s">
        <v>113</v>
      </c>
      <c r="D243" s="53" t="s">
        <v>110</v>
      </c>
      <c r="E243" s="53">
        <v>1</v>
      </c>
      <c r="F243" s="71">
        <v>0.97916666666666663</v>
      </c>
      <c r="G243" s="53"/>
      <c r="H243" s="57" t="s">
        <v>177</v>
      </c>
      <c r="I243" s="58" t="e">
        <f>NA()</f>
        <v>#N/A</v>
      </c>
      <c r="J243" s="1" t="s">
        <v>270</v>
      </c>
    </row>
    <row r="244" spans="1:140" s="1" customFormat="1" x14ac:dyDescent="0.25">
      <c r="A244" s="1" t="str">
        <f t="shared" si="3"/>
        <v>42934|SEF|Oats||||</v>
      </c>
      <c r="B244" s="65">
        <v>42934</v>
      </c>
      <c r="C244" s="53" t="s">
        <v>113</v>
      </c>
      <c r="D244" s="53" t="s">
        <v>119</v>
      </c>
      <c r="E244" s="53"/>
      <c r="F244" s="71"/>
      <c r="G244" s="53"/>
      <c r="H244" s="57">
        <v>50</v>
      </c>
      <c r="I244" s="58" t="e">
        <f>NA()</f>
        <v>#N/A</v>
      </c>
      <c r="J244" s="1" t="s">
        <v>270</v>
      </c>
    </row>
    <row r="245" spans="1:140" x14ac:dyDescent="0.25">
      <c r="A245" s="1" t="str">
        <f t="shared" si="3"/>
        <v>42934|SEF|Oats||||</v>
      </c>
      <c r="B245" s="65">
        <v>42934</v>
      </c>
      <c r="C245" s="53" t="s">
        <v>113</v>
      </c>
      <c r="D245" s="53" t="s">
        <v>119</v>
      </c>
      <c r="E245" s="53"/>
      <c r="F245" s="71"/>
      <c r="G245" s="53"/>
      <c r="H245" s="57">
        <v>5</v>
      </c>
      <c r="I245" s="58" t="e">
        <f>NA()</f>
        <v>#N/A</v>
      </c>
      <c r="J245" s="1" t="s">
        <v>270</v>
      </c>
      <c r="L245" s="1"/>
      <c r="AE245" s="1"/>
      <c r="AK245" s="1"/>
      <c r="AN245" s="1"/>
      <c r="AX245" s="1"/>
      <c r="BR245" s="1"/>
      <c r="CB245" s="1"/>
      <c r="CO245" s="1"/>
      <c r="CY245" s="1"/>
      <c r="DF245" s="1"/>
      <c r="EG245" s="1"/>
      <c r="EJ245" s="1"/>
    </row>
    <row r="246" spans="1:140" s="1" customFormat="1" x14ac:dyDescent="0.25">
      <c r="A246" s="1" t="str">
        <f t="shared" si="3"/>
        <v>42934|SEF|Oats||||</v>
      </c>
      <c r="B246" s="65">
        <v>42934</v>
      </c>
      <c r="C246" s="53" t="s">
        <v>113</v>
      </c>
      <c r="D246" s="53" t="s">
        <v>119</v>
      </c>
      <c r="E246" s="53"/>
      <c r="F246" s="71"/>
      <c r="G246" s="53"/>
      <c r="H246" s="57">
        <v>25</v>
      </c>
      <c r="I246" s="58" t="e">
        <f>NA()</f>
        <v>#N/A</v>
      </c>
      <c r="J246" s="1" t="s">
        <v>270</v>
      </c>
    </row>
    <row r="247" spans="1:140" s="1" customFormat="1" x14ac:dyDescent="0.25">
      <c r="A247" s="1" t="str">
        <f t="shared" si="3"/>
        <v>42934|SEF|Oats||||</v>
      </c>
      <c r="B247" s="65">
        <v>42934</v>
      </c>
      <c r="C247" s="53" t="s">
        <v>113</v>
      </c>
      <c r="D247" s="53" t="s">
        <v>119</v>
      </c>
      <c r="E247" s="53"/>
      <c r="F247" s="71"/>
      <c r="G247" s="53"/>
      <c r="H247" s="57">
        <v>100</v>
      </c>
      <c r="I247" s="58" t="e">
        <f>NA()</f>
        <v>#N/A</v>
      </c>
      <c r="J247" s="1" t="s">
        <v>270</v>
      </c>
    </row>
    <row r="248" spans="1:140" s="1" customFormat="1" x14ac:dyDescent="0.25">
      <c r="A248" s="1" t="str">
        <f t="shared" si="3"/>
        <v>42935|Melfort|Wheat||||</v>
      </c>
      <c r="B248" s="65">
        <v>42935</v>
      </c>
      <c r="C248" s="53" t="s">
        <v>111</v>
      </c>
      <c r="D248" s="53" t="s">
        <v>110</v>
      </c>
      <c r="E248" s="53"/>
      <c r="F248" s="71"/>
      <c r="G248" s="53"/>
      <c r="H248" s="57">
        <v>5</v>
      </c>
      <c r="I248" s="58" t="e">
        <f>NA()</f>
        <v>#N/A</v>
      </c>
      <c r="J248" s="1" t="s">
        <v>270</v>
      </c>
    </row>
    <row r="249" spans="1:140" x14ac:dyDescent="0.25">
      <c r="A249" s="1" t="str">
        <f t="shared" si="3"/>
        <v>42935|Melfort|Wheat||||</v>
      </c>
      <c r="B249" s="65">
        <v>42935</v>
      </c>
      <c r="C249" s="53" t="s">
        <v>111</v>
      </c>
      <c r="D249" s="53" t="s">
        <v>110</v>
      </c>
      <c r="E249" s="53"/>
      <c r="F249" s="71"/>
      <c r="G249" s="53"/>
      <c r="H249" s="57">
        <v>10</v>
      </c>
      <c r="I249" s="58" t="e">
        <f>NA()</f>
        <v>#N/A</v>
      </c>
      <c r="J249" s="1" t="s">
        <v>270</v>
      </c>
      <c r="L249" s="1"/>
      <c r="R249" s="1"/>
      <c r="AE249" s="1"/>
      <c r="AK249" s="1"/>
      <c r="BE249" s="1"/>
      <c r="BR249" s="1"/>
      <c r="DD249" s="1"/>
      <c r="EG249" s="1"/>
    </row>
    <row r="250" spans="1:140" s="1" customFormat="1" x14ac:dyDescent="0.25">
      <c r="A250" s="1" t="str">
        <f t="shared" si="3"/>
        <v>42935|Melfort|Wheat||||</v>
      </c>
      <c r="B250" s="65">
        <v>42935</v>
      </c>
      <c r="C250" s="53" t="s">
        <v>111</v>
      </c>
      <c r="D250" s="53" t="s">
        <v>110</v>
      </c>
      <c r="E250" s="53"/>
      <c r="F250" s="71"/>
      <c r="G250" s="53"/>
      <c r="H250" s="57">
        <v>25</v>
      </c>
      <c r="I250" s="58" t="e">
        <f>NA()</f>
        <v>#N/A</v>
      </c>
      <c r="J250" s="1" t="s">
        <v>270</v>
      </c>
    </row>
    <row r="251" spans="1:140" s="1" customFormat="1" x14ac:dyDescent="0.25">
      <c r="A251" s="1" t="str">
        <f t="shared" si="3"/>
        <v>42935|Melfort|Wheat||||</v>
      </c>
      <c r="B251" s="65">
        <v>42935</v>
      </c>
      <c r="C251" s="53" t="s">
        <v>111</v>
      </c>
      <c r="D251" s="53" t="s">
        <v>110</v>
      </c>
      <c r="E251" s="53"/>
      <c r="F251" s="71"/>
      <c r="G251" s="53"/>
      <c r="H251" s="57">
        <v>50</v>
      </c>
      <c r="I251" s="58" t="e">
        <f>NA()</f>
        <v>#N/A</v>
      </c>
      <c r="J251" s="1" t="s">
        <v>270</v>
      </c>
    </row>
    <row r="252" spans="1:140" s="1" customFormat="1" x14ac:dyDescent="0.25">
      <c r="A252" s="1" t="str">
        <f t="shared" si="3"/>
        <v>42935|Melfort|Wheat||||</v>
      </c>
      <c r="B252" s="65">
        <v>42935</v>
      </c>
      <c r="C252" s="53" t="s">
        <v>111</v>
      </c>
      <c r="D252" s="53" t="s">
        <v>110</v>
      </c>
      <c r="E252" s="53"/>
      <c r="F252" s="71"/>
      <c r="G252" s="53"/>
      <c r="H252" s="57">
        <v>100</v>
      </c>
      <c r="I252" s="58" t="e">
        <f>NA()</f>
        <v>#N/A</v>
      </c>
      <c r="J252" s="1" t="s">
        <v>270</v>
      </c>
    </row>
    <row r="253" spans="1:140" x14ac:dyDescent="0.25">
      <c r="A253" s="1" t="str">
        <f t="shared" si="3"/>
        <v>42935|Alvena|Barley||||</v>
      </c>
      <c r="B253" s="65">
        <v>42935</v>
      </c>
      <c r="C253" s="53" t="s">
        <v>109</v>
      </c>
      <c r="D253" s="53" t="s">
        <v>107</v>
      </c>
      <c r="E253" s="53"/>
      <c r="F253" s="71"/>
      <c r="G253" s="53"/>
      <c r="H253" s="57">
        <v>5</v>
      </c>
      <c r="I253" s="58" t="e">
        <f>NA()</f>
        <v>#N/A</v>
      </c>
      <c r="J253" s="1" t="s">
        <v>270</v>
      </c>
      <c r="L253" s="1"/>
      <c r="AQ253" s="1"/>
      <c r="BR253" s="1"/>
      <c r="CC253" s="1"/>
      <c r="CY253" s="1"/>
      <c r="DD253" s="1"/>
      <c r="DE253" s="1"/>
      <c r="EH253" s="1"/>
    </row>
    <row r="254" spans="1:140" s="1" customFormat="1" x14ac:dyDescent="0.25">
      <c r="A254" s="1" t="str">
        <f t="shared" si="3"/>
        <v>42935|Alvena|Barley||||</v>
      </c>
      <c r="B254" s="65">
        <v>42935</v>
      </c>
      <c r="C254" s="53" t="s">
        <v>109</v>
      </c>
      <c r="D254" s="53" t="s">
        <v>107</v>
      </c>
      <c r="E254" s="53"/>
      <c r="F254" s="71"/>
      <c r="G254" s="53"/>
      <c r="H254" s="57">
        <v>25</v>
      </c>
      <c r="I254" s="58" t="e">
        <f>NA()</f>
        <v>#N/A</v>
      </c>
      <c r="J254" s="1" t="s">
        <v>270</v>
      </c>
    </row>
    <row r="255" spans="1:140" s="1" customFormat="1" x14ac:dyDescent="0.25">
      <c r="A255" s="1" t="str">
        <f t="shared" si="3"/>
        <v>42935|Alvena|Barley||||</v>
      </c>
      <c r="B255" s="65">
        <v>42935</v>
      </c>
      <c r="C255" s="53" t="s">
        <v>109</v>
      </c>
      <c r="D255" s="53" t="s">
        <v>107</v>
      </c>
      <c r="E255" s="53"/>
      <c r="F255" s="71"/>
      <c r="G255" s="53"/>
      <c r="H255" s="57">
        <v>50</v>
      </c>
      <c r="I255" s="58" t="e">
        <f>NA()</f>
        <v>#N/A</v>
      </c>
      <c r="J255" s="1" t="s">
        <v>270</v>
      </c>
    </row>
    <row r="256" spans="1:140" s="1" customFormat="1" x14ac:dyDescent="0.25">
      <c r="A256" s="1" t="str">
        <f t="shared" si="3"/>
        <v>42935|Alvena|Barley||||</v>
      </c>
      <c r="B256" s="65">
        <v>42935</v>
      </c>
      <c r="C256" s="53" t="s">
        <v>109</v>
      </c>
      <c r="D256" s="53" t="s">
        <v>107</v>
      </c>
      <c r="E256" s="53"/>
      <c r="F256" s="71"/>
      <c r="G256" s="53"/>
      <c r="H256" s="57">
        <v>100</v>
      </c>
      <c r="I256" s="58" t="e">
        <f>NA()</f>
        <v>#N/A</v>
      </c>
      <c r="J256" s="1" t="s">
        <v>270</v>
      </c>
    </row>
    <row r="257" spans="1:138" x14ac:dyDescent="0.25">
      <c r="A257" s="1" t="str">
        <f t="shared" si="3"/>
        <v>42935|Alvena|Wheat||||</v>
      </c>
      <c r="B257" s="65">
        <v>42935</v>
      </c>
      <c r="C257" s="53" t="s">
        <v>109</v>
      </c>
      <c r="D257" s="53" t="s">
        <v>110</v>
      </c>
      <c r="E257" s="53"/>
      <c r="F257" s="71"/>
      <c r="G257" s="53"/>
      <c r="H257" s="57">
        <v>5</v>
      </c>
      <c r="I257" s="58" t="e">
        <f>NA()</f>
        <v>#N/A</v>
      </c>
      <c r="J257" s="1" t="s">
        <v>270</v>
      </c>
      <c r="L257" s="1"/>
      <c r="R257" s="1"/>
      <c r="AQ257" s="1"/>
      <c r="AW257" s="1"/>
      <c r="BO257" s="1"/>
      <c r="BR257" s="1"/>
      <c r="CO257" s="1"/>
      <c r="DH257" s="1"/>
      <c r="EH257" s="1"/>
    </row>
    <row r="258" spans="1:138" s="1" customFormat="1" x14ac:dyDescent="0.25">
      <c r="A258" s="1" t="str">
        <f t="shared" si="3"/>
        <v>42935|Alvena|Wheat||||</v>
      </c>
      <c r="B258" s="65">
        <v>42935</v>
      </c>
      <c r="C258" s="53" t="s">
        <v>109</v>
      </c>
      <c r="D258" s="53" t="s">
        <v>110</v>
      </c>
      <c r="E258" s="53"/>
      <c r="F258" s="71"/>
      <c r="G258" s="53"/>
      <c r="H258" s="57">
        <v>10</v>
      </c>
      <c r="I258" s="58" t="e">
        <f>NA()</f>
        <v>#N/A</v>
      </c>
      <c r="J258" s="1" t="s">
        <v>270</v>
      </c>
    </row>
    <row r="259" spans="1:138" s="1" customFormat="1" x14ac:dyDescent="0.25">
      <c r="A259" s="1" t="str">
        <f t="shared" ref="A259:A322" si="4">B259&amp;"|"&amp;C259&amp;"|"&amp;D259&amp;"|"&amp;E259&amp;"|"&amp;F259&amp;"|"&amp;G259&amp;"|"&amp;K259</f>
        <v>42935|Alvena|Wheat||||</v>
      </c>
      <c r="B259" s="65">
        <v>42935</v>
      </c>
      <c r="C259" s="53" t="s">
        <v>109</v>
      </c>
      <c r="D259" s="53" t="s">
        <v>110</v>
      </c>
      <c r="E259" s="53"/>
      <c r="F259" s="71"/>
      <c r="G259" s="53"/>
      <c r="H259" s="57">
        <v>25</v>
      </c>
      <c r="I259" s="58" t="e">
        <f>NA()</f>
        <v>#N/A</v>
      </c>
      <c r="J259" s="1" t="s">
        <v>270</v>
      </c>
    </row>
    <row r="260" spans="1:138" s="1" customFormat="1" x14ac:dyDescent="0.25">
      <c r="A260" s="1" t="str">
        <f t="shared" si="4"/>
        <v>42935|Alvena|Wheat||||</v>
      </c>
      <c r="B260" s="65">
        <v>42935</v>
      </c>
      <c r="C260" s="53" t="s">
        <v>109</v>
      </c>
      <c r="D260" s="53" t="s">
        <v>110</v>
      </c>
      <c r="E260" s="53"/>
      <c r="F260" s="71"/>
      <c r="G260" s="53"/>
      <c r="H260" s="57">
        <v>50</v>
      </c>
      <c r="I260" s="58" t="e">
        <f>NA()</f>
        <v>#N/A</v>
      </c>
      <c r="J260" s="1" t="s">
        <v>270</v>
      </c>
    </row>
    <row r="261" spans="1:138" x14ac:dyDescent="0.25">
      <c r="A261" s="1" t="str">
        <f t="shared" si="4"/>
        <v>42935|Alvena|Wheat||||</v>
      </c>
      <c r="B261" s="65">
        <v>42935</v>
      </c>
      <c r="C261" s="53" t="s">
        <v>109</v>
      </c>
      <c r="D261" s="53" t="s">
        <v>110</v>
      </c>
      <c r="E261" s="53"/>
      <c r="F261" s="71"/>
      <c r="G261" s="53"/>
      <c r="H261" s="57">
        <v>100</v>
      </c>
      <c r="I261" s="58" t="e">
        <f>NA()</f>
        <v>#N/A</v>
      </c>
      <c r="J261" s="1" t="s">
        <v>270</v>
      </c>
      <c r="L261" s="1"/>
      <c r="AD261" s="1"/>
      <c r="AN261" s="1"/>
      <c r="BR261" s="1"/>
      <c r="CC261" s="1"/>
      <c r="DZ261" s="1"/>
      <c r="EG261" s="1"/>
    </row>
    <row r="262" spans="1:138" s="1" customFormat="1" x14ac:dyDescent="0.25">
      <c r="A262" s="1" t="str">
        <f t="shared" si="4"/>
        <v>42935.9513888889|SEF|Wheat|1|0.951388888888889||</v>
      </c>
      <c r="B262" s="65">
        <v>42935.951388888891</v>
      </c>
      <c r="C262" s="53" t="s">
        <v>113</v>
      </c>
      <c r="D262" s="53" t="s">
        <v>110</v>
      </c>
      <c r="E262" s="53">
        <v>1</v>
      </c>
      <c r="F262" s="71">
        <v>0.95138888888888884</v>
      </c>
      <c r="G262" s="53"/>
      <c r="H262" s="57" t="s">
        <v>177</v>
      </c>
      <c r="I262" s="58" t="e">
        <f>NA()</f>
        <v>#N/A</v>
      </c>
      <c r="J262" s="1" t="s">
        <v>270</v>
      </c>
    </row>
    <row r="263" spans="1:138" s="1" customFormat="1" x14ac:dyDescent="0.25">
      <c r="A263" s="1" t="str">
        <f t="shared" si="4"/>
        <v>42935.9583333333|SEF|Wheat|2|0.958333333333333|mid flower 17°|</v>
      </c>
      <c r="B263" s="65">
        <v>42935.958333333336</v>
      </c>
      <c r="C263" s="53" t="s">
        <v>113</v>
      </c>
      <c r="D263" s="53" t="s">
        <v>110</v>
      </c>
      <c r="E263" s="53">
        <v>2</v>
      </c>
      <c r="F263" s="71">
        <v>0.95833333333333337</v>
      </c>
      <c r="G263" s="53" t="s">
        <v>252</v>
      </c>
      <c r="H263" s="57" t="s">
        <v>177</v>
      </c>
      <c r="I263" s="58" t="e">
        <f>NA()</f>
        <v>#N/A</v>
      </c>
      <c r="J263" s="1" t="s">
        <v>270</v>
      </c>
    </row>
    <row r="264" spans="1:138" s="1" customFormat="1" x14ac:dyDescent="0.25">
      <c r="A264" s="1" t="str">
        <f t="shared" si="4"/>
        <v>42936|Outlook|Wheat|2|||</v>
      </c>
      <c r="B264" s="65">
        <v>42936</v>
      </c>
      <c r="C264" s="53" t="s">
        <v>128</v>
      </c>
      <c r="D264" s="53" t="s">
        <v>110</v>
      </c>
      <c r="E264" s="53">
        <v>2</v>
      </c>
      <c r="F264" s="71"/>
      <c r="G264" s="53"/>
      <c r="H264" s="57">
        <v>5</v>
      </c>
      <c r="I264" s="58" t="e">
        <f>NA()</f>
        <v>#N/A</v>
      </c>
      <c r="J264" s="1" t="s">
        <v>270</v>
      </c>
    </row>
    <row r="265" spans="1:138" x14ac:dyDescent="0.25">
      <c r="A265" s="1" t="str">
        <f t="shared" si="4"/>
        <v>42936|Outlook|Wheat|2|||</v>
      </c>
      <c r="B265" s="65">
        <v>42936</v>
      </c>
      <c r="C265" s="53" t="s">
        <v>128</v>
      </c>
      <c r="D265" s="53" t="s">
        <v>110</v>
      </c>
      <c r="E265" s="53">
        <v>2</v>
      </c>
      <c r="F265" s="71"/>
      <c r="G265" s="53"/>
      <c r="H265" s="57">
        <v>10</v>
      </c>
      <c r="I265" s="58" t="e">
        <f>NA()</f>
        <v>#N/A</v>
      </c>
      <c r="J265" s="1" t="s">
        <v>270</v>
      </c>
      <c r="L265" s="1"/>
      <c r="AN265" s="1"/>
      <c r="AX265" s="1"/>
      <c r="BR265" s="1"/>
      <c r="CO265" s="1"/>
      <c r="DD265" s="1"/>
    </row>
    <row r="266" spans="1:138" s="1" customFormat="1" x14ac:dyDescent="0.25">
      <c r="A266" s="1" t="str">
        <f t="shared" si="4"/>
        <v>42936|Outlook|Wheat|2|||</v>
      </c>
      <c r="B266" s="65">
        <v>42936</v>
      </c>
      <c r="C266" s="53" t="s">
        <v>128</v>
      </c>
      <c r="D266" s="53" t="s">
        <v>110</v>
      </c>
      <c r="E266" s="53">
        <v>2</v>
      </c>
      <c r="F266" s="71"/>
      <c r="G266" s="53"/>
      <c r="H266" s="57">
        <v>25</v>
      </c>
      <c r="I266" s="58" t="e">
        <f>NA()</f>
        <v>#N/A</v>
      </c>
      <c r="J266" s="1" t="s">
        <v>270</v>
      </c>
    </row>
    <row r="267" spans="1:138" s="1" customFormat="1" x14ac:dyDescent="0.25">
      <c r="A267" s="1" t="str">
        <f t="shared" si="4"/>
        <v>42936|Outlook|Wheat|2|||</v>
      </c>
      <c r="B267" s="65">
        <v>42936</v>
      </c>
      <c r="C267" s="53" t="s">
        <v>128</v>
      </c>
      <c r="D267" s="53" t="s">
        <v>110</v>
      </c>
      <c r="E267" s="53">
        <v>2</v>
      </c>
      <c r="F267" s="71"/>
      <c r="G267" s="53"/>
      <c r="H267" s="57">
        <v>50</v>
      </c>
      <c r="I267" s="58" t="e">
        <f>NA()</f>
        <v>#N/A</v>
      </c>
      <c r="J267" s="1" t="s">
        <v>270</v>
      </c>
    </row>
    <row r="268" spans="1:138" s="1" customFormat="1" x14ac:dyDescent="0.25">
      <c r="A268" s="1" t="str">
        <f t="shared" si="4"/>
        <v>42936|Outlook|Wheat|1|||</v>
      </c>
      <c r="B268" s="65">
        <v>42936</v>
      </c>
      <c r="C268" s="53" t="s">
        <v>128</v>
      </c>
      <c r="D268" s="53" t="s">
        <v>110</v>
      </c>
      <c r="E268" s="53">
        <v>1</v>
      </c>
      <c r="F268" s="71"/>
      <c r="G268" s="53"/>
      <c r="H268" s="57">
        <v>5</v>
      </c>
      <c r="I268" s="58" t="e">
        <f>NA()</f>
        <v>#N/A</v>
      </c>
      <c r="J268" s="1" t="s">
        <v>270</v>
      </c>
    </row>
    <row r="269" spans="1:138" x14ac:dyDescent="0.25">
      <c r="A269" s="1" t="str">
        <f t="shared" si="4"/>
        <v>42936|Outlook|Wheat|1|||</v>
      </c>
      <c r="B269" s="65">
        <v>42936</v>
      </c>
      <c r="C269" s="53" t="s">
        <v>128</v>
      </c>
      <c r="D269" s="53" t="s">
        <v>110</v>
      </c>
      <c r="E269" s="53">
        <v>1</v>
      </c>
      <c r="F269" s="71"/>
      <c r="G269" s="53"/>
      <c r="H269" s="57">
        <v>10</v>
      </c>
      <c r="I269" s="58" t="e">
        <f>NA()</f>
        <v>#N/A</v>
      </c>
      <c r="J269" s="1" t="s">
        <v>270</v>
      </c>
      <c r="L269" s="1"/>
      <c r="BR269" s="1"/>
      <c r="DE269" s="1"/>
      <c r="DH269" s="1"/>
      <c r="DZ269" s="1"/>
    </row>
    <row r="270" spans="1:138" s="1" customFormat="1" x14ac:dyDescent="0.25">
      <c r="A270" s="1" t="str">
        <f t="shared" si="4"/>
        <v>42936|Outlook|Wheat|1|||</v>
      </c>
      <c r="B270" s="65">
        <v>42936</v>
      </c>
      <c r="C270" s="53" t="s">
        <v>128</v>
      </c>
      <c r="D270" s="53" t="s">
        <v>110</v>
      </c>
      <c r="E270" s="53">
        <v>1</v>
      </c>
      <c r="F270" s="71"/>
      <c r="G270" s="53"/>
      <c r="H270" s="57">
        <v>25</v>
      </c>
      <c r="I270" s="58" t="e">
        <f>NA()</f>
        <v>#N/A</v>
      </c>
      <c r="J270" s="1" t="s">
        <v>270</v>
      </c>
    </row>
    <row r="271" spans="1:138" s="1" customFormat="1" x14ac:dyDescent="0.25">
      <c r="A271" s="1" t="str">
        <f t="shared" si="4"/>
        <v>42936|Outlook|Wheat|1|||</v>
      </c>
      <c r="B271" s="65">
        <v>42936</v>
      </c>
      <c r="C271" s="53" t="s">
        <v>128</v>
      </c>
      <c r="D271" s="53" t="s">
        <v>110</v>
      </c>
      <c r="E271" s="53">
        <v>1</v>
      </c>
      <c r="F271" s="71"/>
      <c r="G271" s="53"/>
      <c r="H271" s="57">
        <v>50</v>
      </c>
      <c r="I271" s="58" t="e">
        <f>NA()</f>
        <v>#N/A</v>
      </c>
      <c r="J271" s="1" t="s">
        <v>270</v>
      </c>
    </row>
    <row r="272" spans="1:138" s="1" customFormat="1" x14ac:dyDescent="0.25">
      <c r="A272" s="1" t="str">
        <f t="shared" si="4"/>
        <v>42936|Outlook|Wheat|1|||</v>
      </c>
      <c r="B272" s="65">
        <v>42936</v>
      </c>
      <c r="C272" s="53" t="s">
        <v>128</v>
      </c>
      <c r="D272" s="53" t="s">
        <v>110</v>
      </c>
      <c r="E272" s="53">
        <v>1</v>
      </c>
      <c r="F272" s="71"/>
      <c r="G272" s="53"/>
      <c r="H272" s="57">
        <v>100</v>
      </c>
      <c r="I272" s="58" t="e">
        <f>NA()</f>
        <v>#N/A</v>
      </c>
      <c r="J272" s="1" t="s">
        <v>270</v>
      </c>
    </row>
    <row r="273" spans="1:140" x14ac:dyDescent="0.25">
      <c r="A273" s="1" t="str">
        <f t="shared" si="4"/>
        <v>42940|Radisson|Wheat||||</v>
      </c>
      <c r="B273" s="65">
        <v>42940</v>
      </c>
      <c r="C273" s="53" t="s">
        <v>174</v>
      </c>
      <c r="D273" s="53" t="s">
        <v>110</v>
      </c>
      <c r="E273" s="53"/>
      <c r="F273" s="71"/>
      <c r="G273" s="53"/>
      <c r="H273" s="57">
        <v>5</v>
      </c>
      <c r="I273" s="58" t="e">
        <f>NA()</f>
        <v>#N/A</v>
      </c>
      <c r="J273" s="1" t="s">
        <v>270</v>
      </c>
      <c r="L273" s="1"/>
      <c r="R273" s="1"/>
      <c r="AD273" s="1"/>
      <c r="AE273" s="1"/>
      <c r="AN273" s="1"/>
      <c r="BR273" s="1"/>
      <c r="CK273" s="1"/>
      <c r="EJ273" s="1"/>
    </row>
    <row r="274" spans="1:140" s="1" customFormat="1" x14ac:dyDescent="0.25">
      <c r="A274" s="1" t="str">
        <f t="shared" si="4"/>
        <v>42940|Radisson|Wheat||||</v>
      </c>
      <c r="B274" s="65">
        <v>42940</v>
      </c>
      <c r="C274" s="53" t="s">
        <v>174</v>
      </c>
      <c r="D274" s="53" t="s">
        <v>110</v>
      </c>
      <c r="E274" s="53"/>
      <c r="F274" s="71"/>
      <c r="G274" s="53"/>
      <c r="H274" s="57">
        <v>10</v>
      </c>
      <c r="I274" s="58" t="e">
        <f>NA()</f>
        <v>#N/A</v>
      </c>
      <c r="J274" s="1" t="s">
        <v>270</v>
      </c>
    </row>
    <row r="275" spans="1:140" s="1" customFormat="1" x14ac:dyDescent="0.25">
      <c r="A275" s="1" t="str">
        <f t="shared" si="4"/>
        <v>42940|Radisson|Wheat||||</v>
      </c>
      <c r="B275" s="65">
        <v>42940</v>
      </c>
      <c r="C275" s="53" t="s">
        <v>174</v>
      </c>
      <c r="D275" s="53" t="s">
        <v>110</v>
      </c>
      <c r="E275" s="53"/>
      <c r="F275" s="71"/>
      <c r="G275" s="53"/>
      <c r="H275" s="57">
        <v>25</v>
      </c>
      <c r="I275" s="58" t="e">
        <f>NA()</f>
        <v>#N/A</v>
      </c>
      <c r="J275" s="1" t="s">
        <v>270</v>
      </c>
    </row>
    <row r="276" spans="1:140" s="1" customFormat="1" x14ac:dyDescent="0.25">
      <c r="A276" s="1" t="str">
        <f t="shared" si="4"/>
        <v>42940|Radisson|Wheat||||</v>
      </c>
      <c r="B276" s="65">
        <v>42940</v>
      </c>
      <c r="C276" s="53" t="s">
        <v>174</v>
      </c>
      <c r="D276" s="53" t="s">
        <v>110</v>
      </c>
      <c r="E276" s="53"/>
      <c r="F276" s="71"/>
      <c r="G276" s="53"/>
      <c r="H276" s="57">
        <v>50</v>
      </c>
      <c r="I276" s="58" t="e">
        <f>NA()</f>
        <v>#N/A</v>
      </c>
      <c r="J276" s="1" t="s">
        <v>270</v>
      </c>
    </row>
    <row r="277" spans="1:140" x14ac:dyDescent="0.25">
      <c r="A277" s="1" t="str">
        <f t="shared" si="4"/>
        <v>42940|Perdue|Wheat||||</v>
      </c>
      <c r="B277" s="65">
        <v>42940</v>
      </c>
      <c r="C277" s="53" t="s">
        <v>116</v>
      </c>
      <c r="D277" s="53" t="s">
        <v>110</v>
      </c>
      <c r="E277" s="53"/>
      <c r="F277" s="71"/>
      <c r="G277" s="53"/>
      <c r="H277" s="57">
        <v>10</v>
      </c>
      <c r="I277" s="58" t="e">
        <f>NA()</f>
        <v>#N/A</v>
      </c>
      <c r="J277" s="1" t="s">
        <v>270</v>
      </c>
      <c r="L277" s="1"/>
      <c r="R277" s="1"/>
      <c r="BR277" s="1"/>
      <c r="CF277" s="1"/>
    </row>
    <row r="278" spans="1:140" s="1" customFormat="1" x14ac:dyDescent="0.25">
      <c r="A278" s="1" t="str">
        <f t="shared" si="4"/>
        <v>42940|Perdue|Wheat||||</v>
      </c>
      <c r="B278" s="65">
        <v>42940</v>
      </c>
      <c r="C278" s="53" t="s">
        <v>116</v>
      </c>
      <c r="D278" s="53" t="s">
        <v>110</v>
      </c>
      <c r="E278" s="53"/>
      <c r="F278" s="71"/>
      <c r="G278" s="53"/>
      <c r="H278" s="57">
        <v>25</v>
      </c>
      <c r="I278" s="58" t="e">
        <f>NA()</f>
        <v>#N/A</v>
      </c>
      <c r="J278" s="1" t="s">
        <v>270</v>
      </c>
    </row>
    <row r="279" spans="1:140" s="1" customFormat="1" x14ac:dyDescent="0.25">
      <c r="A279" s="1" t="str">
        <f t="shared" si="4"/>
        <v>42940|Perdue|Wheat||||</v>
      </c>
      <c r="B279" s="65">
        <v>42940</v>
      </c>
      <c r="C279" s="53" t="s">
        <v>116</v>
      </c>
      <c r="D279" s="53" t="s">
        <v>110</v>
      </c>
      <c r="E279" s="53"/>
      <c r="F279" s="71"/>
      <c r="G279" s="53"/>
      <c r="H279" s="57">
        <v>50</v>
      </c>
      <c r="I279" s="58" t="e">
        <f>NA()</f>
        <v>#N/A</v>
      </c>
      <c r="J279" s="1" t="s">
        <v>270</v>
      </c>
    </row>
    <row r="280" spans="1:140" s="1" customFormat="1" x14ac:dyDescent="0.25">
      <c r="A280" s="1" t="str">
        <f t="shared" si="4"/>
        <v>42940|Perdue|Wheat||||</v>
      </c>
      <c r="B280" s="65">
        <v>42940</v>
      </c>
      <c r="C280" s="53" t="s">
        <v>116</v>
      </c>
      <c r="D280" s="53" t="s">
        <v>110</v>
      </c>
      <c r="E280" s="53"/>
      <c r="F280" s="71"/>
      <c r="G280" s="53"/>
      <c r="H280" s="57">
        <v>100</v>
      </c>
      <c r="I280" s="58" t="e">
        <f>NA()</f>
        <v>#N/A</v>
      </c>
      <c r="J280" s="1" t="s">
        <v>270</v>
      </c>
    </row>
    <row r="281" spans="1:140" x14ac:dyDescent="0.25">
      <c r="A281" s="1" t="str">
        <f t="shared" si="4"/>
        <v>42940|Perdue|Wheat||||</v>
      </c>
      <c r="B281" s="65">
        <v>42940</v>
      </c>
      <c r="C281" s="53" t="s">
        <v>116</v>
      </c>
      <c r="D281" s="53" t="s">
        <v>110</v>
      </c>
      <c r="E281" s="53"/>
      <c r="F281" s="71"/>
      <c r="G281" s="53"/>
      <c r="H281" s="57">
        <v>5</v>
      </c>
      <c r="I281" s="58" t="e">
        <f>NA()</f>
        <v>#N/A</v>
      </c>
      <c r="J281" s="1" t="s">
        <v>270</v>
      </c>
      <c r="L281" s="1"/>
      <c r="R281" s="1"/>
      <c r="AX281" s="1"/>
      <c r="BR281" s="1"/>
      <c r="CJ281" s="1"/>
      <c r="DD281" s="1"/>
      <c r="DZ281" s="1"/>
    </row>
    <row r="282" spans="1:140" s="1" customFormat="1" x14ac:dyDescent="0.25">
      <c r="A282" s="1" t="str">
        <f t="shared" si="4"/>
        <v>42940|Hafford|Wheat||||</v>
      </c>
      <c r="B282" s="65">
        <v>42940</v>
      </c>
      <c r="C282" s="53" t="s">
        <v>131</v>
      </c>
      <c r="D282" s="53" t="s">
        <v>110</v>
      </c>
      <c r="E282" s="53"/>
      <c r="F282" s="71"/>
      <c r="G282" s="53"/>
      <c r="H282" s="57">
        <v>100</v>
      </c>
      <c r="I282" s="58" t="e">
        <f>NA()</f>
        <v>#N/A</v>
      </c>
      <c r="J282" s="1" t="s">
        <v>270</v>
      </c>
    </row>
    <row r="283" spans="1:140" s="1" customFormat="1" x14ac:dyDescent="0.25">
      <c r="A283" s="1" t="str">
        <f t="shared" si="4"/>
        <v>42940|Hafford|Wheat||||</v>
      </c>
      <c r="B283" s="65">
        <v>42940</v>
      </c>
      <c r="C283" s="53" t="s">
        <v>131</v>
      </c>
      <c r="D283" s="53" t="s">
        <v>110</v>
      </c>
      <c r="E283" s="53"/>
      <c r="F283" s="71"/>
      <c r="G283" s="53"/>
      <c r="H283" s="57">
        <v>50</v>
      </c>
      <c r="I283" s="58" t="e">
        <f>NA()</f>
        <v>#N/A</v>
      </c>
      <c r="J283" s="1" t="s">
        <v>270</v>
      </c>
    </row>
    <row r="284" spans="1:140" s="1" customFormat="1" x14ac:dyDescent="0.25">
      <c r="A284" s="1" t="str">
        <f t="shared" si="4"/>
        <v>42940|Hafford|Wheat||||</v>
      </c>
      <c r="B284" s="65">
        <v>42940</v>
      </c>
      <c r="C284" s="53" t="s">
        <v>131</v>
      </c>
      <c r="D284" s="53" t="s">
        <v>110</v>
      </c>
      <c r="E284" s="53"/>
      <c r="F284" s="71"/>
      <c r="G284" s="53"/>
      <c r="H284" s="57">
        <v>25</v>
      </c>
      <c r="I284" s="58" t="e">
        <f>NA()</f>
        <v>#N/A</v>
      </c>
      <c r="J284" s="1" t="s">
        <v>270</v>
      </c>
    </row>
    <row r="285" spans="1:140" x14ac:dyDescent="0.25">
      <c r="A285" s="1" t="str">
        <f t="shared" si="4"/>
        <v>42940|Hafford|Wheat||||</v>
      </c>
      <c r="B285" s="65">
        <v>42940</v>
      </c>
      <c r="C285" s="53" t="s">
        <v>131</v>
      </c>
      <c r="D285" s="53" t="s">
        <v>110</v>
      </c>
      <c r="E285" s="53"/>
      <c r="F285" s="71"/>
      <c r="G285" s="53"/>
      <c r="H285" s="57">
        <v>10</v>
      </c>
      <c r="I285" s="58" t="e">
        <f>NA()</f>
        <v>#N/A</v>
      </c>
      <c r="J285" s="1" t="s">
        <v>270</v>
      </c>
      <c r="L285" s="1"/>
      <c r="R285" s="1"/>
      <c r="AD285" s="1"/>
      <c r="AE285" s="1"/>
      <c r="AX285" s="1"/>
      <c r="BR285" s="1"/>
      <c r="CF285" s="1"/>
      <c r="DE285" s="1"/>
      <c r="DO285" s="1"/>
    </row>
    <row r="286" spans="1:140" s="1" customFormat="1" x14ac:dyDescent="0.25">
      <c r="A286" s="1" t="str">
        <f t="shared" si="4"/>
        <v>42940|Hafford|Wheat||||</v>
      </c>
      <c r="B286" s="65">
        <v>42940</v>
      </c>
      <c r="C286" s="53" t="s">
        <v>131</v>
      </c>
      <c r="D286" s="53" t="s">
        <v>110</v>
      </c>
      <c r="E286" s="53"/>
      <c r="F286" s="71"/>
      <c r="G286" s="53"/>
      <c r="H286" s="57">
        <v>5</v>
      </c>
      <c r="I286" s="58" t="e">
        <f>NA()</f>
        <v>#N/A</v>
      </c>
      <c r="J286" s="1" t="s">
        <v>270</v>
      </c>
    </row>
    <row r="287" spans="1:140" s="1" customFormat="1" x14ac:dyDescent="0.25">
      <c r="A287" s="1" t="str">
        <f t="shared" si="4"/>
        <v>42942|Melfort|Wheat||||</v>
      </c>
      <c r="B287" s="65">
        <v>42942</v>
      </c>
      <c r="C287" s="53" t="s">
        <v>111</v>
      </c>
      <c r="D287" s="53" t="s">
        <v>110</v>
      </c>
      <c r="E287" s="53"/>
      <c r="F287" s="71"/>
      <c r="G287" s="53"/>
      <c r="H287" s="57" t="s">
        <v>118</v>
      </c>
      <c r="I287" s="58" t="e">
        <f>NA()</f>
        <v>#N/A</v>
      </c>
      <c r="J287" s="1" t="s">
        <v>270</v>
      </c>
    </row>
    <row r="288" spans="1:140" s="1" customFormat="1" x14ac:dyDescent="0.25">
      <c r="A288" s="1" t="str">
        <f t="shared" si="4"/>
        <v>42942|Melfort|Wheat||||</v>
      </c>
      <c r="B288" s="65">
        <v>42942</v>
      </c>
      <c r="C288" s="53" t="s">
        <v>111</v>
      </c>
      <c r="D288" s="53" t="s">
        <v>110</v>
      </c>
      <c r="E288" s="53"/>
      <c r="F288" s="71"/>
      <c r="G288" s="53"/>
      <c r="H288" s="57">
        <v>5</v>
      </c>
      <c r="I288" s="58" t="e">
        <f>NA()</f>
        <v>#N/A</v>
      </c>
      <c r="J288" s="1" t="s">
        <v>270</v>
      </c>
    </row>
    <row r="289" spans="1:137" x14ac:dyDescent="0.25">
      <c r="A289" s="1" t="str">
        <f t="shared" si="4"/>
        <v>42942|Melfort|Wheat||||</v>
      </c>
      <c r="B289" s="65">
        <v>42942</v>
      </c>
      <c r="C289" s="53" t="s">
        <v>111</v>
      </c>
      <c r="D289" s="53" t="s">
        <v>110</v>
      </c>
      <c r="E289" s="53"/>
      <c r="F289" s="71"/>
      <c r="G289" s="53"/>
      <c r="H289" s="57">
        <v>10</v>
      </c>
      <c r="I289" s="58" t="e">
        <f>NA()</f>
        <v>#N/A</v>
      </c>
      <c r="J289" s="1" t="s">
        <v>270</v>
      </c>
      <c r="L289" s="1"/>
      <c r="R289" s="1"/>
      <c r="AD289" s="1"/>
      <c r="AE289" s="1"/>
      <c r="AQ289" s="1"/>
      <c r="BR289" s="1"/>
      <c r="CC289" s="1"/>
      <c r="CK289" s="1"/>
      <c r="CL289" s="1"/>
      <c r="DD289" s="1"/>
      <c r="DE289" s="1"/>
      <c r="DF289" s="1"/>
    </row>
    <row r="290" spans="1:137" s="1" customFormat="1" x14ac:dyDescent="0.25">
      <c r="A290" s="1" t="str">
        <f t="shared" si="4"/>
        <v>42942|Melfort|Wheat||||</v>
      </c>
      <c r="B290" s="65">
        <v>42942</v>
      </c>
      <c r="C290" s="53" t="s">
        <v>111</v>
      </c>
      <c r="D290" s="53" t="s">
        <v>110</v>
      </c>
      <c r="E290" s="53"/>
      <c r="F290" s="71"/>
      <c r="G290" s="53"/>
      <c r="H290" s="57">
        <v>25</v>
      </c>
      <c r="I290" s="58" t="e">
        <f>NA()</f>
        <v>#N/A</v>
      </c>
      <c r="J290" s="1" t="s">
        <v>270</v>
      </c>
    </row>
    <row r="291" spans="1:137" s="1" customFormat="1" x14ac:dyDescent="0.25">
      <c r="A291" s="1" t="str">
        <f t="shared" si="4"/>
        <v>42942|Melfort|Wheat||||</v>
      </c>
      <c r="B291" s="65">
        <v>42942</v>
      </c>
      <c r="C291" s="53" t="s">
        <v>111</v>
      </c>
      <c r="D291" s="53" t="s">
        <v>110</v>
      </c>
      <c r="E291" s="53"/>
      <c r="F291" s="71"/>
      <c r="G291" s="53"/>
      <c r="H291" s="57">
        <v>100</v>
      </c>
      <c r="I291" s="58" t="e">
        <f>NA()</f>
        <v>#N/A</v>
      </c>
      <c r="J291" s="1" t="s">
        <v>270</v>
      </c>
    </row>
    <row r="292" spans="1:137" s="1" customFormat="1" x14ac:dyDescent="0.25">
      <c r="A292" s="1" t="str">
        <f t="shared" si="4"/>
        <v>42942|SEF|Barley||||</v>
      </c>
      <c r="B292" s="65">
        <v>42942</v>
      </c>
      <c r="C292" s="53" t="s">
        <v>113</v>
      </c>
      <c r="D292" s="53" t="s">
        <v>107</v>
      </c>
      <c r="E292" s="53"/>
      <c r="F292" s="71"/>
      <c r="G292" s="53"/>
      <c r="H292" s="57">
        <v>5</v>
      </c>
      <c r="I292" s="58" t="e">
        <f>NA()</f>
        <v>#N/A</v>
      </c>
      <c r="J292" s="1" t="s">
        <v>270</v>
      </c>
    </row>
    <row r="293" spans="1:137" x14ac:dyDescent="0.25">
      <c r="A293" s="1" t="str">
        <f t="shared" si="4"/>
        <v>42942|Hafford|Wheat||||</v>
      </c>
      <c r="B293" s="65">
        <v>42942</v>
      </c>
      <c r="C293" s="53" t="s">
        <v>131</v>
      </c>
      <c r="D293" s="53" t="s">
        <v>110</v>
      </c>
      <c r="E293" s="53"/>
      <c r="F293" s="71"/>
      <c r="G293" s="53"/>
      <c r="H293" s="57">
        <v>50</v>
      </c>
      <c r="I293" s="58" t="e">
        <f>NA()</f>
        <v>#N/A</v>
      </c>
      <c r="J293" s="1" t="s">
        <v>270</v>
      </c>
      <c r="L293" s="1"/>
      <c r="R293" s="1"/>
      <c r="AD293" s="1"/>
      <c r="BR293" s="1"/>
      <c r="CO293" s="1"/>
      <c r="CY293" s="1"/>
    </row>
    <row r="294" spans="1:137" s="1" customFormat="1" x14ac:dyDescent="0.25">
      <c r="A294" s="1" t="str">
        <f t="shared" si="4"/>
        <v>42943.5|Wheat |Wheat|2|0.5||</v>
      </c>
      <c r="B294" s="65">
        <v>42943.5</v>
      </c>
      <c r="C294" s="53" t="s">
        <v>125</v>
      </c>
      <c r="D294" s="53" t="s">
        <v>110</v>
      </c>
      <c r="E294" s="53">
        <v>2</v>
      </c>
      <c r="F294" s="71">
        <v>0.5</v>
      </c>
      <c r="G294" s="53"/>
      <c r="H294" s="57" t="s">
        <v>177</v>
      </c>
      <c r="I294" s="58" t="e">
        <f>NA()</f>
        <v>#N/A</v>
      </c>
      <c r="J294" s="1" t="s">
        <v>270</v>
      </c>
    </row>
    <row r="295" spans="1:137" s="1" customFormat="1" x14ac:dyDescent="0.25">
      <c r="A295" s="1" t="str">
        <f t="shared" si="4"/>
        <v>42944|Llewellyn|Barley||||</v>
      </c>
      <c r="B295" s="65">
        <v>42944</v>
      </c>
      <c r="C295" s="53" t="s">
        <v>108</v>
      </c>
      <c r="D295" s="53" t="s">
        <v>107</v>
      </c>
      <c r="E295" s="53"/>
      <c r="F295" s="71"/>
      <c r="G295" s="53"/>
      <c r="H295" s="57">
        <v>5</v>
      </c>
      <c r="I295" s="58" t="e">
        <f>NA()</f>
        <v>#N/A</v>
      </c>
      <c r="J295" s="1" t="s">
        <v>270</v>
      </c>
    </row>
    <row r="296" spans="1:137" s="1" customFormat="1" x14ac:dyDescent="0.25">
      <c r="A296" s="1" t="str">
        <f t="shared" si="4"/>
        <v>42944|Llewellyn|Barley||||</v>
      </c>
      <c r="B296" s="65">
        <v>42944</v>
      </c>
      <c r="C296" s="53" t="s">
        <v>108</v>
      </c>
      <c r="D296" s="53" t="s">
        <v>107</v>
      </c>
      <c r="E296" s="53"/>
      <c r="F296" s="71"/>
      <c r="G296" s="53"/>
      <c r="H296" s="57">
        <v>10</v>
      </c>
      <c r="I296" s="58" t="e">
        <f>NA()</f>
        <v>#N/A</v>
      </c>
      <c r="J296" s="1" t="s">
        <v>270</v>
      </c>
    </row>
    <row r="297" spans="1:137" x14ac:dyDescent="0.25">
      <c r="A297" s="1" t="str">
        <f t="shared" si="4"/>
        <v>42944|Llewellyn|Barley||||</v>
      </c>
      <c r="B297" s="65">
        <v>42944</v>
      </c>
      <c r="C297" s="53" t="s">
        <v>108</v>
      </c>
      <c r="D297" s="53" t="s">
        <v>107</v>
      </c>
      <c r="E297" s="53"/>
      <c r="F297" s="71"/>
      <c r="G297" s="53"/>
      <c r="H297" s="57">
        <v>25</v>
      </c>
      <c r="I297" s="58" t="e">
        <f>NA()</f>
        <v>#N/A</v>
      </c>
      <c r="J297" s="1" t="s">
        <v>270</v>
      </c>
      <c r="L297" s="1"/>
      <c r="R297" s="1"/>
      <c r="AD297" s="1"/>
      <c r="AE297" s="1"/>
      <c r="AP297" s="1"/>
      <c r="BQ297" s="1"/>
      <c r="BR297" s="1"/>
      <c r="CC297" s="1"/>
      <c r="CO297" s="1"/>
      <c r="EG297" s="1"/>
    </row>
    <row r="298" spans="1:137" s="1" customFormat="1" x14ac:dyDescent="0.25">
      <c r="A298" s="1" t="str">
        <f t="shared" si="4"/>
        <v>42944|Llewellyn|Barley||||</v>
      </c>
      <c r="B298" s="65">
        <v>42944</v>
      </c>
      <c r="C298" s="53" t="s">
        <v>108</v>
      </c>
      <c r="D298" s="53" t="s">
        <v>107</v>
      </c>
      <c r="E298" s="53"/>
      <c r="F298" s="71"/>
      <c r="G298" s="53"/>
      <c r="H298" s="57">
        <v>50</v>
      </c>
      <c r="I298" s="58" t="e">
        <f>NA()</f>
        <v>#N/A</v>
      </c>
      <c r="J298" s="1" t="s">
        <v>270</v>
      </c>
    </row>
    <row r="299" spans="1:137" s="1" customFormat="1" x14ac:dyDescent="0.25">
      <c r="A299" s="1" t="str">
        <f t="shared" si="4"/>
        <v>42944|Llewellyn|Barley||||</v>
      </c>
      <c r="B299" s="65">
        <v>42944</v>
      </c>
      <c r="C299" s="53" t="s">
        <v>108</v>
      </c>
      <c r="D299" s="53" t="s">
        <v>107</v>
      </c>
      <c r="E299" s="53"/>
      <c r="F299" s="71"/>
      <c r="G299" s="53"/>
      <c r="H299" s="57">
        <v>100</v>
      </c>
      <c r="I299" s="58" t="e">
        <f>NA()</f>
        <v>#N/A</v>
      </c>
      <c r="J299" s="1" t="s">
        <v>270</v>
      </c>
    </row>
    <row r="300" spans="1:137" s="1" customFormat="1" x14ac:dyDescent="0.25">
      <c r="A300" s="1" t="str">
        <f t="shared" si="4"/>
        <v>42944|Llewellyn|Wheat||||</v>
      </c>
      <c r="B300" s="65">
        <v>42944</v>
      </c>
      <c r="C300" s="53" t="s">
        <v>108</v>
      </c>
      <c r="D300" s="53" t="s">
        <v>110</v>
      </c>
      <c r="E300" s="53"/>
      <c r="F300" s="71"/>
      <c r="G300" s="53"/>
      <c r="H300" s="57">
        <v>5</v>
      </c>
      <c r="I300" s="58" t="e">
        <f>NA()</f>
        <v>#N/A</v>
      </c>
      <c r="J300" s="1" t="s">
        <v>270</v>
      </c>
    </row>
    <row r="301" spans="1:137" x14ac:dyDescent="0.25">
      <c r="A301" s="1" t="str">
        <f t="shared" si="4"/>
        <v>42944|Llewellyn|Wheat||||</v>
      </c>
      <c r="B301" s="65">
        <v>42944</v>
      </c>
      <c r="C301" s="53" t="s">
        <v>108</v>
      </c>
      <c r="D301" s="53" t="s">
        <v>110</v>
      </c>
      <c r="E301" s="53"/>
      <c r="F301" s="71"/>
      <c r="G301" s="53"/>
      <c r="H301" s="57">
        <v>10</v>
      </c>
      <c r="I301" s="58" t="e">
        <f>NA()</f>
        <v>#N/A</v>
      </c>
      <c r="J301" s="1" t="s">
        <v>270</v>
      </c>
      <c r="L301" s="1"/>
      <c r="AD301" s="1"/>
      <c r="AE301" s="1"/>
      <c r="AN301" s="1"/>
      <c r="AQ301" s="1"/>
      <c r="AW301" s="1"/>
      <c r="BB301" s="1"/>
      <c r="CC301" s="1"/>
      <c r="CF301" s="1"/>
      <c r="CK301" s="1"/>
      <c r="DO301" s="1"/>
      <c r="DZ301" s="1"/>
      <c r="EG301" s="1"/>
    </row>
    <row r="302" spans="1:137" s="1" customFormat="1" x14ac:dyDescent="0.25">
      <c r="A302" s="1" t="str">
        <f t="shared" si="4"/>
        <v>42944|Llewellyn|Wheat||||</v>
      </c>
      <c r="B302" s="65">
        <v>42944</v>
      </c>
      <c r="C302" s="53" t="s">
        <v>108</v>
      </c>
      <c r="D302" s="53" t="s">
        <v>110</v>
      </c>
      <c r="E302" s="53"/>
      <c r="F302" s="71"/>
      <c r="G302" s="53"/>
      <c r="H302" s="57">
        <v>25</v>
      </c>
      <c r="I302" s="58" t="e">
        <f>NA()</f>
        <v>#N/A</v>
      </c>
      <c r="J302" s="1" t="s">
        <v>270</v>
      </c>
    </row>
    <row r="303" spans="1:137" s="1" customFormat="1" x14ac:dyDescent="0.25">
      <c r="A303" s="1" t="str">
        <f t="shared" si="4"/>
        <v>42944|Llewellyn|Wheat||||</v>
      </c>
      <c r="B303" s="65">
        <v>42944</v>
      </c>
      <c r="C303" s="53" t="s">
        <v>108</v>
      </c>
      <c r="D303" s="53" t="s">
        <v>110</v>
      </c>
      <c r="E303" s="53"/>
      <c r="F303" s="71"/>
      <c r="G303" s="53"/>
      <c r="H303" s="57">
        <v>50</v>
      </c>
      <c r="I303" s="58" t="e">
        <f>NA()</f>
        <v>#N/A</v>
      </c>
      <c r="J303" s="1" t="s">
        <v>270</v>
      </c>
    </row>
    <row r="304" spans="1:137" s="1" customFormat="1" x14ac:dyDescent="0.25">
      <c r="A304" s="1" t="str">
        <f t="shared" si="4"/>
        <v>42944|SEF|Wheat||||</v>
      </c>
      <c r="B304" s="65">
        <v>42944</v>
      </c>
      <c r="C304" s="53" t="s">
        <v>113</v>
      </c>
      <c r="D304" s="53" t="s">
        <v>110</v>
      </c>
      <c r="E304" s="53"/>
      <c r="F304" s="71"/>
      <c r="G304" s="53"/>
      <c r="H304" s="57">
        <v>5</v>
      </c>
      <c r="I304" s="58" t="e">
        <f>NA()</f>
        <v>#N/A</v>
      </c>
      <c r="J304" s="1" t="s">
        <v>270</v>
      </c>
    </row>
    <row r="305" spans="1:138" x14ac:dyDescent="0.25">
      <c r="A305" s="1" t="str">
        <f t="shared" si="4"/>
        <v>42944|SEF|Wheat||||</v>
      </c>
      <c r="B305" s="65">
        <v>42944</v>
      </c>
      <c r="C305" s="53" t="s">
        <v>113</v>
      </c>
      <c r="D305" s="53" t="s">
        <v>110</v>
      </c>
      <c r="E305" s="53"/>
      <c r="F305" s="71"/>
      <c r="G305" s="53"/>
      <c r="H305" s="57">
        <v>10</v>
      </c>
      <c r="I305" s="58" t="e">
        <f>NA()</f>
        <v>#N/A</v>
      </c>
      <c r="J305" s="1" t="s">
        <v>270</v>
      </c>
      <c r="L305" s="1"/>
      <c r="AD305" s="1"/>
      <c r="AE305" s="1"/>
      <c r="BD305" s="1"/>
      <c r="BE305" s="1"/>
      <c r="BR305" s="1"/>
      <c r="CC305" s="1"/>
      <c r="CK305" s="1"/>
      <c r="CO305" s="1"/>
      <c r="DD305" s="1"/>
      <c r="DO305" s="1"/>
      <c r="DZ305" s="1"/>
      <c r="EG305" s="1"/>
    </row>
    <row r="306" spans="1:138" s="1" customFormat="1" x14ac:dyDescent="0.25">
      <c r="A306" s="1" t="str">
        <f t="shared" si="4"/>
        <v>42944|SEF|Wheat||||</v>
      </c>
      <c r="B306" s="65">
        <v>42944</v>
      </c>
      <c r="C306" s="53" t="s">
        <v>113</v>
      </c>
      <c r="D306" s="53" t="s">
        <v>110</v>
      </c>
      <c r="E306" s="53"/>
      <c r="F306" s="71"/>
      <c r="G306" s="53"/>
      <c r="H306" s="57">
        <v>25</v>
      </c>
      <c r="I306" s="58" t="e">
        <f>NA()</f>
        <v>#N/A</v>
      </c>
      <c r="J306" s="1" t="s">
        <v>270</v>
      </c>
    </row>
    <row r="307" spans="1:138" s="1" customFormat="1" x14ac:dyDescent="0.25">
      <c r="A307" s="1" t="str">
        <f t="shared" si="4"/>
        <v>42944|SEF|Wheat||||</v>
      </c>
      <c r="B307" s="65">
        <v>42944</v>
      </c>
      <c r="C307" s="53" t="s">
        <v>113</v>
      </c>
      <c r="D307" s="53" t="s">
        <v>110</v>
      </c>
      <c r="E307" s="53"/>
      <c r="F307" s="71"/>
      <c r="G307" s="53"/>
      <c r="H307" s="57">
        <v>50</v>
      </c>
      <c r="I307" s="58" t="e">
        <f>NA()</f>
        <v>#N/A</v>
      </c>
      <c r="J307" s="1" t="s">
        <v>270</v>
      </c>
    </row>
    <row r="308" spans="1:138" s="1" customFormat="1" x14ac:dyDescent="0.25">
      <c r="A308" s="1" t="str">
        <f t="shared" si="4"/>
        <v>42944|SEF|Wheat||||</v>
      </c>
      <c r="B308" s="65">
        <v>42944</v>
      </c>
      <c r="C308" s="53" t="s">
        <v>113</v>
      </c>
      <c r="D308" s="53" t="s">
        <v>110</v>
      </c>
      <c r="E308" s="53"/>
      <c r="F308" s="71"/>
      <c r="G308" s="53"/>
      <c r="H308" s="57">
        <v>100</v>
      </c>
      <c r="I308" s="58" t="e">
        <f>NA()</f>
        <v>#N/A</v>
      </c>
      <c r="J308" s="1" t="s">
        <v>270</v>
      </c>
    </row>
    <row r="309" spans="1:138" x14ac:dyDescent="0.25">
      <c r="A309" s="1" t="str">
        <f t="shared" si="4"/>
        <v>42944|SEF|Barley||||</v>
      </c>
      <c r="B309" s="65">
        <v>42944</v>
      </c>
      <c r="C309" s="53" t="s">
        <v>113</v>
      </c>
      <c r="D309" s="53" t="s">
        <v>107</v>
      </c>
      <c r="E309" s="53"/>
      <c r="F309" s="71"/>
      <c r="G309" s="53"/>
      <c r="H309" s="57">
        <v>10</v>
      </c>
      <c r="I309" s="58" t="e">
        <f>NA()</f>
        <v>#N/A</v>
      </c>
      <c r="J309" s="1" t="s">
        <v>270</v>
      </c>
      <c r="L309" s="1"/>
      <c r="R309" s="1"/>
      <c r="AD309" s="1"/>
      <c r="AQ309" s="1"/>
      <c r="BD309" s="1"/>
      <c r="CO309" s="1"/>
      <c r="DD309" s="1"/>
      <c r="EG309" s="1"/>
    </row>
    <row r="310" spans="1:138" s="1" customFormat="1" x14ac:dyDescent="0.25">
      <c r="A310" s="1" t="str">
        <f t="shared" si="4"/>
        <v>42944|SEF|Barley||||</v>
      </c>
      <c r="B310" s="65">
        <v>42944</v>
      </c>
      <c r="C310" s="53" t="s">
        <v>113</v>
      </c>
      <c r="D310" s="53" t="s">
        <v>107</v>
      </c>
      <c r="E310" s="53"/>
      <c r="F310" s="71"/>
      <c r="G310" s="53"/>
      <c r="H310" s="57">
        <v>25</v>
      </c>
      <c r="I310" s="58" t="e">
        <f>NA()</f>
        <v>#N/A</v>
      </c>
      <c r="J310" s="1" t="s">
        <v>270</v>
      </c>
    </row>
    <row r="311" spans="1:138" s="1" customFormat="1" x14ac:dyDescent="0.25">
      <c r="A311" s="1" t="str">
        <f t="shared" si="4"/>
        <v>42944|SEF|Barley||||</v>
      </c>
      <c r="B311" s="65">
        <v>42944</v>
      </c>
      <c r="C311" s="53" t="s">
        <v>113</v>
      </c>
      <c r="D311" s="53" t="s">
        <v>107</v>
      </c>
      <c r="E311" s="53"/>
      <c r="F311" s="71"/>
      <c r="G311" s="53"/>
      <c r="H311" s="57">
        <v>50</v>
      </c>
      <c r="I311" s="58" t="e">
        <f>NA()</f>
        <v>#N/A</v>
      </c>
      <c r="J311" s="1" t="s">
        <v>270</v>
      </c>
    </row>
    <row r="312" spans="1:138" s="1" customFormat="1" x14ac:dyDescent="0.25">
      <c r="A312" s="1" t="str">
        <f t="shared" si="4"/>
        <v>42944|SEF|Barley||||</v>
      </c>
      <c r="B312" s="65">
        <v>42944</v>
      </c>
      <c r="C312" s="53" t="s">
        <v>113</v>
      </c>
      <c r="D312" s="53" t="s">
        <v>107</v>
      </c>
      <c r="E312" s="53"/>
      <c r="F312" s="71"/>
      <c r="G312" s="53"/>
      <c r="H312" s="57">
        <v>100</v>
      </c>
      <c r="I312" s="58" t="e">
        <f>NA()</f>
        <v>#N/A</v>
      </c>
      <c r="J312" s="1" t="s">
        <v>270</v>
      </c>
    </row>
    <row r="313" spans="1:138" x14ac:dyDescent="0.25">
      <c r="A313" s="1" t="str">
        <f t="shared" si="4"/>
        <v>42944|SEF|Oats||||</v>
      </c>
      <c r="B313" s="65">
        <v>42944</v>
      </c>
      <c r="C313" s="53" t="s">
        <v>113</v>
      </c>
      <c r="D313" s="53" t="s">
        <v>119</v>
      </c>
      <c r="E313" s="53"/>
      <c r="F313" s="71"/>
      <c r="G313" s="53"/>
      <c r="H313" s="57">
        <v>25</v>
      </c>
      <c r="I313" s="58" t="e">
        <f>NA()</f>
        <v>#N/A</v>
      </c>
      <c r="J313" s="1" t="s">
        <v>270</v>
      </c>
      <c r="L313" s="1"/>
      <c r="R313" s="1"/>
      <c r="AD313" s="1"/>
      <c r="AE313" s="1"/>
      <c r="AN313" s="1"/>
      <c r="AU313" s="1"/>
      <c r="BQ313" s="1"/>
      <c r="BR313" s="1"/>
      <c r="CK313" s="1"/>
      <c r="DE313" s="1"/>
    </row>
    <row r="314" spans="1:138" s="1" customFormat="1" x14ac:dyDescent="0.25">
      <c r="A314" s="1" t="str">
        <f t="shared" si="4"/>
        <v>42944|SEF|Oats||||</v>
      </c>
      <c r="B314" s="65">
        <v>42944</v>
      </c>
      <c r="C314" s="53" t="s">
        <v>113</v>
      </c>
      <c r="D314" s="53" t="s">
        <v>119</v>
      </c>
      <c r="E314" s="53"/>
      <c r="F314" s="71"/>
      <c r="G314" s="53"/>
      <c r="H314" s="57">
        <v>5</v>
      </c>
      <c r="I314" s="58" t="e">
        <f>NA()</f>
        <v>#N/A</v>
      </c>
      <c r="J314" s="1" t="s">
        <v>270</v>
      </c>
    </row>
    <row r="315" spans="1:138" s="1" customFormat="1" x14ac:dyDescent="0.25">
      <c r="A315" s="1" t="str">
        <f t="shared" si="4"/>
        <v>42944|SEF|Oats||||</v>
      </c>
      <c r="B315" s="65">
        <v>42944</v>
      </c>
      <c r="C315" s="53" t="s">
        <v>113</v>
      </c>
      <c r="D315" s="53" t="s">
        <v>119</v>
      </c>
      <c r="E315" s="53"/>
      <c r="F315" s="71"/>
      <c r="G315" s="53"/>
      <c r="H315" s="57">
        <v>10</v>
      </c>
      <c r="I315" s="58" t="e">
        <f>NA()</f>
        <v>#N/A</v>
      </c>
      <c r="J315" s="1" t="s">
        <v>270</v>
      </c>
    </row>
    <row r="316" spans="1:138" s="1" customFormat="1" x14ac:dyDescent="0.25">
      <c r="A316" s="1" t="str">
        <f t="shared" si="4"/>
        <v>42944|SEF|Oats||||</v>
      </c>
      <c r="B316" s="65">
        <v>42944</v>
      </c>
      <c r="C316" s="53" t="s">
        <v>113</v>
      </c>
      <c r="D316" s="53" t="s">
        <v>119</v>
      </c>
      <c r="E316" s="53"/>
      <c r="F316" s="71"/>
      <c r="G316" s="53"/>
      <c r="H316" s="57">
        <v>50</v>
      </c>
      <c r="I316" s="58" t="e">
        <f>NA()</f>
        <v>#N/A</v>
      </c>
      <c r="J316" s="1" t="s">
        <v>270</v>
      </c>
    </row>
    <row r="317" spans="1:138" x14ac:dyDescent="0.25">
      <c r="A317" s="1" t="str">
        <f t="shared" si="4"/>
        <v>42944|SEF|Oats||||</v>
      </c>
      <c r="B317" s="65">
        <v>42944</v>
      </c>
      <c r="C317" s="53" t="s">
        <v>113</v>
      </c>
      <c r="D317" s="53" t="s">
        <v>119</v>
      </c>
      <c r="E317" s="53"/>
      <c r="F317" s="71"/>
      <c r="G317" s="53"/>
      <c r="H317" s="57">
        <v>100</v>
      </c>
      <c r="I317" s="58" t="e">
        <f>NA()</f>
        <v>#N/A</v>
      </c>
      <c r="J317" s="1" t="s">
        <v>270</v>
      </c>
      <c r="L317" s="1"/>
      <c r="AD317" s="1"/>
      <c r="AQ317" s="1"/>
      <c r="BR317" s="1"/>
      <c r="CK317" s="1"/>
      <c r="DD317" s="1"/>
      <c r="EH317" s="1"/>
    </row>
    <row r="318" spans="1:138" s="1" customFormat="1" x14ac:dyDescent="0.25">
      <c r="A318" s="1" t="str">
        <f t="shared" si="4"/>
        <v>42944|Alvena|Wheat||||</v>
      </c>
      <c r="B318" s="65">
        <v>42944</v>
      </c>
      <c r="C318" s="53" t="s">
        <v>109</v>
      </c>
      <c r="D318" s="53" t="s">
        <v>110</v>
      </c>
      <c r="E318" s="53"/>
      <c r="F318" s="71"/>
      <c r="G318" s="53"/>
      <c r="H318" s="57">
        <v>5</v>
      </c>
      <c r="I318" s="58" t="e">
        <f>NA()</f>
        <v>#N/A</v>
      </c>
      <c r="J318" s="1" t="s">
        <v>270</v>
      </c>
    </row>
    <row r="319" spans="1:138" s="1" customFormat="1" x14ac:dyDescent="0.25">
      <c r="A319" s="1" t="str">
        <f t="shared" si="4"/>
        <v>42944|Alvena|Wheat||||</v>
      </c>
      <c r="B319" s="65">
        <v>42944</v>
      </c>
      <c r="C319" s="53" t="s">
        <v>109</v>
      </c>
      <c r="D319" s="53" t="s">
        <v>110</v>
      </c>
      <c r="E319" s="53"/>
      <c r="F319" s="71"/>
      <c r="G319" s="53"/>
      <c r="H319" s="57">
        <v>10</v>
      </c>
      <c r="I319" s="58" t="e">
        <f>NA()</f>
        <v>#N/A</v>
      </c>
      <c r="J319" s="1" t="s">
        <v>270</v>
      </c>
    </row>
    <row r="320" spans="1:138" s="1" customFormat="1" x14ac:dyDescent="0.25">
      <c r="A320" s="1" t="str">
        <f t="shared" si="4"/>
        <v>42944|Alvena|Wheat||||</v>
      </c>
      <c r="B320" s="65">
        <v>42944</v>
      </c>
      <c r="C320" s="53" t="s">
        <v>109</v>
      </c>
      <c r="D320" s="53" t="s">
        <v>110</v>
      </c>
      <c r="E320" s="53"/>
      <c r="F320" s="71"/>
      <c r="G320" s="53"/>
      <c r="H320" s="57">
        <v>25</v>
      </c>
      <c r="I320" s="58" t="e">
        <f>NA()</f>
        <v>#N/A</v>
      </c>
      <c r="J320" s="1" t="s">
        <v>270</v>
      </c>
    </row>
    <row r="321" spans="1:138" x14ac:dyDescent="0.25">
      <c r="A321" s="1" t="str">
        <f t="shared" si="4"/>
        <v>42944|Alvena|Wheat||||</v>
      </c>
      <c r="B321" s="65">
        <v>42944</v>
      </c>
      <c r="C321" s="53" t="s">
        <v>109</v>
      </c>
      <c r="D321" s="53" t="s">
        <v>110</v>
      </c>
      <c r="E321" s="53"/>
      <c r="F321" s="71"/>
      <c r="G321" s="53"/>
      <c r="H321" s="57">
        <v>50</v>
      </c>
      <c r="I321" s="58" t="e">
        <f>NA()</f>
        <v>#N/A</v>
      </c>
      <c r="J321" s="1" t="s">
        <v>270</v>
      </c>
      <c r="L321" s="1"/>
      <c r="BR321" s="1"/>
      <c r="DD321" s="1"/>
      <c r="DZ321" s="1"/>
    </row>
    <row r="322" spans="1:138" s="1" customFormat="1" x14ac:dyDescent="0.25">
      <c r="A322" s="1" t="str">
        <f t="shared" si="4"/>
        <v>42944|Alvena|Wheat||||</v>
      </c>
      <c r="B322" s="65">
        <v>42944</v>
      </c>
      <c r="C322" s="53" t="s">
        <v>109</v>
      </c>
      <c r="D322" s="53" t="s">
        <v>110</v>
      </c>
      <c r="E322" s="53"/>
      <c r="F322" s="71"/>
      <c r="G322" s="53"/>
      <c r="H322" s="57">
        <v>100</v>
      </c>
      <c r="I322" s="58" t="e">
        <f>NA()</f>
        <v>#N/A</v>
      </c>
      <c r="J322" s="1" t="s">
        <v>270</v>
      </c>
    </row>
    <row r="323" spans="1:138" s="1" customFormat="1" x14ac:dyDescent="0.25">
      <c r="A323" s="1" t="str">
        <f t="shared" ref="A323:A386" si="5">B323&amp;"|"&amp;C323&amp;"|"&amp;D323&amp;"|"&amp;E323&amp;"|"&amp;F323&amp;"|"&amp;G323&amp;"|"&amp;K323</f>
        <v>42944|Alvena|Barley||||</v>
      </c>
      <c r="B323" s="65">
        <v>42944</v>
      </c>
      <c r="C323" s="53" t="s">
        <v>109</v>
      </c>
      <c r="D323" s="53" t="s">
        <v>107</v>
      </c>
      <c r="E323" s="53"/>
      <c r="F323" s="71"/>
      <c r="G323" s="53"/>
      <c r="H323" s="57">
        <v>5</v>
      </c>
      <c r="I323" s="58" t="e">
        <f>NA()</f>
        <v>#N/A</v>
      </c>
      <c r="J323" s="1" t="s">
        <v>270</v>
      </c>
    </row>
    <row r="324" spans="1:138" s="1" customFormat="1" x14ac:dyDescent="0.25">
      <c r="A324" s="1" t="str">
        <f t="shared" si="5"/>
        <v>42944|Alvena|Barley||||</v>
      </c>
      <c r="B324" s="65">
        <v>42944</v>
      </c>
      <c r="C324" s="53" t="s">
        <v>109</v>
      </c>
      <c r="D324" s="53" t="s">
        <v>107</v>
      </c>
      <c r="E324" s="53"/>
      <c r="F324" s="71"/>
      <c r="G324" s="53"/>
      <c r="H324" s="57">
        <v>10</v>
      </c>
      <c r="I324" s="58" t="e">
        <f>NA()</f>
        <v>#N/A</v>
      </c>
      <c r="J324" s="1" t="s">
        <v>270</v>
      </c>
    </row>
    <row r="325" spans="1:138" x14ac:dyDescent="0.25">
      <c r="A325" s="1" t="str">
        <f t="shared" si="5"/>
        <v>42944|Alvena|Barley||||</v>
      </c>
      <c r="B325" s="65">
        <v>42944</v>
      </c>
      <c r="C325" s="53" t="s">
        <v>109</v>
      </c>
      <c r="D325" s="53" t="s">
        <v>107</v>
      </c>
      <c r="E325" s="53"/>
      <c r="F325" s="71"/>
      <c r="G325" s="53"/>
      <c r="H325" s="57">
        <v>25</v>
      </c>
      <c r="I325" s="58" t="e">
        <f>NA()</f>
        <v>#N/A</v>
      </c>
      <c r="J325" s="1" t="s">
        <v>270</v>
      </c>
      <c r="L325" s="1"/>
      <c r="BR325" s="1"/>
      <c r="CC325" s="1"/>
      <c r="DD325" s="1"/>
      <c r="DZ325" s="1"/>
      <c r="EH325" s="1"/>
    </row>
    <row r="326" spans="1:138" s="1" customFormat="1" x14ac:dyDescent="0.25">
      <c r="A326" s="1" t="str">
        <f t="shared" si="5"/>
        <v>42944|Alvena|Barley||||</v>
      </c>
      <c r="B326" s="65">
        <v>42944</v>
      </c>
      <c r="C326" s="53" t="s">
        <v>109</v>
      </c>
      <c r="D326" s="53" t="s">
        <v>107</v>
      </c>
      <c r="E326" s="53"/>
      <c r="F326" s="71"/>
      <c r="G326" s="53"/>
      <c r="H326" s="57">
        <v>50</v>
      </c>
      <c r="I326" s="58" t="e">
        <f>NA()</f>
        <v>#N/A</v>
      </c>
      <c r="J326" s="1" t="s">
        <v>270</v>
      </c>
    </row>
    <row r="327" spans="1:138" s="1" customFormat="1" x14ac:dyDescent="0.25">
      <c r="A327" s="1" t="str">
        <f t="shared" si="5"/>
        <v>42944|Alvena|Barley||||</v>
      </c>
      <c r="B327" s="65">
        <v>42944</v>
      </c>
      <c r="C327" s="53" t="s">
        <v>109</v>
      </c>
      <c r="D327" s="53" t="s">
        <v>107</v>
      </c>
      <c r="E327" s="53"/>
      <c r="F327" s="71"/>
      <c r="G327" s="53"/>
      <c r="H327" s="57">
        <v>100</v>
      </c>
      <c r="I327" s="58" t="e">
        <f>NA()</f>
        <v>#N/A</v>
      </c>
      <c r="J327" s="1" t="s">
        <v>270</v>
      </c>
    </row>
    <row r="328" spans="1:138" s="1" customFormat="1" x14ac:dyDescent="0.25">
      <c r="A328" s="1" t="str">
        <f t="shared" si="5"/>
        <v>42947|Hafford|Wheat||||</v>
      </c>
      <c r="B328" s="65">
        <v>42947</v>
      </c>
      <c r="C328" s="53" t="s">
        <v>131</v>
      </c>
      <c r="D328" s="53" t="s">
        <v>110</v>
      </c>
      <c r="E328" s="53"/>
      <c r="F328" s="71"/>
      <c r="G328" s="53"/>
      <c r="H328" s="57">
        <v>5</v>
      </c>
      <c r="I328" s="58" t="e">
        <f>NA()</f>
        <v>#N/A</v>
      </c>
      <c r="J328" s="1" t="s">
        <v>270</v>
      </c>
    </row>
    <row r="329" spans="1:138" x14ac:dyDescent="0.25">
      <c r="A329" s="1" t="str">
        <f t="shared" si="5"/>
        <v>42947|Hafford|Wheat||||</v>
      </c>
      <c r="B329" s="65">
        <v>42947</v>
      </c>
      <c r="C329" s="53" t="s">
        <v>131</v>
      </c>
      <c r="D329" s="53" t="s">
        <v>110</v>
      </c>
      <c r="E329" s="53"/>
      <c r="F329" s="71"/>
      <c r="G329" s="53"/>
      <c r="H329" s="57">
        <v>10</v>
      </c>
      <c r="I329" s="58" t="e">
        <f>NA()</f>
        <v>#N/A</v>
      </c>
      <c r="J329" s="1" t="s">
        <v>270</v>
      </c>
      <c r="L329" s="1"/>
      <c r="AD329" s="1"/>
      <c r="BR329" s="1"/>
      <c r="CK329" s="1"/>
      <c r="DE329" s="1"/>
      <c r="EH329" s="1"/>
    </row>
    <row r="330" spans="1:138" s="1" customFormat="1" x14ac:dyDescent="0.25">
      <c r="A330" s="1" t="str">
        <f t="shared" si="5"/>
        <v>42947|Hafford|Wheat||||</v>
      </c>
      <c r="B330" s="65">
        <v>42947</v>
      </c>
      <c r="C330" s="53" t="s">
        <v>131</v>
      </c>
      <c r="D330" s="53" t="s">
        <v>110</v>
      </c>
      <c r="E330" s="53"/>
      <c r="F330" s="71"/>
      <c r="G330" s="53"/>
      <c r="H330" s="57">
        <v>100</v>
      </c>
      <c r="I330" s="58" t="e">
        <f>NA()</f>
        <v>#N/A</v>
      </c>
      <c r="J330" s="1" t="s">
        <v>270</v>
      </c>
    </row>
    <row r="331" spans="1:138" s="1" customFormat="1" x14ac:dyDescent="0.25">
      <c r="A331" s="1" t="str">
        <f t="shared" si="5"/>
        <v>42947|Hafford|Wheat||||</v>
      </c>
      <c r="B331" s="65">
        <v>42947</v>
      </c>
      <c r="C331" s="53" t="s">
        <v>131</v>
      </c>
      <c r="D331" s="53" t="s">
        <v>110</v>
      </c>
      <c r="E331" s="53"/>
      <c r="F331" s="71"/>
      <c r="G331" s="53"/>
      <c r="H331" s="57">
        <v>50</v>
      </c>
      <c r="I331" s="58" t="e">
        <f>NA()</f>
        <v>#N/A</v>
      </c>
      <c r="J331" s="1" t="s">
        <v>270</v>
      </c>
    </row>
    <row r="332" spans="1:138" s="1" customFormat="1" x14ac:dyDescent="0.25">
      <c r="A332" s="1" t="str">
        <f t="shared" si="5"/>
        <v>42947|Hafford|Wheat||||</v>
      </c>
      <c r="B332" s="65">
        <v>42947</v>
      </c>
      <c r="C332" s="53" t="s">
        <v>131</v>
      </c>
      <c r="D332" s="53" t="s">
        <v>110</v>
      </c>
      <c r="E332" s="53"/>
      <c r="F332" s="71"/>
      <c r="G332" s="53"/>
      <c r="H332" s="57">
        <v>25</v>
      </c>
      <c r="I332" s="58" t="e">
        <f>NA()</f>
        <v>#N/A</v>
      </c>
      <c r="J332" s="1" t="s">
        <v>270</v>
      </c>
    </row>
    <row r="333" spans="1:138" x14ac:dyDescent="0.25">
      <c r="A333" s="1" t="str">
        <f t="shared" si="5"/>
        <v>42947|Radisson|Wheat||||</v>
      </c>
      <c r="B333" s="65">
        <v>42947</v>
      </c>
      <c r="C333" s="53" t="s">
        <v>174</v>
      </c>
      <c r="D333" s="53" t="s">
        <v>110</v>
      </c>
      <c r="E333" s="53"/>
      <c r="F333" s="71"/>
      <c r="G333" s="53"/>
      <c r="H333" s="57">
        <v>5</v>
      </c>
      <c r="I333" s="58" t="e">
        <f>NA()</f>
        <v>#N/A</v>
      </c>
      <c r="J333" s="1" t="s">
        <v>270</v>
      </c>
      <c r="L333" s="1"/>
      <c r="AD333" s="1"/>
      <c r="AE333" s="1"/>
      <c r="AN333" s="1"/>
      <c r="BB333" s="1"/>
      <c r="BE333" s="1"/>
      <c r="BR333" s="1"/>
      <c r="CK333" s="1"/>
      <c r="DD333" s="1"/>
      <c r="DE333" s="1"/>
      <c r="DT333" s="1"/>
      <c r="DZ333" s="1"/>
      <c r="EH333" s="1"/>
    </row>
    <row r="334" spans="1:138" s="1" customFormat="1" x14ac:dyDescent="0.25">
      <c r="A334" s="1" t="str">
        <f t="shared" si="5"/>
        <v>42947|Radisson|Wheat||||</v>
      </c>
      <c r="B334" s="65">
        <v>42947</v>
      </c>
      <c r="C334" s="53" t="s">
        <v>174</v>
      </c>
      <c r="D334" s="53" t="s">
        <v>110</v>
      </c>
      <c r="E334" s="53"/>
      <c r="F334" s="71"/>
      <c r="G334" s="53"/>
      <c r="H334" s="57">
        <v>100</v>
      </c>
      <c r="I334" s="58" t="e">
        <f>NA()</f>
        <v>#N/A</v>
      </c>
      <c r="J334" s="1" t="s">
        <v>270</v>
      </c>
    </row>
    <row r="335" spans="1:138" s="1" customFormat="1" x14ac:dyDescent="0.25">
      <c r="A335" s="1" t="str">
        <f t="shared" si="5"/>
        <v>42947|Radisson|Wheat||||</v>
      </c>
      <c r="B335" s="65">
        <v>42947</v>
      </c>
      <c r="C335" s="53" t="s">
        <v>174</v>
      </c>
      <c r="D335" s="53" t="s">
        <v>110</v>
      </c>
      <c r="E335" s="53"/>
      <c r="F335" s="71"/>
      <c r="G335" s="53"/>
      <c r="H335" s="57">
        <v>10</v>
      </c>
      <c r="I335" s="58" t="e">
        <f>NA()</f>
        <v>#N/A</v>
      </c>
      <c r="J335" s="1" t="s">
        <v>270</v>
      </c>
    </row>
    <row r="336" spans="1:138" s="1" customFormat="1" x14ac:dyDescent="0.25">
      <c r="A336" s="1" t="str">
        <f t="shared" si="5"/>
        <v>42947|Radisson|Wheat||||</v>
      </c>
      <c r="B336" s="65">
        <v>42947</v>
      </c>
      <c r="C336" s="53" t="s">
        <v>174</v>
      </c>
      <c r="D336" s="53" t="s">
        <v>110</v>
      </c>
      <c r="E336" s="53"/>
      <c r="F336" s="71"/>
      <c r="G336" s="53"/>
      <c r="H336" s="57">
        <v>25</v>
      </c>
      <c r="I336" s="58" t="e">
        <f>NA()</f>
        <v>#N/A</v>
      </c>
      <c r="J336" s="1" t="s">
        <v>270</v>
      </c>
    </row>
    <row r="337" spans="1:130" x14ac:dyDescent="0.25">
      <c r="A337" s="1" t="str">
        <f t="shared" si="5"/>
        <v>42947|Radisson|Wheat||||</v>
      </c>
      <c r="B337" s="65">
        <v>42947</v>
      </c>
      <c r="C337" s="53" t="s">
        <v>174</v>
      </c>
      <c r="D337" s="53" t="s">
        <v>110</v>
      </c>
      <c r="E337" s="53"/>
      <c r="F337" s="71"/>
      <c r="G337" s="53"/>
      <c r="H337" s="57">
        <v>50</v>
      </c>
      <c r="I337" s="58" t="e">
        <f>NA()</f>
        <v>#N/A</v>
      </c>
      <c r="J337" s="1" t="s">
        <v>270</v>
      </c>
      <c r="L337" s="1"/>
      <c r="AD337" s="1"/>
      <c r="BR337" s="1"/>
      <c r="CB337" s="1"/>
      <c r="CC337" s="1"/>
      <c r="CK337" s="1"/>
      <c r="DD337" s="1"/>
      <c r="DZ337" s="1"/>
    </row>
    <row r="338" spans="1:130" s="1" customFormat="1" x14ac:dyDescent="0.25">
      <c r="A338" s="1" t="str">
        <f t="shared" si="5"/>
        <v>42947|Perdue|Wheat||||</v>
      </c>
      <c r="B338" s="65">
        <v>42947</v>
      </c>
      <c r="C338" s="53" t="s">
        <v>116</v>
      </c>
      <c r="D338" s="53" t="s">
        <v>110</v>
      </c>
      <c r="E338" s="53"/>
      <c r="F338" s="71"/>
      <c r="G338" s="53"/>
      <c r="H338" s="57">
        <v>5</v>
      </c>
      <c r="I338" s="58" t="e">
        <f>NA()</f>
        <v>#N/A</v>
      </c>
      <c r="J338" s="1" t="s">
        <v>270</v>
      </c>
    </row>
    <row r="339" spans="1:130" s="1" customFormat="1" x14ac:dyDescent="0.25">
      <c r="A339" s="1" t="str">
        <f t="shared" si="5"/>
        <v>42947|Perdue|Wheat||||</v>
      </c>
      <c r="B339" s="65">
        <v>42947</v>
      </c>
      <c r="C339" s="53" t="s">
        <v>116</v>
      </c>
      <c r="D339" s="53" t="s">
        <v>110</v>
      </c>
      <c r="E339" s="53"/>
      <c r="F339" s="71"/>
      <c r="G339" s="53"/>
      <c r="H339" s="57">
        <v>10</v>
      </c>
      <c r="I339" s="58" t="e">
        <f>NA()</f>
        <v>#N/A</v>
      </c>
      <c r="J339" s="1" t="s">
        <v>270</v>
      </c>
    </row>
    <row r="340" spans="1:130" s="1" customFormat="1" x14ac:dyDescent="0.25">
      <c r="A340" s="1" t="str">
        <f t="shared" si="5"/>
        <v>42947|Perdue|Wheat||||</v>
      </c>
      <c r="B340" s="65">
        <v>42947</v>
      </c>
      <c r="C340" s="53" t="s">
        <v>116</v>
      </c>
      <c r="D340" s="53" t="s">
        <v>110</v>
      </c>
      <c r="E340" s="53"/>
      <c r="F340" s="71"/>
      <c r="G340" s="53"/>
      <c r="H340" s="57">
        <v>25</v>
      </c>
      <c r="I340" s="58" t="e">
        <f>NA()</f>
        <v>#N/A</v>
      </c>
      <c r="J340" s="1" t="s">
        <v>270</v>
      </c>
    </row>
    <row r="341" spans="1:130" x14ac:dyDescent="0.25">
      <c r="A341" s="1" t="str">
        <f t="shared" si="5"/>
        <v>42947|Perdue|Wheat||||</v>
      </c>
      <c r="B341" s="65">
        <v>42947</v>
      </c>
      <c r="C341" s="53" t="s">
        <v>116</v>
      </c>
      <c r="D341" s="53" t="s">
        <v>110</v>
      </c>
      <c r="E341" s="53"/>
      <c r="F341" s="71"/>
      <c r="G341" s="53"/>
      <c r="H341" s="57">
        <v>50</v>
      </c>
      <c r="I341" s="58" t="e">
        <f>NA()</f>
        <v>#N/A</v>
      </c>
      <c r="J341" s="1" t="s">
        <v>270</v>
      </c>
      <c r="L341" s="1"/>
      <c r="AD341" s="1"/>
      <c r="BE341" s="1"/>
      <c r="BR341" s="1"/>
      <c r="CC341" s="1"/>
      <c r="CF341" s="1"/>
      <c r="CJ341" s="1"/>
      <c r="CK341" s="1"/>
      <c r="DD341" s="1"/>
    </row>
    <row r="342" spans="1:130" s="1" customFormat="1" x14ac:dyDescent="0.25">
      <c r="A342" s="1" t="str">
        <f t="shared" si="5"/>
        <v>42947|Perdue|Wheat||||</v>
      </c>
      <c r="B342" s="65">
        <v>42947</v>
      </c>
      <c r="C342" s="53" t="s">
        <v>116</v>
      </c>
      <c r="D342" s="53" t="s">
        <v>110</v>
      </c>
      <c r="E342" s="53"/>
      <c r="F342" s="71"/>
      <c r="G342" s="53"/>
      <c r="H342" s="57">
        <v>100</v>
      </c>
      <c r="I342" s="58" t="e">
        <f>NA()</f>
        <v>#N/A</v>
      </c>
      <c r="J342" s="1" t="s">
        <v>270</v>
      </c>
    </row>
    <row r="343" spans="1:130" s="1" customFormat="1" x14ac:dyDescent="0.25">
      <c r="A343" s="1" t="str">
        <f t="shared" si="5"/>
        <v>42948|Outlook|Wheat|1|||</v>
      </c>
      <c r="B343" s="65">
        <v>42948</v>
      </c>
      <c r="C343" s="53" t="s">
        <v>128</v>
      </c>
      <c r="D343" s="53" t="s">
        <v>110</v>
      </c>
      <c r="E343" s="53">
        <v>1</v>
      </c>
      <c r="F343" s="71"/>
      <c r="G343" s="53"/>
      <c r="H343" s="57">
        <v>5</v>
      </c>
      <c r="I343" s="58" t="e">
        <f>NA()</f>
        <v>#N/A</v>
      </c>
      <c r="J343" s="1" t="s">
        <v>270</v>
      </c>
    </row>
    <row r="344" spans="1:130" s="1" customFormat="1" x14ac:dyDescent="0.25">
      <c r="A344" s="1" t="str">
        <f t="shared" si="5"/>
        <v>42948|Outlook|Wheat|1|||</v>
      </c>
      <c r="B344" s="65">
        <v>42948</v>
      </c>
      <c r="C344" s="53" t="s">
        <v>128</v>
      </c>
      <c r="D344" s="53" t="s">
        <v>110</v>
      </c>
      <c r="E344" s="53">
        <v>1</v>
      </c>
      <c r="F344" s="71"/>
      <c r="G344" s="53"/>
      <c r="H344" s="57">
        <v>10</v>
      </c>
      <c r="I344" s="58" t="e">
        <f>NA()</f>
        <v>#N/A</v>
      </c>
      <c r="J344" s="1" t="s">
        <v>270</v>
      </c>
    </row>
    <row r="345" spans="1:130" x14ac:dyDescent="0.25">
      <c r="A345" s="1" t="str">
        <f t="shared" si="5"/>
        <v>42948|Outlook|Wheat|1|||</v>
      </c>
      <c r="B345" s="65">
        <v>42948</v>
      </c>
      <c r="C345" s="53" t="s">
        <v>128</v>
      </c>
      <c r="D345" s="53" t="s">
        <v>110</v>
      </c>
      <c r="E345" s="53">
        <v>1</v>
      </c>
      <c r="F345" s="71"/>
      <c r="G345" s="53"/>
      <c r="H345" s="57">
        <v>25</v>
      </c>
      <c r="I345" s="58" t="e">
        <f>NA()</f>
        <v>#N/A</v>
      </c>
      <c r="J345" s="1" t="s">
        <v>270</v>
      </c>
      <c r="L345" s="1"/>
      <c r="R345" s="1"/>
      <c r="AD345" s="1"/>
      <c r="BD345" s="1"/>
      <c r="BR345" s="1"/>
      <c r="CF345" s="1"/>
      <c r="CL345" s="1"/>
    </row>
    <row r="346" spans="1:130" s="1" customFormat="1" x14ac:dyDescent="0.25">
      <c r="A346" s="1" t="str">
        <f t="shared" si="5"/>
        <v>42948|Outlook|Wheat|1|||</v>
      </c>
      <c r="B346" s="65">
        <v>42948</v>
      </c>
      <c r="C346" s="53" t="s">
        <v>128</v>
      </c>
      <c r="D346" s="53" t="s">
        <v>110</v>
      </c>
      <c r="E346" s="53">
        <v>1</v>
      </c>
      <c r="F346" s="71"/>
      <c r="G346" s="53"/>
      <c r="H346" s="57">
        <v>50</v>
      </c>
      <c r="I346" s="58" t="e">
        <f>NA()</f>
        <v>#N/A</v>
      </c>
      <c r="J346" s="1" t="s">
        <v>270</v>
      </c>
    </row>
    <row r="347" spans="1:130" s="1" customFormat="1" x14ac:dyDescent="0.25">
      <c r="A347" s="1" t="str">
        <f t="shared" si="5"/>
        <v>42948|Outlook|Wheat|1|||</v>
      </c>
      <c r="B347" s="65">
        <v>42948</v>
      </c>
      <c r="C347" s="53" t="s">
        <v>128</v>
      </c>
      <c r="D347" s="53" t="s">
        <v>110</v>
      </c>
      <c r="E347" s="53">
        <v>1</v>
      </c>
      <c r="F347" s="71"/>
      <c r="G347" s="53"/>
      <c r="H347" s="57">
        <v>100</v>
      </c>
      <c r="I347" s="58" t="e">
        <f>NA()</f>
        <v>#N/A</v>
      </c>
      <c r="J347" s="1" t="s">
        <v>270</v>
      </c>
    </row>
    <row r="348" spans="1:130" s="1" customFormat="1" x14ac:dyDescent="0.25">
      <c r="A348" s="1" t="str">
        <f t="shared" si="5"/>
        <v>42948|Outlook|Wheat|2|||</v>
      </c>
      <c r="B348" s="65">
        <v>42948</v>
      </c>
      <c r="C348" s="53" t="s">
        <v>128</v>
      </c>
      <c r="D348" s="53" t="s">
        <v>110</v>
      </c>
      <c r="E348" s="53">
        <v>2</v>
      </c>
      <c r="F348" s="71"/>
      <c r="G348" s="53"/>
      <c r="H348" s="57">
        <v>5</v>
      </c>
      <c r="I348" s="58" t="e">
        <f>NA()</f>
        <v>#N/A</v>
      </c>
      <c r="J348" s="1" t="s">
        <v>270</v>
      </c>
    </row>
    <row r="349" spans="1:130" x14ac:dyDescent="0.25">
      <c r="A349" s="1" t="str">
        <f t="shared" si="5"/>
        <v>42948|Outlook|Wheat|2|||</v>
      </c>
      <c r="B349" s="65">
        <v>42948</v>
      </c>
      <c r="C349" s="53" t="s">
        <v>128</v>
      </c>
      <c r="D349" s="53" t="s">
        <v>110</v>
      </c>
      <c r="E349" s="53">
        <v>2</v>
      </c>
      <c r="F349" s="71"/>
      <c r="G349" s="53"/>
      <c r="H349" s="57">
        <v>10</v>
      </c>
      <c r="I349" s="58" t="e">
        <f>NA()</f>
        <v>#N/A</v>
      </c>
      <c r="J349" s="1" t="s">
        <v>270</v>
      </c>
      <c r="L349" s="1"/>
      <c r="R349" s="1"/>
      <c r="BD349" s="1"/>
      <c r="BR349" s="1"/>
      <c r="CF349" s="1"/>
      <c r="CJ349" s="1"/>
      <c r="CK349" s="1"/>
      <c r="DE349" s="1"/>
    </row>
    <row r="350" spans="1:130" s="1" customFormat="1" x14ac:dyDescent="0.25">
      <c r="A350" s="1" t="str">
        <f t="shared" si="5"/>
        <v>42948|Outlook|Wheat|2|||</v>
      </c>
      <c r="B350" s="65">
        <v>42948</v>
      </c>
      <c r="C350" s="53" t="s">
        <v>128</v>
      </c>
      <c r="D350" s="53" t="s">
        <v>110</v>
      </c>
      <c r="E350" s="53">
        <v>2</v>
      </c>
      <c r="F350" s="71"/>
      <c r="G350" s="53"/>
      <c r="H350" s="57">
        <v>100</v>
      </c>
      <c r="I350" s="58" t="e">
        <f>NA()</f>
        <v>#N/A</v>
      </c>
      <c r="J350" s="1" t="s">
        <v>270</v>
      </c>
    </row>
    <row r="351" spans="1:130" s="1" customFormat="1" x14ac:dyDescent="0.25">
      <c r="A351" s="1" t="str">
        <f t="shared" si="5"/>
        <v>42948|Outlook|Wheat||||</v>
      </c>
      <c r="B351" s="65">
        <v>42948</v>
      </c>
      <c r="C351" s="53" t="s">
        <v>128</v>
      </c>
      <c r="D351" s="53" t="s">
        <v>110</v>
      </c>
      <c r="E351" s="53"/>
      <c r="F351" s="71"/>
      <c r="G351" s="53"/>
      <c r="H351" s="57">
        <v>5</v>
      </c>
      <c r="I351" s="58" t="e">
        <f>NA()</f>
        <v>#N/A</v>
      </c>
      <c r="J351" s="1" t="s">
        <v>270</v>
      </c>
    </row>
    <row r="352" spans="1:130" s="1" customFormat="1" x14ac:dyDescent="0.25">
      <c r="A352" s="1" t="str">
        <f t="shared" si="5"/>
        <v>42948|Outlook|Wheat||||</v>
      </c>
      <c r="B352" s="65">
        <v>42948</v>
      </c>
      <c r="C352" s="53" t="s">
        <v>128</v>
      </c>
      <c r="D352" s="53" t="s">
        <v>110</v>
      </c>
      <c r="E352" s="53"/>
      <c r="F352" s="71"/>
      <c r="G352" s="53"/>
      <c r="H352" s="57">
        <v>50</v>
      </c>
      <c r="I352" s="58" t="e">
        <f>NA()</f>
        <v>#N/A</v>
      </c>
      <c r="J352" s="1" t="s">
        <v>270</v>
      </c>
    </row>
    <row r="353" spans="1:130" x14ac:dyDescent="0.25">
      <c r="A353" s="1" t="str">
        <f t="shared" si="5"/>
        <v>42949|Alvena|Barley||||</v>
      </c>
      <c r="B353" s="65">
        <v>42949</v>
      </c>
      <c r="C353" s="53" t="s">
        <v>109</v>
      </c>
      <c r="D353" s="53" t="s">
        <v>107</v>
      </c>
      <c r="E353" s="53"/>
      <c r="F353" s="71"/>
      <c r="G353" s="53"/>
      <c r="H353" s="57">
        <v>5</v>
      </c>
      <c r="I353" s="58" t="e">
        <f>NA()</f>
        <v>#N/A</v>
      </c>
      <c r="J353" s="1" t="s">
        <v>270</v>
      </c>
      <c r="L353" s="1"/>
      <c r="R353" s="1"/>
      <c r="BR353" s="1"/>
      <c r="CC353" s="1"/>
      <c r="DE353" s="1"/>
    </row>
    <row r="354" spans="1:130" s="1" customFormat="1" x14ac:dyDescent="0.25">
      <c r="A354" s="1" t="str">
        <f t="shared" si="5"/>
        <v>42949|Alvena|Barley||||</v>
      </c>
      <c r="B354" s="65">
        <v>42949</v>
      </c>
      <c r="C354" s="53" t="s">
        <v>109</v>
      </c>
      <c r="D354" s="53" t="s">
        <v>107</v>
      </c>
      <c r="E354" s="53"/>
      <c r="F354" s="71"/>
      <c r="G354" s="53"/>
      <c r="H354" s="57">
        <v>10</v>
      </c>
      <c r="I354" s="58" t="e">
        <f>NA()</f>
        <v>#N/A</v>
      </c>
      <c r="J354" s="1" t="s">
        <v>270</v>
      </c>
    </row>
    <row r="355" spans="1:130" s="1" customFormat="1" x14ac:dyDescent="0.25">
      <c r="A355" s="1" t="str">
        <f t="shared" si="5"/>
        <v>42949|Alvena|Barley||||</v>
      </c>
      <c r="B355" s="65">
        <v>42949</v>
      </c>
      <c r="C355" s="53" t="s">
        <v>109</v>
      </c>
      <c r="D355" s="53" t="s">
        <v>107</v>
      </c>
      <c r="E355" s="53"/>
      <c r="F355" s="71"/>
      <c r="G355" s="53"/>
      <c r="H355" s="57">
        <v>50</v>
      </c>
      <c r="I355" s="58" t="e">
        <f>NA()</f>
        <v>#N/A</v>
      </c>
      <c r="J355" s="1" t="s">
        <v>270</v>
      </c>
    </row>
    <row r="356" spans="1:130" s="1" customFormat="1" x14ac:dyDescent="0.25">
      <c r="A356" s="1" t="str">
        <f t="shared" si="5"/>
        <v>42949|Alvena|Barley||||</v>
      </c>
      <c r="B356" s="65">
        <v>42949</v>
      </c>
      <c r="C356" s="53" t="s">
        <v>109</v>
      </c>
      <c r="D356" s="53" t="s">
        <v>107</v>
      </c>
      <c r="E356" s="53"/>
      <c r="F356" s="71"/>
      <c r="G356" s="53"/>
      <c r="H356" s="57">
        <v>100</v>
      </c>
      <c r="I356" s="58" t="e">
        <f>NA()</f>
        <v>#N/A</v>
      </c>
      <c r="J356" s="1" t="s">
        <v>270</v>
      </c>
    </row>
    <row r="357" spans="1:130" x14ac:dyDescent="0.25">
      <c r="A357" s="1" t="str">
        <f t="shared" si="5"/>
        <v>42949|Alvena|Wheat||||</v>
      </c>
      <c r="B357" s="65">
        <v>42949</v>
      </c>
      <c r="C357" s="53" t="s">
        <v>109</v>
      </c>
      <c r="D357" s="53" t="s">
        <v>110</v>
      </c>
      <c r="E357" s="53"/>
      <c r="F357" s="71"/>
      <c r="G357" s="53"/>
      <c r="H357" s="57">
        <v>5</v>
      </c>
      <c r="I357" s="58" t="e">
        <f>NA()</f>
        <v>#N/A</v>
      </c>
      <c r="J357" s="1" t="s">
        <v>270</v>
      </c>
      <c r="L357" s="1"/>
      <c r="AD357" s="1"/>
      <c r="AE357" s="1"/>
      <c r="BQ357" s="1"/>
      <c r="BR357" s="1"/>
      <c r="CJ357" s="1"/>
      <c r="CK357" s="1"/>
      <c r="DE357" s="1"/>
    </row>
    <row r="358" spans="1:130" s="1" customFormat="1" x14ac:dyDescent="0.25">
      <c r="A358" s="1" t="str">
        <f t="shared" si="5"/>
        <v>42949|Alvena|Wheat||||</v>
      </c>
      <c r="B358" s="65">
        <v>42949</v>
      </c>
      <c r="C358" s="53" t="s">
        <v>109</v>
      </c>
      <c r="D358" s="53" t="s">
        <v>110</v>
      </c>
      <c r="E358" s="53"/>
      <c r="F358" s="71"/>
      <c r="G358" s="53"/>
      <c r="H358" s="57">
        <v>10</v>
      </c>
      <c r="I358" s="58" t="e">
        <f>NA()</f>
        <v>#N/A</v>
      </c>
      <c r="J358" s="1" t="s">
        <v>270</v>
      </c>
    </row>
    <row r="359" spans="1:130" s="1" customFormat="1" x14ac:dyDescent="0.25">
      <c r="A359" s="1" t="str">
        <f t="shared" si="5"/>
        <v>42949|Alvena|Wheat||||</v>
      </c>
      <c r="B359" s="65">
        <v>42949</v>
      </c>
      <c r="C359" s="53" t="s">
        <v>109</v>
      </c>
      <c r="D359" s="53" t="s">
        <v>110</v>
      </c>
      <c r="E359" s="53"/>
      <c r="F359" s="71"/>
      <c r="G359" s="53"/>
      <c r="H359" s="57">
        <v>25</v>
      </c>
      <c r="I359" s="58" t="e">
        <f>NA()</f>
        <v>#N/A</v>
      </c>
      <c r="J359" s="1" t="s">
        <v>270</v>
      </c>
    </row>
    <row r="360" spans="1:130" s="1" customFormat="1" x14ac:dyDescent="0.25">
      <c r="A360" s="1" t="str">
        <f t="shared" si="5"/>
        <v>42949|Alvena|Wheat||||</v>
      </c>
      <c r="B360" s="65">
        <v>42949</v>
      </c>
      <c r="C360" s="53" t="s">
        <v>109</v>
      </c>
      <c r="D360" s="53" t="s">
        <v>110</v>
      </c>
      <c r="E360" s="53"/>
      <c r="F360" s="71"/>
      <c r="G360" s="53"/>
      <c r="H360" s="57">
        <v>50</v>
      </c>
      <c r="I360" s="58" t="e">
        <f>NA()</f>
        <v>#N/A</v>
      </c>
      <c r="J360" s="1" t="s">
        <v>270</v>
      </c>
    </row>
    <row r="361" spans="1:130" x14ac:dyDescent="0.25">
      <c r="A361" s="1" t="str">
        <f t="shared" si="5"/>
        <v>42949|Alvena|Wheat||||</v>
      </c>
      <c r="B361" s="65">
        <v>42949</v>
      </c>
      <c r="C361" s="53" t="s">
        <v>109</v>
      </c>
      <c r="D361" s="53" t="s">
        <v>110</v>
      </c>
      <c r="E361" s="53"/>
      <c r="F361" s="71"/>
      <c r="G361" s="53"/>
      <c r="H361" s="57">
        <v>100</v>
      </c>
      <c r="I361" s="58" t="e">
        <f>NA()</f>
        <v>#N/A</v>
      </c>
      <c r="J361" s="1" t="s">
        <v>270</v>
      </c>
      <c r="L361" s="1"/>
      <c r="AD361" s="1"/>
      <c r="AE361" s="1"/>
      <c r="AW361" s="1"/>
      <c r="BB361" s="1"/>
      <c r="BR361" s="1"/>
      <c r="DE361" s="1"/>
    </row>
    <row r="362" spans="1:130" s="1" customFormat="1" x14ac:dyDescent="0.25">
      <c r="A362" s="1" t="str">
        <f t="shared" si="5"/>
        <v>42949|Melfort|Wheat||||</v>
      </c>
      <c r="B362" s="65">
        <v>42949</v>
      </c>
      <c r="C362" s="53" t="s">
        <v>111</v>
      </c>
      <c r="D362" s="53" t="s">
        <v>110</v>
      </c>
      <c r="E362" s="53"/>
      <c r="F362" s="71"/>
      <c r="G362" s="53"/>
      <c r="H362" s="57">
        <v>5</v>
      </c>
      <c r="I362" s="58" t="e">
        <f>NA()</f>
        <v>#N/A</v>
      </c>
      <c r="J362" s="1" t="s">
        <v>270</v>
      </c>
    </row>
    <row r="363" spans="1:130" s="1" customFormat="1" x14ac:dyDescent="0.25">
      <c r="A363" s="1" t="str">
        <f t="shared" si="5"/>
        <v>42949|Melfort|Wheat||||</v>
      </c>
      <c r="B363" s="65">
        <v>42949</v>
      </c>
      <c r="C363" s="53" t="s">
        <v>111</v>
      </c>
      <c r="D363" s="53" t="s">
        <v>110</v>
      </c>
      <c r="E363" s="53"/>
      <c r="F363" s="71"/>
      <c r="G363" s="53"/>
      <c r="H363" s="57">
        <v>10</v>
      </c>
      <c r="I363" s="58" t="e">
        <f>NA()</f>
        <v>#N/A</v>
      </c>
      <c r="J363" s="1" t="s">
        <v>270</v>
      </c>
    </row>
    <row r="364" spans="1:130" s="1" customFormat="1" x14ac:dyDescent="0.25">
      <c r="A364" s="1" t="str">
        <f t="shared" si="5"/>
        <v>42949|Melfort|Wheat||||</v>
      </c>
      <c r="B364" s="65">
        <v>42949</v>
      </c>
      <c r="C364" s="53" t="s">
        <v>111</v>
      </c>
      <c r="D364" s="53" t="s">
        <v>110</v>
      </c>
      <c r="E364" s="53"/>
      <c r="F364" s="71"/>
      <c r="G364" s="53"/>
      <c r="H364" s="57">
        <v>25</v>
      </c>
      <c r="I364" s="58" t="e">
        <f>NA()</f>
        <v>#N/A</v>
      </c>
      <c r="J364" s="1" t="s">
        <v>270</v>
      </c>
    </row>
    <row r="365" spans="1:130" x14ac:dyDescent="0.25">
      <c r="A365" s="1" t="str">
        <f t="shared" si="5"/>
        <v>42949|Melfort|Wheat||||</v>
      </c>
      <c r="B365" s="65">
        <v>42949</v>
      </c>
      <c r="C365" s="53" t="s">
        <v>111</v>
      </c>
      <c r="D365" s="53" t="s">
        <v>110</v>
      </c>
      <c r="E365" s="53"/>
      <c r="F365" s="71"/>
      <c r="G365" s="53"/>
      <c r="H365" s="57">
        <v>50</v>
      </c>
      <c r="I365" s="58" t="e">
        <f>NA()</f>
        <v>#N/A</v>
      </c>
      <c r="J365" s="1" t="s">
        <v>270</v>
      </c>
      <c r="L365" s="1"/>
      <c r="R365" s="1"/>
      <c r="AD365" s="1"/>
      <c r="AE365" s="1"/>
      <c r="BR365" s="1"/>
      <c r="CC365" s="1"/>
      <c r="CJ365" s="1"/>
      <c r="CK365" s="1"/>
      <c r="CO365" s="1"/>
      <c r="CZ365" s="1"/>
      <c r="DE365" s="1"/>
      <c r="DZ365" s="1"/>
    </row>
    <row r="366" spans="1:130" s="1" customFormat="1" x14ac:dyDescent="0.25">
      <c r="A366" s="1" t="str">
        <f t="shared" si="5"/>
        <v>42949|Melfort|Wheat||||</v>
      </c>
      <c r="B366" s="65">
        <v>42949</v>
      </c>
      <c r="C366" s="53" t="s">
        <v>111</v>
      </c>
      <c r="D366" s="53" t="s">
        <v>110</v>
      </c>
      <c r="E366" s="53"/>
      <c r="F366" s="71"/>
      <c r="G366" s="53"/>
      <c r="H366" s="57">
        <v>100</v>
      </c>
      <c r="I366" s="58" t="e">
        <f>NA()</f>
        <v>#N/A</v>
      </c>
      <c r="J366" s="1" t="s">
        <v>270</v>
      </c>
    </row>
    <row r="367" spans="1:130" s="1" customFormat="1" x14ac:dyDescent="0.25">
      <c r="A367" s="1" t="str">
        <f t="shared" si="5"/>
        <v>42949|Machuluck-West|Wheat|2|||</v>
      </c>
      <c r="B367" s="65">
        <v>42949</v>
      </c>
      <c r="C367" s="53" t="s">
        <v>184</v>
      </c>
      <c r="D367" s="53" t="s">
        <v>110</v>
      </c>
      <c r="E367" s="53">
        <v>2</v>
      </c>
      <c r="F367" s="71"/>
      <c r="G367" s="53"/>
      <c r="H367" s="57">
        <v>25</v>
      </c>
      <c r="I367" s="58" t="e">
        <f>NA()</f>
        <v>#N/A</v>
      </c>
      <c r="J367" s="1" t="s">
        <v>270</v>
      </c>
    </row>
    <row r="368" spans="1:130" s="1" customFormat="1" x14ac:dyDescent="0.25">
      <c r="A368" s="1" t="str">
        <f t="shared" si="5"/>
        <v>42949|Machuluck-West|Wheat|2|||</v>
      </c>
      <c r="B368" s="65">
        <v>42949</v>
      </c>
      <c r="C368" s="53" t="s">
        <v>184</v>
      </c>
      <c r="D368" s="53" t="s">
        <v>110</v>
      </c>
      <c r="E368" s="53">
        <v>2</v>
      </c>
      <c r="F368" s="71"/>
      <c r="G368" s="53"/>
      <c r="H368" s="57">
        <v>50</v>
      </c>
      <c r="I368" s="58" t="e">
        <f>NA()</f>
        <v>#N/A</v>
      </c>
      <c r="J368" s="1" t="s">
        <v>270</v>
      </c>
    </row>
    <row r="369" spans="1:130" x14ac:dyDescent="0.25">
      <c r="A369" s="1" t="str">
        <f t="shared" si="5"/>
        <v>42949|Machuluck-West|Wheat|2|||</v>
      </c>
      <c r="B369" s="65">
        <v>42949</v>
      </c>
      <c r="C369" s="53" t="s">
        <v>184</v>
      </c>
      <c r="D369" s="53" t="s">
        <v>110</v>
      </c>
      <c r="E369" s="53">
        <v>2</v>
      </c>
      <c r="F369" s="71"/>
      <c r="G369" s="53"/>
      <c r="H369" s="57">
        <v>100</v>
      </c>
      <c r="I369" s="58" t="e">
        <f>NA()</f>
        <v>#N/A</v>
      </c>
      <c r="J369" s="1" t="s">
        <v>270</v>
      </c>
      <c r="L369" s="1"/>
      <c r="R369" s="1"/>
      <c r="AD369" s="1"/>
      <c r="AE369" s="1"/>
      <c r="BR369" s="1"/>
      <c r="CK369" s="1"/>
      <c r="CQ369" s="1"/>
      <c r="DE369" s="1"/>
      <c r="DZ369" s="1"/>
    </row>
    <row r="370" spans="1:130" s="1" customFormat="1" x14ac:dyDescent="0.25">
      <c r="A370" s="1" t="str">
        <f t="shared" si="5"/>
        <v>42949|Machuluck-Keetly|Wheat|1|||</v>
      </c>
      <c r="B370" s="65">
        <v>42949</v>
      </c>
      <c r="C370" s="53" t="s">
        <v>185</v>
      </c>
      <c r="D370" s="53" t="s">
        <v>110</v>
      </c>
      <c r="E370" s="53">
        <v>1</v>
      </c>
      <c r="F370" s="71"/>
      <c r="G370" s="53"/>
      <c r="H370" s="57">
        <v>25</v>
      </c>
      <c r="I370" s="58" t="e">
        <f>NA()</f>
        <v>#N/A</v>
      </c>
      <c r="J370" s="1" t="s">
        <v>270</v>
      </c>
    </row>
    <row r="371" spans="1:130" s="1" customFormat="1" x14ac:dyDescent="0.25">
      <c r="A371" s="1" t="str">
        <f t="shared" si="5"/>
        <v>42949|Machuluck-Keetly|Wheat|1|||</v>
      </c>
      <c r="B371" s="65">
        <v>42949</v>
      </c>
      <c r="C371" s="53" t="s">
        <v>185</v>
      </c>
      <c r="D371" s="53" t="s">
        <v>110</v>
      </c>
      <c r="E371" s="53">
        <v>1</v>
      </c>
      <c r="F371" s="71"/>
      <c r="G371" s="53"/>
      <c r="H371" s="57">
        <v>50</v>
      </c>
      <c r="I371" s="58" t="e">
        <f>NA()</f>
        <v>#N/A</v>
      </c>
      <c r="J371" s="1" t="s">
        <v>270</v>
      </c>
    </row>
    <row r="372" spans="1:130" s="1" customFormat="1" x14ac:dyDescent="0.25">
      <c r="A372" s="1" t="str">
        <f t="shared" si="5"/>
        <v>42951|SEF|Wheat||||</v>
      </c>
      <c r="B372" s="65">
        <v>42951</v>
      </c>
      <c r="C372" s="53" t="s">
        <v>113</v>
      </c>
      <c r="D372" s="53" t="s">
        <v>110</v>
      </c>
      <c r="E372" s="53"/>
      <c r="F372" s="71"/>
      <c r="G372" s="53"/>
      <c r="H372" s="57">
        <v>5</v>
      </c>
      <c r="I372" s="58" t="e">
        <f>NA()</f>
        <v>#N/A</v>
      </c>
      <c r="J372" s="1" t="s">
        <v>270</v>
      </c>
    </row>
    <row r="373" spans="1:130" x14ac:dyDescent="0.25">
      <c r="A373" s="1" t="str">
        <f t="shared" si="5"/>
        <v>42951|SEF|Wheat||||</v>
      </c>
      <c r="B373" s="65">
        <v>42951</v>
      </c>
      <c r="C373" s="53" t="s">
        <v>113</v>
      </c>
      <c r="D373" s="53" t="s">
        <v>110</v>
      </c>
      <c r="E373" s="53"/>
      <c r="F373" s="71"/>
      <c r="G373" s="53"/>
      <c r="H373" s="57">
        <v>10</v>
      </c>
      <c r="I373" s="58" t="e">
        <f>NA()</f>
        <v>#N/A</v>
      </c>
      <c r="J373" s="1" t="s">
        <v>270</v>
      </c>
      <c r="L373" s="1"/>
      <c r="R373" s="1"/>
      <c r="AD373" s="1"/>
      <c r="AE373" s="1"/>
      <c r="AQ373" s="1"/>
      <c r="BE373" s="1"/>
      <c r="BR373" s="1"/>
      <c r="CL373" s="1"/>
      <c r="CO373" s="1"/>
      <c r="DE373" s="1"/>
    </row>
    <row r="374" spans="1:130" s="1" customFormat="1" x14ac:dyDescent="0.25">
      <c r="A374" s="1" t="str">
        <f t="shared" si="5"/>
        <v>42951|SEF|Wheat||||</v>
      </c>
      <c r="B374" s="65">
        <v>42951</v>
      </c>
      <c r="C374" s="53" t="s">
        <v>113</v>
      </c>
      <c r="D374" s="53" t="s">
        <v>110</v>
      </c>
      <c r="E374" s="53"/>
      <c r="F374" s="71"/>
      <c r="G374" s="53"/>
      <c r="H374" s="57">
        <v>25</v>
      </c>
      <c r="I374" s="58" t="e">
        <f>NA()</f>
        <v>#N/A</v>
      </c>
      <c r="J374" s="1" t="s">
        <v>270</v>
      </c>
    </row>
    <row r="375" spans="1:130" s="1" customFormat="1" x14ac:dyDescent="0.25">
      <c r="A375" s="1" t="str">
        <f t="shared" si="5"/>
        <v>42951|SEF|Wheat||||</v>
      </c>
      <c r="B375" s="65">
        <v>42951</v>
      </c>
      <c r="C375" s="53" t="s">
        <v>113</v>
      </c>
      <c r="D375" s="53" t="s">
        <v>110</v>
      </c>
      <c r="E375" s="53"/>
      <c r="F375" s="71"/>
      <c r="G375" s="53"/>
      <c r="H375" s="57">
        <v>50</v>
      </c>
      <c r="I375" s="58" t="e">
        <f>NA()</f>
        <v>#N/A</v>
      </c>
      <c r="J375" s="1" t="s">
        <v>270</v>
      </c>
    </row>
    <row r="376" spans="1:130" s="1" customFormat="1" x14ac:dyDescent="0.25">
      <c r="A376" s="1" t="str">
        <f t="shared" si="5"/>
        <v>42951|SEF|Wheat||||</v>
      </c>
      <c r="B376" s="65">
        <v>42951</v>
      </c>
      <c r="C376" s="53" t="s">
        <v>113</v>
      </c>
      <c r="D376" s="53" t="s">
        <v>110</v>
      </c>
      <c r="E376" s="53"/>
      <c r="F376" s="71"/>
      <c r="G376" s="53"/>
      <c r="H376" s="57">
        <v>100</v>
      </c>
      <c r="I376" s="58" t="e">
        <f>NA()</f>
        <v>#N/A</v>
      </c>
      <c r="J376" s="1" t="s">
        <v>270</v>
      </c>
    </row>
    <row r="377" spans="1:130" x14ac:dyDescent="0.25">
      <c r="A377" s="1" t="str">
        <f t="shared" si="5"/>
        <v>42951|SEF|Oats||||</v>
      </c>
      <c r="B377" s="65">
        <v>42951</v>
      </c>
      <c r="C377" s="53" t="s">
        <v>113</v>
      </c>
      <c r="D377" s="53" t="s">
        <v>119</v>
      </c>
      <c r="E377" s="53"/>
      <c r="F377" s="71"/>
      <c r="G377" s="53"/>
      <c r="H377" s="57">
        <v>5</v>
      </c>
      <c r="I377" s="58" t="e">
        <f>NA()</f>
        <v>#N/A</v>
      </c>
      <c r="J377" s="1" t="s">
        <v>270</v>
      </c>
      <c r="L377" s="1"/>
      <c r="R377" s="1"/>
      <c r="AD377" s="1"/>
      <c r="AE377" s="1"/>
      <c r="BR377" s="1"/>
      <c r="CO377" s="1"/>
      <c r="DE377" s="1"/>
      <c r="DZ377" s="1"/>
    </row>
    <row r="378" spans="1:130" s="1" customFormat="1" x14ac:dyDescent="0.25">
      <c r="A378" s="1" t="str">
        <f t="shared" si="5"/>
        <v>42951|SEF|Oats||||</v>
      </c>
      <c r="B378" s="65">
        <v>42951</v>
      </c>
      <c r="C378" s="53" t="s">
        <v>113</v>
      </c>
      <c r="D378" s="53" t="s">
        <v>119</v>
      </c>
      <c r="E378" s="53"/>
      <c r="F378" s="71"/>
      <c r="G378" s="53"/>
      <c r="H378" s="57">
        <v>10</v>
      </c>
      <c r="I378" s="58" t="e">
        <f>NA()</f>
        <v>#N/A</v>
      </c>
      <c r="J378" s="1" t="s">
        <v>270</v>
      </c>
    </row>
    <row r="379" spans="1:130" s="1" customFormat="1" x14ac:dyDescent="0.25">
      <c r="A379" s="1" t="str">
        <f t="shared" si="5"/>
        <v>42951|SEF|Oats||||</v>
      </c>
      <c r="B379" s="65">
        <v>42951</v>
      </c>
      <c r="C379" s="53" t="s">
        <v>113</v>
      </c>
      <c r="D379" s="53" t="s">
        <v>119</v>
      </c>
      <c r="E379" s="53"/>
      <c r="F379" s="71"/>
      <c r="G379" s="53"/>
      <c r="H379" s="57">
        <v>25</v>
      </c>
      <c r="I379" s="58" t="e">
        <f>NA()</f>
        <v>#N/A</v>
      </c>
      <c r="J379" s="1" t="s">
        <v>270</v>
      </c>
    </row>
    <row r="380" spans="1:130" s="1" customFormat="1" x14ac:dyDescent="0.25">
      <c r="A380" s="1" t="str">
        <f t="shared" si="5"/>
        <v>42951|SEF|Oats||||</v>
      </c>
      <c r="B380" s="65">
        <v>42951</v>
      </c>
      <c r="C380" s="53" t="s">
        <v>113</v>
      </c>
      <c r="D380" s="53" t="s">
        <v>119</v>
      </c>
      <c r="E380" s="53"/>
      <c r="F380" s="71"/>
      <c r="G380" s="53"/>
      <c r="H380" s="57">
        <v>50</v>
      </c>
      <c r="I380" s="58" t="e">
        <f>NA()</f>
        <v>#N/A</v>
      </c>
      <c r="J380" s="1" t="s">
        <v>270</v>
      </c>
    </row>
    <row r="381" spans="1:130" x14ac:dyDescent="0.25">
      <c r="A381" s="1" t="str">
        <f t="shared" si="5"/>
        <v>42951|SEF|Oats||||</v>
      </c>
      <c r="B381" s="65">
        <v>42951</v>
      </c>
      <c r="C381" s="53" t="s">
        <v>113</v>
      </c>
      <c r="D381" s="53" t="s">
        <v>119</v>
      </c>
      <c r="E381" s="53"/>
      <c r="F381" s="71"/>
      <c r="G381" s="53"/>
      <c r="H381" s="57">
        <v>100</v>
      </c>
      <c r="I381" s="58" t="e">
        <f>NA()</f>
        <v>#N/A</v>
      </c>
      <c r="J381" s="1" t="s">
        <v>270</v>
      </c>
      <c r="L381" s="1"/>
      <c r="R381" s="1"/>
      <c r="AE381" s="1"/>
      <c r="AN381" s="1"/>
      <c r="AO381" s="1"/>
      <c r="AP381" s="1"/>
      <c r="BD381" s="1"/>
      <c r="BR381" s="1"/>
      <c r="CF381" s="1"/>
      <c r="DE381" s="1"/>
      <c r="DZ381" s="1"/>
    </row>
    <row r="382" spans="1:130" s="1" customFormat="1" x14ac:dyDescent="0.25">
      <c r="A382" s="1" t="str">
        <f t="shared" si="5"/>
        <v>42951|SEF|Barley||||</v>
      </c>
      <c r="B382" s="65">
        <v>42951</v>
      </c>
      <c r="C382" s="53" t="s">
        <v>113</v>
      </c>
      <c r="D382" s="53" t="s">
        <v>107</v>
      </c>
      <c r="E382" s="53"/>
      <c r="F382" s="71"/>
      <c r="G382" s="53"/>
      <c r="H382" s="57">
        <v>5</v>
      </c>
      <c r="I382" s="58" t="e">
        <f>NA()</f>
        <v>#N/A</v>
      </c>
      <c r="J382" s="1" t="s">
        <v>270</v>
      </c>
    </row>
    <row r="383" spans="1:130" s="1" customFormat="1" x14ac:dyDescent="0.25">
      <c r="A383" s="1" t="str">
        <f t="shared" si="5"/>
        <v>42951|SEF|Barley||||</v>
      </c>
      <c r="B383" s="65">
        <v>42951</v>
      </c>
      <c r="C383" s="53" t="s">
        <v>113</v>
      </c>
      <c r="D383" s="53" t="s">
        <v>107</v>
      </c>
      <c r="E383" s="53"/>
      <c r="F383" s="71"/>
      <c r="G383" s="53"/>
      <c r="H383" s="57">
        <v>10</v>
      </c>
      <c r="I383" s="58" t="e">
        <f>NA()</f>
        <v>#N/A</v>
      </c>
      <c r="J383" s="1" t="s">
        <v>270</v>
      </c>
    </row>
    <row r="384" spans="1:130" s="1" customFormat="1" x14ac:dyDescent="0.25">
      <c r="A384" s="1" t="str">
        <f t="shared" si="5"/>
        <v>42951|SEF|Barley||||</v>
      </c>
      <c r="B384" s="65">
        <v>42951</v>
      </c>
      <c r="C384" s="53" t="s">
        <v>113</v>
      </c>
      <c r="D384" s="53" t="s">
        <v>107</v>
      </c>
      <c r="E384" s="53"/>
      <c r="F384" s="71"/>
      <c r="G384" s="53"/>
      <c r="H384" s="57">
        <v>25</v>
      </c>
      <c r="I384" s="58" t="e">
        <f>NA()</f>
        <v>#N/A</v>
      </c>
      <c r="J384" s="1" t="s">
        <v>270</v>
      </c>
    </row>
    <row r="385" spans="1:130" x14ac:dyDescent="0.25">
      <c r="A385" s="1" t="str">
        <f t="shared" si="5"/>
        <v>42951|SEF|Barley||||</v>
      </c>
      <c r="B385" s="65">
        <v>42951</v>
      </c>
      <c r="C385" s="53" t="s">
        <v>113</v>
      </c>
      <c r="D385" s="53" t="s">
        <v>107</v>
      </c>
      <c r="E385" s="53"/>
      <c r="F385" s="71"/>
      <c r="G385" s="53"/>
      <c r="H385" s="57">
        <v>50</v>
      </c>
      <c r="I385" s="58" t="e">
        <f>NA()</f>
        <v>#N/A</v>
      </c>
      <c r="J385" s="1" t="s">
        <v>270</v>
      </c>
      <c r="L385" s="1"/>
      <c r="R385" s="1"/>
      <c r="AD385" s="1"/>
      <c r="AE385" s="1"/>
      <c r="AN385" s="1"/>
      <c r="BR385" s="1"/>
      <c r="CJ385" s="1"/>
      <c r="CO385" s="1"/>
      <c r="DD385" s="1"/>
      <c r="DE385" s="1"/>
    </row>
    <row r="386" spans="1:130" s="1" customFormat="1" x14ac:dyDescent="0.25">
      <c r="A386" s="1" t="str">
        <f t="shared" si="5"/>
        <v>42951|SEF|Barley||||</v>
      </c>
      <c r="B386" s="65">
        <v>42951</v>
      </c>
      <c r="C386" s="53" t="s">
        <v>113</v>
      </c>
      <c r="D386" s="53" t="s">
        <v>107</v>
      </c>
      <c r="E386" s="53"/>
      <c r="F386" s="71"/>
      <c r="G386" s="53"/>
      <c r="H386" s="57">
        <v>100</v>
      </c>
      <c r="I386" s="58" t="e">
        <f>NA()</f>
        <v>#N/A</v>
      </c>
      <c r="J386" s="1" t="s">
        <v>270</v>
      </c>
    </row>
    <row r="387" spans="1:130" s="1" customFormat="1" x14ac:dyDescent="0.25">
      <c r="A387" s="1" t="str">
        <f t="shared" ref="A387:A450" si="6">B387&amp;"|"&amp;C387&amp;"|"&amp;D387&amp;"|"&amp;E387&amp;"|"&amp;F387&amp;"|"&amp;G387&amp;"|"&amp;K387</f>
        <v>42951|Llewellyn|Wheat||||</v>
      </c>
      <c r="B387" s="65">
        <v>42951</v>
      </c>
      <c r="C387" s="53" t="s">
        <v>108</v>
      </c>
      <c r="D387" s="53" t="s">
        <v>110</v>
      </c>
      <c r="E387" s="53"/>
      <c r="F387" s="71"/>
      <c r="G387" s="53"/>
      <c r="H387" s="57">
        <v>5</v>
      </c>
      <c r="I387" s="58" t="e">
        <f>NA()</f>
        <v>#N/A</v>
      </c>
      <c r="J387" s="1" t="s">
        <v>270</v>
      </c>
    </row>
    <row r="388" spans="1:130" s="1" customFormat="1" x14ac:dyDescent="0.25">
      <c r="A388" s="1" t="str">
        <f t="shared" si="6"/>
        <v>42951|Llewellyn|Wheat||||</v>
      </c>
      <c r="B388" s="65">
        <v>42951</v>
      </c>
      <c r="C388" s="53" t="s">
        <v>108</v>
      </c>
      <c r="D388" s="53" t="s">
        <v>110</v>
      </c>
      <c r="E388" s="53"/>
      <c r="F388" s="71"/>
      <c r="G388" s="53"/>
      <c r="H388" s="57">
        <v>10</v>
      </c>
      <c r="I388" s="58" t="e">
        <f>NA()</f>
        <v>#N/A</v>
      </c>
      <c r="J388" s="1" t="s">
        <v>270</v>
      </c>
    </row>
    <row r="389" spans="1:130" x14ac:dyDescent="0.25">
      <c r="A389" s="1" t="str">
        <f t="shared" si="6"/>
        <v>42951|Llewellyn|Wheat||||</v>
      </c>
      <c r="B389" s="65">
        <v>42951</v>
      </c>
      <c r="C389" s="53" t="s">
        <v>108</v>
      </c>
      <c r="D389" s="53" t="s">
        <v>110</v>
      </c>
      <c r="E389" s="53"/>
      <c r="F389" s="71"/>
      <c r="G389" s="53"/>
      <c r="H389" s="57">
        <v>25</v>
      </c>
      <c r="I389" s="58" t="e">
        <f>NA()</f>
        <v>#N/A</v>
      </c>
      <c r="J389" s="1" t="s">
        <v>270</v>
      </c>
      <c r="L389" s="1"/>
      <c r="R389" s="1"/>
      <c r="AT389" s="1"/>
      <c r="BD389" s="1"/>
      <c r="BQ389" s="1"/>
      <c r="BR389" s="1"/>
      <c r="CF389" s="1"/>
      <c r="CJ389" s="1"/>
      <c r="DD389" s="1"/>
      <c r="DE389" s="1"/>
      <c r="DF389" s="1"/>
      <c r="DZ389" s="1"/>
    </row>
    <row r="390" spans="1:130" s="1" customFormat="1" x14ac:dyDescent="0.25">
      <c r="A390" s="1" t="str">
        <f t="shared" si="6"/>
        <v>42951|Llewellyn|Wheat||||</v>
      </c>
      <c r="B390" s="65">
        <v>42951</v>
      </c>
      <c r="C390" s="53" t="s">
        <v>108</v>
      </c>
      <c r="D390" s="53" t="s">
        <v>110</v>
      </c>
      <c r="E390" s="53"/>
      <c r="F390" s="71"/>
      <c r="G390" s="53"/>
      <c r="H390" s="57">
        <v>50</v>
      </c>
      <c r="I390" s="58" t="e">
        <f>NA()</f>
        <v>#N/A</v>
      </c>
      <c r="J390" s="1" t="s">
        <v>270</v>
      </c>
    </row>
    <row r="391" spans="1:130" s="1" customFormat="1" x14ac:dyDescent="0.25">
      <c r="A391" s="1" t="str">
        <f t="shared" si="6"/>
        <v>42951|Llewellyn|Wheat||||</v>
      </c>
      <c r="B391" s="65">
        <v>42951</v>
      </c>
      <c r="C391" s="53" t="s">
        <v>108</v>
      </c>
      <c r="D391" s="53" t="s">
        <v>110</v>
      </c>
      <c r="E391" s="53"/>
      <c r="F391" s="71"/>
      <c r="G391" s="53"/>
      <c r="H391" s="57">
        <v>100</v>
      </c>
      <c r="I391" s="58" t="e">
        <f>NA()</f>
        <v>#N/A</v>
      </c>
      <c r="J391" s="1" t="s">
        <v>270</v>
      </c>
    </row>
    <row r="392" spans="1:130" s="1" customFormat="1" x14ac:dyDescent="0.25">
      <c r="A392" s="1" t="str">
        <f t="shared" si="6"/>
        <v>42951|Llewellyn|Barley||||</v>
      </c>
      <c r="B392" s="65">
        <v>42951</v>
      </c>
      <c r="C392" s="53" t="s">
        <v>108</v>
      </c>
      <c r="D392" s="53" t="s">
        <v>107</v>
      </c>
      <c r="E392" s="53"/>
      <c r="F392" s="71"/>
      <c r="G392" s="53"/>
      <c r="H392" s="57">
        <v>5</v>
      </c>
      <c r="I392" s="58" t="e">
        <f>NA()</f>
        <v>#N/A</v>
      </c>
      <c r="J392" s="1" t="s">
        <v>270</v>
      </c>
    </row>
    <row r="393" spans="1:130" x14ac:dyDescent="0.25">
      <c r="A393" s="1" t="str">
        <f t="shared" si="6"/>
        <v>42951|Llewellyn|Barley||||</v>
      </c>
      <c r="B393" s="65">
        <v>42951</v>
      </c>
      <c r="C393" s="53" t="s">
        <v>108</v>
      </c>
      <c r="D393" s="53" t="s">
        <v>107</v>
      </c>
      <c r="E393" s="53"/>
      <c r="F393" s="71"/>
      <c r="G393" s="53"/>
      <c r="H393" s="57">
        <v>25</v>
      </c>
      <c r="I393" s="58" t="e">
        <f>NA()</f>
        <v>#N/A</v>
      </c>
      <c r="J393" s="1" t="s">
        <v>270</v>
      </c>
      <c r="L393" s="1"/>
      <c r="R393" s="1"/>
      <c r="AE393" s="1"/>
      <c r="AN393" s="1"/>
      <c r="AP393" s="1"/>
      <c r="BR393" s="1"/>
      <c r="BW393" s="1"/>
      <c r="CJ393" s="1"/>
      <c r="DE393" s="1"/>
      <c r="DZ393" s="1"/>
    </row>
    <row r="394" spans="1:130" s="1" customFormat="1" x14ac:dyDescent="0.25">
      <c r="A394" s="1" t="str">
        <f t="shared" si="6"/>
        <v>42951|Llewellyn|Barley||||</v>
      </c>
      <c r="B394" s="65">
        <v>42951</v>
      </c>
      <c r="C394" s="53" t="s">
        <v>108</v>
      </c>
      <c r="D394" s="53" t="s">
        <v>107</v>
      </c>
      <c r="E394" s="53"/>
      <c r="F394" s="71"/>
      <c r="G394" s="53"/>
      <c r="H394" s="57">
        <v>50</v>
      </c>
      <c r="I394" s="58" t="e">
        <f>NA()</f>
        <v>#N/A</v>
      </c>
      <c r="J394" s="1" t="s">
        <v>270</v>
      </c>
    </row>
    <row r="395" spans="1:130" s="1" customFormat="1" x14ac:dyDescent="0.25">
      <c r="A395" s="1" t="str">
        <f t="shared" si="6"/>
        <v>42951|Llewellyn|Barley||||</v>
      </c>
      <c r="B395" s="65">
        <v>42951</v>
      </c>
      <c r="C395" s="53" t="s">
        <v>108</v>
      </c>
      <c r="D395" s="53" t="s">
        <v>107</v>
      </c>
      <c r="E395" s="53"/>
      <c r="F395" s="71"/>
      <c r="G395" s="53"/>
      <c r="H395" s="57">
        <v>100</v>
      </c>
      <c r="I395" s="58" t="e">
        <f>NA()</f>
        <v>#N/A</v>
      </c>
      <c r="J395" s="1" t="s">
        <v>270</v>
      </c>
    </row>
    <row r="396" spans="1:130" s="1" customFormat="1" x14ac:dyDescent="0.25">
      <c r="A396" s="1" t="str">
        <f t="shared" si="6"/>
        <v>42961|Perdue|Wheat||||</v>
      </c>
      <c r="B396" s="65">
        <v>42961</v>
      </c>
      <c r="C396" s="53" t="s">
        <v>116</v>
      </c>
      <c r="D396" s="53" t="s">
        <v>110</v>
      </c>
      <c r="E396" s="53"/>
      <c r="F396" s="71"/>
      <c r="G396" s="53"/>
      <c r="H396" s="57">
        <v>5</v>
      </c>
      <c r="I396" s="58" t="e">
        <f>NA()</f>
        <v>#N/A</v>
      </c>
      <c r="J396" s="1" t="s">
        <v>270</v>
      </c>
    </row>
    <row r="397" spans="1:130" x14ac:dyDescent="0.25">
      <c r="A397" s="1" t="str">
        <f t="shared" si="6"/>
        <v>42961|Perdue|Wheat||||</v>
      </c>
      <c r="B397" s="65">
        <v>42961</v>
      </c>
      <c r="C397" s="53" t="s">
        <v>116</v>
      </c>
      <c r="D397" s="53" t="s">
        <v>110</v>
      </c>
      <c r="E397" s="53"/>
      <c r="F397" s="71"/>
      <c r="G397" s="53"/>
      <c r="H397" s="57">
        <v>10</v>
      </c>
      <c r="I397" s="58" t="e">
        <f>NA()</f>
        <v>#N/A</v>
      </c>
      <c r="J397" s="1" t="s">
        <v>270</v>
      </c>
      <c r="L397" s="1"/>
      <c r="R397" s="1"/>
      <c r="AP397" s="1"/>
      <c r="BR397" s="1"/>
      <c r="CJ397" s="1"/>
      <c r="CO397" s="1"/>
      <c r="DE397" s="1"/>
      <c r="DG397" s="1"/>
      <c r="DZ397" s="1"/>
    </row>
    <row r="398" spans="1:130" s="1" customFormat="1" x14ac:dyDescent="0.25">
      <c r="A398" s="1" t="str">
        <f t="shared" si="6"/>
        <v>42961|Perdue|Wheat||||</v>
      </c>
      <c r="B398" s="65">
        <v>42961</v>
      </c>
      <c r="C398" s="53" t="s">
        <v>116</v>
      </c>
      <c r="D398" s="53" t="s">
        <v>110</v>
      </c>
      <c r="E398" s="53"/>
      <c r="F398" s="71"/>
      <c r="G398" s="53"/>
      <c r="H398" s="57">
        <v>25</v>
      </c>
      <c r="I398" s="58" t="e">
        <f>NA()</f>
        <v>#N/A</v>
      </c>
      <c r="J398" s="1" t="s">
        <v>270</v>
      </c>
    </row>
    <row r="399" spans="1:130" s="1" customFormat="1" x14ac:dyDescent="0.25">
      <c r="A399" s="1" t="str">
        <f t="shared" si="6"/>
        <v>42961|Perdue|Wheat||||</v>
      </c>
      <c r="B399" s="65">
        <v>42961</v>
      </c>
      <c r="C399" s="53" t="s">
        <v>116</v>
      </c>
      <c r="D399" s="53" t="s">
        <v>110</v>
      </c>
      <c r="E399" s="53"/>
      <c r="F399" s="71"/>
      <c r="G399" s="53"/>
      <c r="H399" s="57">
        <v>50</v>
      </c>
      <c r="I399" s="58" t="e">
        <f>NA()</f>
        <v>#N/A</v>
      </c>
      <c r="J399" s="1" t="s">
        <v>270</v>
      </c>
    </row>
    <row r="400" spans="1:130" s="1" customFormat="1" x14ac:dyDescent="0.25">
      <c r="A400" s="1" t="str">
        <f t="shared" si="6"/>
        <v>42961|Perdue|Wheat||||</v>
      </c>
      <c r="B400" s="65">
        <v>42961</v>
      </c>
      <c r="C400" s="53" t="s">
        <v>116</v>
      </c>
      <c r="D400" s="53" t="s">
        <v>110</v>
      </c>
      <c r="E400" s="53"/>
      <c r="F400" s="71"/>
      <c r="G400" s="53"/>
      <c r="H400" s="57">
        <v>100</v>
      </c>
      <c r="I400" s="58" t="e">
        <f>NA()</f>
        <v>#N/A</v>
      </c>
      <c r="J400" s="1" t="s">
        <v>270</v>
      </c>
    </row>
    <row r="401" spans="1:137" x14ac:dyDescent="0.25">
      <c r="A401" s="1" t="str">
        <f t="shared" si="6"/>
        <v>42963|Melfort|Wheat||||</v>
      </c>
      <c r="B401" s="65">
        <v>42963</v>
      </c>
      <c r="C401" s="53" t="s">
        <v>111</v>
      </c>
      <c r="D401" s="53" t="s">
        <v>110</v>
      </c>
      <c r="E401" s="53"/>
      <c r="F401" s="71"/>
      <c r="G401" s="53"/>
      <c r="H401" s="57">
        <v>5</v>
      </c>
      <c r="I401" s="58" t="e">
        <f>NA()</f>
        <v>#N/A</v>
      </c>
      <c r="J401" s="1" t="s">
        <v>270</v>
      </c>
      <c r="L401" s="1"/>
      <c r="R401" s="1"/>
      <c r="AD401" s="1"/>
      <c r="AE401" s="1"/>
      <c r="BR401" s="1"/>
      <c r="CF401" s="1"/>
      <c r="CL401" s="1"/>
      <c r="DD401" s="1"/>
      <c r="DE401" s="1"/>
      <c r="DZ401" s="1"/>
      <c r="EG401" s="1"/>
    </row>
    <row r="402" spans="1:137" s="1" customFormat="1" x14ac:dyDescent="0.25">
      <c r="A402" s="1" t="str">
        <f t="shared" si="6"/>
        <v>42963|Melfort|Wheat||||</v>
      </c>
      <c r="B402" s="65">
        <v>42963</v>
      </c>
      <c r="C402" s="53" t="s">
        <v>111</v>
      </c>
      <c r="D402" s="53" t="s">
        <v>110</v>
      </c>
      <c r="E402" s="53"/>
      <c r="F402" s="71"/>
      <c r="G402" s="53"/>
      <c r="H402" s="57">
        <v>10</v>
      </c>
      <c r="I402" s="58" t="e">
        <f>NA()</f>
        <v>#N/A</v>
      </c>
      <c r="J402" s="1" t="s">
        <v>270</v>
      </c>
    </row>
    <row r="403" spans="1:137" s="1" customFormat="1" x14ac:dyDescent="0.25">
      <c r="A403" s="1" t="str">
        <f t="shared" si="6"/>
        <v>42963|Melfort|Wheat||||</v>
      </c>
      <c r="B403" s="65">
        <v>42963</v>
      </c>
      <c r="C403" s="53" t="s">
        <v>111</v>
      </c>
      <c r="D403" s="53" t="s">
        <v>110</v>
      </c>
      <c r="E403" s="53"/>
      <c r="F403" s="71"/>
      <c r="G403" s="53"/>
      <c r="H403" s="57">
        <v>25</v>
      </c>
      <c r="I403" s="58" t="e">
        <f>NA()</f>
        <v>#N/A</v>
      </c>
      <c r="J403" s="1" t="s">
        <v>270</v>
      </c>
    </row>
    <row r="404" spans="1:137" s="1" customFormat="1" x14ac:dyDescent="0.25">
      <c r="A404" s="1" t="str">
        <f t="shared" si="6"/>
        <v>42963|Melfort|wheat||||</v>
      </c>
      <c r="B404" s="65">
        <v>42963</v>
      </c>
      <c r="C404" s="53" t="s">
        <v>111</v>
      </c>
      <c r="D404" s="53" t="s">
        <v>120</v>
      </c>
      <c r="E404" s="53"/>
      <c r="F404" s="71"/>
      <c r="G404" s="53"/>
      <c r="H404" s="57">
        <v>50</v>
      </c>
      <c r="I404" s="58" t="e">
        <f>NA()</f>
        <v>#N/A</v>
      </c>
      <c r="J404" s="1" t="s">
        <v>270</v>
      </c>
    </row>
    <row r="405" spans="1:137" x14ac:dyDescent="0.25">
      <c r="A405" s="1" t="str">
        <f t="shared" si="6"/>
        <v>42963|Melfort|Wheat||||</v>
      </c>
      <c r="B405" s="65">
        <v>42963</v>
      </c>
      <c r="C405" s="53" t="s">
        <v>111</v>
      </c>
      <c r="D405" s="53" t="s">
        <v>110</v>
      </c>
      <c r="E405" s="53"/>
      <c r="F405" s="71"/>
      <c r="G405" s="53"/>
      <c r="H405" s="57">
        <v>100</v>
      </c>
      <c r="I405" s="58" t="e">
        <f>NA()</f>
        <v>#N/A</v>
      </c>
      <c r="J405" s="1" t="s">
        <v>270</v>
      </c>
      <c r="L405" s="1"/>
      <c r="R405" s="1"/>
      <c r="AD405" s="1"/>
      <c r="AE405" s="1"/>
      <c r="AP405" s="1"/>
      <c r="BD405" s="1"/>
      <c r="BE405" s="1"/>
      <c r="BR405" s="1"/>
      <c r="CC405" s="1"/>
      <c r="CF405" s="1"/>
      <c r="CJ405" s="1"/>
      <c r="CL405" s="1"/>
      <c r="CQ405" s="1"/>
      <c r="DD405" s="1"/>
      <c r="DE405" s="1"/>
      <c r="DZ405" s="1"/>
      <c r="EG405" s="1"/>
    </row>
    <row r="406" spans="1:137" s="1" customFormat="1" x14ac:dyDescent="0.25">
      <c r="A406" s="1" t="str">
        <f t="shared" si="6"/>
        <v>42963|Alvena|Wheat||||</v>
      </c>
      <c r="B406" s="65">
        <v>42963</v>
      </c>
      <c r="C406" s="53" t="s">
        <v>109</v>
      </c>
      <c r="D406" s="53" t="s">
        <v>110</v>
      </c>
      <c r="E406" s="53"/>
      <c r="F406" s="71"/>
      <c r="G406" s="53"/>
      <c r="H406" s="57">
        <v>5</v>
      </c>
      <c r="I406" s="58" t="e">
        <f>NA()</f>
        <v>#N/A</v>
      </c>
      <c r="J406" s="1" t="s">
        <v>270</v>
      </c>
    </row>
    <row r="407" spans="1:137" s="1" customFormat="1" x14ac:dyDescent="0.25">
      <c r="A407" s="1" t="str">
        <f t="shared" si="6"/>
        <v>42963|Alvena|Wheat||||</v>
      </c>
      <c r="B407" s="65">
        <v>42963</v>
      </c>
      <c r="C407" s="53" t="s">
        <v>109</v>
      </c>
      <c r="D407" s="53" t="s">
        <v>110</v>
      </c>
      <c r="E407" s="53"/>
      <c r="F407" s="71"/>
      <c r="G407" s="53"/>
      <c r="H407" s="57">
        <v>10</v>
      </c>
      <c r="I407" s="58" t="e">
        <f>NA()</f>
        <v>#N/A</v>
      </c>
      <c r="J407" s="1" t="s">
        <v>270</v>
      </c>
    </row>
    <row r="408" spans="1:137" s="1" customFormat="1" x14ac:dyDescent="0.25">
      <c r="A408" s="1" t="str">
        <f t="shared" si="6"/>
        <v>42963|Alvena|Wheat||||</v>
      </c>
      <c r="B408" s="65">
        <v>42963</v>
      </c>
      <c r="C408" s="53" t="s">
        <v>109</v>
      </c>
      <c r="D408" s="53" t="s">
        <v>110</v>
      </c>
      <c r="E408" s="53"/>
      <c r="F408" s="71"/>
      <c r="G408" s="53"/>
      <c r="H408" s="57">
        <v>25</v>
      </c>
      <c r="I408" s="58" t="e">
        <f>NA()</f>
        <v>#N/A</v>
      </c>
      <c r="J408" s="1" t="s">
        <v>270</v>
      </c>
    </row>
    <row r="409" spans="1:137" x14ac:dyDescent="0.25">
      <c r="A409" s="1" t="str">
        <f t="shared" si="6"/>
        <v>42963|Alvena|Wheat||||</v>
      </c>
      <c r="B409" s="65">
        <v>42963</v>
      </c>
      <c r="C409" s="53" t="s">
        <v>109</v>
      </c>
      <c r="D409" s="53" t="s">
        <v>110</v>
      </c>
      <c r="E409" s="53"/>
      <c r="F409" s="71"/>
      <c r="G409" s="53"/>
      <c r="H409" s="57">
        <v>50</v>
      </c>
      <c r="I409" s="58" t="e">
        <f>NA()</f>
        <v>#N/A</v>
      </c>
      <c r="J409" s="1" t="s">
        <v>270</v>
      </c>
      <c r="L409" s="1"/>
      <c r="R409" s="1"/>
      <c r="AD409" s="1"/>
      <c r="AE409" s="1"/>
      <c r="AP409" s="1"/>
      <c r="BD409" s="1"/>
      <c r="BR409" s="1"/>
      <c r="CJ409" s="1"/>
      <c r="CR409" s="1"/>
      <c r="DD409" s="1"/>
      <c r="DE409" s="1"/>
      <c r="EG409" s="1"/>
    </row>
    <row r="410" spans="1:137" s="1" customFormat="1" x14ac:dyDescent="0.25">
      <c r="A410" s="1" t="str">
        <f t="shared" si="6"/>
        <v>42963|Alvena|Wheat||||</v>
      </c>
      <c r="B410" s="65">
        <v>42963</v>
      </c>
      <c r="C410" s="53" t="s">
        <v>109</v>
      </c>
      <c r="D410" s="53" t="s">
        <v>110</v>
      </c>
      <c r="E410" s="53"/>
      <c r="F410" s="71"/>
      <c r="G410" s="53"/>
      <c r="H410" s="57">
        <v>100</v>
      </c>
      <c r="I410" s="58" t="e">
        <f>NA()</f>
        <v>#N/A</v>
      </c>
      <c r="J410" s="1" t="s">
        <v>270</v>
      </c>
    </row>
    <row r="411" spans="1:137" s="1" customFormat="1" x14ac:dyDescent="0.25">
      <c r="A411" s="1" t="str">
        <f t="shared" si="6"/>
        <v>42963|Llewellyn|Barley||||</v>
      </c>
      <c r="B411" s="65">
        <v>42963</v>
      </c>
      <c r="C411" s="53" t="s">
        <v>108</v>
      </c>
      <c r="D411" s="53" t="s">
        <v>107</v>
      </c>
      <c r="E411" s="53"/>
      <c r="F411" s="71"/>
      <c r="G411" s="53"/>
      <c r="H411" s="57">
        <v>25</v>
      </c>
      <c r="I411" s="58" t="e">
        <f>NA()</f>
        <v>#N/A</v>
      </c>
      <c r="J411" s="1" t="s">
        <v>270</v>
      </c>
    </row>
    <row r="412" spans="1:137" s="1" customFormat="1" x14ac:dyDescent="0.25">
      <c r="A412" s="1" t="str">
        <f t="shared" si="6"/>
        <v>42964|Outlook|Wheat|1|||</v>
      </c>
      <c r="B412" s="65">
        <v>42964</v>
      </c>
      <c r="C412" s="53" t="s">
        <v>128</v>
      </c>
      <c r="D412" s="53" t="s">
        <v>110</v>
      </c>
      <c r="E412" s="53">
        <v>1</v>
      </c>
      <c r="F412" s="71"/>
      <c r="G412" s="53"/>
      <c r="H412" s="57">
        <v>5</v>
      </c>
      <c r="I412" s="58" t="e">
        <f>NA()</f>
        <v>#N/A</v>
      </c>
      <c r="J412" s="1" t="s">
        <v>270</v>
      </c>
    </row>
    <row r="413" spans="1:137" x14ac:dyDescent="0.25">
      <c r="A413" s="1" t="str">
        <f t="shared" si="6"/>
        <v>42964|Outlook|Wheat|1|||</v>
      </c>
      <c r="B413" s="65">
        <v>42964</v>
      </c>
      <c r="C413" s="53" t="s">
        <v>128</v>
      </c>
      <c r="D413" s="53" t="s">
        <v>110</v>
      </c>
      <c r="E413" s="53">
        <v>1</v>
      </c>
      <c r="F413" s="71"/>
      <c r="G413" s="53"/>
      <c r="H413" s="57">
        <v>25</v>
      </c>
      <c r="I413" s="58" t="e">
        <f>NA()</f>
        <v>#N/A</v>
      </c>
      <c r="J413" s="1" t="s">
        <v>270</v>
      </c>
      <c r="L413" s="1"/>
      <c r="AD413" s="1"/>
      <c r="AE413" s="1"/>
      <c r="AN413" s="1"/>
      <c r="AX413" s="1"/>
      <c r="BR413" s="1"/>
      <c r="CC413" s="1"/>
      <c r="CF413" s="1"/>
      <c r="CJ413" s="1"/>
      <c r="CK413" s="1"/>
      <c r="DE413" s="1"/>
      <c r="DZ413" s="1"/>
      <c r="EG413" s="1"/>
    </row>
    <row r="414" spans="1:137" s="1" customFormat="1" x14ac:dyDescent="0.25">
      <c r="A414" s="1" t="str">
        <f t="shared" si="6"/>
        <v>42964|Outlook|Wheat|1|||</v>
      </c>
      <c r="B414" s="65">
        <v>42964</v>
      </c>
      <c r="C414" s="53" t="s">
        <v>128</v>
      </c>
      <c r="D414" s="53" t="s">
        <v>110</v>
      </c>
      <c r="E414" s="53">
        <v>1</v>
      </c>
      <c r="F414" s="71"/>
      <c r="G414" s="53"/>
      <c r="H414" s="57">
        <v>50</v>
      </c>
      <c r="I414" s="58" t="e">
        <f>NA()</f>
        <v>#N/A</v>
      </c>
      <c r="J414" s="1" t="s">
        <v>270</v>
      </c>
    </row>
    <row r="415" spans="1:137" s="1" customFormat="1" x14ac:dyDescent="0.25">
      <c r="A415" s="1" t="str">
        <f t="shared" si="6"/>
        <v>42964|Outlook|Wheat|1|||</v>
      </c>
      <c r="B415" s="65">
        <v>42964</v>
      </c>
      <c r="C415" s="53" t="s">
        <v>128</v>
      </c>
      <c r="D415" s="53" t="s">
        <v>110</v>
      </c>
      <c r="E415" s="53">
        <v>1</v>
      </c>
      <c r="F415" s="71"/>
      <c r="G415" s="53"/>
      <c r="H415" s="57">
        <v>100</v>
      </c>
      <c r="I415" s="58" t="e">
        <f>NA()</f>
        <v>#N/A</v>
      </c>
      <c r="J415" s="1" t="s">
        <v>270</v>
      </c>
    </row>
    <row r="416" spans="1:137" s="1" customFormat="1" x14ac:dyDescent="0.25">
      <c r="A416" s="1" t="str">
        <f t="shared" si="6"/>
        <v>42964|Outlook|Wheat|2|||</v>
      </c>
      <c r="B416" s="65">
        <v>42964</v>
      </c>
      <c r="C416" s="53" t="s">
        <v>128</v>
      </c>
      <c r="D416" s="53" t="s">
        <v>110</v>
      </c>
      <c r="E416" s="53">
        <v>2</v>
      </c>
      <c r="F416" s="71"/>
      <c r="G416" s="53"/>
      <c r="H416" s="57">
        <v>5</v>
      </c>
      <c r="I416" s="58" t="e">
        <f>NA()</f>
        <v>#N/A</v>
      </c>
      <c r="J416" s="1" t="s">
        <v>270</v>
      </c>
    </row>
    <row r="417" spans="1:130" x14ac:dyDescent="0.25">
      <c r="A417" s="1" t="str">
        <f t="shared" si="6"/>
        <v>42964|Outlook|Wheat|2|||</v>
      </c>
      <c r="B417" s="65">
        <v>42964</v>
      </c>
      <c r="C417" s="53" t="s">
        <v>128</v>
      </c>
      <c r="D417" s="53" t="s">
        <v>110</v>
      </c>
      <c r="E417" s="53">
        <v>2</v>
      </c>
      <c r="F417" s="71"/>
      <c r="G417" s="53"/>
      <c r="H417" s="57">
        <v>10</v>
      </c>
      <c r="I417" s="58" t="e">
        <f>NA()</f>
        <v>#N/A</v>
      </c>
      <c r="J417" s="1" t="s">
        <v>270</v>
      </c>
      <c r="L417" s="1"/>
      <c r="R417" s="1"/>
      <c r="AD417" s="1"/>
      <c r="AE417" s="1"/>
      <c r="AN417" s="1"/>
      <c r="BR417" s="1"/>
      <c r="CA417" s="1"/>
      <c r="CC417" s="1"/>
      <c r="CF417" s="1"/>
      <c r="CL417" s="1"/>
      <c r="CO417" s="1"/>
      <c r="DD417" s="1"/>
      <c r="DE417" s="1"/>
      <c r="DI417" s="1"/>
    </row>
    <row r="418" spans="1:130" s="1" customFormat="1" x14ac:dyDescent="0.25">
      <c r="A418" s="1" t="str">
        <f t="shared" si="6"/>
        <v>42964|Outlook|Wheat|2|||</v>
      </c>
      <c r="B418" s="65">
        <v>42964</v>
      </c>
      <c r="C418" s="53" t="s">
        <v>128</v>
      </c>
      <c r="D418" s="53" t="s">
        <v>110</v>
      </c>
      <c r="E418" s="53">
        <v>2</v>
      </c>
      <c r="F418" s="71"/>
      <c r="G418" s="53"/>
      <c r="H418" s="57">
        <v>50</v>
      </c>
      <c r="I418" s="58" t="e">
        <f>NA()</f>
        <v>#N/A</v>
      </c>
      <c r="J418" s="1" t="s">
        <v>270</v>
      </c>
    </row>
    <row r="419" spans="1:130" s="1" customFormat="1" x14ac:dyDescent="0.25">
      <c r="A419" s="1" t="str">
        <f t="shared" si="6"/>
        <v>42964|Outlook|Wheat|2|||</v>
      </c>
      <c r="B419" s="65">
        <v>42964</v>
      </c>
      <c r="C419" s="53" t="s">
        <v>128</v>
      </c>
      <c r="D419" s="53" t="s">
        <v>110</v>
      </c>
      <c r="E419" s="53">
        <v>2</v>
      </c>
      <c r="F419" s="71"/>
      <c r="G419" s="53"/>
      <c r="H419" s="57">
        <v>100</v>
      </c>
      <c r="I419" s="58" t="e">
        <f>NA()</f>
        <v>#N/A</v>
      </c>
      <c r="J419" s="1" t="s">
        <v>270</v>
      </c>
    </row>
    <row r="420" spans="1:130" s="1" customFormat="1" x14ac:dyDescent="0.25">
      <c r="A420" s="1" t="str">
        <f t="shared" si="6"/>
        <v>42965|Llewellyn|Wheat||||</v>
      </c>
      <c r="B420" s="65">
        <v>42965</v>
      </c>
      <c r="C420" s="53" t="s">
        <v>108</v>
      </c>
      <c r="D420" s="53" t="s">
        <v>110</v>
      </c>
      <c r="E420" s="53"/>
      <c r="F420" s="71"/>
      <c r="G420" s="53"/>
      <c r="H420" s="57">
        <v>5</v>
      </c>
      <c r="I420" s="58" t="e">
        <f>NA()</f>
        <v>#N/A</v>
      </c>
      <c r="J420" s="1" t="s">
        <v>270</v>
      </c>
    </row>
    <row r="421" spans="1:130" x14ac:dyDescent="0.25">
      <c r="A421" s="1" t="str">
        <f t="shared" si="6"/>
        <v>42965|Llewellyn|Wheat||||</v>
      </c>
      <c r="B421" s="65">
        <v>42965</v>
      </c>
      <c r="C421" s="53" t="s">
        <v>108</v>
      </c>
      <c r="D421" s="53" t="s">
        <v>110</v>
      </c>
      <c r="E421" s="53"/>
      <c r="F421" s="71"/>
      <c r="G421" s="53"/>
      <c r="H421" s="57">
        <v>10</v>
      </c>
      <c r="I421" s="58" t="e">
        <f>NA()</f>
        <v>#N/A</v>
      </c>
      <c r="J421" s="1" t="s">
        <v>270</v>
      </c>
      <c r="L421" s="1"/>
      <c r="R421" s="1"/>
      <c r="AD421" s="1"/>
      <c r="AE421" s="1"/>
      <c r="AN421" s="1"/>
      <c r="AW421" s="1"/>
      <c r="BE421" s="1"/>
      <c r="BR421" s="1"/>
      <c r="CD421" s="1"/>
      <c r="CF421" s="1"/>
      <c r="CG421" s="1"/>
      <c r="CL421" s="1"/>
      <c r="CM421" s="1"/>
      <c r="CO421" s="1"/>
      <c r="CP421" s="1"/>
      <c r="DD421" s="1"/>
      <c r="DE421" s="1"/>
      <c r="DP421" s="1"/>
      <c r="DZ421" s="1"/>
    </row>
    <row r="422" spans="1:130" s="1" customFormat="1" x14ac:dyDescent="0.25">
      <c r="A422" s="1" t="str">
        <f t="shared" si="6"/>
        <v>42965|Llewellyn|Wheat||||</v>
      </c>
      <c r="B422" s="65">
        <v>42965</v>
      </c>
      <c r="C422" s="53" t="s">
        <v>108</v>
      </c>
      <c r="D422" s="53" t="s">
        <v>110</v>
      </c>
      <c r="E422" s="53"/>
      <c r="F422" s="71"/>
      <c r="G422" s="53"/>
      <c r="H422" s="57">
        <v>25</v>
      </c>
      <c r="I422" s="58" t="e">
        <f>NA()</f>
        <v>#N/A</v>
      </c>
      <c r="J422" s="1" t="s">
        <v>270</v>
      </c>
    </row>
    <row r="423" spans="1:130" s="1" customFormat="1" x14ac:dyDescent="0.25">
      <c r="A423" s="1" t="str">
        <f t="shared" si="6"/>
        <v>42965|Llewellyn|Wheat||||</v>
      </c>
      <c r="B423" s="65">
        <v>42965</v>
      </c>
      <c r="C423" s="53" t="s">
        <v>108</v>
      </c>
      <c r="D423" s="53" t="s">
        <v>110</v>
      </c>
      <c r="E423" s="53"/>
      <c r="F423" s="71"/>
      <c r="G423" s="53"/>
      <c r="H423" s="57">
        <v>50</v>
      </c>
      <c r="I423" s="58" t="e">
        <f>NA()</f>
        <v>#N/A</v>
      </c>
      <c r="J423" s="1" t="s">
        <v>270</v>
      </c>
    </row>
    <row r="424" spans="1:130" s="1" customFormat="1" x14ac:dyDescent="0.25">
      <c r="A424" s="1" t="str">
        <f t="shared" si="6"/>
        <v>42965|Llewellyn|Wheat||||</v>
      </c>
      <c r="B424" s="65">
        <v>42965</v>
      </c>
      <c r="C424" s="53" t="s">
        <v>108</v>
      </c>
      <c r="D424" s="53" t="s">
        <v>110</v>
      </c>
      <c r="E424" s="53"/>
      <c r="F424" s="71"/>
      <c r="G424" s="53"/>
      <c r="H424" s="57">
        <v>100</v>
      </c>
      <c r="I424" s="58" t="e">
        <f>NA()</f>
        <v>#N/A</v>
      </c>
      <c r="J424" s="1" t="s">
        <v>270</v>
      </c>
    </row>
    <row r="425" spans="1:130" x14ac:dyDescent="0.25">
      <c r="A425" s="1" t="str">
        <f t="shared" si="6"/>
        <v>42965|Llewellyn|Barley||||</v>
      </c>
      <c r="B425" s="65">
        <v>42965</v>
      </c>
      <c r="C425" s="53" t="s">
        <v>108</v>
      </c>
      <c r="D425" s="53" t="s">
        <v>107</v>
      </c>
      <c r="E425" s="53"/>
      <c r="F425" s="71"/>
      <c r="G425" s="53"/>
      <c r="H425" s="57">
        <v>5</v>
      </c>
      <c r="I425" s="58" t="e">
        <f>NA()</f>
        <v>#N/A</v>
      </c>
      <c r="J425" s="1" t="s">
        <v>270</v>
      </c>
      <c r="L425" s="1"/>
      <c r="R425" s="1"/>
      <c r="BA425" s="1"/>
      <c r="BE425" s="1"/>
      <c r="BR425" s="1"/>
      <c r="BW425" s="1"/>
      <c r="CC425" s="1"/>
      <c r="CD425" s="1"/>
      <c r="CF425" s="1"/>
      <c r="CK425" s="1"/>
      <c r="CM425" s="1"/>
      <c r="CO425" s="1"/>
      <c r="DD425" s="1"/>
      <c r="DE425" s="1"/>
      <c r="DP425" s="1"/>
      <c r="DT425" s="1"/>
    </row>
    <row r="426" spans="1:130" s="1" customFormat="1" x14ac:dyDescent="0.25">
      <c r="A426" s="1" t="str">
        <f t="shared" si="6"/>
        <v>42965|Llewellyn|Barley||||</v>
      </c>
      <c r="B426" s="65">
        <v>42965</v>
      </c>
      <c r="C426" s="53" t="s">
        <v>108</v>
      </c>
      <c r="D426" s="53" t="s">
        <v>107</v>
      </c>
      <c r="E426" s="53"/>
      <c r="F426" s="71"/>
      <c r="G426" s="53"/>
      <c r="H426" s="57">
        <v>10</v>
      </c>
      <c r="I426" s="58" t="e">
        <f>NA()</f>
        <v>#N/A</v>
      </c>
      <c r="J426" s="1" t="s">
        <v>270</v>
      </c>
    </row>
    <row r="427" spans="1:130" s="1" customFormat="1" x14ac:dyDescent="0.25">
      <c r="A427" s="1" t="str">
        <f t="shared" si="6"/>
        <v>42965|Llewellyn|Barley||||</v>
      </c>
      <c r="B427" s="65">
        <v>42965</v>
      </c>
      <c r="C427" s="54" t="s">
        <v>108</v>
      </c>
      <c r="D427" s="54" t="s">
        <v>107</v>
      </c>
      <c r="E427" s="54"/>
      <c r="F427" s="72"/>
      <c r="G427" s="54"/>
      <c r="H427" s="58">
        <v>50</v>
      </c>
      <c r="I427" s="58" t="e">
        <f>NA()</f>
        <v>#N/A</v>
      </c>
      <c r="J427" s="1" t="s">
        <v>270</v>
      </c>
    </row>
    <row r="428" spans="1:130" s="1" customFormat="1" x14ac:dyDescent="0.25">
      <c r="A428" s="1" t="str">
        <f t="shared" si="6"/>
        <v>42965|Llewellyn|Barley||||</v>
      </c>
      <c r="B428" s="65">
        <v>42965</v>
      </c>
      <c r="C428" s="53" t="s">
        <v>108</v>
      </c>
      <c r="D428" s="53" t="s">
        <v>107</v>
      </c>
      <c r="E428" s="53"/>
      <c r="F428" s="71"/>
      <c r="G428" s="53"/>
      <c r="H428" s="57">
        <v>100</v>
      </c>
      <c r="I428" s="58" t="e">
        <f>NA()</f>
        <v>#N/A</v>
      </c>
      <c r="J428" s="1" t="s">
        <v>270</v>
      </c>
    </row>
    <row r="429" spans="1:130" x14ac:dyDescent="0.25">
      <c r="A429" s="1" t="str">
        <f t="shared" si="6"/>
        <v>42965|SEF|Oats||||</v>
      </c>
      <c r="B429" s="65">
        <v>42965</v>
      </c>
      <c r="C429" s="53" t="s">
        <v>113</v>
      </c>
      <c r="D429" s="53" t="s">
        <v>119</v>
      </c>
      <c r="E429" s="53"/>
      <c r="F429" s="71"/>
      <c r="G429" s="53"/>
      <c r="H429" s="57">
        <v>5</v>
      </c>
      <c r="I429" s="58" t="e">
        <f>NA()</f>
        <v>#N/A</v>
      </c>
      <c r="J429" s="1" t="s">
        <v>270</v>
      </c>
      <c r="L429" s="1"/>
      <c r="AE429" s="1"/>
      <c r="AN429" s="1"/>
      <c r="AW429" s="1"/>
      <c r="BE429" s="1"/>
      <c r="BR429" s="1"/>
      <c r="BW429" s="1"/>
      <c r="CC429" s="1"/>
      <c r="CD429" s="1"/>
      <c r="CF429" s="1"/>
      <c r="CL429" s="1"/>
      <c r="CM429" s="1"/>
      <c r="CO429" s="1"/>
      <c r="CP429" s="1"/>
      <c r="DD429" s="1"/>
      <c r="DE429" s="1"/>
      <c r="DO429" s="1"/>
      <c r="DP429" s="1"/>
    </row>
    <row r="430" spans="1:130" s="1" customFormat="1" x14ac:dyDescent="0.25">
      <c r="A430" s="1" t="str">
        <f t="shared" si="6"/>
        <v>42965|SEF|Oats||||</v>
      </c>
      <c r="B430" s="65">
        <v>42965</v>
      </c>
      <c r="C430" s="53" t="s">
        <v>113</v>
      </c>
      <c r="D430" s="53" t="s">
        <v>119</v>
      </c>
      <c r="E430" s="53"/>
      <c r="F430" s="71"/>
      <c r="G430" s="53"/>
      <c r="H430" s="57">
        <v>10</v>
      </c>
      <c r="I430" s="58" t="e">
        <f>NA()</f>
        <v>#N/A</v>
      </c>
      <c r="J430" s="1" t="s">
        <v>270</v>
      </c>
    </row>
    <row r="431" spans="1:130" s="1" customFormat="1" x14ac:dyDescent="0.25">
      <c r="A431" s="1" t="str">
        <f t="shared" si="6"/>
        <v>42965|SEF|Oats||||</v>
      </c>
      <c r="B431" s="65">
        <v>42965</v>
      </c>
      <c r="C431" s="53" t="s">
        <v>113</v>
      </c>
      <c r="D431" s="53" t="s">
        <v>119</v>
      </c>
      <c r="E431" s="53"/>
      <c r="F431" s="71"/>
      <c r="G431" s="53"/>
      <c r="H431" s="57">
        <v>25</v>
      </c>
      <c r="I431" s="58" t="e">
        <f>NA()</f>
        <v>#N/A</v>
      </c>
      <c r="J431" s="1" t="s">
        <v>270</v>
      </c>
    </row>
    <row r="432" spans="1:130" x14ac:dyDescent="0.25">
      <c r="A432" s="1" t="str">
        <f t="shared" si="6"/>
        <v>42965|SEF|Oats||||</v>
      </c>
      <c r="B432" s="65">
        <v>42965</v>
      </c>
      <c r="C432" s="53" t="s">
        <v>113</v>
      </c>
      <c r="D432" s="53" t="s">
        <v>119</v>
      </c>
      <c r="E432" s="53"/>
      <c r="F432" s="71"/>
      <c r="G432" s="53"/>
      <c r="H432" s="57">
        <v>50</v>
      </c>
      <c r="I432" s="58" t="e">
        <f>NA()</f>
        <v>#N/A</v>
      </c>
      <c r="J432" s="1" t="s">
        <v>270</v>
      </c>
      <c r="L432" s="1"/>
      <c r="AD432" s="1"/>
      <c r="AE432" s="1"/>
      <c r="AN432" s="1"/>
      <c r="AQ432" s="1"/>
      <c r="BR432" s="1"/>
      <c r="BW432" s="1"/>
      <c r="CK432" s="1"/>
      <c r="CQ432" s="1"/>
      <c r="DD432" s="1"/>
      <c r="DE432" s="1"/>
    </row>
    <row r="433" spans="1:130" s="1" customFormat="1" x14ac:dyDescent="0.25">
      <c r="A433" s="1" t="str">
        <f t="shared" si="6"/>
        <v>42965|SEF|Oats||||</v>
      </c>
      <c r="B433" s="65">
        <v>42965</v>
      </c>
      <c r="C433" s="53" t="s">
        <v>113</v>
      </c>
      <c r="D433" s="53" t="s">
        <v>119</v>
      </c>
      <c r="E433" s="53"/>
      <c r="F433" s="71"/>
      <c r="G433" s="53"/>
      <c r="H433" s="57">
        <v>100</v>
      </c>
      <c r="I433" s="58" t="e">
        <f>NA()</f>
        <v>#N/A</v>
      </c>
      <c r="J433" s="1" t="s">
        <v>270</v>
      </c>
    </row>
    <row r="434" spans="1:130" s="1" customFormat="1" x14ac:dyDescent="0.25">
      <c r="A434" s="1" t="str">
        <f t="shared" si="6"/>
        <v>42965|SEF|Barley||||</v>
      </c>
      <c r="B434" s="65">
        <v>42965</v>
      </c>
      <c r="C434" s="53" t="s">
        <v>113</v>
      </c>
      <c r="D434" s="53" t="s">
        <v>107</v>
      </c>
      <c r="E434" s="53"/>
      <c r="F434" s="71"/>
      <c r="G434" s="53"/>
      <c r="H434" s="57">
        <v>5</v>
      </c>
      <c r="I434" s="58" t="e">
        <f>NA()</f>
        <v>#N/A</v>
      </c>
      <c r="J434" s="1" t="s">
        <v>270</v>
      </c>
    </row>
    <row r="435" spans="1:130" s="1" customFormat="1" x14ac:dyDescent="0.25">
      <c r="A435" s="1" t="str">
        <f t="shared" si="6"/>
        <v>42965|SEF|Barley||||</v>
      </c>
      <c r="B435" s="65">
        <v>42965</v>
      </c>
      <c r="C435" s="53" t="s">
        <v>113</v>
      </c>
      <c r="D435" s="53" t="s">
        <v>107</v>
      </c>
      <c r="E435" s="53"/>
      <c r="F435" s="71"/>
      <c r="G435" s="53"/>
      <c r="H435" s="57">
        <v>10</v>
      </c>
      <c r="I435" s="58" t="e">
        <f>NA()</f>
        <v>#N/A</v>
      </c>
      <c r="J435" s="1" t="s">
        <v>270</v>
      </c>
    </row>
    <row r="436" spans="1:130" x14ac:dyDescent="0.25">
      <c r="A436" s="1" t="str">
        <f t="shared" si="6"/>
        <v>42965|SEF|Barley||||</v>
      </c>
      <c r="B436" s="65">
        <v>42965</v>
      </c>
      <c r="C436" s="53" t="s">
        <v>113</v>
      </c>
      <c r="D436" s="53" t="s">
        <v>107</v>
      </c>
      <c r="E436" s="53"/>
      <c r="F436" s="71"/>
      <c r="G436" s="53"/>
      <c r="H436" s="57">
        <v>25</v>
      </c>
      <c r="I436" s="58" t="e">
        <f>NA()</f>
        <v>#N/A</v>
      </c>
      <c r="J436" s="1" t="s">
        <v>270</v>
      </c>
      <c r="L436" s="1"/>
      <c r="AD436" s="1"/>
      <c r="AE436" s="1"/>
      <c r="AK436" s="1"/>
      <c r="AN436" s="1"/>
      <c r="BE436" s="1"/>
      <c r="BR436" s="1"/>
      <c r="BW436" s="1"/>
      <c r="CK436" s="1"/>
      <c r="CL436" s="1"/>
      <c r="CO436" s="1"/>
      <c r="DD436" s="1"/>
      <c r="DE436" s="1"/>
      <c r="DZ436" s="1"/>
    </row>
    <row r="437" spans="1:130" s="1" customFormat="1" x14ac:dyDescent="0.25">
      <c r="A437" s="1" t="str">
        <f t="shared" si="6"/>
        <v>42965|SEF|Barley||||</v>
      </c>
      <c r="B437" s="65">
        <v>42965</v>
      </c>
      <c r="C437" s="53" t="s">
        <v>113</v>
      </c>
      <c r="D437" s="53" t="s">
        <v>107</v>
      </c>
      <c r="E437" s="53"/>
      <c r="F437" s="71"/>
      <c r="G437" s="53"/>
      <c r="H437" s="57">
        <v>50</v>
      </c>
      <c r="I437" s="58" t="e">
        <f>NA()</f>
        <v>#N/A</v>
      </c>
      <c r="J437" s="1" t="s">
        <v>270</v>
      </c>
    </row>
    <row r="438" spans="1:130" s="1" customFormat="1" x14ac:dyDescent="0.25">
      <c r="A438" s="1" t="str">
        <f t="shared" si="6"/>
        <v>42965|SEF|Barley||||</v>
      </c>
      <c r="B438" s="65">
        <v>42965</v>
      </c>
      <c r="C438" s="54" t="s">
        <v>113</v>
      </c>
      <c r="D438" s="54" t="s">
        <v>107</v>
      </c>
      <c r="E438" s="54"/>
      <c r="F438" s="72"/>
      <c r="G438" s="54"/>
      <c r="H438" s="58">
        <v>100</v>
      </c>
      <c r="I438" s="58" t="e">
        <f>NA()</f>
        <v>#N/A</v>
      </c>
      <c r="J438" s="1" t="s">
        <v>270</v>
      </c>
    </row>
    <row r="439" spans="1:130" s="1" customFormat="1" x14ac:dyDescent="0.25">
      <c r="A439" s="1" t="str">
        <f t="shared" si="6"/>
        <v>42968|Radisson|Wheat||||</v>
      </c>
      <c r="B439" s="65">
        <v>42968</v>
      </c>
      <c r="C439" s="53" t="s">
        <v>174</v>
      </c>
      <c r="D439" s="53" t="s">
        <v>110</v>
      </c>
      <c r="E439" s="53"/>
      <c r="F439" s="71"/>
      <c r="G439" s="53"/>
      <c r="H439" s="57">
        <v>5</v>
      </c>
      <c r="I439" s="58" t="e">
        <f>NA()</f>
        <v>#N/A</v>
      </c>
      <c r="J439" s="1" t="s">
        <v>270</v>
      </c>
    </row>
    <row r="440" spans="1:130" x14ac:dyDescent="0.25">
      <c r="A440" s="1" t="str">
        <f t="shared" si="6"/>
        <v>42968|Radisson|Wheat||||</v>
      </c>
      <c r="B440" s="65">
        <v>42968</v>
      </c>
      <c r="C440" s="53" t="s">
        <v>174</v>
      </c>
      <c r="D440" s="53" t="s">
        <v>110</v>
      </c>
      <c r="E440" s="53"/>
      <c r="F440" s="71"/>
      <c r="G440" s="53"/>
      <c r="H440" s="57">
        <v>10</v>
      </c>
      <c r="I440" s="58" t="e">
        <f>NA()</f>
        <v>#N/A</v>
      </c>
      <c r="J440" s="1" t="s">
        <v>270</v>
      </c>
      <c r="L440" s="1"/>
      <c r="AD440" s="1"/>
      <c r="AE440" s="1"/>
      <c r="AN440" s="1"/>
      <c r="BD440" s="1"/>
      <c r="BG440" s="1"/>
      <c r="BR440" s="1"/>
      <c r="BW440" s="1"/>
      <c r="CC440" s="1"/>
      <c r="CF440" s="1"/>
      <c r="CM440" s="1"/>
      <c r="CP440" s="1"/>
      <c r="DD440" s="1"/>
      <c r="DE440" s="1"/>
      <c r="DO440" s="1"/>
      <c r="DS440" s="1"/>
      <c r="DW440" s="1"/>
      <c r="DZ440" s="1"/>
    </row>
    <row r="441" spans="1:130" s="1" customFormat="1" x14ac:dyDescent="0.25">
      <c r="A441" s="1" t="str">
        <f t="shared" si="6"/>
        <v>42968|Radisson|Wheat||||</v>
      </c>
      <c r="B441" s="65">
        <v>42968</v>
      </c>
      <c r="C441" s="53" t="s">
        <v>174</v>
      </c>
      <c r="D441" s="53" t="s">
        <v>110</v>
      </c>
      <c r="E441" s="53"/>
      <c r="F441" s="71"/>
      <c r="G441" s="53"/>
      <c r="H441" s="57">
        <v>25</v>
      </c>
      <c r="I441" s="58" t="e">
        <f>NA()</f>
        <v>#N/A</v>
      </c>
      <c r="J441" s="1" t="s">
        <v>270</v>
      </c>
    </row>
    <row r="442" spans="1:130" s="1" customFormat="1" x14ac:dyDescent="0.25">
      <c r="A442" s="1" t="str">
        <f t="shared" si="6"/>
        <v>42968|Radisson|Wheat||||</v>
      </c>
      <c r="B442" s="65">
        <v>42968</v>
      </c>
      <c r="C442" s="53" t="s">
        <v>174</v>
      </c>
      <c r="D442" s="53" t="s">
        <v>110</v>
      </c>
      <c r="E442" s="53"/>
      <c r="F442" s="71"/>
      <c r="G442" s="53"/>
      <c r="H442" s="57">
        <v>50</v>
      </c>
      <c r="I442" s="58" t="e">
        <f>NA()</f>
        <v>#N/A</v>
      </c>
      <c r="J442" s="1" t="s">
        <v>270</v>
      </c>
    </row>
    <row r="443" spans="1:130" s="1" customFormat="1" x14ac:dyDescent="0.25">
      <c r="A443" s="1" t="str">
        <f t="shared" si="6"/>
        <v>42968|Radisson|Wheat||||</v>
      </c>
      <c r="B443" s="65">
        <v>42968</v>
      </c>
      <c r="C443" s="53" t="s">
        <v>174</v>
      </c>
      <c r="D443" s="53" t="s">
        <v>110</v>
      </c>
      <c r="E443" s="53"/>
      <c r="F443" s="71"/>
      <c r="G443" s="53"/>
      <c r="H443" s="57">
        <v>100</v>
      </c>
      <c r="I443" s="58" t="e">
        <f>NA()</f>
        <v>#N/A</v>
      </c>
      <c r="J443" s="1" t="s">
        <v>270</v>
      </c>
    </row>
    <row r="444" spans="1:130" x14ac:dyDescent="0.25">
      <c r="A444" s="1" t="str">
        <f t="shared" si="6"/>
        <v>42968|Hafford|Wheat||||</v>
      </c>
      <c r="B444" s="65">
        <v>42968</v>
      </c>
      <c r="C444" s="53" t="s">
        <v>131</v>
      </c>
      <c r="D444" s="53" t="s">
        <v>110</v>
      </c>
      <c r="E444" s="53"/>
      <c r="F444" s="71"/>
      <c r="G444" s="53"/>
      <c r="H444" s="57">
        <v>10</v>
      </c>
      <c r="I444" s="58" t="e">
        <f>NA()</f>
        <v>#N/A</v>
      </c>
      <c r="J444" s="1" t="s">
        <v>270</v>
      </c>
      <c r="L444" s="1"/>
      <c r="AD444" s="1"/>
      <c r="AP444" s="1"/>
      <c r="AQ444" s="1"/>
      <c r="AR444" s="1"/>
      <c r="AT444" s="1"/>
      <c r="BA444" s="1"/>
      <c r="BD444" s="1"/>
      <c r="BR444" s="1"/>
      <c r="BX444" s="1"/>
      <c r="DD444" s="1"/>
    </row>
    <row r="445" spans="1:130" s="1" customFormat="1" x14ac:dyDescent="0.25">
      <c r="A445" s="1" t="str">
        <f t="shared" si="6"/>
        <v>42968|Hafford|Wheat||||</v>
      </c>
      <c r="B445" s="65">
        <v>42968</v>
      </c>
      <c r="C445" s="53" t="s">
        <v>131</v>
      </c>
      <c r="D445" s="53" t="s">
        <v>110</v>
      </c>
      <c r="E445" s="53"/>
      <c r="F445" s="71"/>
      <c r="G445" s="53"/>
      <c r="H445" s="57">
        <v>25</v>
      </c>
      <c r="I445" s="58" t="e">
        <f>NA()</f>
        <v>#N/A</v>
      </c>
      <c r="J445" s="1" t="s">
        <v>270</v>
      </c>
    </row>
    <row r="446" spans="1:130" s="1" customFormat="1" x14ac:dyDescent="0.25">
      <c r="A446" s="1" t="str">
        <f t="shared" si="6"/>
        <v>42968|Hafford|Wheat||||</v>
      </c>
      <c r="B446" s="65">
        <v>42968</v>
      </c>
      <c r="C446" s="53" t="s">
        <v>131</v>
      </c>
      <c r="D446" s="53" t="s">
        <v>110</v>
      </c>
      <c r="E446" s="53"/>
      <c r="F446" s="71"/>
      <c r="G446" s="53"/>
      <c r="H446" s="57">
        <v>100</v>
      </c>
      <c r="I446" s="58" t="e">
        <f>NA()</f>
        <v>#N/A</v>
      </c>
      <c r="J446" s="1" t="s">
        <v>270</v>
      </c>
    </row>
    <row r="447" spans="1:130" s="1" customFormat="1" x14ac:dyDescent="0.25">
      <c r="A447" s="1" t="str">
        <f t="shared" si="6"/>
        <v>42968|Perdue|Wheat||||</v>
      </c>
      <c r="B447" s="65">
        <v>42968</v>
      </c>
      <c r="C447" s="53" t="s">
        <v>116</v>
      </c>
      <c r="D447" s="53" t="s">
        <v>110</v>
      </c>
      <c r="E447" s="53"/>
      <c r="F447" s="71"/>
      <c r="G447" s="53"/>
      <c r="H447" s="57">
        <v>5</v>
      </c>
      <c r="I447" s="58" t="e">
        <f>NA()</f>
        <v>#N/A</v>
      </c>
      <c r="J447" s="1" t="s">
        <v>270</v>
      </c>
    </row>
    <row r="448" spans="1:130" x14ac:dyDescent="0.25">
      <c r="A448" s="1" t="str">
        <f t="shared" si="6"/>
        <v>42968|Perdue|Wheat||||</v>
      </c>
      <c r="B448" s="65">
        <v>42968</v>
      </c>
      <c r="C448" s="53" t="s">
        <v>116</v>
      </c>
      <c r="D448" s="53" t="s">
        <v>110</v>
      </c>
      <c r="E448" s="53"/>
      <c r="F448" s="71"/>
      <c r="G448" s="53"/>
      <c r="H448" s="57">
        <v>10</v>
      </c>
      <c r="I448" s="58" t="e">
        <f>NA()</f>
        <v>#N/A</v>
      </c>
      <c r="J448" s="1" t="s">
        <v>270</v>
      </c>
      <c r="L448" s="1"/>
      <c r="R448" s="1"/>
      <c r="AD448" s="1"/>
      <c r="AR448" s="1"/>
      <c r="AS448" s="1"/>
      <c r="BA448" s="1"/>
      <c r="BD448" s="1"/>
      <c r="BR448" s="1"/>
      <c r="DD448" s="1"/>
      <c r="DE448" s="1"/>
      <c r="DZ448" s="1"/>
    </row>
    <row r="449" spans="1:137" s="1" customFormat="1" x14ac:dyDescent="0.25">
      <c r="A449" s="1" t="str">
        <f t="shared" si="6"/>
        <v>42968|Perdue|Wheat||||</v>
      </c>
      <c r="B449" s="65">
        <v>42968</v>
      </c>
      <c r="C449" s="53" t="s">
        <v>116</v>
      </c>
      <c r="D449" s="53" t="s">
        <v>110</v>
      </c>
      <c r="E449" s="53"/>
      <c r="F449" s="71"/>
      <c r="G449" s="53"/>
      <c r="H449" s="57">
        <v>50</v>
      </c>
      <c r="I449" s="58" t="e">
        <f>NA()</f>
        <v>#N/A</v>
      </c>
      <c r="J449" s="1" t="s">
        <v>270</v>
      </c>
    </row>
    <row r="450" spans="1:137" s="1" customFormat="1" x14ac:dyDescent="0.25">
      <c r="A450" s="1" t="str">
        <f t="shared" si="6"/>
        <v>42968|Perdue|Wheat||||</v>
      </c>
      <c r="B450" s="65">
        <v>42968</v>
      </c>
      <c r="C450" s="53" t="s">
        <v>116</v>
      </c>
      <c r="D450" s="53" t="s">
        <v>110</v>
      </c>
      <c r="E450" s="53"/>
      <c r="F450" s="71"/>
      <c r="G450" s="53"/>
      <c r="H450" s="57">
        <v>100</v>
      </c>
      <c r="I450" s="58" t="e">
        <f>NA()</f>
        <v>#N/A</v>
      </c>
      <c r="J450" s="1" t="s">
        <v>270</v>
      </c>
    </row>
    <row r="451" spans="1:137" s="1" customFormat="1" x14ac:dyDescent="0.25">
      <c r="A451" s="1" t="str">
        <f t="shared" ref="A451:A514" si="7">B451&amp;"|"&amp;C451&amp;"|"&amp;D451&amp;"|"&amp;E451&amp;"|"&amp;F451&amp;"|"&amp;G451&amp;"|"&amp;K451</f>
        <v>42968|Alvena|Barley||||</v>
      </c>
      <c r="B451" s="65">
        <v>42968</v>
      </c>
      <c r="C451" s="53" t="s">
        <v>109</v>
      </c>
      <c r="D451" s="53" t="s">
        <v>107</v>
      </c>
      <c r="E451" s="53"/>
      <c r="F451" s="71"/>
      <c r="G451" s="53"/>
      <c r="H451" s="57">
        <v>25</v>
      </c>
      <c r="I451" s="58" t="e">
        <f>NA()</f>
        <v>#N/A</v>
      </c>
      <c r="J451" s="1" t="s">
        <v>270</v>
      </c>
    </row>
    <row r="452" spans="1:137" x14ac:dyDescent="0.25">
      <c r="A452" s="1" t="str">
        <f t="shared" si="7"/>
        <v>42969|Kernan|Wheat||||</v>
      </c>
      <c r="B452" s="65">
        <v>42969</v>
      </c>
      <c r="C452" s="53" t="s">
        <v>122</v>
      </c>
      <c r="D452" s="53" t="s">
        <v>110</v>
      </c>
      <c r="E452" s="53"/>
      <c r="F452" s="71"/>
      <c r="G452" s="53"/>
      <c r="H452" s="57">
        <v>50</v>
      </c>
      <c r="I452" s="58" t="e">
        <f>NA()</f>
        <v>#N/A</v>
      </c>
      <c r="J452" s="1" t="s">
        <v>270</v>
      </c>
      <c r="L452" s="1"/>
      <c r="R452" s="1"/>
      <c r="AE452" s="1"/>
      <c r="BD452" s="1"/>
      <c r="BR452" s="1"/>
      <c r="CL452" s="1"/>
      <c r="CQ452" s="1"/>
      <c r="CZ452" s="1"/>
      <c r="DD452" s="1"/>
      <c r="DF452" s="1"/>
      <c r="DZ452" s="1"/>
      <c r="EG452" s="1"/>
    </row>
    <row r="453" spans="1:137" s="1" customFormat="1" x14ac:dyDescent="0.25">
      <c r="A453" s="1" t="str">
        <f t="shared" si="7"/>
        <v>42969|Kernan|Wheat|2|||</v>
      </c>
      <c r="B453" s="65">
        <v>42969</v>
      </c>
      <c r="C453" s="53" t="s">
        <v>122</v>
      </c>
      <c r="D453" s="53" t="s">
        <v>110</v>
      </c>
      <c r="E453" s="53">
        <v>2</v>
      </c>
      <c r="F453" s="71"/>
      <c r="G453" s="53"/>
      <c r="H453" s="57">
        <v>5</v>
      </c>
      <c r="I453" s="58" t="e">
        <f>NA()</f>
        <v>#N/A</v>
      </c>
      <c r="J453" s="1" t="s">
        <v>270</v>
      </c>
    </row>
    <row r="454" spans="1:137" s="1" customFormat="1" x14ac:dyDescent="0.25">
      <c r="A454" s="1" t="str">
        <f t="shared" si="7"/>
        <v>42969|Kernan|Wheat|2|||</v>
      </c>
      <c r="B454" s="65">
        <v>42969</v>
      </c>
      <c r="C454" s="53" t="s">
        <v>122</v>
      </c>
      <c r="D454" s="53" t="s">
        <v>110</v>
      </c>
      <c r="E454" s="53">
        <v>2</v>
      </c>
      <c r="F454" s="71"/>
      <c r="G454" s="53"/>
      <c r="H454" s="57">
        <v>10</v>
      </c>
      <c r="I454" s="58" t="e">
        <f>NA()</f>
        <v>#N/A</v>
      </c>
      <c r="J454" s="1" t="s">
        <v>270</v>
      </c>
    </row>
    <row r="455" spans="1:137" s="1" customFormat="1" x14ac:dyDescent="0.25">
      <c r="A455" s="1" t="str">
        <f t="shared" si="7"/>
        <v>42969|Kernan|Wheat|2|||</v>
      </c>
      <c r="B455" s="65">
        <v>42969</v>
      </c>
      <c r="C455" s="53" t="s">
        <v>122</v>
      </c>
      <c r="D455" s="53" t="s">
        <v>110</v>
      </c>
      <c r="E455" s="53">
        <v>2</v>
      </c>
      <c r="F455" s="71"/>
      <c r="G455" s="53"/>
      <c r="H455" s="57">
        <v>25</v>
      </c>
      <c r="I455" s="58" t="e">
        <f>NA()</f>
        <v>#N/A</v>
      </c>
      <c r="J455" s="1" t="s">
        <v>270</v>
      </c>
    </row>
    <row r="456" spans="1:137" x14ac:dyDescent="0.25">
      <c r="A456" s="1" t="str">
        <f t="shared" si="7"/>
        <v>42969|Kernan|Wheat|2|||</v>
      </c>
      <c r="B456" s="65">
        <v>42969</v>
      </c>
      <c r="C456" s="53" t="s">
        <v>122</v>
      </c>
      <c r="D456" s="53" t="s">
        <v>110</v>
      </c>
      <c r="E456" s="53">
        <v>2</v>
      </c>
      <c r="F456" s="71"/>
      <c r="G456" s="53"/>
      <c r="H456" s="57">
        <v>50</v>
      </c>
      <c r="I456" s="58" t="e">
        <f>NA()</f>
        <v>#N/A</v>
      </c>
      <c r="J456" s="1" t="s">
        <v>270</v>
      </c>
      <c r="L456" s="1"/>
      <c r="O456" s="1"/>
      <c r="R456" s="1"/>
      <c r="AK456" s="1"/>
      <c r="AN456" s="1"/>
      <c r="BD456" s="1"/>
      <c r="BG456" s="1"/>
      <c r="BR456" s="1"/>
      <c r="CL456" s="1"/>
      <c r="DE456" s="1"/>
    </row>
    <row r="457" spans="1:137" s="1" customFormat="1" x14ac:dyDescent="0.25">
      <c r="A457" s="1" t="str">
        <f t="shared" si="7"/>
        <v>42969|Kernan|Wheat|2|||</v>
      </c>
      <c r="B457" s="65">
        <v>42969</v>
      </c>
      <c r="C457" s="53" t="s">
        <v>122</v>
      </c>
      <c r="D457" s="53" t="s">
        <v>110</v>
      </c>
      <c r="E457" s="53">
        <v>2</v>
      </c>
      <c r="F457" s="71"/>
      <c r="G457" s="53"/>
      <c r="H457" s="57">
        <v>100</v>
      </c>
      <c r="I457" s="58" t="e">
        <f>NA()</f>
        <v>#N/A</v>
      </c>
      <c r="J457" s="1" t="s">
        <v>270</v>
      </c>
    </row>
    <row r="458" spans="1:137" s="1" customFormat="1" x14ac:dyDescent="0.25">
      <c r="A458" s="1" t="str">
        <f t="shared" si="7"/>
        <v>42969|Kernan|Wheat|1|||</v>
      </c>
      <c r="B458" s="65">
        <v>42969</v>
      </c>
      <c r="C458" s="53" t="s">
        <v>122</v>
      </c>
      <c r="D458" s="53" t="s">
        <v>110</v>
      </c>
      <c r="E458" s="53">
        <v>1</v>
      </c>
      <c r="F458" s="71"/>
      <c r="G458" s="53"/>
      <c r="H458" s="57">
        <v>5</v>
      </c>
      <c r="I458" s="58" t="e">
        <f>NA()</f>
        <v>#N/A</v>
      </c>
      <c r="J458" s="1" t="s">
        <v>270</v>
      </c>
    </row>
    <row r="459" spans="1:137" s="1" customFormat="1" x14ac:dyDescent="0.25">
      <c r="A459" s="1" t="str">
        <f t="shared" si="7"/>
        <v>42969|Kernan|Wheat||||</v>
      </c>
      <c r="B459" s="65">
        <v>42969</v>
      </c>
      <c r="C459" s="53" t="s">
        <v>122</v>
      </c>
      <c r="D459" s="53" t="s">
        <v>110</v>
      </c>
      <c r="E459" s="53"/>
      <c r="F459" s="71"/>
      <c r="G459" s="53"/>
      <c r="H459" s="57">
        <v>10</v>
      </c>
      <c r="I459" s="58" t="e">
        <f>NA()</f>
        <v>#N/A</v>
      </c>
      <c r="J459" s="1" t="s">
        <v>270</v>
      </c>
    </row>
    <row r="460" spans="1:137" x14ac:dyDescent="0.25">
      <c r="A460" s="1" t="str">
        <f t="shared" si="7"/>
        <v>42969|Kernan|Wheat||||</v>
      </c>
      <c r="B460" s="65">
        <v>42969</v>
      </c>
      <c r="C460" s="53" t="s">
        <v>122</v>
      </c>
      <c r="D460" s="53" t="s">
        <v>110</v>
      </c>
      <c r="E460" s="53"/>
      <c r="F460" s="71"/>
      <c r="G460" s="53"/>
      <c r="H460" s="57">
        <v>25</v>
      </c>
      <c r="I460" s="58" t="e">
        <f>NA()</f>
        <v>#N/A</v>
      </c>
      <c r="J460" s="1" t="s">
        <v>270</v>
      </c>
      <c r="L460" s="1"/>
      <c r="R460" s="1"/>
      <c r="AD460" s="1"/>
      <c r="AE460" s="1"/>
      <c r="BD460" s="1"/>
      <c r="BR460" s="1"/>
      <c r="CM460" s="1"/>
      <c r="DD460" s="1"/>
      <c r="DO460" s="1"/>
    </row>
    <row r="461" spans="1:137" s="1" customFormat="1" x14ac:dyDescent="0.25">
      <c r="A461" s="1" t="str">
        <f t="shared" si="7"/>
        <v>42969|Kernan|Wheat||||</v>
      </c>
      <c r="B461" s="65">
        <v>42969</v>
      </c>
      <c r="C461" s="53" t="s">
        <v>122</v>
      </c>
      <c r="D461" s="53" t="s">
        <v>110</v>
      </c>
      <c r="E461" s="53"/>
      <c r="F461" s="71"/>
      <c r="G461" s="53"/>
      <c r="H461" s="57">
        <v>100</v>
      </c>
      <c r="I461" s="58" t="e">
        <f>NA()</f>
        <v>#N/A</v>
      </c>
      <c r="J461" s="1" t="s">
        <v>270</v>
      </c>
    </row>
    <row r="462" spans="1:137" s="1" customFormat="1" x14ac:dyDescent="0.25">
      <c r="A462" s="1" t="str">
        <f t="shared" si="7"/>
        <v>42971|Melfort|Wheat||||</v>
      </c>
      <c r="B462" s="65">
        <v>42971</v>
      </c>
      <c r="C462" s="53" t="s">
        <v>111</v>
      </c>
      <c r="D462" s="53" t="s">
        <v>110</v>
      </c>
      <c r="E462" s="53"/>
      <c r="F462" s="71"/>
      <c r="G462" s="53"/>
      <c r="H462" s="57">
        <v>5</v>
      </c>
      <c r="I462" s="58" t="e">
        <f>NA()</f>
        <v>#N/A</v>
      </c>
      <c r="J462" s="1" t="s">
        <v>270</v>
      </c>
    </row>
    <row r="463" spans="1:137" s="1" customFormat="1" x14ac:dyDescent="0.25">
      <c r="A463" s="1" t="str">
        <f t="shared" si="7"/>
        <v>42971|Melfort|Wheat||||</v>
      </c>
      <c r="B463" s="65">
        <v>42971</v>
      </c>
      <c r="C463" s="53" t="s">
        <v>111</v>
      </c>
      <c r="D463" s="53" t="s">
        <v>110</v>
      </c>
      <c r="E463" s="53"/>
      <c r="F463" s="71"/>
      <c r="G463" s="53"/>
      <c r="H463" s="57">
        <v>10</v>
      </c>
      <c r="I463" s="58" t="e">
        <f>NA()</f>
        <v>#N/A</v>
      </c>
      <c r="J463" s="1" t="s">
        <v>270</v>
      </c>
    </row>
    <row r="464" spans="1:137" x14ac:dyDescent="0.25">
      <c r="A464" s="1" t="str">
        <f t="shared" si="7"/>
        <v>42971|Melfort|Wheat||||</v>
      </c>
      <c r="B464" s="65">
        <v>42971</v>
      </c>
      <c r="C464" s="53" t="s">
        <v>111</v>
      </c>
      <c r="D464" s="53" t="s">
        <v>110</v>
      </c>
      <c r="E464" s="53"/>
      <c r="F464" s="71"/>
      <c r="G464" s="53"/>
      <c r="H464" s="57">
        <v>25</v>
      </c>
      <c r="I464" s="58" t="e">
        <f>NA()</f>
        <v>#N/A</v>
      </c>
      <c r="J464" s="1" t="s">
        <v>270</v>
      </c>
      <c r="L464" s="1"/>
      <c r="R464" s="1"/>
      <c r="AD464" s="1"/>
      <c r="AE464" s="1"/>
      <c r="BR464" s="1"/>
      <c r="BZ464" s="1"/>
      <c r="CQ464" s="1"/>
      <c r="DF464" s="1"/>
      <c r="DO464" s="1"/>
      <c r="DZ464" s="1"/>
      <c r="EG464" s="1"/>
    </row>
    <row r="465" spans="1:140" s="1" customFormat="1" x14ac:dyDescent="0.25">
      <c r="A465" s="1" t="str">
        <f t="shared" si="7"/>
        <v>42971|Melfort|Wheat||||</v>
      </c>
      <c r="B465" s="65">
        <v>42971</v>
      </c>
      <c r="C465" s="53" t="s">
        <v>111</v>
      </c>
      <c r="D465" s="53" t="s">
        <v>110</v>
      </c>
      <c r="E465" s="53"/>
      <c r="F465" s="71"/>
      <c r="G465" s="53"/>
      <c r="H465" s="57">
        <v>50</v>
      </c>
      <c r="I465" s="58" t="e">
        <f>NA()</f>
        <v>#N/A</v>
      </c>
      <c r="J465" s="1" t="s">
        <v>270</v>
      </c>
    </row>
    <row r="466" spans="1:140" s="1" customFormat="1" x14ac:dyDescent="0.25">
      <c r="A466" s="1" t="str">
        <f t="shared" si="7"/>
        <v>42971|Melfort|Wheat||||</v>
      </c>
      <c r="B466" s="65">
        <v>42971</v>
      </c>
      <c r="C466" s="53" t="s">
        <v>111</v>
      </c>
      <c r="D466" s="53" t="s">
        <v>110</v>
      </c>
      <c r="E466" s="53"/>
      <c r="F466" s="71"/>
      <c r="G466" s="53"/>
      <c r="H466" s="57">
        <v>100</v>
      </c>
      <c r="I466" s="58" t="e">
        <f>NA()</f>
        <v>#N/A</v>
      </c>
      <c r="J466" s="1" t="s">
        <v>270</v>
      </c>
    </row>
    <row r="467" spans="1:140" s="1" customFormat="1" x14ac:dyDescent="0.25">
      <c r="A467" s="1" t="str">
        <f t="shared" si="7"/>
        <v>42971|Alvena|Wheat||||</v>
      </c>
      <c r="B467" s="65">
        <v>42971</v>
      </c>
      <c r="C467" s="53" t="s">
        <v>109</v>
      </c>
      <c r="D467" s="53" t="s">
        <v>110</v>
      </c>
      <c r="E467" s="53"/>
      <c r="F467" s="71"/>
      <c r="G467" s="53"/>
      <c r="H467" s="57">
        <v>5</v>
      </c>
      <c r="I467" s="58" t="e">
        <f>NA()</f>
        <v>#N/A</v>
      </c>
      <c r="J467" s="1" t="s">
        <v>270</v>
      </c>
    </row>
    <row r="468" spans="1:140" x14ac:dyDescent="0.25">
      <c r="A468" s="1" t="str">
        <f t="shared" si="7"/>
        <v>42971|Alvena|Wheat||||</v>
      </c>
      <c r="B468" s="65">
        <v>42971</v>
      </c>
      <c r="C468" s="53" t="s">
        <v>109</v>
      </c>
      <c r="D468" s="53" t="s">
        <v>110</v>
      </c>
      <c r="E468" s="53"/>
      <c r="F468" s="71"/>
      <c r="G468" s="53"/>
      <c r="H468" s="57">
        <v>10</v>
      </c>
      <c r="I468" s="58" t="e">
        <f>NA()</f>
        <v>#N/A</v>
      </c>
      <c r="J468" s="1" t="s">
        <v>270</v>
      </c>
      <c r="L468" s="1"/>
      <c r="R468" s="1"/>
      <c r="AD468" s="1"/>
      <c r="AK468" s="1"/>
      <c r="AN468" s="1"/>
      <c r="BD468" s="1"/>
      <c r="BU468" s="1"/>
      <c r="CC468" s="1"/>
      <c r="CL468" s="1"/>
      <c r="CQ468" s="1"/>
      <c r="EG468" s="1"/>
      <c r="EJ468" s="1"/>
    </row>
    <row r="469" spans="1:140" s="1" customFormat="1" x14ac:dyDescent="0.25">
      <c r="A469" s="1" t="str">
        <f t="shared" si="7"/>
        <v>42971|Alvena|wheat||||</v>
      </c>
      <c r="B469" s="65">
        <v>42971</v>
      </c>
      <c r="C469" s="53" t="s">
        <v>109</v>
      </c>
      <c r="D469" s="53" t="s">
        <v>120</v>
      </c>
      <c r="E469" s="53"/>
      <c r="F469" s="71"/>
      <c r="G469" s="53"/>
      <c r="H469" s="57">
        <v>25</v>
      </c>
      <c r="I469" s="58" t="e">
        <f>NA()</f>
        <v>#N/A</v>
      </c>
      <c r="J469" s="1" t="s">
        <v>270</v>
      </c>
    </row>
    <row r="470" spans="1:140" s="1" customFormat="1" x14ac:dyDescent="0.25">
      <c r="A470" s="1" t="str">
        <f t="shared" si="7"/>
        <v>42971|Alvena|wheat||||</v>
      </c>
      <c r="B470" s="65">
        <v>42971</v>
      </c>
      <c r="C470" s="53" t="s">
        <v>109</v>
      </c>
      <c r="D470" s="53" t="s">
        <v>120</v>
      </c>
      <c r="E470" s="53"/>
      <c r="F470" s="71"/>
      <c r="G470" s="53"/>
      <c r="H470" s="57">
        <v>50</v>
      </c>
      <c r="I470" s="58" t="e">
        <f>NA()</f>
        <v>#N/A</v>
      </c>
      <c r="J470" s="1" t="s">
        <v>270</v>
      </c>
    </row>
    <row r="471" spans="1:140" s="1" customFormat="1" x14ac:dyDescent="0.25">
      <c r="A471" s="1" t="str">
        <f t="shared" si="7"/>
        <v>42971|Alvena|wheat||||</v>
      </c>
      <c r="B471" s="65">
        <v>42971</v>
      </c>
      <c r="C471" s="53" t="s">
        <v>109</v>
      </c>
      <c r="D471" s="53" t="s">
        <v>120</v>
      </c>
      <c r="E471" s="53"/>
      <c r="F471" s="71"/>
      <c r="G471" s="53"/>
      <c r="H471" s="57">
        <v>100</v>
      </c>
      <c r="I471" s="58" t="e">
        <f>NA()</f>
        <v>#N/A</v>
      </c>
      <c r="J471" s="1" t="s">
        <v>270</v>
      </c>
    </row>
    <row r="472" spans="1:140" x14ac:dyDescent="0.25">
      <c r="A472" s="1" t="str">
        <f t="shared" si="7"/>
        <v>42972|SEF|Oats||||</v>
      </c>
      <c r="B472" s="65">
        <v>42972</v>
      </c>
      <c r="C472" s="53" t="s">
        <v>113</v>
      </c>
      <c r="D472" s="53" t="s">
        <v>119</v>
      </c>
      <c r="E472" s="53"/>
      <c r="F472" s="71"/>
      <c r="G472" s="53"/>
      <c r="H472" s="57">
        <v>5</v>
      </c>
      <c r="I472" s="58" t="e">
        <f>NA()</f>
        <v>#N/A</v>
      </c>
      <c r="J472" s="1" t="s">
        <v>270</v>
      </c>
      <c r="L472" s="1"/>
      <c r="R472" s="1"/>
      <c r="AD472" s="1"/>
      <c r="AE472" s="1"/>
      <c r="BD472" s="1"/>
      <c r="BR472" s="1"/>
      <c r="CC472" s="1"/>
      <c r="CQ472" s="1"/>
      <c r="DE472" s="1"/>
      <c r="DZ472" s="1"/>
    </row>
    <row r="473" spans="1:140" s="1" customFormat="1" x14ac:dyDescent="0.25">
      <c r="A473" s="1" t="str">
        <f t="shared" si="7"/>
        <v>42972|SEF|Oats||||</v>
      </c>
      <c r="B473" s="65">
        <v>42972</v>
      </c>
      <c r="C473" s="53" t="s">
        <v>113</v>
      </c>
      <c r="D473" s="53" t="s">
        <v>119</v>
      </c>
      <c r="E473" s="53"/>
      <c r="F473" s="71"/>
      <c r="G473" s="53"/>
      <c r="H473" s="57">
        <v>10</v>
      </c>
      <c r="I473" s="58" t="e">
        <f>NA()</f>
        <v>#N/A</v>
      </c>
      <c r="J473" s="1" t="s">
        <v>270</v>
      </c>
    </row>
    <row r="474" spans="1:140" s="1" customFormat="1" x14ac:dyDescent="0.25">
      <c r="A474" s="1" t="str">
        <f t="shared" si="7"/>
        <v>42972|SEF|Oats||||</v>
      </c>
      <c r="B474" s="65">
        <v>42972</v>
      </c>
      <c r="C474" s="53" t="s">
        <v>113</v>
      </c>
      <c r="D474" s="53" t="s">
        <v>119</v>
      </c>
      <c r="E474" s="53"/>
      <c r="F474" s="71"/>
      <c r="G474" s="53"/>
      <c r="H474" s="57">
        <v>25</v>
      </c>
      <c r="I474" s="58" t="e">
        <f>NA()</f>
        <v>#N/A</v>
      </c>
      <c r="J474" s="1" t="s">
        <v>270</v>
      </c>
    </row>
    <row r="475" spans="1:140" s="1" customFormat="1" x14ac:dyDescent="0.25">
      <c r="A475" s="1" t="str">
        <f t="shared" si="7"/>
        <v>42972|SEF|Oats||||</v>
      </c>
      <c r="B475" s="65">
        <v>42972</v>
      </c>
      <c r="C475" s="53" t="s">
        <v>113</v>
      </c>
      <c r="D475" s="53" t="s">
        <v>119</v>
      </c>
      <c r="E475" s="53"/>
      <c r="F475" s="71"/>
      <c r="G475" s="53"/>
      <c r="H475" s="57">
        <v>50</v>
      </c>
      <c r="I475" s="58" t="e">
        <f>NA()</f>
        <v>#N/A</v>
      </c>
      <c r="J475" s="1" t="s">
        <v>270</v>
      </c>
    </row>
    <row r="476" spans="1:140" x14ac:dyDescent="0.25">
      <c r="A476" s="1" t="str">
        <f t="shared" si="7"/>
        <v>42972|SEF|Oats||||</v>
      </c>
      <c r="B476" s="65">
        <v>42972</v>
      </c>
      <c r="C476" s="53" t="s">
        <v>113</v>
      </c>
      <c r="D476" s="53" t="s">
        <v>119</v>
      </c>
      <c r="E476" s="53"/>
      <c r="F476" s="71"/>
      <c r="G476" s="53"/>
      <c r="H476" s="57">
        <v>100</v>
      </c>
      <c r="I476" s="58" t="e">
        <f>NA()</f>
        <v>#N/A</v>
      </c>
      <c r="J476" s="1" t="s">
        <v>270</v>
      </c>
      <c r="L476" s="1"/>
      <c r="AD476" s="1"/>
      <c r="AE476" s="1"/>
      <c r="AL476" s="1"/>
      <c r="AW476" s="1"/>
      <c r="BR476" s="1"/>
      <c r="CC476" s="1"/>
      <c r="CK476" s="1"/>
      <c r="DD476" s="1"/>
      <c r="DE476" s="1"/>
      <c r="DJ476" s="1"/>
    </row>
    <row r="477" spans="1:140" s="1" customFormat="1" x14ac:dyDescent="0.25">
      <c r="A477" s="1" t="str">
        <f t="shared" si="7"/>
        <v>42972|Outlook|Wheat|2|||</v>
      </c>
      <c r="B477" s="65">
        <v>42972</v>
      </c>
      <c r="C477" s="53" t="s">
        <v>128</v>
      </c>
      <c r="D477" s="53" t="s">
        <v>110</v>
      </c>
      <c r="E477" s="53">
        <v>2</v>
      </c>
      <c r="F477" s="71"/>
      <c r="G477" s="53"/>
      <c r="H477" s="57">
        <v>5</v>
      </c>
      <c r="I477" s="58" t="e">
        <f>NA()</f>
        <v>#N/A</v>
      </c>
      <c r="J477" s="1" t="s">
        <v>270</v>
      </c>
    </row>
    <row r="478" spans="1:140" s="1" customFormat="1" x14ac:dyDescent="0.25">
      <c r="A478" s="1" t="str">
        <f t="shared" si="7"/>
        <v>42972|Outlook|Wheat|2|||</v>
      </c>
      <c r="B478" s="65">
        <v>42972</v>
      </c>
      <c r="C478" s="53" t="s">
        <v>128</v>
      </c>
      <c r="D478" s="53" t="s">
        <v>110</v>
      </c>
      <c r="E478" s="53">
        <v>2</v>
      </c>
      <c r="F478" s="71"/>
      <c r="G478" s="53"/>
      <c r="H478" s="57">
        <v>10</v>
      </c>
      <c r="I478" s="58" t="e">
        <f>NA()</f>
        <v>#N/A</v>
      </c>
      <c r="J478" s="1" t="s">
        <v>270</v>
      </c>
    </row>
    <row r="479" spans="1:140" s="1" customFormat="1" x14ac:dyDescent="0.25">
      <c r="A479" s="1" t="str">
        <f t="shared" si="7"/>
        <v>42972|Outlook|Wheat|2|||</v>
      </c>
      <c r="B479" s="65">
        <v>42972</v>
      </c>
      <c r="C479" s="53" t="s">
        <v>128</v>
      </c>
      <c r="D479" s="53" t="s">
        <v>110</v>
      </c>
      <c r="E479" s="53">
        <v>2</v>
      </c>
      <c r="F479" s="71"/>
      <c r="G479" s="53"/>
      <c r="H479" s="57">
        <v>25</v>
      </c>
      <c r="I479" s="58" t="e">
        <f>NA()</f>
        <v>#N/A</v>
      </c>
      <c r="J479" s="1" t="s">
        <v>270</v>
      </c>
    </row>
    <row r="480" spans="1:140" x14ac:dyDescent="0.25">
      <c r="A480" s="1" t="str">
        <f t="shared" si="7"/>
        <v>42972|Outlook|Wheat|2|||</v>
      </c>
      <c r="B480" s="65">
        <v>42972</v>
      </c>
      <c r="C480" s="53" t="s">
        <v>128</v>
      </c>
      <c r="D480" s="53" t="s">
        <v>110</v>
      </c>
      <c r="E480" s="53">
        <v>2</v>
      </c>
      <c r="F480" s="71"/>
      <c r="G480" s="53"/>
      <c r="H480" s="57">
        <v>50</v>
      </c>
      <c r="I480" s="58" t="e">
        <f>NA()</f>
        <v>#N/A</v>
      </c>
      <c r="J480" s="1" t="s">
        <v>270</v>
      </c>
      <c r="L480" s="1"/>
      <c r="AE480" s="1"/>
      <c r="AS480" s="1"/>
      <c r="AX480" s="1"/>
      <c r="BD480" s="1"/>
      <c r="BR480" s="1"/>
      <c r="CF480" s="1"/>
      <c r="DD480" s="1"/>
      <c r="DE480" s="1"/>
    </row>
    <row r="481" spans="1:137" s="1" customFormat="1" x14ac:dyDescent="0.25">
      <c r="A481" s="1" t="str">
        <f t="shared" si="7"/>
        <v>42972|Outlook|Wheat|2|||</v>
      </c>
      <c r="B481" s="65">
        <v>42972</v>
      </c>
      <c r="C481" s="53" t="s">
        <v>128</v>
      </c>
      <c r="D481" s="53" t="s">
        <v>110</v>
      </c>
      <c r="E481" s="53">
        <v>2</v>
      </c>
      <c r="F481" s="71"/>
      <c r="G481" s="53"/>
      <c r="H481" s="57">
        <v>100</v>
      </c>
      <c r="I481" s="58" t="e">
        <f>NA()</f>
        <v>#N/A</v>
      </c>
      <c r="J481" s="1" t="s">
        <v>270</v>
      </c>
    </row>
    <row r="482" spans="1:137" s="1" customFormat="1" x14ac:dyDescent="0.25">
      <c r="A482" s="1" t="str">
        <f t="shared" si="7"/>
        <v>42972|Outlook|Wheat1||||</v>
      </c>
      <c r="B482" s="65">
        <v>42972</v>
      </c>
      <c r="C482" s="53" t="s">
        <v>128</v>
      </c>
      <c r="D482" s="53" t="s">
        <v>129</v>
      </c>
      <c r="E482" s="53"/>
      <c r="F482" s="71"/>
      <c r="G482" s="53"/>
      <c r="H482" s="57">
        <v>5</v>
      </c>
      <c r="I482" s="58" t="e">
        <f>NA()</f>
        <v>#N/A</v>
      </c>
      <c r="J482" s="1" t="s">
        <v>270</v>
      </c>
    </row>
    <row r="483" spans="1:137" s="1" customFormat="1" x14ac:dyDescent="0.25">
      <c r="A483" s="1" t="str">
        <f t="shared" si="7"/>
        <v>42972|Outlook|Wheat1||||</v>
      </c>
      <c r="B483" s="65">
        <v>42972</v>
      </c>
      <c r="C483" s="53" t="s">
        <v>128</v>
      </c>
      <c r="D483" s="53" t="s">
        <v>129</v>
      </c>
      <c r="E483" s="53"/>
      <c r="F483" s="71"/>
      <c r="G483" s="53"/>
      <c r="H483" s="57">
        <v>10</v>
      </c>
      <c r="I483" s="58" t="e">
        <f>NA()</f>
        <v>#N/A</v>
      </c>
      <c r="J483" s="1" t="s">
        <v>270</v>
      </c>
    </row>
    <row r="484" spans="1:137" x14ac:dyDescent="0.25">
      <c r="A484" s="1" t="str">
        <f t="shared" si="7"/>
        <v>42972|Outlook|Wheat1||||</v>
      </c>
      <c r="B484" s="65">
        <v>42972</v>
      </c>
      <c r="C484" s="53" t="s">
        <v>128</v>
      </c>
      <c r="D484" s="53" t="s">
        <v>129</v>
      </c>
      <c r="E484" s="53"/>
      <c r="F484" s="71"/>
      <c r="G484" s="53"/>
      <c r="H484" s="57">
        <v>25</v>
      </c>
      <c r="I484" s="58" t="e">
        <f>NA()</f>
        <v>#N/A</v>
      </c>
      <c r="J484" s="1" t="s">
        <v>270</v>
      </c>
      <c r="L484" s="1"/>
      <c r="BA484" s="1"/>
      <c r="BG484" s="1"/>
      <c r="BR484" s="1"/>
      <c r="CL484" s="1"/>
      <c r="CQ484" s="1"/>
      <c r="DE484" s="1"/>
      <c r="DF484" s="1"/>
    </row>
    <row r="485" spans="1:137" s="1" customFormat="1" x14ac:dyDescent="0.25">
      <c r="A485" s="1" t="str">
        <f t="shared" si="7"/>
        <v>42972|Outlook|Wheat1||||</v>
      </c>
      <c r="B485" s="65">
        <v>42972</v>
      </c>
      <c r="C485" s="53" t="s">
        <v>128</v>
      </c>
      <c r="D485" s="53" t="s">
        <v>129</v>
      </c>
      <c r="E485" s="53"/>
      <c r="F485" s="71"/>
      <c r="G485" s="53"/>
      <c r="H485" s="57">
        <v>50</v>
      </c>
      <c r="I485" s="58" t="e">
        <f>NA()</f>
        <v>#N/A</v>
      </c>
      <c r="J485" s="1" t="s">
        <v>270</v>
      </c>
    </row>
    <row r="486" spans="1:137" s="1" customFormat="1" x14ac:dyDescent="0.25">
      <c r="A486" s="1" t="str">
        <f t="shared" si="7"/>
        <v>42975|Llewellyn|Wheat||||</v>
      </c>
      <c r="B486" s="65">
        <v>42975</v>
      </c>
      <c r="C486" s="53" t="s">
        <v>108</v>
      </c>
      <c r="D486" s="53" t="s">
        <v>110</v>
      </c>
      <c r="E486" s="53"/>
      <c r="F486" s="71"/>
      <c r="G486" s="53"/>
      <c r="H486" s="57">
        <v>5</v>
      </c>
      <c r="I486" s="58" t="e">
        <f>NA()</f>
        <v>#N/A</v>
      </c>
      <c r="J486" s="1" t="s">
        <v>270</v>
      </c>
    </row>
    <row r="487" spans="1:137" s="1" customFormat="1" x14ac:dyDescent="0.25">
      <c r="A487" s="1" t="str">
        <f t="shared" si="7"/>
        <v>42975|Llewellyn|Wheat||||</v>
      </c>
      <c r="B487" s="65">
        <v>42975</v>
      </c>
      <c r="C487" s="53" t="s">
        <v>108</v>
      </c>
      <c r="D487" s="53" t="s">
        <v>110</v>
      </c>
      <c r="E487" s="53"/>
      <c r="F487" s="71"/>
      <c r="G487" s="53"/>
      <c r="H487" s="57">
        <v>10</v>
      </c>
      <c r="I487" s="58" t="e">
        <f>NA()</f>
        <v>#N/A</v>
      </c>
      <c r="J487" s="1" t="s">
        <v>270</v>
      </c>
    </row>
    <row r="488" spans="1:137" x14ac:dyDescent="0.25">
      <c r="A488" s="1" t="str">
        <f t="shared" si="7"/>
        <v>42975|Llewellyn|wheat||||</v>
      </c>
      <c r="B488" s="65">
        <v>42975</v>
      </c>
      <c r="C488" s="53" t="s">
        <v>108</v>
      </c>
      <c r="D488" s="53" t="s">
        <v>120</v>
      </c>
      <c r="E488" s="53"/>
      <c r="F488" s="71"/>
      <c r="G488" s="53"/>
      <c r="H488" s="57">
        <v>25</v>
      </c>
      <c r="I488" s="58" t="e">
        <f>NA()</f>
        <v>#N/A</v>
      </c>
      <c r="J488" s="1" t="s">
        <v>270</v>
      </c>
      <c r="L488" s="1"/>
      <c r="AE488" s="1"/>
      <c r="AS488" s="1"/>
      <c r="BA488" s="1"/>
      <c r="DE488" s="1"/>
    </row>
    <row r="489" spans="1:137" s="1" customFormat="1" x14ac:dyDescent="0.25">
      <c r="A489" s="1" t="str">
        <f t="shared" si="7"/>
        <v>42975|Llewellyn|wheat||||</v>
      </c>
      <c r="B489" s="65">
        <v>42975</v>
      </c>
      <c r="C489" s="53" t="s">
        <v>108</v>
      </c>
      <c r="D489" s="53" t="s">
        <v>120</v>
      </c>
      <c r="E489" s="53"/>
      <c r="F489" s="71"/>
      <c r="G489" s="53"/>
      <c r="H489" s="57">
        <v>50</v>
      </c>
      <c r="I489" s="58" t="e">
        <f>NA()</f>
        <v>#N/A</v>
      </c>
      <c r="J489" s="1" t="s">
        <v>270</v>
      </c>
    </row>
    <row r="490" spans="1:137" s="1" customFormat="1" x14ac:dyDescent="0.25">
      <c r="A490" s="1" t="str">
        <f t="shared" si="7"/>
        <v>42975|Llewellyn|wheat||||</v>
      </c>
      <c r="B490" s="65">
        <v>42975</v>
      </c>
      <c r="C490" s="53" t="s">
        <v>108</v>
      </c>
      <c r="D490" s="53" t="s">
        <v>120</v>
      </c>
      <c r="E490" s="53"/>
      <c r="F490" s="71"/>
      <c r="G490" s="53"/>
      <c r="H490" s="57">
        <v>100</v>
      </c>
      <c r="I490" s="58" t="e">
        <f>NA()</f>
        <v>#N/A</v>
      </c>
      <c r="J490" s="1" t="s">
        <v>270</v>
      </c>
    </row>
    <row r="491" spans="1:137" s="1" customFormat="1" x14ac:dyDescent="0.25">
      <c r="A491" s="1" t="str">
        <f t="shared" si="7"/>
        <v>42975|SEF|Fall|wheat-16-1|||</v>
      </c>
      <c r="B491" s="65">
        <v>42975</v>
      </c>
      <c r="C491" s="54" t="s">
        <v>113</v>
      </c>
      <c r="D491" s="54" t="s">
        <v>248</v>
      </c>
      <c r="E491" s="54" t="s">
        <v>249</v>
      </c>
      <c r="F491" s="72"/>
      <c r="G491" s="54"/>
      <c r="H491" s="58" t="e">
        <f>NA()</f>
        <v>#N/A</v>
      </c>
      <c r="I491" s="58">
        <v>100</v>
      </c>
      <c r="J491" s="1" t="s">
        <v>270</v>
      </c>
    </row>
    <row r="492" spans="1:137" x14ac:dyDescent="0.25">
      <c r="A492" s="1" t="str">
        <f t="shared" si="7"/>
        <v>42885|Outlook|alfalfa||||</v>
      </c>
      <c r="B492" s="65">
        <v>42885</v>
      </c>
      <c r="C492" s="52" t="s">
        <v>128</v>
      </c>
      <c r="D492" s="52" t="s">
        <v>244</v>
      </c>
      <c r="H492" s="52">
        <v>10</v>
      </c>
      <c r="I492" s="60" t="e">
        <f>NA()</f>
        <v>#N/A</v>
      </c>
      <c r="J492" s="1" t="s">
        <v>270</v>
      </c>
      <c r="L492" s="1"/>
      <c r="AN492" s="1"/>
      <c r="BR492" s="1"/>
      <c r="CF492" s="1"/>
      <c r="CK492" s="1"/>
      <c r="CL492" s="1"/>
      <c r="CQ492" s="1"/>
      <c r="EG492" s="1"/>
    </row>
    <row r="493" spans="1:137" s="1" customFormat="1" x14ac:dyDescent="0.25">
      <c r="A493" s="1" t="str">
        <f t="shared" si="7"/>
        <v>42892|SEF|alfalfa||||</v>
      </c>
      <c r="B493" s="65">
        <v>42892</v>
      </c>
      <c r="C493" s="53" t="s">
        <v>113</v>
      </c>
      <c r="D493" s="53" t="s">
        <v>244</v>
      </c>
      <c r="E493" s="53"/>
      <c r="F493" s="71"/>
      <c r="G493" s="53"/>
      <c r="H493" s="60"/>
      <c r="I493" s="60" t="e">
        <f>NA()</f>
        <v>#N/A</v>
      </c>
      <c r="J493" s="1" t="s">
        <v>270</v>
      </c>
    </row>
    <row r="494" spans="1:137" s="1" customFormat="1" x14ac:dyDescent="0.25">
      <c r="A494" s="1" t="str">
        <f t="shared" si="7"/>
        <v>42893|Henry- s|lentil||||</v>
      </c>
      <c r="B494" s="65">
        <v>42893</v>
      </c>
      <c r="C494" s="53" t="s">
        <v>223</v>
      </c>
      <c r="D494" s="53" t="s">
        <v>243</v>
      </c>
      <c r="E494" s="53"/>
      <c r="F494" s="71"/>
      <c r="G494" s="53"/>
      <c r="H494" s="60">
        <v>5</v>
      </c>
      <c r="I494" s="60" t="e">
        <f>NA()</f>
        <v>#N/A</v>
      </c>
      <c r="J494" s="1" t="s">
        <v>270</v>
      </c>
    </row>
    <row r="495" spans="1:137" s="1" customFormat="1" x14ac:dyDescent="0.25">
      <c r="A495" s="1" t="str">
        <f t="shared" si="7"/>
        <v>42899|SEF|alfalfa||||</v>
      </c>
      <c r="B495" s="65">
        <v>42899</v>
      </c>
      <c r="C495" s="53" t="s">
        <v>113</v>
      </c>
      <c r="D495" s="53" t="s">
        <v>244</v>
      </c>
      <c r="E495" s="53"/>
      <c r="F495" s="71"/>
      <c r="G495" s="53"/>
      <c r="H495" s="60"/>
      <c r="I495" s="60" t="e">
        <f>NA()</f>
        <v>#N/A</v>
      </c>
      <c r="J495" s="1" t="s">
        <v>270</v>
      </c>
    </row>
    <row r="496" spans="1:137" x14ac:dyDescent="0.25">
      <c r="A496" s="1" t="str">
        <f t="shared" si="7"/>
        <v>42899|SEF|alfalfa|2|||</v>
      </c>
      <c r="B496" s="65">
        <v>42899</v>
      </c>
      <c r="C496" s="53" t="s">
        <v>113</v>
      </c>
      <c r="D496" s="53" t="s">
        <v>244</v>
      </c>
      <c r="E496" s="53">
        <v>2</v>
      </c>
      <c r="F496" s="71"/>
      <c r="G496" s="53"/>
      <c r="H496" s="60"/>
      <c r="I496" s="60" t="e">
        <f>NA()</f>
        <v>#N/A</v>
      </c>
      <c r="J496" s="1" t="s">
        <v>270</v>
      </c>
      <c r="L496" s="1"/>
      <c r="AD496" s="1"/>
      <c r="AE496" s="1"/>
      <c r="AK496" s="1"/>
      <c r="AQ496" s="1"/>
      <c r="BE496" s="1"/>
      <c r="BR496" s="1"/>
      <c r="BU496" s="1"/>
      <c r="CL496" s="1"/>
      <c r="CQ496" s="1"/>
      <c r="DF496" s="1"/>
      <c r="EG496" s="1"/>
    </row>
    <row r="497" spans="1:139" s="1" customFormat="1" x14ac:dyDescent="0.25">
      <c r="A497" s="1" t="str">
        <f t="shared" si="7"/>
        <v>42899|SEF SB 2|alfalfa||||</v>
      </c>
      <c r="B497" s="65">
        <v>42899</v>
      </c>
      <c r="C497" s="53" t="s">
        <v>152</v>
      </c>
      <c r="D497" s="53" t="s">
        <v>244</v>
      </c>
      <c r="E497" s="53"/>
      <c r="F497" s="71"/>
      <c r="G497" s="53"/>
      <c r="H497" s="60"/>
      <c r="I497" s="60" t="e">
        <f>NA()</f>
        <v>#N/A</v>
      </c>
      <c r="J497" s="1" t="s">
        <v>270</v>
      </c>
    </row>
    <row r="498" spans="1:139" s="1" customFormat="1" x14ac:dyDescent="0.25">
      <c r="A498" s="1" t="str">
        <f t="shared" si="7"/>
        <v>42899|SEF|alfalfa|3|||</v>
      </c>
      <c r="B498" s="65">
        <v>42899</v>
      </c>
      <c r="C498" s="53" t="s">
        <v>113</v>
      </c>
      <c r="D498" s="53" t="s">
        <v>244</v>
      </c>
      <c r="E498" s="53">
        <v>3</v>
      </c>
      <c r="F498" s="71"/>
      <c r="G498" s="53"/>
      <c r="H498" s="60"/>
      <c r="I498" s="60" t="e">
        <f>NA()</f>
        <v>#N/A</v>
      </c>
      <c r="J498" s="1" t="s">
        <v>270</v>
      </c>
    </row>
    <row r="499" spans="1:139" s="1" customFormat="1" x14ac:dyDescent="0.25">
      <c r="A499" s="1" t="str">
        <f t="shared" si="7"/>
        <v>42907|SEF Block 16|pea||||</v>
      </c>
      <c r="B499" s="65">
        <v>42907</v>
      </c>
      <c r="C499" s="52" t="s">
        <v>148</v>
      </c>
      <c r="D499" s="52" t="s">
        <v>242</v>
      </c>
      <c r="E499" s="52"/>
      <c r="F499" s="70"/>
      <c r="G499" s="52"/>
      <c r="H499" s="61"/>
      <c r="I499" s="60" t="e">
        <f>NA()</f>
        <v>#N/A</v>
      </c>
      <c r="J499" s="1" t="s">
        <v>270</v>
      </c>
    </row>
    <row r="500" spans="1:139" x14ac:dyDescent="0.25">
      <c r="A500" s="1" t="str">
        <f t="shared" si="7"/>
        <v>42907|SEF|alfalfa||||</v>
      </c>
      <c r="B500" s="65">
        <v>42907</v>
      </c>
      <c r="C500" s="53" t="s">
        <v>113</v>
      </c>
      <c r="D500" s="53" t="s">
        <v>244</v>
      </c>
      <c r="E500" s="53"/>
      <c r="F500" s="71"/>
      <c r="G500" s="53"/>
      <c r="H500" s="60" t="s">
        <v>149</v>
      </c>
      <c r="I500" s="60" t="e">
        <f>NA()</f>
        <v>#N/A</v>
      </c>
      <c r="J500" s="1" t="s">
        <v>270</v>
      </c>
      <c r="L500" s="1"/>
      <c r="M500" s="1"/>
      <c r="R500" s="1"/>
      <c r="AC500" s="1"/>
      <c r="AD500" s="1"/>
      <c r="AE500" s="1"/>
      <c r="AN500" s="1"/>
      <c r="AS500" s="1"/>
      <c r="BQ500" s="1"/>
      <c r="BR500" s="1"/>
      <c r="CQ500" s="1"/>
    </row>
    <row r="501" spans="1:139" s="1" customFormat="1" x14ac:dyDescent="0.25">
      <c r="A501" s="1" t="str">
        <f t="shared" si="7"/>
        <v>42907|SEF|alfalfa||||</v>
      </c>
      <c r="B501" s="65">
        <v>42907</v>
      </c>
      <c r="C501" s="53" t="s">
        <v>113</v>
      </c>
      <c r="D501" s="53" t="s">
        <v>244</v>
      </c>
      <c r="E501" s="53"/>
      <c r="F501" s="71"/>
      <c r="G501" s="53"/>
      <c r="H501" s="60" t="s">
        <v>151</v>
      </c>
      <c r="I501" s="60" t="e">
        <f>NA()</f>
        <v>#N/A</v>
      </c>
      <c r="J501" s="1" t="s">
        <v>270</v>
      </c>
    </row>
    <row r="502" spans="1:139" s="1" customFormat="1" x14ac:dyDescent="0.25">
      <c r="A502" s="1" t="str">
        <f t="shared" si="7"/>
        <v>42907|Llewellyn|pea||||</v>
      </c>
      <c r="B502" s="65">
        <v>42907</v>
      </c>
      <c r="C502" s="53" t="s">
        <v>108</v>
      </c>
      <c r="D502" s="53" t="s">
        <v>242</v>
      </c>
      <c r="E502" s="53"/>
      <c r="F502" s="71"/>
      <c r="G502" s="53"/>
      <c r="H502" s="60">
        <v>5</v>
      </c>
      <c r="I502" s="60" t="e">
        <f>NA()</f>
        <v>#N/A</v>
      </c>
      <c r="J502" s="1" t="s">
        <v>270</v>
      </c>
    </row>
    <row r="503" spans="1:139" s="1" customFormat="1" x14ac:dyDescent="0.25">
      <c r="A503" s="1" t="str">
        <f t="shared" si="7"/>
        <v>42914|Llewellyn|pea||||</v>
      </c>
      <c r="B503" s="65">
        <v>42914</v>
      </c>
      <c r="C503" s="53" t="s">
        <v>108</v>
      </c>
      <c r="D503" s="53" t="s">
        <v>242</v>
      </c>
      <c r="E503" s="53"/>
      <c r="F503" s="71"/>
      <c r="G503" s="53"/>
      <c r="H503" s="60">
        <v>10</v>
      </c>
      <c r="I503" s="60" t="e">
        <f>NA()</f>
        <v>#N/A</v>
      </c>
      <c r="J503" s="1" t="s">
        <v>270</v>
      </c>
    </row>
    <row r="504" spans="1:139" x14ac:dyDescent="0.25">
      <c r="A504" s="1" t="str">
        <f t="shared" si="7"/>
        <v>42914|Llewellyn|pea||||</v>
      </c>
      <c r="B504" s="65">
        <v>42914</v>
      </c>
      <c r="C504" s="53" t="s">
        <v>108</v>
      </c>
      <c r="D504" s="53" t="s">
        <v>242</v>
      </c>
      <c r="E504" s="53"/>
      <c r="F504" s="71"/>
      <c r="G504" s="53"/>
      <c r="H504" s="60">
        <v>25</v>
      </c>
      <c r="I504" s="60" t="e">
        <f>NA()</f>
        <v>#N/A</v>
      </c>
      <c r="J504" s="1" t="s">
        <v>270</v>
      </c>
      <c r="L504" s="1"/>
      <c r="R504" s="1"/>
      <c r="AD504" s="1"/>
      <c r="AE504" s="1"/>
      <c r="AK504" s="1"/>
      <c r="AR504" s="1"/>
      <c r="BE504" s="1"/>
      <c r="BR504" s="1"/>
      <c r="CC504" s="1"/>
      <c r="CF504" s="1"/>
      <c r="CL504" s="1"/>
      <c r="CO504" s="1"/>
      <c r="CP504" s="1"/>
      <c r="CQ504" s="1"/>
      <c r="DD504" s="1"/>
      <c r="DE504" s="1"/>
      <c r="DP504" s="1"/>
      <c r="EI504" s="1"/>
    </row>
    <row r="505" spans="1:139" s="1" customFormat="1" x14ac:dyDescent="0.25">
      <c r="A505" s="1" t="str">
        <f t="shared" si="7"/>
        <v>42914|Llewellyn|pea|A|||</v>
      </c>
      <c r="B505" s="65">
        <v>42914</v>
      </c>
      <c r="C505" s="53" t="s">
        <v>108</v>
      </c>
      <c r="D505" s="53" t="s">
        <v>242</v>
      </c>
      <c r="E505" s="53" t="s">
        <v>238</v>
      </c>
      <c r="F505" s="71"/>
      <c r="G505" s="53"/>
      <c r="H505" s="60">
        <v>50</v>
      </c>
      <c r="I505" s="60" t="e">
        <f>NA()</f>
        <v>#N/A</v>
      </c>
      <c r="J505" s="1" t="s">
        <v>270</v>
      </c>
    </row>
    <row r="506" spans="1:139" s="1" customFormat="1" x14ac:dyDescent="0.25">
      <c r="A506" s="1" t="str">
        <f t="shared" si="7"/>
        <v>42914|Llewellyn|pea|B|||</v>
      </c>
      <c r="B506" s="65">
        <v>42914</v>
      </c>
      <c r="C506" s="53" t="s">
        <v>108</v>
      </c>
      <c r="D506" s="53" t="s">
        <v>242</v>
      </c>
      <c r="E506" s="53" t="s">
        <v>239</v>
      </c>
      <c r="F506" s="71"/>
      <c r="G506" s="53"/>
      <c r="H506" s="61">
        <v>50</v>
      </c>
      <c r="I506" s="60" t="e">
        <f>NA()</f>
        <v>#N/A</v>
      </c>
      <c r="J506" s="1" t="s">
        <v>270</v>
      </c>
    </row>
    <row r="507" spans="1:139" s="1" customFormat="1" x14ac:dyDescent="0.25">
      <c r="A507" s="1" t="str">
        <f t="shared" si="7"/>
        <v>42915|SEF|pea||||</v>
      </c>
      <c r="B507" s="65">
        <v>42915</v>
      </c>
      <c r="C507" s="53" t="s">
        <v>113</v>
      </c>
      <c r="D507" s="53" t="s">
        <v>242</v>
      </c>
      <c r="E507" s="53"/>
      <c r="F507" s="71"/>
      <c r="G507" s="53"/>
      <c r="H507" s="60">
        <v>5</v>
      </c>
      <c r="I507" s="60" t="e">
        <f>NA()</f>
        <v>#N/A</v>
      </c>
      <c r="J507" s="1" t="s">
        <v>270</v>
      </c>
    </row>
    <row r="508" spans="1:139" x14ac:dyDescent="0.25">
      <c r="A508" s="1" t="str">
        <f t="shared" si="7"/>
        <v>42915|SEF|pea||||</v>
      </c>
      <c r="B508" s="65">
        <v>42915</v>
      </c>
      <c r="C508" s="53" t="s">
        <v>113</v>
      </c>
      <c r="D508" s="53" t="s">
        <v>242</v>
      </c>
      <c r="E508" s="53"/>
      <c r="F508" s="71"/>
      <c r="G508" s="53"/>
      <c r="H508" s="60">
        <v>10</v>
      </c>
      <c r="I508" s="60" t="e">
        <f>NA()</f>
        <v>#N/A</v>
      </c>
      <c r="J508" s="1" t="s">
        <v>270</v>
      </c>
      <c r="L508" s="1"/>
      <c r="R508" s="1"/>
      <c r="AD508" s="1"/>
      <c r="AE508" s="1"/>
      <c r="AF508" s="1"/>
      <c r="AQ508" s="1"/>
      <c r="AS508" s="1"/>
      <c r="BR508" s="1"/>
      <c r="CB508" s="1"/>
      <c r="CF508" s="1"/>
      <c r="CK508" s="1"/>
      <c r="CL508" s="1"/>
      <c r="CO508" s="1"/>
      <c r="CP508" s="1"/>
      <c r="CQ508" s="1"/>
      <c r="DE508" s="1"/>
      <c r="DP508" s="1"/>
      <c r="DZ508" s="1"/>
      <c r="EI508" s="1"/>
    </row>
    <row r="509" spans="1:139" s="1" customFormat="1" x14ac:dyDescent="0.25">
      <c r="A509" s="1" t="str">
        <f t="shared" si="7"/>
        <v>42915|SEF|pea||||</v>
      </c>
      <c r="B509" s="65">
        <v>42915</v>
      </c>
      <c r="C509" s="53" t="s">
        <v>113</v>
      </c>
      <c r="D509" s="53" t="s">
        <v>242</v>
      </c>
      <c r="E509" s="53"/>
      <c r="F509" s="71"/>
      <c r="G509" s="53"/>
      <c r="H509" s="60">
        <v>25</v>
      </c>
      <c r="I509" s="60" t="e">
        <f>NA()</f>
        <v>#N/A</v>
      </c>
      <c r="J509" s="1" t="s">
        <v>270</v>
      </c>
    </row>
    <row r="510" spans="1:139" s="1" customFormat="1" x14ac:dyDescent="0.25">
      <c r="A510" s="1" t="str">
        <f t="shared" si="7"/>
        <v>42915|SEF|pea||||</v>
      </c>
      <c r="B510" s="65">
        <v>42915</v>
      </c>
      <c r="C510" s="53" t="s">
        <v>113</v>
      </c>
      <c r="D510" s="53" t="s">
        <v>242</v>
      </c>
      <c r="E510" s="53"/>
      <c r="F510" s="71"/>
      <c r="G510" s="53"/>
      <c r="H510" s="60">
        <v>50</v>
      </c>
      <c r="I510" s="60" t="e">
        <f>NA()</f>
        <v>#N/A</v>
      </c>
      <c r="J510" s="1" t="s">
        <v>270</v>
      </c>
    </row>
    <row r="511" spans="1:139" s="1" customFormat="1" x14ac:dyDescent="0.25">
      <c r="A511" s="1" t="str">
        <f t="shared" si="7"/>
        <v>42915|SEF|pea||||</v>
      </c>
      <c r="B511" s="65">
        <v>42915</v>
      </c>
      <c r="C511" s="53" t="s">
        <v>113</v>
      </c>
      <c r="D511" s="53" t="s">
        <v>242</v>
      </c>
      <c r="E511" s="53"/>
      <c r="F511" s="71"/>
      <c r="G511" s="53"/>
      <c r="H511" s="60">
        <v>100</v>
      </c>
      <c r="I511" s="60" t="e">
        <f>NA()</f>
        <v>#N/A</v>
      </c>
      <c r="J511" s="1" t="s">
        <v>270</v>
      </c>
    </row>
    <row r="512" spans="1:139" x14ac:dyDescent="0.25">
      <c r="A512" s="1" t="str">
        <f t="shared" si="7"/>
        <v>42915|SEF|faba bean||||</v>
      </c>
      <c r="B512" s="65">
        <v>42915</v>
      </c>
      <c r="C512" s="53" t="s">
        <v>113</v>
      </c>
      <c r="D512" s="53" t="s">
        <v>241</v>
      </c>
      <c r="E512" s="53"/>
      <c r="F512" s="71"/>
      <c r="G512" s="53"/>
      <c r="H512" s="60">
        <v>5</v>
      </c>
      <c r="I512" s="60" t="e">
        <f>NA()</f>
        <v>#N/A</v>
      </c>
      <c r="J512" s="1" t="s">
        <v>270</v>
      </c>
      <c r="L512" s="1"/>
      <c r="AD512" s="1"/>
      <c r="AE512" s="1"/>
      <c r="AN512" s="1"/>
      <c r="AQ512" s="1"/>
      <c r="BE512" s="1"/>
      <c r="BR512" s="1"/>
      <c r="CQ512" s="1"/>
      <c r="DE512" s="1"/>
      <c r="EG512" s="1"/>
    </row>
    <row r="513" spans="1:119" s="1" customFormat="1" x14ac:dyDescent="0.25">
      <c r="A513" s="1" t="str">
        <f t="shared" si="7"/>
        <v>42915|SEF|faba bean||||</v>
      </c>
      <c r="B513" s="65">
        <v>42915</v>
      </c>
      <c r="C513" s="53" t="s">
        <v>113</v>
      </c>
      <c r="D513" s="53" t="s">
        <v>241</v>
      </c>
      <c r="E513" s="53"/>
      <c r="F513" s="71"/>
      <c r="G513" s="53"/>
      <c r="H513" s="60">
        <v>10</v>
      </c>
      <c r="I513" s="60" t="e">
        <f>NA()</f>
        <v>#N/A</v>
      </c>
      <c r="J513" s="1" t="s">
        <v>270</v>
      </c>
    </row>
    <row r="514" spans="1:119" s="1" customFormat="1" x14ac:dyDescent="0.25">
      <c r="A514" s="1" t="str">
        <f t="shared" si="7"/>
        <v>42915|SEF|faba bean||||</v>
      </c>
      <c r="B514" s="65">
        <v>42915</v>
      </c>
      <c r="C514" s="53" t="s">
        <v>113</v>
      </c>
      <c r="D514" s="53" t="s">
        <v>241</v>
      </c>
      <c r="E514" s="53"/>
      <c r="F514" s="71"/>
      <c r="G514" s="53"/>
      <c r="H514" s="60">
        <v>25</v>
      </c>
      <c r="I514" s="60" t="e">
        <f>NA()</f>
        <v>#N/A</v>
      </c>
      <c r="J514" s="1" t="s">
        <v>270</v>
      </c>
    </row>
    <row r="515" spans="1:119" s="1" customFormat="1" x14ac:dyDescent="0.25">
      <c r="A515" s="1" t="str">
        <f t="shared" ref="A515:A578" si="8">B515&amp;"|"&amp;C515&amp;"|"&amp;D515&amp;"|"&amp;E515&amp;"|"&amp;F515&amp;"|"&amp;G515&amp;"|"&amp;K515</f>
        <v>42915|SEF|faba bean||||</v>
      </c>
      <c r="B515" s="65">
        <v>42915</v>
      </c>
      <c r="C515" s="53" t="s">
        <v>113</v>
      </c>
      <c r="D515" s="53" t="s">
        <v>241</v>
      </c>
      <c r="E515" s="53"/>
      <c r="F515" s="71"/>
      <c r="G515" s="53"/>
      <c r="H515" s="60">
        <v>50</v>
      </c>
      <c r="I515" s="60" t="e">
        <f>NA()</f>
        <v>#N/A</v>
      </c>
      <c r="J515" s="1" t="s">
        <v>270</v>
      </c>
    </row>
    <row r="516" spans="1:119" x14ac:dyDescent="0.25">
      <c r="A516" s="1" t="str">
        <f t="shared" si="8"/>
        <v>42915|SEF|faba bean||||</v>
      </c>
      <c r="B516" s="65">
        <v>42915</v>
      </c>
      <c r="C516" s="53" t="s">
        <v>113</v>
      </c>
      <c r="D516" s="53" t="s">
        <v>241</v>
      </c>
      <c r="E516" s="53"/>
      <c r="F516" s="71"/>
      <c r="G516" s="53"/>
      <c r="H516" s="60">
        <v>100</v>
      </c>
      <c r="I516" s="60" t="e">
        <f>NA()</f>
        <v>#N/A</v>
      </c>
      <c r="J516" s="1" t="s">
        <v>270</v>
      </c>
      <c r="L516" s="1"/>
      <c r="AD516" s="1"/>
      <c r="AE516" s="1"/>
      <c r="AS516" s="1"/>
      <c r="BE516" s="1"/>
      <c r="BR516" s="1"/>
      <c r="BU516" s="1"/>
      <c r="CL516" s="1"/>
      <c r="CQ516" s="1"/>
      <c r="DD516" s="1"/>
      <c r="DE516" s="1"/>
    </row>
    <row r="517" spans="1:119" s="1" customFormat="1" x14ac:dyDescent="0.25">
      <c r="A517" s="1" t="str">
        <f t="shared" si="8"/>
        <v>42915|SEF|lentil||||</v>
      </c>
      <c r="B517" s="65">
        <v>42915</v>
      </c>
      <c r="C517" s="53" t="s">
        <v>113</v>
      </c>
      <c r="D517" s="53" t="s">
        <v>243</v>
      </c>
      <c r="E517" s="53"/>
      <c r="F517" s="71"/>
      <c r="G517" s="53"/>
      <c r="H517" s="60">
        <v>50</v>
      </c>
      <c r="I517" s="60" t="e">
        <f>NA()</f>
        <v>#N/A</v>
      </c>
      <c r="J517" s="1" t="s">
        <v>270</v>
      </c>
    </row>
    <row r="518" spans="1:119" s="1" customFormat="1" x14ac:dyDescent="0.25">
      <c r="A518" s="1" t="str">
        <f t="shared" si="8"/>
        <v>42915|SEF|lentil||||</v>
      </c>
      <c r="B518" s="65">
        <v>42915</v>
      </c>
      <c r="C518" s="53" t="s">
        <v>113</v>
      </c>
      <c r="D518" s="53" t="s">
        <v>243</v>
      </c>
      <c r="E518" s="53"/>
      <c r="F518" s="71"/>
      <c r="G518" s="53"/>
      <c r="H518" s="60">
        <v>100</v>
      </c>
      <c r="I518" s="60" t="e">
        <f>NA()</f>
        <v>#N/A</v>
      </c>
      <c r="J518" s="1" t="s">
        <v>270</v>
      </c>
    </row>
    <row r="519" spans="1:119" s="1" customFormat="1" x14ac:dyDescent="0.25">
      <c r="A519" s="1" t="str">
        <f t="shared" si="8"/>
        <v>42916|Outlook|lentil||||</v>
      </c>
      <c r="B519" s="65">
        <v>42916</v>
      </c>
      <c r="C519" s="53" t="s">
        <v>128</v>
      </c>
      <c r="D519" s="53" t="s">
        <v>243</v>
      </c>
      <c r="E519" s="53"/>
      <c r="F519" s="71"/>
      <c r="G519" s="53"/>
      <c r="H519" s="60">
        <v>5</v>
      </c>
      <c r="I519" s="60" t="e">
        <f>NA()</f>
        <v>#N/A</v>
      </c>
      <c r="J519" s="1" t="s">
        <v>270</v>
      </c>
    </row>
    <row r="520" spans="1:119" x14ac:dyDescent="0.25">
      <c r="A520" s="1" t="str">
        <f t="shared" si="8"/>
        <v>42916|Outlook|lentil||||</v>
      </c>
      <c r="B520" s="65">
        <v>42916</v>
      </c>
      <c r="C520" s="53" t="s">
        <v>128</v>
      </c>
      <c r="D520" s="53" t="s">
        <v>243</v>
      </c>
      <c r="E520" s="53"/>
      <c r="F520" s="71"/>
      <c r="G520" s="53"/>
      <c r="H520" s="60">
        <v>10</v>
      </c>
      <c r="I520" s="60" t="e">
        <f>NA()</f>
        <v>#N/A</v>
      </c>
      <c r="J520" s="1" t="s">
        <v>270</v>
      </c>
      <c r="L520" s="1"/>
      <c r="AD520" s="1"/>
      <c r="AE520" s="1"/>
      <c r="AS520" s="1"/>
      <c r="BE520" s="1"/>
      <c r="CK520" s="1"/>
      <c r="DD520" s="1"/>
      <c r="DE520" s="1"/>
      <c r="DO520" s="1"/>
    </row>
    <row r="521" spans="1:119" s="1" customFormat="1" x14ac:dyDescent="0.25">
      <c r="A521" s="1" t="str">
        <f t="shared" si="8"/>
        <v>42916|Outlook|lentil||||</v>
      </c>
      <c r="B521" s="65">
        <v>42916</v>
      </c>
      <c r="C521" s="53" t="s">
        <v>128</v>
      </c>
      <c r="D521" s="53" t="s">
        <v>243</v>
      </c>
      <c r="E521" s="53"/>
      <c r="F521" s="71"/>
      <c r="G521" s="53"/>
      <c r="H521" s="60">
        <v>15</v>
      </c>
      <c r="I521" s="60" t="e">
        <f>NA()</f>
        <v>#N/A</v>
      </c>
      <c r="J521" s="1" t="s">
        <v>270</v>
      </c>
    </row>
    <row r="522" spans="1:119" s="1" customFormat="1" x14ac:dyDescent="0.25">
      <c r="A522" s="1" t="str">
        <f t="shared" si="8"/>
        <v>42916|Outlook|lentil||||</v>
      </c>
      <c r="B522" s="65">
        <v>42916</v>
      </c>
      <c r="C522" s="53" t="s">
        <v>128</v>
      </c>
      <c r="D522" s="53" t="s">
        <v>243</v>
      </c>
      <c r="E522" s="53"/>
      <c r="F522" s="71"/>
      <c r="G522" s="53"/>
      <c r="H522" s="60">
        <v>20</v>
      </c>
      <c r="I522" s="60" t="e">
        <f>NA()</f>
        <v>#N/A</v>
      </c>
      <c r="J522" s="1" t="s">
        <v>270</v>
      </c>
    </row>
    <row r="523" spans="1:119" s="1" customFormat="1" x14ac:dyDescent="0.25">
      <c r="A523" s="1" t="str">
        <f t="shared" si="8"/>
        <v>42916|Outlook|lentil||||</v>
      </c>
      <c r="B523" s="65">
        <v>42916</v>
      </c>
      <c r="C523" s="53" t="s">
        <v>128</v>
      </c>
      <c r="D523" s="53" t="s">
        <v>243</v>
      </c>
      <c r="E523" s="53"/>
      <c r="F523" s="71"/>
      <c r="G523" s="53"/>
      <c r="H523" s="60">
        <v>25</v>
      </c>
      <c r="I523" s="60" t="e">
        <f>NA()</f>
        <v>#N/A</v>
      </c>
      <c r="J523" s="1" t="s">
        <v>270</v>
      </c>
    </row>
    <row r="524" spans="1:119" x14ac:dyDescent="0.25">
      <c r="A524" s="1" t="str">
        <f t="shared" si="8"/>
        <v>42916|Outlook|faba bean||||</v>
      </c>
      <c r="B524" s="65">
        <v>42916</v>
      </c>
      <c r="C524" s="53" t="s">
        <v>128</v>
      </c>
      <c r="D524" s="53" t="s">
        <v>241</v>
      </c>
      <c r="E524" s="53"/>
      <c r="F524" s="71"/>
      <c r="G524" s="53"/>
      <c r="H524" s="60">
        <v>5</v>
      </c>
      <c r="I524" s="60" t="e">
        <f>NA()</f>
        <v>#N/A</v>
      </c>
      <c r="J524" s="1" t="s">
        <v>270</v>
      </c>
      <c r="L524" s="1"/>
      <c r="R524" s="1"/>
      <c r="AD524" s="1"/>
      <c r="AE524" s="1"/>
      <c r="AQ524" s="1"/>
      <c r="AS524" s="1"/>
      <c r="BE524" s="1"/>
      <c r="BG524" s="1"/>
      <c r="BR524" s="1"/>
      <c r="CC524" s="1"/>
      <c r="CK524" s="1"/>
      <c r="DE524" s="1"/>
      <c r="DF524" s="1"/>
    </row>
    <row r="525" spans="1:119" s="1" customFormat="1" x14ac:dyDescent="0.25">
      <c r="A525" s="1" t="str">
        <f t="shared" si="8"/>
        <v>42916|Outlook|faba bean||||</v>
      </c>
      <c r="B525" s="65">
        <v>42916</v>
      </c>
      <c r="C525" s="53" t="s">
        <v>128</v>
      </c>
      <c r="D525" s="53" t="s">
        <v>241</v>
      </c>
      <c r="E525" s="53"/>
      <c r="F525" s="71"/>
      <c r="G525" s="53"/>
      <c r="H525" s="60">
        <v>10</v>
      </c>
      <c r="I525" s="60" t="e">
        <f>NA()</f>
        <v>#N/A</v>
      </c>
      <c r="J525" s="1" t="s">
        <v>270</v>
      </c>
    </row>
    <row r="526" spans="1:119" s="1" customFormat="1" x14ac:dyDescent="0.25">
      <c r="A526" s="1" t="str">
        <f t="shared" si="8"/>
        <v>42916|Outlook|faba bean||||</v>
      </c>
      <c r="B526" s="65">
        <v>42916</v>
      </c>
      <c r="C526" s="53" t="s">
        <v>128</v>
      </c>
      <c r="D526" s="53" t="s">
        <v>241</v>
      </c>
      <c r="E526" s="53"/>
      <c r="F526" s="71"/>
      <c r="G526" s="53"/>
      <c r="H526" s="60">
        <v>25</v>
      </c>
      <c r="I526" s="60" t="e">
        <f>NA()</f>
        <v>#N/A</v>
      </c>
      <c r="J526" s="1" t="s">
        <v>270</v>
      </c>
    </row>
    <row r="527" spans="1:119" s="1" customFormat="1" x14ac:dyDescent="0.25">
      <c r="A527" s="1" t="str">
        <f t="shared" si="8"/>
        <v>42916|Outlook|faba bean||||</v>
      </c>
      <c r="B527" s="65">
        <v>42916</v>
      </c>
      <c r="C527" s="53" t="s">
        <v>128</v>
      </c>
      <c r="D527" s="53" t="s">
        <v>241</v>
      </c>
      <c r="E527" s="53"/>
      <c r="F527" s="71"/>
      <c r="G527" s="53"/>
      <c r="H527" s="60">
        <v>50</v>
      </c>
      <c r="I527" s="60" t="e">
        <f>NA()</f>
        <v>#N/A</v>
      </c>
      <c r="J527" s="1" t="s">
        <v>270</v>
      </c>
    </row>
    <row r="528" spans="1:119" x14ac:dyDescent="0.25">
      <c r="A528" s="1" t="str">
        <f t="shared" si="8"/>
        <v>42916|Outlook|faba bean||||</v>
      </c>
      <c r="B528" s="65">
        <v>42916</v>
      </c>
      <c r="C528" s="53" t="s">
        <v>128</v>
      </c>
      <c r="D528" s="53" t="s">
        <v>241</v>
      </c>
      <c r="E528" s="53"/>
      <c r="F528" s="71"/>
      <c r="G528" s="53"/>
      <c r="H528" s="60">
        <v>100</v>
      </c>
      <c r="I528" s="60" t="e">
        <f>NA()</f>
        <v>#N/A</v>
      </c>
      <c r="J528" s="1" t="s">
        <v>270</v>
      </c>
      <c r="L528" s="1"/>
      <c r="R528" s="1"/>
      <c r="AD528" s="1"/>
      <c r="AE528" s="1"/>
      <c r="AP528" s="1"/>
      <c r="AQ528" s="1"/>
      <c r="AS528" s="1"/>
      <c r="AT528" s="1"/>
      <c r="BE528" s="1"/>
      <c r="BG528" s="1"/>
      <c r="BR528" s="1"/>
      <c r="CC528" s="1"/>
      <c r="CH528" s="1"/>
      <c r="CK528" s="1"/>
      <c r="CQ528" s="1"/>
      <c r="DE528" s="1"/>
    </row>
    <row r="529" spans="1:138" s="1" customFormat="1" x14ac:dyDescent="0.25">
      <c r="A529" s="1" t="str">
        <f t="shared" si="8"/>
        <v>42920|SEF|lentil|||No Distance|</v>
      </c>
      <c r="B529" s="65">
        <v>42920</v>
      </c>
      <c r="C529" s="53" t="s">
        <v>113</v>
      </c>
      <c r="D529" s="53" t="s">
        <v>243</v>
      </c>
      <c r="E529" s="53"/>
      <c r="F529" s="71"/>
      <c r="G529" s="60" t="s">
        <v>201</v>
      </c>
      <c r="H529" s="60" t="e">
        <f>NA()</f>
        <v>#N/A</v>
      </c>
      <c r="I529" s="60" t="e">
        <f>NA()</f>
        <v>#N/A</v>
      </c>
      <c r="J529" s="1" t="s">
        <v>270</v>
      </c>
    </row>
    <row r="530" spans="1:138" s="1" customFormat="1" x14ac:dyDescent="0.25">
      <c r="A530" s="1" t="str">
        <f t="shared" si="8"/>
        <v>42920|SEF|faba bean|||No Distance|</v>
      </c>
      <c r="B530" s="65">
        <v>42920</v>
      </c>
      <c r="C530" s="53" t="s">
        <v>113</v>
      </c>
      <c r="D530" s="53" t="s">
        <v>241</v>
      </c>
      <c r="E530" s="53"/>
      <c r="F530" s="71"/>
      <c r="G530" s="60" t="s">
        <v>201</v>
      </c>
      <c r="H530" s="60" t="e">
        <f>NA()</f>
        <v>#N/A</v>
      </c>
      <c r="I530" s="60" t="e">
        <f>NA()</f>
        <v>#N/A</v>
      </c>
      <c r="J530" s="1" t="s">
        <v>270</v>
      </c>
    </row>
    <row r="531" spans="1:138" s="1" customFormat="1" x14ac:dyDescent="0.25">
      <c r="A531" s="1" t="str">
        <f t="shared" si="8"/>
        <v>42920|SEF|alfalfa|||No Distance|</v>
      </c>
      <c r="B531" s="65">
        <v>42920</v>
      </c>
      <c r="C531" s="53" t="s">
        <v>113</v>
      </c>
      <c r="D531" s="53" t="s">
        <v>244</v>
      </c>
      <c r="E531" s="53"/>
      <c r="F531" s="71"/>
      <c r="G531" s="60" t="s">
        <v>201</v>
      </c>
      <c r="H531" s="60" t="e">
        <f>NA()</f>
        <v>#N/A</v>
      </c>
      <c r="I531" s="60" t="e">
        <f>NA()</f>
        <v>#N/A</v>
      </c>
      <c r="J531" s="1" t="s">
        <v>270</v>
      </c>
    </row>
    <row r="532" spans="1:138" x14ac:dyDescent="0.25">
      <c r="A532" s="1" t="str">
        <f t="shared" si="8"/>
        <v>42920|SEF|pea|||No Distance|</v>
      </c>
      <c r="B532" s="65">
        <v>42920</v>
      </c>
      <c r="C532" s="53" t="s">
        <v>113</v>
      </c>
      <c r="D532" s="53" t="s">
        <v>242</v>
      </c>
      <c r="E532" s="53"/>
      <c r="F532" s="71"/>
      <c r="G532" s="60" t="s">
        <v>201</v>
      </c>
      <c r="H532" s="60" t="e">
        <f>NA()</f>
        <v>#N/A</v>
      </c>
      <c r="I532" s="60" t="e">
        <f>NA()</f>
        <v>#N/A</v>
      </c>
      <c r="J532" s="1" t="s">
        <v>270</v>
      </c>
      <c r="L532" s="1"/>
      <c r="R532" s="1"/>
      <c r="AD532" s="1"/>
      <c r="AE532" s="1"/>
      <c r="AN532" s="1"/>
      <c r="AQ532" s="1"/>
      <c r="AR532" s="1"/>
      <c r="AS532" s="1"/>
      <c r="AU532" s="1"/>
      <c r="AZ532" s="1"/>
      <c r="BD532" s="1"/>
      <c r="BQ532" s="1"/>
      <c r="CC532" s="1"/>
      <c r="CJ532" s="1"/>
      <c r="CQ532" s="1"/>
      <c r="DD532" s="1"/>
      <c r="DE532" s="1"/>
      <c r="DO532" s="1"/>
    </row>
    <row r="533" spans="1:138" s="1" customFormat="1" x14ac:dyDescent="0.25">
      <c r="A533" s="1" t="str">
        <f t="shared" si="8"/>
        <v>42920|Llewellyn|lentil|||20 sweeps|</v>
      </c>
      <c r="B533" s="65">
        <v>42920</v>
      </c>
      <c r="C533" s="53" t="s">
        <v>108</v>
      </c>
      <c r="D533" s="53" t="s">
        <v>243</v>
      </c>
      <c r="E533" s="53"/>
      <c r="F533" s="71"/>
      <c r="G533" s="60" t="s">
        <v>118</v>
      </c>
      <c r="H533" s="60" t="e">
        <f>NA()</f>
        <v>#N/A</v>
      </c>
      <c r="I533" s="60">
        <v>20</v>
      </c>
      <c r="J533" s="1" t="s">
        <v>270</v>
      </c>
    </row>
    <row r="534" spans="1:138" s="1" customFormat="1" x14ac:dyDescent="0.25">
      <c r="A534" s="1" t="str">
        <f t="shared" si="8"/>
        <v>42920|Llewellyn|faba bean|||20 sweeps|</v>
      </c>
      <c r="B534" s="65">
        <v>42920</v>
      </c>
      <c r="C534" s="53" t="s">
        <v>108</v>
      </c>
      <c r="D534" s="53" t="s">
        <v>241</v>
      </c>
      <c r="E534" s="53"/>
      <c r="F534" s="71"/>
      <c r="G534" s="60" t="s">
        <v>118</v>
      </c>
      <c r="H534" s="60" t="e">
        <f>NA()</f>
        <v>#N/A</v>
      </c>
      <c r="I534" s="60">
        <v>20</v>
      </c>
      <c r="J534" s="1" t="s">
        <v>270</v>
      </c>
    </row>
    <row r="535" spans="1:138" s="1" customFormat="1" x14ac:dyDescent="0.25">
      <c r="A535" s="1" t="str">
        <f t="shared" si="8"/>
        <v>42920|Llewellyn|faba bean|||100 sweeps|</v>
      </c>
      <c r="B535" s="65">
        <v>42920</v>
      </c>
      <c r="C535" s="53" t="s">
        <v>108</v>
      </c>
      <c r="D535" s="53" t="s">
        <v>241</v>
      </c>
      <c r="E535" s="53"/>
      <c r="F535" s="71"/>
      <c r="G535" s="60" t="s">
        <v>178</v>
      </c>
      <c r="H535" s="60" t="e">
        <f>NA()</f>
        <v>#N/A</v>
      </c>
      <c r="I535" s="60">
        <v>100</v>
      </c>
      <c r="J535" s="1" t="s">
        <v>270</v>
      </c>
    </row>
    <row r="536" spans="1:138" x14ac:dyDescent="0.25">
      <c r="A536" s="1" t="str">
        <f t="shared" si="8"/>
        <v>42920|Llewellyn|lentil|||100 sweeps|</v>
      </c>
      <c r="B536" s="65">
        <v>42920</v>
      </c>
      <c r="C536" s="53" t="s">
        <v>108</v>
      </c>
      <c r="D536" s="53" t="s">
        <v>243</v>
      </c>
      <c r="E536" s="53"/>
      <c r="F536" s="71"/>
      <c r="G536" s="60" t="s">
        <v>178</v>
      </c>
      <c r="H536" s="60" t="e">
        <f>NA()</f>
        <v>#N/A</v>
      </c>
      <c r="I536" s="60">
        <v>100</v>
      </c>
      <c r="J536" s="1" t="s">
        <v>270</v>
      </c>
      <c r="L536" s="1"/>
      <c r="AD536" s="1"/>
      <c r="AE536" s="1"/>
      <c r="AQ536" s="1"/>
      <c r="AS536" s="1"/>
      <c r="BQ536" s="1"/>
      <c r="BR536" s="1"/>
      <c r="CF536" s="1"/>
      <c r="CJ536" s="1"/>
      <c r="CQ536" s="1"/>
      <c r="DE536" s="1"/>
    </row>
    <row r="537" spans="1:138" s="1" customFormat="1" x14ac:dyDescent="0.25">
      <c r="A537" s="1" t="str">
        <f t="shared" si="8"/>
        <v>42920|Llewellyn|pea|||20 sweeps|</v>
      </c>
      <c r="B537" s="65">
        <v>42920</v>
      </c>
      <c r="C537" s="53" t="s">
        <v>108</v>
      </c>
      <c r="D537" s="53" t="s">
        <v>242</v>
      </c>
      <c r="E537" s="53"/>
      <c r="F537" s="71"/>
      <c r="G537" s="60" t="s">
        <v>118</v>
      </c>
      <c r="H537" s="60" t="e">
        <f>NA()</f>
        <v>#N/A</v>
      </c>
      <c r="I537" s="60">
        <v>20</v>
      </c>
      <c r="J537" s="1" t="s">
        <v>270</v>
      </c>
    </row>
    <row r="538" spans="1:138" s="1" customFormat="1" x14ac:dyDescent="0.25">
      <c r="A538" s="1" t="str">
        <f t="shared" si="8"/>
        <v>42920|Llewellyn|pea|||100 sweeps|</v>
      </c>
      <c r="B538" s="65">
        <v>42920</v>
      </c>
      <c r="C538" s="53" t="s">
        <v>108</v>
      </c>
      <c r="D538" s="53" t="s">
        <v>242</v>
      </c>
      <c r="E538" s="53"/>
      <c r="F538" s="71"/>
      <c r="G538" s="60" t="s">
        <v>178</v>
      </c>
      <c r="H538" s="60" t="e">
        <f>NA()</f>
        <v>#N/A</v>
      </c>
      <c r="I538" s="60">
        <v>100</v>
      </c>
      <c r="J538" s="1" t="s">
        <v>270</v>
      </c>
    </row>
    <row r="539" spans="1:138" s="1" customFormat="1" x14ac:dyDescent="0.25">
      <c r="A539" s="1" t="str">
        <f t="shared" si="8"/>
        <v>42921|Llewellyn|lentil|||No Distance|</v>
      </c>
      <c r="B539" s="65">
        <v>42921</v>
      </c>
      <c r="C539" s="53" t="s">
        <v>108</v>
      </c>
      <c r="D539" s="53" t="s">
        <v>243</v>
      </c>
      <c r="E539" s="53"/>
      <c r="F539" s="71"/>
      <c r="G539" s="60" t="s">
        <v>201</v>
      </c>
      <c r="H539" s="60" t="e">
        <f>NA()</f>
        <v>#N/A</v>
      </c>
      <c r="I539" s="60" t="e">
        <f>NA()</f>
        <v>#N/A</v>
      </c>
      <c r="J539" s="1" t="s">
        <v>270</v>
      </c>
    </row>
    <row r="540" spans="1:138" x14ac:dyDescent="0.25">
      <c r="A540" s="1" t="str">
        <f t="shared" si="8"/>
        <v>42923|Henry- s|lentil||||</v>
      </c>
      <c r="B540" s="65">
        <v>42923</v>
      </c>
      <c r="C540" s="53" t="s">
        <v>223</v>
      </c>
      <c r="D540" s="53" t="s">
        <v>243</v>
      </c>
      <c r="E540" s="53"/>
      <c r="F540" s="71"/>
      <c r="G540" s="53"/>
      <c r="H540" s="60">
        <v>10</v>
      </c>
      <c r="I540" s="60" t="e">
        <f>NA()</f>
        <v>#N/A</v>
      </c>
      <c r="J540" s="1" t="s">
        <v>270</v>
      </c>
      <c r="L540" s="1"/>
      <c r="R540" s="1"/>
      <c r="AN540" s="1"/>
      <c r="AQ540" s="1"/>
      <c r="AR540" s="1"/>
      <c r="AS540" s="1"/>
      <c r="AZ540" s="1"/>
      <c r="BA540" s="1"/>
      <c r="BQ540" s="1"/>
      <c r="BR540" s="1"/>
      <c r="CC540" s="1"/>
      <c r="CL540" s="1"/>
      <c r="CP540" s="1"/>
      <c r="CQ540" s="1"/>
      <c r="CZ540" s="1"/>
      <c r="DF540" s="1"/>
      <c r="EG540" s="1"/>
      <c r="EH540" s="1"/>
    </row>
    <row r="541" spans="1:138" s="1" customFormat="1" x14ac:dyDescent="0.25">
      <c r="A541" s="1" t="str">
        <f t="shared" si="8"/>
        <v>42923|Henry- s|lentil||||</v>
      </c>
      <c r="B541" s="65">
        <v>42923</v>
      </c>
      <c r="C541" s="53" t="s">
        <v>223</v>
      </c>
      <c r="D541" s="53" t="s">
        <v>243</v>
      </c>
      <c r="E541" s="53"/>
      <c r="F541" s="71"/>
      <c r="G541" s="53"/>
      <c r="H541" s="60">
        <v>50</v>
      </c>
      <c r="I541" s="60" t="e">
        <f>NA()</f>
        <v>#N/A</v>
      </c>
      <c r="J541" s="1" t="s">
        <v>270</v>
      </c>
    </row>
    <row r="542" spans="1:138" s="1" customFormat="1" x14ac:dyDescent="0.25">
      <c r="A542" s="1" t="str">
        <f t="shared" si="8"/>
        <v>42923|Henry- s|alfalfa||||</v>
      </c>
      <c r="B542" s="65">
        <v>42923</v>
      </c>
      <c r="C542" s="53" t="s">
        <v>223</v>
      </c>
      <c r="D542" s="53" t="s">
        <v>244</v>
      </c>
      <c r="E542" s="53"/>
      <c r="F542" s="71"/>
      <c r="G542" s="53"/>
      <c r="H542" s="60">
        <v>5</v>
      </c>
      <c r="I542" s="60" t="e">
        <f>NA()</f>
        <v>#N/A</v>
      </c>
      <c r="J542" s="1" t="s">
        <v>270</v>
      </c>
    </row>
    <row r="543" spans="1:138" s="1" customFormat="1" x14ac:dyDescent="0.25">
      <c r="A543" s="1" t="str">
        <f t="shared" si="8"/>
        <v>42923|Henry- s|alfalfa||||</v>
      </c>
      <c r="B543" s="65">
        <v>42923</v>
      </c>
      <c r="C543" s="53" t="s">
        <v>223</v>
      </c>
      <c r="D543" s="53" t="s">
        <v>244</v>
      </c>
      <c r="E543" s="53"/>
      <c r="F543" s="71"/>
      <c r="G543" s="53"/>
      <c r="H543" s="60">
        <v>50</v>
      </c>
      <c r="I543" s="60" t="e">
        <f>NA()</f>
        <v>#N/A</v>
      </c>
      <c r="J543" s="1" t="s">
        <v>270</v>
      </c>
    </row>
    <row r="544" spans="1:138" x14ac:dyDescent="0.25">
      <c r="A544" s="1" t="str">
        <f t="shared" si="8"/>
        <v>42923|Henry- s|alfalfa||||</v>
      </c>
      <c r="B544" s="65">
        <v>42923</v>
      </c>
      <c r="C544" s="53" t="s">
        <v>223</v>
      </c>
      <c r="D544" s="53" t="s">
        <v>244</v>
      </c>
      <c r="E544" s="53"/>
      <c r="F544" s="71"/>
      <c r="G544" s="53"/>
      <c r="H544" s="60">
        <v>100</v>
      </c>
      <c r="I544" s="60" t="e">
        <f>NA()</f>
        <v>#N/A</v>
      </c>
      <c r="J544" s="1" t="s">
        <v>270</v>
      </c>
      <c r="L544" s="1"/>
      <c r="R544" s="1"/>
      <c r="AE544" s="1"/>
      <c r="AQ544" s="1"/>
      <c r="AS544" s="1"/>
      <c r="BG544" s="1"/>
      <c r="BR544" s="1"/>
      <c r="CF544" s="1"/>
      <c r="CJ544" s="1"/>
      <c r="CP544" s="1"/>
      <c r="CQ544" s="1"/>
      <c r="DK544" s="1"/>
      <c r="DP544" s="1"/>
      <c r="EG544" s="1"/>
    </row>
    <row r="545" spans="1:139" s="1" customFormat="1" x14ac:dyDescent="0.25">
      <c r="A545" s="1" t="str">
        <f t="shared" si="8"/>
        <v>42925|Henry- s|lentil||||</v>
      </c>
      <c r="B545" s="65">
        <v>42925</v>
      </c>
      <c r="C545" s="53" t="s">
        <v>223</v>
      </c>
      <c r="D545" s="53" t="s">
        <v>243</v>
      </c>
      <c r="E545" s="53"/>
      <c r="F545" s="71"/>
      <c r="G545" s="53"/>
      <c r="H545" s="60">
        <v>100</v>
      </c>
      <c r="I545" s="60" t="e">
        <f>NA()</f>
        <v>#N/A</v>
      </c>
      <c r="J545" s="1" t="s">
        <v>270</v>
      </c>
    </row>
    <row r="546" spans="1:139" s="1" customFormat="1" x14ac:dyDescent="0.25">
      <c r="A546" s="1" t="str">
        <f t="shared" si="8"/>
        <v>42928|SEF|lentil||||</v>
      </c>
      <c r="B546" s="65">
        <v>42928</v>
      </c>
      <c r="C546" s="53" t="s">
        <v>113</v>
      </c>
      <c r="D546" s="53" t="s">
        <v>243</v>
      </c>
      <c r="E546" s="53"/>
      <c r="F546" s="71"/>
      <c r="G546" s="53"/>
      <c r="H546" s="60">
        <v>5</v>
      </c>
      <c r="I546" s="60" t="e">
        <f>NA()</f>
        <v>#N/A</v>
      </c>
      <c r="J546" s="1" t="s">
        <v>270</v>
      </c>
    </row>
    <row r="547" spans="1:139" s="1" customFormat="1" x14ac:dyDescent="0.25">
      <c r="A547" s="1" t="str">
        <f t="shared" si="8"/>
        <v>42928|SEF|lentil||||</v>
      </c>
      <c r="B547" s="65">
        <v>42928</v>
      </c>
      <c r="C547" s="53" t="s">
        <v>113</v>
      </c>
      <c r="D547" s="53" t="s">
        <v>243</v>
      </c>
      <c r="E547" s="53"/>
      <c r="F547" s="71"/>
      <c r="G547" s="53"/>
      <c r="H547" s="60">
        <v>10</v>
      </c>
      <c r="I547" s="60" t="e">
        <f>NA()</f>
        <v>#N/A</v>
      </c>
      <c r="J547" s="1" t="s">
        <v>270</v>
      </c>
    </row>
    <row r="548" spans="1:139" x14ac:dyDescent="0.25">
      <c r="A548" s="1" t="str">
        <f t="shared" si="8"/>
        <v>42928|SEF|lentil||||</v>
      </c>
      <c r="B548" s="65">
        <v>42928</v>
      </c>
      <c r="C548" s="53" t="s">
        <v>113</v>
      </c>
      <c r="D548" s="53" t="s">
        <v>243</v>
      </c>
      <c r="E548" s="53"/>
      <c r="F548" s="71"/>
      <c r="G548" s="53"/>
      <c r="H548" s="60">
        <v>25</v>
      </c>
      <c r="I548" s="60" t="e">
        <f>NA()</f>
        <v>#N/A</v>
      </c>
      <c r="J548" s="1" t="s">
        <v>270</v>
      </c>
      <c r="L548" s="1"/>
      <c r="AD548" s="1"/>
      <c r="AQ548" s="1"/>
      <c r="BE548" s="1"/>
      <c r="BQ548" s="1"/>
      <c r="CC548" s="1"/>
      <c r="CQ548" s="1"/>
      <c r="DZ548" s="1"/>
      <c r="EI548" s="1"/>
    </row>
    <row r="549" spans="1:139" s="1" customFormat="1" x14ac:dyDescent="0.25">
      <c r="A549" s="1" t="str">
        <f t="shared" si="8"/>
        <v>42928|SEF|lentil||||</v>
      </c>
      <c r="B549" s="65">
        <v>42928</v>
      </c>
      <c r="C549" s="53" t="s">
        <v>113</v>
      </c>
      <c r="D549" s="53" t="s">
        <v>243</v>
      </c>
      <c r="E549" s="53"/>
      <c r="F549" s="71"/>
      <c r="G549" s="53"/>
      <c r="H549" s="60">
        <v>50</v>
      </c>
      <c r="I549" s="60" t="e">
        <f>NA()</f>
        <v>#N/A</v>
      </c>
      <c r="J549" s="1" t="s">
        <v>270</v>
      </c>
    </row>
    <row r="550" spans="1:139" s="1" customFormat="1" x14ac:dyDescent="0.25">
      <c r="A550" s="1" t="str">
        <f t="shared" si="8"/>
        <v>42928|SEF|lentil||||</v>
      </c>
      <c r="B550" s="65">
        <v>42928</v>
      </c>
      <c r="C550" s="53" t="s">
        <v>113</v>
      </c>
      <c r="D550" s="53" t="s">
        <v>243</v>
      </c>
      <c r="E550" s="53"/>
      <c r="F550" s="71"/>
      <c r="G550" s="53"/>
      <c r="H550" s="60">
        <v>100</v>
      </c>
      <c r="I550" s="60" t="e">
        <f>NA()</f>
        <v>#N/A</v>
      </c>
      <c r="J550" s="1" t="s">
        <v>270</v>
      </c>
    </row>
    <row r="551" spans="1:139" s="1" customFormat="1" x14ac:dyDescent="0.25">
      <c r="A551" s="1" t="str">
        <f t="shared" si="8"/>
        <v>42928|SEF|faba bean||||</v>
      </c>
      <c r="B551" s="65">
        <v>42928</v>
      </c>
      <c r="C551" s="53" t="s">
        <v>113</v>
      </c>
      <c r="D551" s="53" t="s">
        <v>241</v>
      </c>
      <c r="E551" s="53"/>
      <c r="F551" s="71"/>
      <c r="G551" s="53"/>
      <c r="H551" s="60">
        <v>10</v>
      </c>
      <c r="I551" s="60" t="e">
        <f>NA()</f>
        <v>#N/A</v>
      </c>
      <c r="J551" s="1" t="s">
        <v>270</v>
      </c>
    </row>
    <row r="552" spans="1:139" x14ac:dyDescent="0.25">
      <c r="A552" s="1" t="str">
        <f t="shared" si="8"/>
        <v>42928|SEF|faba bean||||</v>
      </c>
      <c r="B552" s="65">
        <v>42928</v>
      </c>
      <c r="C552" s="53" t="s">
        <v>113</v>
      </c>
      <c r="D552" s="53" t="s">
        <v>241</v>
      </c>
      <c r="E552" s="53"/>
      <c r="F552" s="71"/>
      <c r="G552" s="53"/>
      <c r="H552" s="60">
        <v>25</v>
      </c>
      <c r="I552" s="60" t="e">
        <f>NA()</f>
        <v>#N/A</v>
      </c>
      <c r="J552" s="1" t="s">
        <v>270</v>
      </c>
      <c r="L552" s="1"/>
      <c r="AD552" s="1"/>
      <c r="AE552" s="1"/>
      <c r="AQ552" s="1"/>
      <c r="AU552" s="1"/>
      <c r="BA552" s="1"/>
      <c r="BQ552" s="1"/>
      <c r="BR552" s="1"/>
      <c r="CQ552" s="1"/>
      <c r="DT552" s="1"/>
    </row>
    <row r="553" spans="1:139" s="1" customFormat="1" x14ac:dyDescent="0.25">
      <c r="A553" s="1" t="str">
        <f t="shared" si="8"/>
        <v>42928|SEF|faba bean||||</v>
      </c>
      <c r="B553" s="65">
        <v>42928</v>
      </c>
      <c r="C553" s="53" t="s">
        <v>113</v>
      </c>
      <c r="D553" s="53" t="s">
        <v>241</v>
      </c>
      <c r="E553" s="53"/>
      <c r="F553" s="71"/>
      <c r="G553" s="53"/>
      <c r="H553" s="60">
        <v>50</v>
      </c>
      <c r="I553" s="60" t="e">
        <f>NA()</f>
        <v>#N/A</v>
      </c>
      <c r="J553" s="1" t="s">
        <v>270</v>
      </c>
    </row>
    <row r="554" spans="1:139" s="1" customFormat="1" x14ac:dyDescent="0.25">
      <c r="A554" s="1" t="str">
        <f t="shared" si="8"/>
        <v>42928|SEF|faba bean||||</v>
      </c>
      <c r="B554" s="65">
        <v>42928</v>
      </c>
      <c r="C554" s="53" t="s">
        <v>113</v>
      </c>
      <c r="D554" s="53" t="s">
        <v>241</v>
      </c>
      <c r="E554" s="53"/>
      <c r="F554" s="71"/>
      <c r="G554" s="53"/>
      <c r="H554" s="60">
        <v>100</v>
      </c>
      <c r="I554" s="60" t="e">
        <f>NA()</f>
        <v>#N/A</v>
      </c>
      <c r="J554" s="1" t="s">
        <v>270</v>
      </c>
    </row>
    <row r="555" spans="1:139" s="1" customFormat="1" x14ac:dyDescent="0.25">
      <c r="A555" s="1" t="str">
        <f t="shared" si="8"/>
        <v>42928|SEF|alfalfa||||</v>
      </c>
      <c r="B555" s="65">
        <v>42928</v>
      </c>
      <c r="C555" s="53" t="s">
        <v>113</v>
      </c>
      <c r="D555" s="53" t="s">
        <v>244</v>
      </c>
      <c r="E555" s="53"/>
      <c r="F555" s="71"/>
      <c r="G555" s="53"/>
      <c r="H555" s="60">
        <v>5</v>
      </c>
      <c r="I555" s="60" t="e">
        <f>NA()</f>
        <v>#N/A</v>
      </c>
      <c r="J555" s="1" t="s">
        <v>270</v>
      </c>
    </row>
    <row r="556" spans="1:139" x14ac:dyDescent="0.25">
      <c r="A556" s="1" t="str">
        <f t="shared" si="8"/>
        <v>42928|SEF|alfalfa||||</v>
      </c>
      <c r="B556" s="65">
        <v>42928</v>
      </c>
      <c r="C556" s="53" t="s">
        <v>113</v>
      </c>
      <c r="D556" s="53" t="s">
        <v>244</v>
      </c>
      <c r="E556" s="53"/>
      <c r="F556" s="71"/>
      <c r="G556" s="53"/>
      <c r="H556" s="60" t="s">
        <v>149</v>
      </c>
      <c r="I556" s="60" t="e">
        <f>NA()</f>
        <v>#N/A</v>
      </c>
      <c r="J556" s="1" t="s">
        <v>270</v>
      </c>
      <c r="L556" s="1"/>
      <c r="R556" s="1"/>
      <c r="AD556" s="1"/>
      <c r="AE556" s="1"/>
      <c r="AN556" s="1"/>
      <c r="AQ556" s="1"/>
      <c r="AS556" s="1"/>
      <c r="AU556" s="1"/>
      <c r="AX556" s="1"/>
      <c r="BE556" s="1"/>
      <c r="BM556" s="1"/>
      <c r="CC556" s="1"/>
      <c r="CF556" s="1"/>
      <c r="CP556" s="1"/>
      <c r="CQ556" s="1"/>
      <c r="DZ556" s="1"/>
      <c r="EG556" s="1"/>
      <c r="EI556" s="1"/>
    </row>
    <row r="557" spans="1:139" s="1" customFormat="1" x14ac:dyDescent="0.25">
      <c r="A557" s="1" t="str">
        <f t="shared" si="8"/>
        <v>42928|SEF|alfalfa||||</v>
      </c>
      <c r="B557" s="65">
        <v>42928</v>
      </c>
      <c r="C557" s="53" t="s">
        <v>113</v>
      </c>
      <c r="D557" s="53" t="s">
        <v>244</v>
      </c>
      <c r="E557" s="53"/>
      <c r="F557" s="71"/>
      <c r="G557" s="53"/>
      <c r="H557" s="60" t="s">
        <v>151</v>
      </c>
      <c r="I557" s="60" t="e">
        <f>NA()</f>
        <v>#N/A</v>
      </c>
      <c r="J557" s="1" t="s">
        <v>270</v>
      </c>
    </row>
    <row r="558" spans="1:139" s="1" customFormat="1" x14ac:dyDescent="0.25">
      <c r="A558" s="1" t="str">
        <f t="shared" si="8"/>
        <v>42928|SEF|alfalfa||||</v>
      </c>
      <c r="B558" s="65">
        <v>42928</v>
      </c>
      <c r="C558" s="53" t="s">
        <v>113</v>
      </c>
      <c r="D558" s="53" t="s">
        <v>244</v>
      </c>
      <c r="E558" s="53"/>
      <c r="F558" s="71"/>
      <c r="G558" s="53"/>
      <c r="H558" s="60" t="s">
        <v>153</v>
      </c>
      <c r="I558" s="60" t="e">
        <f>NA()</f>
        <v>#N/A</v>
      </c>
      <c r="J558" s="1" t="s">
        <v>270</v>
      </c>
    </row>
    <row r="559" spans="1:139" x14ac:dyDescent="0.25">
      <c r="A559" s="1" t="str">
        <f t="shared" si="8"/>
        <v>42928|SEF|alfalfa||||</v>
      </c>
      <c r="B559" s="65">
        <v>42928</v>
      </c>
      <c r="C559" s="53" t="s">
        <v>113</v>
      </c>
      <c r="D559" s="53" t="s">
        <v>244</v>
      </c>
      <c r="E559" s="53"/>
      <c r="F559" s="71"/>
      <c r="G559" s="53"/>
      <c r="H559" s="60" t="s">
        <v>161</v>
      </c>
      <c r="I559" s="60" t="e">
        <f>NA()</f>
        <v>#N/A</v>
      </c>
      <c r="J559" s="1" t="s">
        <v>270</v>
      </c>
      <c r="L559" s="1"/>
      <c r="AD559" s="1"/>
      <c r="AE559" s="1"/>
      <c r="AN559" s="1"/>
      <c r="CQ559" s="1"/>
      <c r="EI559" s="1"/>
    </row>
    <row r="560" spans="1:139" s="1" customFormat="1" x14ac:dyDescent="0.25">
      <c r="A560" s="1" t="str">
        <f t="shared" si="8"/>
        <v>42928|SEF|pea||||</v>
      </c>
      <c r="B560" s="65">
        <v>42928</v>
      </c>
      <c r="C560" s="53" t="s">
        <v>113</v>
      </c>
      <c r="D560" s="53" t="s">
        <v>242</v>
      </c>
      <c r="E560" s="53"/>
      <c r="F560" s="71"/>
      <c r="G560" s="53"/>
      <c r="H560" s="60">
        <v>5</v>
      </c>
      <c r="I560" s="60" t="e">
        <f>NA()</f>
        <v>#N/A</v>
      </c>
      <c r="J560" s="1" t="s">
        <v>270</v>
      </c>
    </row>
    <row r="561" spans="1:139" s="1" customFormat="1" x14ac:dyDescent="0.25">
      <c r="A561" s="1" t="str">
        <f t="shared" si="8"/>
        <v>42928|SEF|pea||||</v>
      </c>
      <c r="B561" s="65">
        <v>42928</v>
      </c>
      <c r="C561" s="53" t="s">
        <v>113</v>
      </c>
      <c r="D561" s="53" t="s">
        <v>242</v>
      </c>
      <c r="E561" s="53"/>
      <c r="F561" s="71"/>
      <c r="G561" s="53"/>
      <c r="H561" s="60">
        <v>10</v>
      </c>
      <c r="I561" s="60" t="e">
        <f>NA()</f>
        <v>#N/A</v>
      </c>
      <c r="J561" s="1" t="s">
        <v>270</v>
      </c>
    </row>
    <row r="562" spans="1:139" x14ac:dyDescent="0.25">
      <c r="A562" s="1" t="str">
        <f t="shared" si="8"/>
        <v>42928|SEF|pea||||</v>
      </c>
      <c r="B562" s="65">
        <v>42928</v>
      </c>
      <c r="C562" s="53" t="s">
        <v>113</v>
      </c>
      <c r="D562" s="53" t="s">
        <v>242</v>
      </c>
      <c r="E562" s="53"/>
      <c r="F562" s="71"/>
      <c r="G562" s="53"/>
      <c r="H562" s="60">
        <v>25</v>
      </c>
      <c r="I562" s="60" t="e">
        <f>NA()</f>
        <v>#N/A</v>
      </c>
      <c r="J562" s="1" t="s">
        <v>270</v>
      </c>
      <c r="L562" s="1"/>
      <c r="AD562" s="1"/>
      <c r="AE562" s="1"/>
      <c r="AN562" s="1"/>
      <c r="BX562" s="1"/>
      <c r="CQ562" s="1"/>
      <c r="DZ562" s="1"/>
      <c r="EI562" s="1"/>
    </row>
    <row r="563" spans="1:139" s="1" customFormat="1" x14ac:dyDescent="0.25">
      <c r="A563" s="1" t="str">
        <f t="shared" si="8"/>
        <v>42928|SEF|pea||||</v>
      </c>
      <c r="B563" s="65">
        <v>42928</v>
      </c>
      <c r="C563" s="53" t="s">
        <v>113</v>
      </c>
      <c r="D563" s="53" t="s">
        <v>242</v>
      </c>
      <c r="E563" s="53"/>
      <c r="F563" s="71"/>
      <c r="G563" s="53"/>
      <c r="H563" s="60">
        <v>100</v>
      </c>
      <c r="I563" s="60" t="e">
        <f>NA()</f>
        <v>#N/A</v>
      </c>
      <c r="J563" s="1" t="s">
        <v>270</v>
      </c>
    </row>
    <row r="564" spans="1:139" s="1" customFormat="1" x14ac:dyDescent="0.25">
      <c r="A564" s="1" t="str">
        <f t="shared" si="8"/>
        <v>42928|Outlook|lentil||||</v>
      </c>
      <c r="B564" s="65">
        <v>42928</v>
      </c>
      <c r="C564" s="53" t="s">
        <v>128</v>
      </c>
      <c r="D564" s="53" t="s">
        <v>243</v>
      </c>
      <c r="E564" s="53"/>
      <c r="F564" s="71"/>
      <c r="G564" s="53"/>
      <c r="H564" s="60" t="s">
        <v>161</v>
      </c>
      <c r="I564" s="60" t="e">
        <f>NA()</f>
        <v>#N/A</v>
      </c>
      <c r="J564" s="1" t="s">
        <v>270</v>
      </c>
    </row>
    <row r="565" spans="1:139" x14ac:dyDescent="0.25">
      <c r="A565" s="1" t="str">
        <f t="shared" si="8"/>
        <v>42928|Llewellyn|pea||||</v>
      </c>
      <c r="B565" s="65">
        <v>42928</v>
      </c>
      <c r="C565" s="53" t="s">
        <v>108</v>
      </c>
      <c r="D565" s="53" t="s">
        <v>242</v>
      </c>
      <c r="E565" s="53"/>
      <c r="F565" s="71"/>
      <c r="G565" s="53"/>
      <c r="H565" s="60" t="s">
        <v>201</v>
      </c>
      <c r="I565" s="60" t="e">
        <f>NA()</f>
        <v>#N/A</v>
      </c>
      <c r="J565" s="1" t="s">
        <v>270</v>
      </c>
      <c r="L565" s="1"/>
      <c r="AD565" s="1"/>
      <c r="AE565" s="1"/>
      <c r="AQ565" s="1"/>
      <c r="EI565" s="1"/>
    </row>
    <row r="566" spans="1:139" s="1" customFormat="1" x14ac:dyDescent="0.25">
      <c r="A566" s="1" t="str">
        <f t="shared" si="8"/>
        <v>42928|Llewellyn|lentil||||</v>
      </c>
      <c r="B566" s="65">
        <v>42928</v>
      </c>
      <c r="C566" s="53" t="s">
        <v>108</v>
      </c>
      <c r="D566" s="53" t="s">
        <v>243</v>
      </c>
      <c r="E566" s="53"/>
      <c r="F566" s="71"/>
      <c r="G566" s="53"/>
      <c r="H566" s="60" t="s">
        <v>201</v>
      </c>
      <c r="I566" s="60" t="e">
        <f>NA()</f>
        <v>#N/A</v>
      </c>
      <c r="J566" s="1" t="s">
        <v>270</v>
      </c>
    </row>
    <row r="567" spans="1:139" s="1" customFormat="1" x14ac:dyDescent="0.25">
      <c r="A567" s="1" t="str">
        <f t="shared" si="8"/>
        <v>42928|Llewellyn|faba bean||||</v>
      </c>
      <c r="B567" s="65">
        <v>42928</v>
      </c>
      <c r="C567" s="53" t="s">
        <v>108</v>
      </c>
      <c r="D567" s="53" t="s">
        <v>241</v>
      </c>
      <c r="E567" s="53"/>
      <c r="F567" s="71"/>
      <c r="G567" s="53"/>
      <c r="H567" s="60" t="s">
        <v>201</v>
      </c>
      <c r="I567" s="60" t="e">
        <f>NA()</f>
        <v>#N/A</v>
      </c>
      <c r="J567" s="1" t="s">
        <v>270</v>
      </c>
    </row>
    <row r="568" spans="1:139" x14ac:dyDescent="0.25">
      <c r="A568" s="1" t="str">
        <f t="shared" si="8"/>
        <v>42928|Rosetown|lentil||||</v>
      </c>
      <c r="B568" s="65">
        <v>42928</v>
      </c>
      <c r="C568" s="53" t="s">
        <v>115</v>
      </c>
      <c r="D568" s="53" t="s">
        <v>243</v>
      </c>
      <c r="E568" s="53"/>
      <c r="F568" s="71"/>
      <c r="G568" s="53"/>
      <c r="H568" s="60">
        <v>5</v>
      </c>
      <c r="I568" s="60" t="e">
        <f>NA()</f>
        <v>#N/A</v>
      </c>
      <c r="J568" s="1" t="s">
        <v>270</v>
      </c>
      <c r="L568" s="1"/>
      <c r="AD568" s="1"/>
      <c r="AE568" s="1"/>
      <c r="AQ568" s="1"/>
      <c r="BR568" s="1"/>
      <c r="BU568" s="1"/>
      <c r="CF568" s="1"/>
      <c r="CQ568" s="1"/>
      <c r="EI568" s="1"/>
    </row>
    <row r="569" spans="1:139" s="1" customFormat="1" x14ac:dyDescent="0.25">
      <c r="A569" s="1" t="str">
        <f t="shared" si="8"/>
        <v>42928|Rosetown|lentil||||</v>
      </c>
      <c r="B569" s="65">
        <v>42928</v>
      </c>
      <c r="C569" s="53" t="s">
        <v>115</v>
      </c>
      <c r="D569" s="53" t="s">
        <v>243</v>
      </c>
      <c r="E569" s="53"/>
      <c r="F569" s="71"/>
      <c r="G569" s="53"/>
      <c r="H569" s="60">
        <v>10</v>
      </c>
      <c r="I569" s="60" t="e">
        <f>NA()</f>
        <v>#N/A</v>
      </c>
      <c r="J569" s="1" t="s">
        <v>270</v>
      </c>
    </row>
    <row r="570" spans="1:139" s="1" customFormat="1" x14ac:dyDescent="0.25">
      <c r="A570" s="1" t="str">
        <f t="shared" si="8"/>
        <v>42928|Rosetown|lentil||||</v>
      </c>
      <c r="B570" s="65">
        <v>42928</v>
      </c>
      <c r="C570" s="53" t="s">
        <v>115</v>
      </c>
      <c r="D570" s="53" t="s">
        <v>243</v>
      </c>
      <c r="E570" s="53"/>
      <c r="F570" s="71"/>
      <c r="G570" s="53"/>
      <c r="H570" s="60">
        <v>50</v>
      </c>
      <c r="I570" s="60" t="e">
        <f>NA()</f>
        <v>#N/A</v>
      </c>
      <c r="J570" s="1" t="s">
        <v>270</v>
      </c>
    </row>
    <row r="571" spans="1:139" x14ac:dyDescent="0.25">
      <c r="A571" s="1" t="str">
        <f t="shared" si="8"/>
        <v>42929|Outlook|faba bean||||</v>
      </c>
      <c r="B571" s="65">
        <v>42929</v>
      </c>
      <c r="C571" s="53" t="s">
        <v>128</v>
      </c>
      <c r="D571" s="53" t="s">
        <v>241</v>
      </c>
      <c r="E571" s="53"/>
      <c r="F571" s="71"/>
      <c r="G571" s="53"/>
      <c r="H571" s="60">
        <v>5</v>
      </c>
      <c r="I571" s="60" t="e">
        <f>NA()</f>
        <v>#N/A</v>
      </c>
      <c r="J571" s="1" t="s">
        <v>270</v>
      </c>
      <c r="L571" s="1"/>
      <c r="AD571" s="1"/>
      <c r="AE571" s="1"/>
      <c r="AQ571" s="1"/>
      <c r="BB571" s="1"/>
      <c r="BM571" s="1"/>
      <c r="BR571" s="1"/>
      <c r="CC571" s="1"/>
      <c r="CF571" s="1"/>
      <c r="CP571" s="1"/>
      <c r="CQ571" s="1"/>
      <c r="DZ571" s="1"/>
    </row>
    <row r="572" spans="1:139" s="1" customFormat="1" x14ac:dyDescent="0.25">
      <c r="A572" s="1" t="str">
        <f t="shared" si="8"/>
        <v>42929|Outlook|faba bean||||</v>
      </c>
      <c r="B572" s="65">
        <v>42929</v>
      </c>
      <c r="C572" s="53" t="s">
        <v>128</v>
      </c>
      <c r="D572" s="53" t="s">
        <v>241</v>
      </c>
      <c r="E572" s="53"/>
      <c r="F572" s="71"/>
      <c r="G572" s="53"/>
      <c r="H572" s="60">
        <v>10</v>
      </c>
      <c r="I572" s="60" t="e">
        <f>NA()</f>
        <v>#N/A</v>
      </c>
      <c r="J572" s="1" t="s">
        <v>270</v>
      </c>
    </row>
    <row r="573" spans="1:139" s="1" customFormat="1" x14ac:dyDescent="0.25">
      <c r="A573" s="1" t="str">
        <f t="shared" si="8"/>
        <v>42929|Outlook|faba bean||||</v>
      </c>
      <c r="B573" s="65">
        <v>42929</v>
      </c>
      <c r="C573" s="53" t="s">
        <v>128</v>
      </c>
      <c r="D573" s="53" t="s">
        <v>241</v>
      </c>
      <c r="E573" s="53"/>
      <c r="F573" s="71"/>
      <c r="G573" s="53"/>
      <c r="H573" s="60">
        <v>25</v>
      </c>
      <c r="I573" s="60" t="e">
        <f>NA()</f>
        <v>#N/A</v>
      </c>
      <c r="J573" s="1" t="s">
        <v>270</v>
      </c>
    </row>
    <row r="574" spans="1:139" x14ac:dyDescent="0.25">
      <c r="A574" s="1" t="str">
        <f t="shared" si="8"/>
        <v>42929|Outlook|faba bean||||</v>
      </c>
      <c r="B574" s="65">
        <v>42929</v>
      </c>
      <c r="C574" s="53" t="s">
        <v>128</v>
      </c>
      <c r="D574" s="53" t="s">
        <v>241</v>
      </c>
      <c r="E574" s="53"/>
      <c r="F574" s="71"/>
      <c r="G574" s="53"/>
      <c r="H574" s="60">
        <v>50</v>
      </c>
      <c r="I574" s="60" t="e">
        <f>NA()</f>
        <v>#N/A</v>
      </c>
      <c r="J574" s="1" t="s">
        <v>270</v>
      </c>
      <c r="L574" s="1"/>
      <c r="AD574" s="1"/>
      <c r="AE574" s="1"/>
      <c r="AK574" s="1"/>
      <c r="AQ574" s="1"/>
      <c r="AR574" s="1"/>
      <c r="BE574" s="1"/>
      <c r="BR574" s="1"/>
      <c r="CC574" s="1"/>
      <c r="CF574" s="1"/>
      <c r="CQ574" s="1"/>
      <c r="DZ574" s="1"/>
    </row>
    <row r="575" spans="1:139" s="1" customFormat="1" x14ac:dyDescent="0.25">
      <c r="A575" s="1" t="str">
        <f t="shared" si="8"/>
        <v>42929|Outlook|faba bean||||</v>
      </c>
      <c r="B575" s="65">
        <v>42929</v>
      </c>
      <c r="C575" s="53" t="s">
        <v>128</v>
      </c>
      <c r="D575" s="53" t="s">
        <v>241</v>
      </c>
      <c r="E575" s="53"/>
      <c r="F575" s="71"/>
      <c r="G575" s="53"/>
      <c r="H575" s="60">
        <v>100</v>
      </c>
      <c r="I575" s="60" t="e">
        <f>NA()</f>
        <v>#N/A</v>
      </c>
      <c r="J575" s="1" t="s">
        <v>270</v>
      </c>
    </row>
    <row r="576" spans="1:139" x14ac:dyDescent="0.25">
      <c r="A576" s="1" t="str">
        <f t="shared" si="8"/>
        <v>42929|Outlook|lentil||||</v>
      </c>
      <c r="B576" s="65">
        <v>42929</v>
      </c>
      <c r="C576" s="53" t="s">
        <v>128</v>
      </c>
      <c r="D576" s="53" t="s">
        <v>243</v>
      </c>
      <c r="E576" s="53"/>
      <c r="F576" s="71"/>
      <c r="G576" s="53"/>
      <c r="H576" s="60" t="s">
        <v>156</v>
      </c>
      <c r="I576" s="60" t="e">
        <f>NA()</f>
        <v>#N/A</v>
      </c>
      <c r="J576" s="1" t="s">
        <v>270</v>
      </c>
      <c r="L576" s="1"/>
      <c r="AE576" s="1"/>
      <c r="CF576" s="1"/>
    </row>
    <row r="577" spans="1:130" s="1" customFormat="1" x14ac:dyDescent="0.25">
      <c r="A577" s="1" t="str">
        <f t="shared" si="8"/>
        <v>42929|Outlook|lentil||||</v>
      </c>
      <c r="B577" s="65">
        <v>42929</v>
      </c>
      <c r="C577" s="53" t="s">
        <v>128</v>
      </c>
      <c r="D577" s="53" t="s">
        <v>243</v>
      </c>
      <c r="E577" s="53"/>
      <c r="F577" s="71"/>
      <c r="G577" s="53"/>
      <c r="H577" s="60" t="s">
        <v>149</v>
      </c>
      <c r="I577" s="60" t="e">
        <f>NA()</f>
        <v>#N/A</v>
      </c>
      <c r="J577" s="1" t="s">
        <v>270</v>
      </c>
    </row>
    <row r="578" spans="1:130" x14ac:dyDescent="0.25">
      <c r="A578" s="1" t="str">
        <f t="shared" si="8"/>
        <v>42929|Outlook|lentil||||</v>
      </c>
      <c r="B578" s="65">
        <v>42929</v>
      </c>
      <c r="C578" s="53" t="s">
        <v>128</v>
      </c>
      <c r="D578" s="53" t="s">
        <v>243</v>
      </c>
      <c r="E578" s="53"/>
      <c r="F578" s="71"/>
      <c r="G578" s="53"/>
      <c r="H578" s="60" t="s">
        <v>151</v>
      </c>
      <c r="I578" s="60" t="e">
        <f>NA()</f>
        <v>#N/A</v>
      </c>
      <c r="J578" s="1" t="s">
        <v>270</v>
      </c>
      <c r="AD578" s="1"/>
      <c r="AN578" s="1"/>
      <c r="BQ578" s="1"/>
      <c r="BR578" s="1"/>
      <c r="BW578" s="1"/>
      <c r="CF578" s="1"/>
      <c r="CJ578" s="1"/>
      <c r="CK578" s="1"/>
      <c r="CO578" s="1"/>
    </row>
    <row r="579" spans="1:130" s="1" customFormat="1" x14ac:dyDescent="0.25">
      <c r="A579" s="1" t="str">
        <f t="shared" ref="A579:A642" si="9">B579&amp;"|"&amp;C579&amp;"|"&amp;D579&amp;"|"&amp;E579&amp;"|"&amp;F579&amp;"|"&amp;G579&amp;"|"&amp;K579</f>
        <v>42929|Outlook|lentil||||</v>
      </c>
      <c r="B579" s="65">
        <v>42929</v>
      </c>
      <c r="C579" s="53" t="s">
        <v>128</v>
      </c>
      <c r="D579" s="53" t="s">
        <v>243</v>
      </c>
      <c r="E579" s="53"/>
      <c r="F579" s="71"/>
      <c r="G579" s="53"/>
      <c r="H579" s="60" t="s">
        <v>153</v>
      </c>
      <c r="I579" s="60" t="e">
        <f>NA()</f>
        <v>#N/A</v>
      </c>
      <c r="J579" s="1" t="s">
        <v>270</v>
      </c>
    </row>
    <row r="580" spans="1:130" x14ac:dyDescent="0.25">
      <c r="A580" s="1" t="str">
        <f t="shared" si="9"/>
        <v>42934|SEF|pea||||</v>
      </c>
      <c r="B580" s="65">
        <v>42934</v>
      </c>
      <c r="C580" s="53" t="s">
        <v>113</v>
      </c>
      <c r="D580" s="53" t="s">
        <v>242</v>
      </c>
      <c r="E580" s="53"/>
      <c r="F580" s="71"/>
      <c r="G580" s="53"/>
      <c r="H580" s="60">
        <v>25</v>
      </c>
      <c r="I580" s="60" t="e">
        <f>NA()</f>
        <v>#N/A</v>
      </c>
      <c r="J580" s="1" t="s">
        <v>270</v>
      </c>
      <c r="L580" s="1"/>
      <c r="AD580" s="1"/>
      <c r="BR580" s="1"/>
      <c r="BY580" s="1"/>
      <c r="CK580" s="1"/>
      <c r="DP580" s="1"/>
    </row>
    <row r="581" spans="1:130" s="1" customFormat="1" x14ac:dyDescent="0.25">
      <c r="A581" s="1" t="str">
        <f t="shared" si="9"/>
        <v>42934|Llewellyn|faba bean||||</v>
      </c>
      <c r="B581" s="65">
        <v>42934</v>
      </c>
      <c r="C581" s="53" t="s">
        <v>108</v>
      </c>
      <c r="D581" s="53" t="s">
        <v>241</v>
      </c>
      <c r="E581" s="53"/>
      <c r="F581" s="71"/>
      <c r="G581" s="53"/>
      <c r="H581" s="60" t="s">
        <v>161</v>
      </c>
      <c r="I581" s="60" t="e">
        <f>NA()</f>
        <v>#N/A</v>
      </c>
      <c r="J581" s="1" t="s">
        <v>270</v>
      </c>
    </row>
    <row r="582" spans="1:130" x14ac:dyDescent="0.25">
      <c r="A582" s="1" t="str">
        <f t="shared" si="9"/>
        <v>42934|Llewellyn|faba bean||||</v>
      </c>
      <c r="B582" s="65">
        <v>42934</v>
      </c>
      <c r="C582" s="53" t="s">
        <v>108</v>
      </c>
      <c r="D582" s="53" t="s">
        <v>241</v>
      </c>
      <c r="E582" s="53"/>
      <c r="F582" s="71"/>
      <c r="G582" s="53"/>
      <c r="H582" s="60" t="s">
        <v>151</v>
      </c>
      <c r="I582" s="60" t="e">
        <f>NA()</f>
        <v>#N/A</v>
      </c>
      <c r="J582" s="1" t="s">
        <v>270</v>
      </c>
      <c r="L582" s="1"/>
      <c r="AD582" s="1"/>
      <c r="BR582" s="1"/>
      <c r="CK582" s="1"/>
    </row>
    <row r="583" spans="1:130" s="1" customFormat="1" x14ac:dyDescent="0.25">
      <c r="A583" s="1" t="str">
        <f t="shared" si="9"/>
        <v>42934|Llewellyn|pea||||</v>
      </c>
      <c r="B583" s="65">
        <v>42934</v>
      </c>
      <c r="C583" s="53" t="s">
        <v>108</v>
      </c>
      <c r="D583" s="53" t="s">
        <v>242</v>
      </c>
      <c r="E583" s="53"/>
      <c r="F583" s="71"/>
      <c r="G583" s="53"/>
      <c r="H583" s="60" t="s">
        <v>156</v>
      </c>
      <c r="I583" s="60" t="e">
        <f>NA()</f>
        <v>#N/A</v>
      </c>
      <c r="J583" s="1" t="s">
        <v>270</v>
      </c>
    </row>
    <row r="584" spans="1:130" x14ac:dyDescent="0.25">
      <c r="A584" s="1" t="str">
        <f t="shared" si="9"/>
        <v>42934|Llewellyn|pea||||</v>
      </c>
      <c r="B584" s="65">
        <v>42934</v>
      </c>
      <c r="C584" s="53" t="s">
        <v>108</v>
      </c>
      <c r="D584" s="53" t="s">
        <v>242</v>
      </c>
      <c r="E584" s="53"/>
      <c r="F584" s="71"/>
      <c r="G584" s="53"/>
      <c r="H584" s="60" t="s">
        <v>153</v>
      </c>
      <c r="I584" s="60" t="e">
        <f>NA()</f>
        <v>#N/A</v>
      </c>
      <c r="J584" s="1" t="s">
        <v>270</v>
      </c>
      <c r="L584" s="1"/>
      <c r="BR584" s="1"/>
      <c r="BU584" s="1"/>
      <c r="CK584" s="1"/>
      <c r="CO584" s="1"/>
    </row>
    <row r="585" spans="1:130" s="1" customFormat="1" x14ac:dyDescent="0.25">
      <c r="A585" s="1" t="str">
        <f t="shared" si="9"/>
        <v>42934|Llewellyn|pea||||</v>
      </c>
      <c r="B585" s="65">
        <v>42934</v>
      </c>
      <c r="C585" s="53" t="s">
        <v>108</v>
      </c>
      <c r="D585" s="53" t="s">
        <v>242</v>
      </c>
      <c r="E585" s="53"/>
      <c r="F585" s="71"/>
      <c r="G585" s="53"/>
      <c r="H585" s="60" t="s">
        <v>149</v>
      </c>
      <c r="I585" s="60" t="e">
        <f>NA()</f>
        <v>#N/A</v>
      </c>
      <c r="J585" s="1" t="s">
        <v>270</v>
      </c>
    </row>
    <row r="586" spans="1:130" x14ac:dyDescent="0.25">
      <c r="A586" s="1" t="str">
        <f t="shared" si="9"/>
        <v>42934|Llewellyn|pea||||</v>
      </c>
      <c r="B586" s="65">
        <v>42934</v>
      </c>
      <c r="C586" s="53" t="s">
        <v>108</v>
      </c>
      <c r="D586" s="53" t="s">
        <v>242</v>
      </c>
      <c r="E586" s="53"/>
      <c r="F586" s="71"/>
      <c r="G586" s="53"/>
      <c r="H586" s="60" t="s">
        <v>161</v>
      </c>
      <c r="I586" s="60" t="e">
        <f>NA()</f>
        <v>#N/A</v>
      </c>
      <c r="J586" s="1" t="s">
        <v>270</v>
      </c>
      <c r="L586" s="1"/>
      <c r="AD586" s="1"/>
      <c r="BR586" s="1"/>
      <c r="CL586" s="1"/>
    </row>
    <row r="587" spans="1:130" s="1" customFormat="1" x14ac:dyDescent="0.25">
      <c r="A587" s="1" t="str">
        <f t="shared" si="9"/>
        <v>42934|Llewellyn|lentil||||</v>
      </c>
      <c r="B587" s="65">
        <v>42934</v>
      </c>
      <c r="C587" s="53" t="s">
        <v>108</v>
      </c>
      <c r="D587" s="53" t="s">
        <v>243</v>
      </c>
      <c r="E587" s="53"/>
      <c r="F587" s="71"/>
      <c r="G587" s="53"/>
      <c r="H587" s="60" t="s">
        <v>151</v>
      </c>
      <c r="I587" s="60" t="e">
        <f>NA()</f>
        <v>#N/A</v>
      </c>
      <c r="J587" s="1" t="s">
        <v>270</v>
      </c>
    </row>
    <row r="588" spans="1:130" x14ac:dyDescent="0.25">
      <c r="A588" s="1" t="str">
        <f t="shared" si="9"/>
        <v>42934|Llewellyn|lentil||||</v>
      </c>
      <c r="B588" s="65">
        <v>42934</v>
      </c>
      <c r="C588" s="53" t="s">
        <v>108</v>
      </c>
      <c r="D588" s="53" t="s">
        <v>243</v>
      </c>
      <c r="E588" s="53"/>
      <c r="F588" s="71"/>
      <c r="G588" s="53"/>
      <c r="H588" s="60" t="s">
        <v>149</v>
      </c>
      <c r="I588" s="60" t="e">
        <f>NA()</f>
        <v>#N/A</v>
      </c>
      <c r="J588" s="1" t="s">
        <v>270</v>
      </c>
      <c r="L588" s="1"/>
      <c r="BR588" s="1"/>
      <c r="BY588" s="1"/>
      <c r="CK588" s="1"/>
      <c r="CL588" s="1"/>
    </row>
    <row r="589" spans="1:130" s="1" customFormat="1" x14ac:dyDescent="0.25">
      <c r="A589" s="1" t="str">
        <f t="shared" si="9"/>
        <v>42934|Llewellyn|lentil||||</v>
      </c>
      <c r="B589" s="65">
        <v>42934</v>
      </c>
      <c r="C589" s="53" t="s">
        <v>108</v>
      </c>
      <c r="D589" s="53" t="s">
        <v>243</v>
      </c>
      <c r="E589" s="53"/>
      <c r="F589" s="71"/>
      <c r="G589" s="53"/>
      <c r="H589" s="60" t="s">
        <v>161</v>
      </c>
      <c r="I589" s="60" t="e">
        <f>NA()</f>
        <v>#N/A</v>
      </c>
      <c r="J589" s="1" t="s">
        <v>270</v>
      </c>
    </row>
    <row r="590" spans="1:130" x14ac:dyDescent="0.25">
      <c r="A590" s="1" t="str">
        <f t="shared" si="9"/>
        <v>42934|SEF|lentil||||</v>
      </c>
      <c r="B590" s="65">
        <v>42934</v>
      </c>
      <c r="C590" s="53" t="s">
        <v>113</v>
      </c>
      <c r="D590" s="53" t="s">
        <v>243</v>
      </c>
      <c r="E590" s="53"/>
      <c r="F590" s="71"/>
      <c r="G590" s="53"/>
      <c r="H590" s="60">
        <v>5</v>
      </c>
      <c r="I590" s="60" t="e">
        <f>NA()</f>
        <v>#N/A</v>
      </c>
      <c r="J590" s="1" t="s">
        <v>270</v>
      </c>
      <c r="L590" s="1"/>
      <c r="AD590" s="1"/>
      <c r="BM590" s="1"/>
      <c r="BQ590" s="1"/>
      <c r="BR590" s="1"/>
      <c r="CK590" s="1"/>
    </row>
    <row r="591" spans="1:130" s="1" customFormat="1" x14ac:dyDescent="0.25">
      <c r="A591" s="1" t="str">
        <f t="shared" si="9"/>
        <v>42934|SEF|lentil||||</v>
      </c>
      <c r="B591" s="65">
        <v>42934</v>
      </c>
      <c r="C591" s="53" t="s">
        <v>113</v>
      </c>
      <c r="D591" s="53" t="s">
        <v>243</v>
      </c>
      <c r="E591" s="53"/>
      <c r="F591" s="71"/>
      <c r="G591" s="53"/>
      <c r="H591" s="60">
        <v>10</v>
      </c>
      <c r="I591" s="60" t="e">
        <f>NA()</f>
        <v>#N/A</v>
      </c>
      <c r="J591" s="1" t="s">
        <v>270</v>
      </c>
    </row>
    <row r="592" spans="1:130" x14ac:dyDescent="0.25">
      <c r="A592" s="1" t="str">
        <f t="shared" si="9"/>
        <v>42934|SEF|lentil||||</v>
      </c>
      <c r="B592" s="65">
        <v>42934</v>
      </c>
      <c r="C592" s="53" t="s">
        <v>113</v>
      </c>
      <c r="D592" s="53" t="s">
        <v>243</v>
      </c>
      <c r="E592" s="53"/>
      <c r="F592" s="71"/>
      <c r="G592" s="53"/>
      <c r="H592" s="60">
        <v>15</v>
      </c>
      <c r="I592" s="60" t="e">
        <f>NA()</f>
        <v>#N/A</v>
      </c>
      <c r="J592" s="1" t="s">
        <v>270</v>
      </c>
      <c r="L592" s="1"/>
      <c r="AD592" s="1"/>
      <c r="AE592" s="1"/>
      <c r="BQ592" s="1"/>
      <c r="BR592" s="1"/>
      <c r="CF592" s="1"/>
      <c r="CJ592" s="1"/>
      <c r="CM592" s="1"/>
      <c r="DZ592" s="1"/>
    </row>
    <row r="593" spans="1:130" s="1" customFormat="1" x14ac:dyDescent="0.25">
      <c r="A593" s="1" t="str">
        <f t="shared" si="9"/>
        <v>42934|SEF|lentil||||</v>
      </c>
      <c r="B593" s="65">
        <v>42934</v>
      </c>
      <c r="C593" s="53" t="s">
        <v>113</v>
      </c>
      <c r="D593" s="53" t="s">
        <v>243</v>
      </c>
      <c r="E593" s="53"/>
      <c r="F593" s="71"/>
      <c r="G593" s="53"/>
      <c r="H593" s="60">
        <v>25</v>
      </c>
      <c r="I593" s="60" t="e">
        <f>NA()</f>
        <v>#N/A</v>
      </c>
      <c r="J593" s="1" t="s">
        <v>270</v>
      </c>
    </row>
    <row r="594" spans="1:130" x14ac:dyDescent="0.25">
      <c r="A594" s="1" t="str">
        <f t="shared" si="9"/>
        <v>42934|SEF|lentil||||</v>
      </c>
      <c r="B594" s="65">
        <v>42934</v>
      </c>
      <c r="C594" s="53" t="s">
        <v>113</v>
      </c>
      <c r="D594" s="53" t="s">
        <v>243</v>
      </c>
      <c r="E594" s="53"/>
      <c r="F594" s="71"/>
      <c r="G594" s="53"/>
      <c r="H594" s="60">
        <v>100</v>
      </c>
      <c r="I594" s="60" t="e">
        <f>NA()</f>
        <v>#N/A</v>
      </c>
      <c r="J594" s="1" t="s">
        <v>270</v>
      </c>
      <c r="L594" s="1"/>
      <c r="AD594" s="1"/>
      <c r="BQ594" s="1"/>
      <c r="BR594" s="1"/>
      <c r="CJ594" s="1"/>
      <c r="CY594" s="1"/>
    </row>
    <row r="595" spans="1:130" s="1" customFormat="1" x14ac:dyDescent="0.25">
      <c r="A595" s="1" t="str">
        <f t="shared" si="9"/>
        <v>42934|SEF|alfalfa||||</v>
      </c>
      <c r="B595" s="65">
        <v>42934</v>
      </c>
      <c r="C595" s="53" t="s">
        <v>113</v>
      </c>
      <c r="D595" s="53" t="s">
        <v>244</v>
      </c>
      <c r="E595" s="53"/>
      <c r="F595" s="71"/>
      <c r="G595" s="53"/>
      <c r="H595" s="60" t="s">
        <v>156</v>
      </c>
      <c r="I595" s="60" t="e">
        <f>NA()</f>
        <v>#N/A</v>
      </c>
      <c r="J595" s="1" t="s">
        <v>270</v>
      </c>
    </row>
    <row r="596" spans="1:130" x14ac:dyDescent="0.25">
      <c r="A596" s="1" t="str">
        <f t="shared" si="9"/>
        <v>42934|SEF|alfalfa||||</v>
      </c>
      <c r="B596" s="65">
        <v>42934</v>
      </c>
      <c r="C596" s="53" t="s">
        <v>113</v>
      </c>
      <c r="D596" s="53" t="s">
        <v>244</v>
      </c>
      <c r="E596" s="53"/>
      <c r="F596" s="71"/>
      <c r="G596" s="53"/>
      <c r="H596" s="60" t="s">
        <v>153</v>
      </c>
      <c r="I596" s="60" t="e">
        <f>NA()</f>
        <v>#N/A</v>
      </c>
      <c r="J596" s="1" t="s">
        <v>270</v>
      </c>
      <c r="L596" s="1"/>
      <c r="BR596" s="1"/>
      <c r="CF596" s="1"/>
    </row>
    <row r="597" spans="1:130" s="1" customFormat="1" x14ac:dyDescent="0.25">
      <c r="A597" s="1" t="str">
        <f t="shared" si="9"/>
        <v>42937|SEF|pea||||</v>
      </c>
      <c r="B597" s="65">
        <v>42937</v>
      </c>
      <c r="C597" s="53" t="s">
        <v>113</v>
      </c>
      <c r="D597" s="53" t="s">
        <v>242</v>
      </c>
      <c r="E597" s="53"/>
      <c r="F597" s="71"/>
      <c r="G597" s="53"/>
      <c r="H597" s="60">
        <v>50</v>
      </c>
      <c r="I597" s="60" t="e">
        <f>NA()</f>
        <v>#N/A</v>
      </c>
      <c r="J597" s="1" t="s">
        <v>270</v>
      </c>
    </row>
    <row r="598" spans="1:130" x14ac:dyDescent="0.25">
      <c r="A598" s="1" t="str">
        <f t="shared" si="9"/>
        <v>42942|Melfort|pea||||</v>
      </c>
      <c r="B598" s="65">
        <v>42942</v>
      </c>
      <c r="C598" s="53" t="s">
        <v>111</v>
      </c>
      <c r="D598" s="53" t="s">
        <v>242</v>
      </c>
      <c r="E598" s="53"/>
      <c r="F598" s="71"/>
      <c r="G598" s="53"/>
      <c r="H598" s="61">
        <v>50</v>
      </c>
      <c r="I598" s="60" t="e">
        <f>NA()</f>
        <v>#N/A</v>
      </c>
      <c r="J598" s="1" t="s">
        <v>270</v>
      </c>
      <c r="L598" s="1"/>
      <c r="AD598" s="1"/>
      <c r="AE598" s="1"/>
      <c r="AK598" s="1"/>
      <c r="BR598" s="1"/>
      <c r="CJ598" s="1"/>
      <c r="DZ598" s="1"/>
    </row>
    <row r="599" spans="1:130" s="1" customFormat="1" x14ac:dyDescent="0.25">
      <c r="A599" s="1" t="str">
        <f t="shared" si="9"/>
        <v>42944|SEF|lentil||||</v>
      </c>
      <c r="B599" s="65">
        <v>42944</v>
      </c>
      <c r="C599" s="53" t="s">
        <v>113</v>
      </c>
      <c r="D599" s="53" t="s">
        <v>243</v>
      </c>
      <c r="E599" s="53"/>
      <c r="F599" s="71"/>
      <c r="G599" s="53"/>
      <c r="H599" s="61">
        <v>100</v>
      </c>
      <c r="I599" s="60" t="e">
        <f>NA()</f>
        <v>#N/A</v>
      </c>
      <c r="J599" s="1" t="s">
        <v>270</v>
      </c>
    </row>
    <row r="600" spans="1:130" x14ac:dyDescent="0.25">
      <c r="A600" s="1" t="str">
        <f t="shared" si="9"/>
        <v>42944|SEF|alfalfa||||</v>
      </c>
      <c r="B600" s="65">
        <v>42944</v>
      </c>
      <c r="C600" s="55" t="s">
        <v>113</v>
      </c>
      <c r="D600" s="55" t="s">
        <v>244</v>
      </c>
      <c r="E600" s="55"/>
      <c r="F600" s="73"/>
      <c r="G600" s="55"/>
      <c r="H600" s="62" t="s">
        <v>156</v>
      </c>
      <c r="I600" s="60" t="e">
        <f>NA()</f>
        <v>#N/A</v>
      </c>
      <c r="J600" s="1" t="s">
        <v>270</v>
      </c>
      <c r="AK600" s="1"/>
      <c r="CK600" s="1"/>
    </row>
    <row r="601" spans="1:130" s="1" customFormat="1" x14ac:dyDescent="0.25">
      <c r="A601" s="1" t="str">
        <f t="shared" si="9"/>
        <v>42944|SEF|alfalfa||||</v>
      </c>
      <c r="B601" s="65">
        <v>42944</v>
      </c>
      <c r="C601" s="53" t="s">
        <v>113</v>
      </c>
      <c r="D601" s="53" t="s">
        <v>244</v>
      </c>
      <c r="E601" s="53"/>
      <c r="F601" s="71"/>
      <c r="G601" s="53"/>
      <c r="H601" s="60" t="s">
        <v>153</v>
      </c>
      <c r="I601" s="60" t="e">
        <f>NA()</f>
        <v>#N/A</v>
      </c>
      <c r="J601" s="1" t="s">
        <v>270</v>
      </c>
    </row>
    <row r="602" spans="1:130" x14ac:dyDescent="0.25">
      <c r="A602" s="1" t="str">
        <f t="shared" si="9"/>
        <v>42944|SEF|alfalfa||||</v>
      </c>
      <c r="B602" s="65">
        <v>42944</v>
      </c>
      <c r="C602" s="53" t="s">
        <v>113</v>
      </c>
      <c r="D602" s="53" t="s">
        <v>244</v>
      </c>
      <c r="E602" s="53"/>
      <c r="F602" s="71"/>
      <c r="G602" s="53"/>
      <c r="H602" s="60" t="s">
        <v>161</v>
      </c>
      <c r="I602" s="60" t="e">
        <f>NA()</f>
        <v>#N/A</v>
      </c>
      <c r="J602" s="1" t="s">
        <v>270</v>
      </c>
      <c r="L602" s="1"/>
      <c r="AE602" s="1"/>
      <c r="BR602" s="1"/>
      <c r="CO602" s="1"/>
    </row>
    <row r="603" spans="1:130" s="1" customFormat="1" x14ac:dyDescent="0.25">
      <c r="A603" s="1" t="str">
        <f t="shared" si="9"/>
        <v>42944|Llewellyn|lentil||||</v>
      </c>
      <c r="B603" s="65">
        <v>42944</v>
      </c>
      <c r="C603" s="53" t="s">
        <v>108</v>
      </c>
      <c r="D603" s="53" t="s">
        <v>243</v>
      </c>
      <c r="E603" s="53"/>
      <c r="F603" s="71"/>
      <c r="G603" s="53"/>
      <c r="H603" s="60" t="s">
        <v>149</v>
      </c>
      <c r="I603" s="60" t="e">
        <f>NA()</f>
        <v>#N/A</v>
      </c>
      <c r="J603" s="1" t="s">
        <v>270</v>
      </c>
    </row>
    <row r="604" spans="1:130" x14ac:dyDescent="0.25">
      <c r="A604" s="1" t="str">
        <f t="shared" si="9"/>
        <v>42944|Llewellyn|lentil||||</v>
      </c>
      <c r="B604" s="65">
        <v>42944</v>
      </c>
      <c r="C604" s="53" t="s">
        <v>108</v>
      </c>
      <c r="D604" s="53" t="s">
        <v>243</v>
      </c>
      <c r="E604" s="53"/>
      <c r="F604" s="71"/>
      <c r="G604" s="53"/>
      <c r="H604" s="60" t="s">
        <v>151</v>
      </c>
      <c r="I604" s="60" t="e">
        <f>NA()</f>
        <v>#N/A</v>
      </c>
      <c r="J604" s="1" t="s">
        <v>270</v>
      </c>
      <c r="L604" s="1"/>
      <c r="AE604" s="1"/>
      <c r="BR604" s="1"/>
      <c r="CL604" s="1"/>
      <c r="DZ604" s="1"/>
    </row>
    <row r="605" spans="1:130" s="1" customFormat="1" x14ac:dyDescent="0.25">
      <c r="A605" s="1" t="str">
        <f t="shared" si="9"/>
        <v>42944|Llewellyn|faba bean||||</v>
      </c>
      <c r="B605" s="65">
        <v>42944</v>
      </c>
      <c r="C605" s="53" t="s">
        <v>108</v>
      </c>
      <c r="D605" s="53" t="s">
        <v>241</v>
      </c>
      <c r="E605" s="53"/>
      <c r="F605" s="71"/>
      <c r="G605" s="53"/>
      <c r="H605" s="60" t="s">
        <v>149</v>
      </c>
      <c r="I605" s="60" t="e">
        <f>NA()</f>
        <v>#N/A</v>
      </c>
      <c r="J605" s="1" t="s">
        <v>270</v>
      </c>
    </row>
    <row r="606" spans="1:130" x14ac:dyDescent="0.25">
      <c r="A606" s="1" t="str">
        <f t="shared" si="9"/>
        <v>42944|Llewellyn|faba bean||||</v>
      </c>
      <c r="B606" s="65">
        <v>42944</v>
      </c>
      <c r="C606" s="53" t="s">
        <v>108</v>
      </c>
      <c r="D606" s="53" t="s">
        <v>241</v>
      </c>
      <c r="E606" s="53"/>
      <c r="F606" s="71"/>
      <c r="G606" s="53"/>
      <c r="H606" s="60" t="s">
        <v>161</v>
      </c>
      <c r="I606" s="60" t="e">
        <f>NA()</f>
        <v>#N/A</v>
      </c>
      <c r="J606" s="1" t="s">
        <v>270</v>
      </c>
      <c r="L606" s="1"/>
      <c r="BQ606" s="1"/>
      <c r="BR606" s="1"/>
      <c r="CJ606" s="1"/>
      <c r="CK606" s="1"/>
      <c r="CO606" s="1"/>
    </row>
    <row r="607" spans="1:130" s="1" customFormat="1" x14ac:dyDescent="0.25">
      <c r="A607" s="1" t="str">
        <f t="shared" si="9"/>
        <v>42948|Outlook|faba bean||||</v>
      </c>
      <c r="B607" s="65">
        <v>42948</v>
      </c>
      <c r="C607" s="53" t="s">
        <v>128</v>
      </c>
      <c r="D607" s="53" t="s">
        <v>241</v>
      </c>
      <c r="E607" s="53"/>
      <c r="F607" s="71"/>
      <c r="G607" s="53"/>
      <c r="H607" s="60">
        <v>5</v>
      </c>
      <c r="I607" s="60" t="e">
        <f>NA()</f>
        <v>#N/A</v>
      </c>
      <c r="J607" s="1" t="s">
        <v>270</v>
      </c>
    </row>
    <row r="608" spans="1:130" x14ac:dyDescent="0.25">
      <c r="A608" s="1" t="str">
        <f t="shared" si="9"/>
        <v>42948|Outlook|faba bean||||</v>
      </c>
      <c r="B608" s="65">
        <v>42948</v>
      </c>
      <c r="C608" s="53" t="s">
        <v>128</v>
      </c>
      <c r="D608" s="53" t="s">
        <v>241</v>
      </c>
      <c r="E608" s="53"/>
      <c r="F608" s="71"/>
      <c r="G608" s="53"/>
      <c r="H608" s="60">
        <v>10</v>
      </c>
      <c r="I608" s="60" t="e">
        <f>NA()</f>
        <v>#N/A</v>
      </c>
      <c r="J608" s="1" t="s">
        <v>270</v>
      </c>
      <c r="L608" s="1"/>
      <c r="BR608" s="1"/>
      <c r="CO608" s="1"/>
      <c r="DZ608" s="1"/>
    </row>
    <row r="609" spans="1:130" s="1" customFormat="1" x14ac:dyDescent="0.25">
      <c r="A609" s="1" t="str">
        <f t="shared" si="9"/>
        <v>42948|Outlook|faba bean||||</v>
      </c>
      <c r="B609" s="65">
        <v>42948</v>
      </c>
      <c r="C609" s="53" t="s">
        <v>128</v>
      </c>
      <c r="D609" s="53" t="s">
        <v>241</v>
      </c>
      <c r="E609" s="53"/>
      <c r="F609" s="71"/>
      <c r="G609" s="53"/>
      <c r="H609" s="60">
        <v>50</v>
      </c>
      <c r="I609" s="60" t="e">
        <f>NA()</f>
        <v>#N/A</v>
      </c>
      <c r="J609" s="1" t="s">
        <v>270</v>
      </c>
    </row>
    <row r="610" spans="1:130" x14ac:dyDescent="0.25">
      <c r="A610" s="1" t="str">
        <f t="shared" si="9"/>
        <v>42948|Outlook|lentil||||</v>
      </c>
      <c r="B610" s="65">
        <v>42948</v>
      </c>
      <c r="C610" s="53" t="s">
        <v>128</v>
      </c>
      <c r="D610" s="53" t="s">
        <v>243</v>
      </c>
      <c r="E610" s="53"/>
      <c r="F610" s="71"/>
      <c r="G610" s="53"/>
      <c r="H610" s="60" t="s">
        <v>156</v>
      </c>
      <c r="I610" s="60" t="e">
        <f>NA()</f>
        <v>#N/A</v>
      </c>
      <c r="J610" s="1" t="s">
        <v>270</v>
      </c>
      <c r="L610" s="1"/>
      <c r="BD610" s="1"/>
      <c r="CJ610" s="1"/>
    </row>
    <row r="611" spans="1:130" s="1" customFormat="1" x14ac:dyDescent="0.25">
      <c r="A611" s="1" t="str">
        <f t="shared" si="9"/>
        <v>42948|Outlook|lentil||||</v>
      </c>
      <c r="B611" s="65">
        <v>42948</v>
      </c>
      <c r="C611" s="53" t="s">
        <v>128</v>
      </c>
      <c r="D611" s="53" t="s">
        <v>243</v>
      </c>
      <c r="E611" s="53"/>
      <c r="F611" s="71"/>
      <c r="G611" s="53"/>
      <c r="H611" s="60" t="s">
        <v>151</v>
      </c>
      <c r="I611" s="60" t="e">
        <f>NA()</f>
        <v>#N/A</v>
      </c>
      <c r="J611" s="1" t="s">
        <v>270</v>
      </c>
    </row>
    <row r="612" spans="1:130" x14ac:dyDescent="0.25">
      <c r="A612" s="1" t="str">
        <f t="shared" si="9"/>
        <v>42948|Outlook|lentil||||</v>
      </c>
      <c r="B612" s="65">
        <v>42948</v>
      </c>
      <c r="C612" s="53" t="s">
        <v>128</v>
      </c>
      <c r="D612" s="53" t="s">
        <v>243</v>
      </c>
      <c r="E612" s="53"/>
      <c r="F612" s="71"/>
      <c r="G612" s="53"/>
      <c r="H612" s="60" t="s">
        <v>153</v>
      </c>
      <c r="I612" s="60" t="e">
        <f>NA()</f>
        <v>#N/A</v>
      </c>
      <c r="J612" s="1" t="s">
        <v>270</v>
      </c>
      <c r="L612" s="1"/>
      <c r="AQ612" s="1"/>
      <c r="BR612" s="1"/>
    </row>
    <row r="613" spans="1:130" s="1" customFormat="1" x14ac:dyDescent="0.25">
      <c r="A613" s="1" t="str">
        <f t="shared" si="9"/>
        <v>42951|SEF|alfalfa||||</v>
      </c>
      <c r="B613" s="65">
        <v>42951</v>
      </c>
      <c r="C613" s="53" t="s">
        <v>113</v>
      </c>
      <c r="D613" s="53" t="s">
        <v>244</v>
      </c>
      <c r="E613" s="53"/>
      <c r="F613" s="71"/>
      <c r="G613" s="53"/>
      <c r="H613" s="60" t="s">
        <v>156</v>
      </c>
      <c r="I613" s="60" t="e">
        <f>NA()</f>
        <v>#N/A</v>
      </c>
      <c r="J613" s="1" t="s">
        <v>270</v>
      </c>
    </row>
    <row r="614" spans="1:130" x14ac:dyDescent="0.25">
      <c r="A614" s="1" t="str">
        <f t="shared" si="9"/>
        <v>42951|SEF|pea||||</v>
      </c>
      <c r="B614" s="65">
        <v>42951</v>
      </c>
      <c r="C614" s="53" t="s">
        <v>113</v>
      </c>
      <c r="D614" s="53" t="s">
        <v>242</v>
      </c>
      <c r="E614" s="53"/>
      <c r="F614" s="71"/>
      <c r="G614" s="53"/>
      <c r="H614" s="60">
        <v>5</v>
      </c>
      <c r="I614" s="60" t="e">
        <f>NA()</f>
        <v>#N/A</v>
      </c>
      <c r="J614" s="1" t="s">
        <v>270</v>
      </c>
      <c r="L614" s="1"/>
      <c r="AD614" s="1"/>
      <c r="BR614" s="1"/>
      <c r="CJ614" s="1"/>
    </row>
    <row r="615" spans="1:130" s="1" customFormat="1" x14ac:dyDescent="0.25">
      <c r="A615" s="1" t="str">
        <f t="shared" si="9"/>
        <v>42951|SEF|alfalfa||||</v>
      </c>
      <c r="B615" s="65">
        <v>42951</v>
      </c>
      <c r="C615" s="53" t="s">
        <v>113</v>
      </c>
      <c r="D615" s="53" t="s">
        <v>244</v>
      </c>
      <c r="E615" s="53"/>
      <c r="F615" s="71"/>
      <c r="G615" s="53"/>
      <c r="H615" s="60" t="s">
        <v>153</v>
      </c>
      <c r="I615" s="60" t="e">
        <f>NA()</f>
        <v>#N/A</v>
      </c>
      <c r="J615" s="1" t="s">
        <v>270</v>
      </c>
    </row>
    <row r="616" spans="1:130" x14ac:dyDescent="0.25">
      <c r="A616" s="1" t="str">
        <f t="shared" si="9"/>
        <v>42951|SEF|alfalfa||||</v>
      </c>
      <c r="B616" s="65">
        <v>42951</v>
      </c>
      <c r="C616" s="53" t="s">
        <v>113</v>
      </c>
      <c r="D616" s="53" t="s">
        <v>244</v>
      </c>
      <c r="E616" s="53"/>
      <c r="F616" s="71"/>
      <c r="G616" s="53"/>
      <c r="H616" s="60" t="s">
        <v>161</v>
      </c>
      <c r="I616" s="60" t="e">
        <f>NA()</f>
        <v>#N/A</v>
      </c>
      <c r="J616" s="1" t="s">
        <v>270</v>
      </c>
      <c r="L616" s="1"/>
      <c r="BR616" s="1"/>
    </row>
    <row r="617" spans="1:130" s="1" customFormat="1" x14ac:dyDescent="0.25">
      <c r="A617" s="1" t="str">
        <f t="shared" si="9"/>
        <v>42951|Llewellyn|pea||||</v>
      </c>
      <c r="B617" s="65">
        <v>42951</v>
      </c>
      <c r="C617" s="53" t="s">
        <v>108</v>
      </c>
      <c r="D617" s="53" t="s">
        <v>242</v>
      </c>
      <c r="E617" s="53"/>
      <c r="F617" s="71"/>
      <c r="G617" s="53"/>
      <c r="H617" s="60" t="s">
        <v>153</v>
      </c>
      <c r="I617" s="60" t="e">
        <f>NA()</f>
        <v>#N/A</v>
      </c>
      <c r="J617" s="1" t="s">
        <v>270</v>
      </c>
    </row>
    <row r="618" spans="1:130" x14ac:dyDescent="0.25">
      <c r="A618" s="1" t="str">
        <f t="shared" si="9"/>
        <v>42951|Llewellyn|pea||||</v>
      </c>
      <c r="B618" s="65">
        <v>42951</v>
      </c>
      <c r="C618" s="53" t="s">
        <v>108</v>
      </c>
      <c r="D618" s="53" t="s">
        <v>242</v>
      </c>
      <c r="E618" s="53"/>
      <c r="F618" s="71"/>
      <c r="G618" s="53"/>
      <c r="H618" s="60" t="s">
        <v>149</v>
      </c>
      <c r="I618" s="60" t="e">
        <f>NA()</f>
        <v>#N/A</v>
      </c>
      <c r="J618" s="1" t="s">
        <v>270</v>
      </c>
      <c r="L618" s="1"/>
      <c r="AD618" s="1"/>
      <c r="BR618" s="1"/>
      <c r="CJ618" s="1"/>
    </row>
    <row r="619" spans="1:130" s="1" customFormat="1" x14ac:dyDescent="0.25">
      <c r="A619" s="1" t="str">
        <f t="shared" si="9"/>
        <v>42951|Llewellyn|pea||||</v>
      </c>
      <c r="B619" s="65">
        <v>42951</v>
      </c>
      <c r="C619" s="53" t="s">
        <v>108</v>
      </c>
      <c r="D619" s="53" t="s">
        <v>242</v>
      </c>
      <c r="E619" s="53"/>
      <c r="F619" s="71"/>
      <c r="G619" s="53"/>
      <c r="H619" s="60" t="s">
        <v>151</v>
      </c>
      <c r="I619" s="60" t="e">
        <f>NA()</f>
        <v>#N/A</v>
      </c>
      <c r="J619" s="1" t="s">
        <v>270</v>
      </c>
    </row>
    <row r="620" spans="1:130" x14ac:dyDescent="0.25">
      <c r="A620" s="1" t="str">
        <f t="shared" si="9"/>
        <v>42951|Llewellyn|pea||||</v>
      </c>
      <c r="B620" s="65">
        <v>42951</v>
      </c>
      <c r="C620" s="53" t="s">
        <v>108</v>
      </c>
      <c r="D620" s="53" t="s">
        <v>242</v>
      </c>
      <c r="E620" s="53"/>
      <c r="F620" s="71"/>
      <c r="G620" s="53"/>
      <c r="H620" s="60" t="s">
        <v>161</v>
      </c>
      <c r="I620" s="60" t="e">
        <f>NA()</f>
        <v>#N/A</v>
      </c>
      <c r="J620" s="1" t="s">
        <v>270</v>
      </c>
      <c r="L620" s="1"/>
      <c r="BR620" s="1"/>
      <c r="DZ620" s="1"/>
    </row>
    <row r="621" spans="1:130" s="1" customFormat="1" x14ac:dyDescent="0.25">
      <c r="A621" s="1" t="str">
        <f t="shared" si="9"/>
        <v>42951|Llewellyn|pea||||</v>
      </c>
      <c r="B621" s="65">
        <v>42951</v>
      </c>
      <c r="C621" s="53" t="s">
        <v>108</v>
      </c>
      <c r="D621" s="53" t="s">
        <v>242</v>
      </c>
      <c r="E621" s="53"/>
      <c r="F621" s="71"/>
      <c r="G621" s="53"/>
      <c r="H621" s="60" t="s">
        <v>163</v>
      </c>
      <c r="I621" s="60" t="e">
        <f>NA()</f>
        <v>#N/A</v>
      </c>
      <c r="J621" s="1" t="s">
        <v>270</v>
      </c>
    </row>
    <row r="622" spans="1:130" x14ac:dyDescent="0.25">
      <c r="A622" s="1" t="str">
        <f t="shared" si="9"/>
        <v>42962|Llewellyn|faba bean|||10 sweeps|</v>
      </c>
      <c r="B622" s="65">
        <v>42962</v>
      </c>
      <c r="C622" s="53" t="s">
        <v>108</v>
      </c>
      <c r="D622" s="53" t="s">
        <v>241</v>
      </c>
      <c r="E622" s="53"/>
      <c r="F622" s="71"/>
      <c r="G622" s="53" t="s">
        <v>246</v>
      </c>
      <c r="H622" s="60" t="e">
        <f>NA()</f>
        <v>#N/A</v>
      </c>
      <c r="I622" s="60">
        <v>10</v>
      </c>
      <c r="J622" s="1" t="s">
        <v>270</v>
      </c>
      <c r="L622" s="1"/>
      <c r="AK622" s="1"/>
      <c r="BQ622" s="1"/>
      <c r="BR622" s="1"/>
      <c r="CG622" s="1"/>
      <c r="CJ622" s="1"/>
    </row>
    <row r="623" spans="1:130" s="1" customFormat="1" x14ac:dyDescent="0.25">
      <c r="A623" s="1" t="str">
        <f t="shared" si="9"/>
        <v>42965|SEF|lentil||||</v>
      </c>
      <c r="B623" s="65">
        <v>42965</v>
      </c>
      <c r="C623" s="53" t="s">
        <v>113</v>
      </c>
      <c r="D623" s="53" t="s">
        <v>243</v>
      </c>
      <c r="E623" s="53"/>
      <c r="F623" s="71"/>
      <c r="G623" s="53"/>
      <c r="H623" s="60">
        <v>25</v>
      </c>
      <c r="I623" s="60" t="e">
        <f>NA()</f>
        <v>#N/A</v>
      </c>
      <c r="J623" s="1" t="s">
        <v>270</v>
      </c>
    </row>
    <row r="624" spans="1:130" x14ac:dyDescent="0.25">
      <c r="A624" s="1" t="str">
        <f t="shared" si="9"/>
        <v>42965|SEF|lentil||||</v>
      </c>
      <c r="B624" s="65">
        <v>42965</v>
      </c>
      <c r="C624" s="53" t="s">
        <v>113</v>
      </c>
      <c r="D624" s="53" t="s">
        <v>243</v>
      </c>
      <c r="E624" s="53"/>
      <c r="F624" s="71"/>
      <c r="G624" s="53"/>
      <c r="H624" s="60">
        <v>100</v>
      </c>
      <c r="I624" s="60" t="e">
        <f>NA()</f>
        <v>#N/A</v>
      </c>
      <c r="J624" s="1" t="s">
        <v>270</v>
      </c>
      <c r="L624" s="1"/>
      <c r="BQ624" s="1"/>
      <c r="BR624" s="1"/>
      <c r="CG624" s="1"/>
      <c r="CJ624" s="1"/>
    </row>
    <row r="625" spans="1:120" s="1" customFormat="1" x14ac:dyDescent="0.25">
      <c r="A625" s="1" t="str">
        <f t="shared" si="9"/>
        <v>42965|Llewellyn|lentil||||</v>
      </c>
      <c r="B625" s="65">
        <v>42965</v>
      </c>
      <c r="C625" s="53" t="s">
        <v>108</v>
      </c>
      <c r="D625" s="53" t="s">
        <v>243</v>
      </c>
      <c r="E625" s="53"/>
      <c r="F625" s="71"/>
      <c r="G625" s="53"/>
      <c r="H625" s="60" t="s">
        <v>149</v>
      </c>
      <c r="I625" s="60" t="e">
        <f>NA()</f>
        <v>#N/A</v>
      </c>
      <c r="J625" s="1" t="s">
        <v>270</v>
      </c>
    </row>
    <row r="626" spans="1:120" x14ac:dyDescent="0.25">
      <c r="A626" s="1" t="str">
        <f t="shared" si="9"/>
        <v>42965|Llewellyn|faba bean||||</v>
      </c>
      <c r="B626" s="65">
        <v>42965</v>
      </c>
      <c r="C626" s="53" t="s">
        <v>108</v>
      </c>
      <c r="D626" s="53" t="s">
        <v>241</v>
      </c>
      <c r="E626" s="53"/>
      <c r="F626" s="71"/>
      <c r="G626" s="53"/>
      <c r="H626" s="60" t="s">
        <v>156</v>
      </c>
      <c r="I626" s="60" t="e">
        <f>NA()</f>
        <v>#N/A</v>
      </c>
      <c r="J626" s="1" t="s">
        <v>270</v>
      </c>
      <c r="L626" s="1"/>
      <c r="AD626" s="1"/>
      <c r="BQ626" s="1"/>
      <c r="BR626" s="1"/>
      <c r="CF626" s="1"/>
      <c r="CJ626" s="1"/>
    </row>
    <row r="627" spans="1:120" s="1" customFormat="1" x14ac:dyDescent="0.25">
      <c r="A627" s="1" t="str">
        <f t="shared" si="9"/>
        <v>42969|Kernan|faba bean||||</v>
      </c>
      <c r="B627" s="65">
        <v>42969</v>
      </c>
      <c r="C627" s="53" t="s">
        <v>122</v>
      </c>
      <c r="D627" s="53" t="s">
        <v>241</v>
      </c>
      <c r="E627" s="53"/>
      <c r="F627" s="71"/>
      <c r="G627" s="53"/>
      <c r="H627" s="60">
        <v>25</v>
      </c>
      <c r="I627" s="60" t="e">
        <f>NA()</f>
        <v>#N/A</v>
      </c>
      <c r="J627" s="1" t="s">
        <v>270</v>
      </c>
    </row>
    <row r="628" spans="1:120" x14ac:dyDescent="0.25">
      <c r="A628" s="1" t="str">
        <f t="shared" si="9"/>
        <v>42969|Kernan|faba bean||||</v>
      </c>
      <c r="B628" s="65">
        <v>42969</v>
      </c>
      <c r="C628" s="53" t="s">
        <v>122</v>
      </c>
      <c r="D628" s="53" t="s">
        <v>241</v>
      </c>
      <c r="E628" s="53"/>
      <c r="F628" s="71"/>
      <c r="G628" s="53"/>
      <c r="H628" s="60">
        <v>100</v>
      </c>
      <c r="I628" s="60" t="e">
        <f>NA()</f>
        <v>#N/A</v>
      </c>
      <c r="J628" s="1" t="s">
        <v>270</v>
      </c>
      <c r="L628" s="1"/>
      <c r="AD628" s="1"/>
      <c r="BQ628" s="1"/>
      <c r="BR628" s="1"/>
    </row>
    <row r="629" spans="1:120" s="1" customFormat="1" x14ac:dyDescent="0.25">
      <c r="A629" s="1" t="str">
        <f t="shared" si="9"/>
        <v>42972|SEF|faba bean||||</v>
      </c>
      <c r="B629" s="65">
        <v>42972</v>
      </c>
      <c r="C629" s="53" t="s">
        <v>113</v>
      </c>
      <c r="D629" s="53" t="s">
        <v>241</v>
      </c>
      <c r="E629" s="53"/>
      <c r="F629" s="71"/>
      <c r="G629" s="53"/>
      <c r="H629" s="60">
        <v>25</v>
      </c>
      <c r="I629" s="60" t="e">
        <f>NA()</f>
        <v>#N/A</v>
      </c>
      <c r="J629" s="1" t="s">
        <v>270</v>
      </c>
    </row>
    <row r="630" spans="1:120" x14ac:dyDescent="0.25">
      <c r="A630" s="1" t="str">
        <f t="shared" si="9"/>
        <v>42971|Melfort|faba bean||||</v>
      </c>
      <c r="B630" s="65">
        <v>42971</v>
      </c>
      <c r="C630" s="53" t="s">
        <v>111</v>
      </c>
      <c r="D630" s="53" t="s">
        <v>241</v>
      </c>
      <c r="E630" s="53"/>
      <c r="F630" s="71"/>
      <c r="G630" s="53"/>
      <c r="H630" s="60" t="e">
        <f>NA()</f>
        <v>#N/A</v>
      </c>
      <c r="I630" s="60" t="e">
        <f>NA()</f>
        <v>#N/A</v>
      </c>
      <c r="J630" s="1" t="s">
        <v>270</v>
      </c>
      <c r="L630" s="1"/>
      <c r="AD630" s="1"/>
      <c r="BE630" s="1"/>
      <c r="BQ630" s="1"/>
      <c r="BR630" s="1"/>
      <c r="CF630" s="1"/>
      <c r="CO630" s="1"/>
    </row>
    <row r="631" spans="1:120" s="1" customFormat="1" x14ac:dyDescent="0.25">
      <c r="A631" s="1" t="str">
        <f t="shared" si="9"/>
        <v>42972|Outlook|faba bean||||</v>
      </c>
      <c r="B631" s="65">
        <v>42972</v>
      </c>
      <c r="C631" s="53" t="s">
        <v>128</v>
      </c>
      <c r="D631" s="53" t="s">
        <v>241</v>
      </c>
      <c r="E631" s="53"/>
      <c r="F631" s="71"/>
      <c r="G631" s="53"/>
      <c r="H631" s="60">
        <v>25</v>
      </c>
      <c r="I631" s="60" t="e">
        <f>NA()</f>
        <v>#N/A</v>
      </c>
      <c r="J631" s="1" t="s">
        <v>270</v>
      </c>
    </row>
    <row r="632" spans="1:120" x14ac:dyDescent="0.25">
      <c r="A632" s="1" t="str">
        <f t="shared" si="9"/>
        <v>42902|Melfort|Canola|||Ditch 1 (tree line)|</v>
      </c>
      <c r="B632" s="65">
        <v>42902</v>
      </c>
      <c r="C632" s="1" t="s">
        <v>111</v>
      </c>
      <c r="D632" s="1" t="s">
        <v>236</v>
      </c>
      <c r="E632" s="1"/>
      <c r="G632" s="2" t="s">
        <v>142</v>
      </c>
      <c r="H632" s="1" t="e">
        <f>NA()</f>
        <v>#N/A</v>
      </c>
      <c r="I632" s="2"/>
      <c r="J632" s="1" t="s">
        <v>270</v>
      </c>
      <c r="L632" s="1"/>
      <c r="BO632" s="1"/>
      <c r="BQ632" s="1"/>
      <c r="CF632" s="1"/>
      <c r="CJ632" s="1"/>
      <c r="CK632" s="1"/>
      <c r="CO632" s="1"/>
      <c r="DP632" s="1"/>
    </row>
    <row r="633" spans="1:120" s="1" customFormat="1" x14ac:dyDescent="0.25">
      <c r="A633" s="1" t="str">
        <f t="shared" si="9"/>
        <v>42914|Alvena|Canola||||</v>
      </c>
      <c r="B633" s="65">
        <v>42914</v>
      </c>
      <c r="C633" s="15" t="s">
        <v>109</v>
      </c>
      <c r="D633" s="15" t="s">
        <v>236</v>
      </c>
      <c r="E633" s="15"/>
      <c r="F633" s="71"/>
      <c r="G633" s="15"/>
      <c r="H633" s="16">
        <v>25</v>
      </c>
      <c r="I633" s="16"/>
      <c r="J633" s="1" t="s">
        <v>270</v>
      </c>
    </row>
    <row r="634" spans="1:120" x14ac:dyDescent="0.25">
      <c r="A634" s="1" t="str">
        <f t="shared" si="9"/>
        <v>42914|Alvena|Canola|||Ditch|</v>
      </c>
      <c r="B634" s="65">
        <v>42914</v>
      </c>
      <c r="C634" s="15" t="s">
        <v>109</v>
      </c>
      <c r="D634" s="15" t="s">
        <v>236</v>
      </c>
      <c r="E634" s="15"/>
      <c r="F634" s="71"/>
      <c r="G634" s="16" t="s">
        <v>112</v>
      </c>
      <c r="H634" s="15" t="e">
        <f>NA()</f>
        <v>#N/A</v>
      </c>
      <c r="I634" s="16"/>
      <c r="J634" s="1" t="s">
        <v>270</v>
      </c>
      <c r="L634" s="1"/>
      <c r="AD634" s="1"/>
      <c r="BD634" s="1"/>
      <c r="BR634" s="1"/>
      <c r="CF634" s="1"/>
      <c r="CJ634" s="1"/>
      <c r="CO634" s="1"/>
    </row>
    <row r="635" spans="1:120" s="1" customFormat="1" x14ac:dyDescent="0.25">
      <c r="A635" s="1" t="str">
        <f t="shared" si="9"/>
        <v>42914|Alvena|Canola||||</v>
      </c>
      <c r="B635" s="65">
        <v>42914</v>
      </c>
      <c r="C635" s="15" t="s">
        <v>109</v>
      </c>
      <c r="D635" s="15" t="s">
        <v>236</v>
      </c>
      <c r="E635" s="15"/>
      <c r="F635" s="71"/>
      <c r="G635" s="15"/>
      <c r="H635" s="16">
        <v>5</v>
      </c>
      <c r="I635" s="16"/>
      <c r="J635" s="1" t="s">
        <v>270</v>
      </c>
    </row>
    <row r="636" spans="1:120" x14ac:dyDescent="0.25">
      <c r="A636" s="1" t="str">
        <f t="shared" si="9"/>
        <v>42914|Alvena|Canola||||</v>
      </c>
      <c r="B636" s="65">
        <v>42914</v>
      </c>
      <c r="C636" s="15" t="s">
        <v>109</v>
      </c>
      <c r="D636" s="15" t="s">
        <v>236</v>
      </c>
      <c r="E636" s="15"/>
      <c r="F636" s="71"/>
      <c r="G636" s="15"/>
      <c r="H636" s="16">
        <v>10</v>
      </c>
      <c r="I636" s="16"/>
      <c r="J636" s="1" t="s">
        <v>270</v>
      </c>
      <c r="L636" s="1"/>
      <c r="AD636" s="1"/>
      <c r="AN636" s="1"/>
      <c r="BE636" s="1"/>
      <c r="BR636" s="1"/>
      <c r="CJ636" s="1"/>
      <c r="CO636" s="1"/>
    </row>
    <row r="637" spans="1:120" s="1" customFormat="1" x14ac:dyDescent="0.25">
      <c r="A637" s="1" t="str">
        <f t="shared" si="9"/>
        <v>42914|Alvena|Canola||||</v>
      </c>
      <c r="B637" s="65">
        <v>42914</v>
      </c>
      <c r="C637" s="15" t="s">
        <v>109</v>
      </c>
      <c r="D637" s="15" t="s">
        <v>236</v>
      </c>
      <c r="E637" s="15"/>
      <c r="F637" s="71"/>
      <c r="G637" s="15"/>
      <c r="H637" s="16">
        <v>50</v>
      </c>
      <c r="I637" s="16"/>
      <c r="J637" s="1" t="s">
        <v>270</v>
      </c>
    </row>
    <row r="638" spans="1:120" x14ac:dyDescent="0.25">
      <c r="A638" s="1" t="str">
        <f t="shared" si="9"/>
        <v>42914|Alvena|Canola||||</v>
      </c>
      <c r="B638" s="65">
        <v>42914</v>
      </c>
      <c r="C638" s="15" t="s">
        <v>109</v>
      </c>
      <c r="D638" s="15" t="s">
        <v>236</v>
      </c>
      <c r="E638" s="15"/>
      <c r="F638" s="71"/>
      <c r="G638" s="15"/>
      <c r="H638" s="16">
        <v>100</v>
      </c>
      <c r="I638" s="16"/>
      <c r="J638" s="1" t="s">
        <v>270</v>
      </c>
      <c r="L638" s="1"/>
      <c r="AD638" s="1"/>
      <c r="AE638" s="1"/>
      <c r="BR638" s="1"/>
      <c r="CF638" s="1"/>
      <c r="CJ638" s="1"/>
      <c r="CL638" s="1"/>
      <c r="DP638" s="1"/>
    </row>
    <row r="639" spans="1:120" s="1" customFormat="1" x14ac:dyDescent="0.25">
      <c r="A639" s="1" t="str">
        <f t="shared" si="9"/>
        <v>42914|Llewellyne|Canola|||50/A|</v>
      </c>
      <c r="B639" s="65">
        <v>42914</v>
      </c>
      <c r="C639" s="15" t="s">
        <v>143</v>
      </c>
      <c r="D639" s="15" t="s">
        <v>236</v>
      </c>
      <c r="E639" s="15"/>
      <c r="F639" s="71"/>
      <c r="G639" s="16" t="s">
        <v>144</v>
      </c>
      <c r="H639" s="15" t="e">
        <f>NA()</f>
        <v>#N/A</v>
      </c>
      <c r="I639" s="16"/>
      <c r="J639" s="1" t="s">
        <v>270</v>
      </c>
    </row>
    <row r="640" spans="1:120" x14ac:dyDescent="0.25">
      <c r="A640" s="1" t="str">
        <f t="shared" si="9"/>
        <v>42914|Llewellyne|Canola|||50/B|</v>
      </c>
      <c r="B640" s="65">
        <v>42914</v>
      </c>
      <c r="C640" s="15" t="s">
        <v>143</v>
      </c>
      <c r="D640" s="15" t="s">
        <v>236</v>
      </c>
      <c r="E640" s="15"/>
      <c r="F640" s="71"/>
      <c r="G640" s="16" t="s">
        <v>145</v>
      </c>
      <c r="H640" s="15" t="e">
        <f>NA()</f>
        <v>#N/A</v>
      </c>
      <c r="I640" s="16"/>
      <c r="J640" s="1" t="s">
        <v>270</v>
      </c>
      <c r="L640" s="1"/>
      <c r="AQ640" s="1"/>
      <c r="BQ640" s="1"/>
      <c r="BR640" s="1"/>
      <c r="CJ640" s="1"/>
    </row>
    <row r="641" spans="1:130" s="1" customFormat="1" x14ac:dyDescent="0.25">
      <c r="A641" s="1" t="str">
        <f t="shared" si="9"/>
        <v>42914|Llewellyne|Canola||||</v>
      </c>
      <c r="B641" s="65">
        <v>42914</v>
      </c>
      <c r="C641" s="15" t="s">
        <v>143</v>
      </c>
      <c r="D641" s="15" t="s">
        <v>236</v>
      </c>
      <c r="E641" s="15"/>
      <c r="F641" s="71"/>
      <c r="G641" s="15"/>
      <c r="H641" s="16">
        <v>5</v>
      </c>
      <c r="I641" s="16"/>
      <c r="J641" s="1" t="s">
        <v>270</v>
      </c>
    </row>
    <row r="642" spans="1:130" x14ac:dyDescent="0.25">
      <c r="A642" s="1" t="str">
        <f t="shared" si="9"/>
        <v>42914|Llewellyne|Canola||||</v>
      </c>
      <c r="B642" s="65">
        <v>42914</v>
      </c>
      <c r="C642" s="15" t="s">
        <v>143</v>
      </c>
      <c r="D642" s="15" t="s">
        <v>236</v>
      </c>
      <c r="E642" s="15"/>
      <c r="F642" s="71"/>
      <c r="G642" s="15"/>
      <c r="H642" s="16">
        <v>25</v>
      </c>
      <c r="I642" s="16"/>
      <c r="J642" s="1" t="s">
        <v>270</v>
      </c>
      <c r="L642" s="1"/>
      <c r="BR642" s="1"/>
    </row>
    <row r="643" spans="1:130" s="1" customFormat="1" x14ac:dyDescent="0.25">
      <c r="A643" s="1" t="str">
        <f t="shared" ref="A643:A706" si="10">B643&amp;"|"&amp;C643&amp;"|"&amp;D643&amp;"|"&amp;E643&amp;"|"&amp;F643&amp;"|"&amp;G643&amp;"|"&amp;K643</f>
        <v>42914|Llewellyne|Canola||||</v>
      </c>
      <c r="B643" s="65">
        <v>42914</v>
      </c>
      <c r="C643" s="15" t="s">
        <v>143</v>
      </c>
      <c r="D643" s="15" t="s">
        <v>236</v>
      </c>
      <c r="E643" s="15"/>
      <c r="F643" s="71"/>
      <c r="G643" s="15"/>
      <c r="H643" s="16">
        <v>10</v>
      </c>
      <c r="I643" s="16"/>
      <c r="J643" s="1" t="s">
        <v>270</v>
      </c>
    </row>
    <row r="644" spans="1:130" x14ac:dyDescent="0.25">
      <c r="A644" s="1" t="str">
        <f t="shared" si="10"/>
        <v>42914|Rosetown|Canola||||</v>
      </c>
      <c r="B644" s="65">
        <v>42914</v>
      </c>
      <c r="C644" s="15" t="s">
        <v>115</v>
      </c>
      <c r="D644" s="15" t="s">
        <v>236</v>
      </c>
      <c r="E644" s="15"/>
      <c r="F644" s="71"/>
      <c r="G644" s="15"/>
      <c r="H644" s="16">
        <v>5</v>
      </c>
      <c r="I644" s="16"/>
      <c r="J644" s="1" t="s">
        <v>270</v>
      </c>
      <c r="BA644" s="1"/>
      <c r="BQ644" s="1"/>
      <c r="BR644" s="1"/>
      <c r="CK644" s="1"/>
      <c r="CO644" s="1"/>
    </row>
    <row r="645" spans="1:130" s="1" customFormat="1" x14ac:dyDescent="0.25">
      <c r="A645" s="1" t="str">
        <f t="shared" si="10"/>
        <v>42914|Rosetown|Canola||||</v>
      </c>
      <c r="B645" s="65">
        <v>42914</v>
      </c>
      <c r="C645" s="15" t="s">
        <v>115</v>
      </c>
      <c r="D645" s="15" t="s">
        <v>236</v>
      </c>
      <c r="E645" s="15"/>
      <c r="F645" s="71"/>
      <c r="G645" s="15"/>
      <c r="H645" s="16">
        <v>10</v>
      </c>
      <c r="I645" s="16"/>
      <c r="J645" s="1" t="s">
        <v>270</v>
      </c>
    </row>
    <row r="646" spans="1:130" x14ac:dyDescent="0.25">
      <c r="A646" s="1" t="str">
        <f t="shared" si="10"/>
        <v>42914|Rosetown|Canola||||</v>
      </c>
      <c r="B646" s="65">
        <v>42914</v>
      </c>
      <c r="C646" s="15" t="s">
        <v>115</v>
      </c>
      <c r="D646" s="15" t="s">
        <v>236</v>
      </c>
      <c r="E646" s="15"/>
      <c r="F646" s="71"/>
      <c r="G646" s="15"/>
      <c r="H646" s="16">
        <v>20</v>
      </c>
      <c r="I646" s="16"/>
      <c r="J646" s="1" t="s">
        <v>270</v>
      </c>
      <c r="L646" s="1"/>
      <c r="AD646" s="1"/>
      <c r="AE646" s="1"/>
      <c r="BR646" s="1"/>
    </row>
    <row r="647" spans="1:130" s="1" customFormat="1" x14ac:dyDescent="0.25">
      <c r="A647" s="1" t="str">
        <f t="shared" si="10"/>
        <v>42914|Rosetown|Canola||||</v>
      </c>
      <c r="B647" s="65">
        <v>42914</v>
      </c>
      <c r="C647" s="15" t="s">
        <v>115</v>
      </c>
      <c r="D647" s="15" t="s">
        <v>236</v>
      </c>
      <c r="E647" s="15"/>
      <c r="F647" s="71"/>
      <c r="G647" s="15"/>
      <c r="H647" s="16">
        <v>50</v>
      </c>
      <c r="I647" s="16"/>
      <c r="J647" s="1" t="s">
        <v>270</v>
      </c>
    </row>
    <row r="648" spans="1:130" x14ac:dyDescent="0.25">
      <c r="A648" s="1" t="str">
        <f t="shared" si="10"/>
        <v>42914|Rosetown|Canola||||</v>
      </c>
      <c r="B648" s="65">
        <v>42914</v>
      </c>
      <c r="C648" s="15" t="s">
        <v>115</v>
      </c>
      <c r="D648" s="15" t="s">
        <v>236</v>
      </c>
      <c r="E648" s="15"/>
      <c r="F648" s="71"/>
      <c r="G648" s="15"/>
      <c r="H648" s="16">
        <v>100</v>
      </c>
      <c r="I648" s="16"/>
      <c r="J648" s="1" t="s">
        <v>270</v>
      </c>
      <c r="L648" s="1"/>
      <c r="AD648" s="1"/>
      <c r="AK648" s="1"/>
      <c r="BA648" s="1"/>
      <c r="BR648" s="1"/>
    </row>
    <row r="649" spans="1:130" s="1" customFormat="1" x14ac:dyDescent="0.25">
      <c r="A649" s="1" t="str">
        <f t="shared" si="10"/>
        <v>42915|SEF|Canola||||</v>
      </c>
      <c r="B649" s="65">
        <v>42915</v>
      </c>
      <c r="C649" s="15" t="s">
        <v>113</v>
      </c>
      <c r="D649" s="15" t="s">
        <v>236</v>
      </c>
      <c r="E649" s="15"/>
      <c r="F649" s="71"/>
      <c r="G649" s="15"/>
      <c r="H649" s="16">
        <v>5</v>
      </c>
      <c r="I649" s="16"/>
      <c r="J649" s="1" t="s">
        <v>270</v>
      </c>
    </row>
    <row r="650" spans="1:130" x14ac:dyDescent="0.25">
      <c r="A650" s="1" t="str">
        <f t="shared" si="10"/>
        <v>42915|SEF|Canola||||</v>
      </c>
      <c r="B650" s="65">
        <v>42915</v>
      </c>
      <c r="C650" s="15" t="s">
        <v>113</v>
      </c>
      <c r="D650" s="15" t="s">
        <v>236</v>
      </c>
      <c r="E650" s="15"/>
      <c r="F650" s="71"/>
      <c r="G650" s="15"/>
      <c r="H650" s="16">
        <v>10</v>
      </c>
      <c r="I650" s="16"/>
      <c r="J650" s="1" t="s">
        <v>270</v>
      </c>
      <c r="L650" s="1"/>
      <c r="AD650" s="1"/>
      <c r="BQ650" s="1"/>
      <c r="BR650" s="1"/>
      <c r="DZ650" s="1"/>
    </row>
    <row r="651" spans="1:130" s="1" customFormat="1" x14ac:dyDescent="0.25">
      <c r="A651" s="1" t="str">
        <f t="shared" si="10"/>
        <v>42915|SEF|Canola||||</v>
      </c>
      <c r="B651" s="65">
        <v>42915</v>
      </c>
      <c r="C651" s="15" t="s">
        <v>113</v>
      </c>
      <c r="D651" s="15" t="s">
        <v>236</v>
      </c>
      <c r="E651" s="15"/>
      <c r="F651" s="71"/>
      <c r="G651" s="15"/>
      <c r="H651" s="16">
        <v>25</v>
      </c>
      <c r="I651" s="16"/>
      <c r="J651" s="1" t="s">
        <v>270</v>
      </c>
    </row>
    <row r="652" spans="1:130" x14ac:dyDescent="0.25">
      <c r="A652" s="1" t="str">
        <f t="shared" si="10"/>
        <v>42915|SEF|Canola||||</v>
      </c>
      <c r="B652" s="65">
        <v>42915</v>
      </c>
      <c r="C652" s="15" t="s">
        <v>113</v>
      </c>
      <c r="D652" s="15" t="s">
        <v>236</v>
      </c>
      <c r="E652" s="15"/>
      <c r="F652" s="71"/>
      <c r="G652" s="15"/>
      <c r="H652" s="16">
        <v>50</v>
      </c>
      <c r="I652" s="16"/>
      <c r="J652" s="1" t="s">
        <v>270</v>
      </c>
      <c r="L652" s="1"/>
      <c r="AD652" s="1"/>
      <c r="AE652" s="1"/>
      <c r="BR652" s="1"/>
    </row>
    <row r="653" spans="1:130" s="1" customFormat="1" x14ac:dyDescent="0.25">
      <c r="A653" s="1" t="str">
        <f t="shared" si="10"/>
        <v>42915|SEF|Canola||||</v>
      </c>
      <c r="B653" s="65">
        <v>42915</v>
      </c>
      <c r="C653" s="15" t="s">
        <v>113</v>
      </c>
      <c r="D653" s="15" t="s">
        <v>236</v>
      </c>
      <c r="E653" s="15"/>
      <c r="F653" s="71"/>
      <c r="G653" s="15"/>
      <c r="H653" s="16">
        <v>100</v>
      </c>
      <c r="I653" s="16"/>
      <c r="J653" s="1" t="s">
        <v>270</v>
      </c>
    </row>
    <row r="654" spans="1:130" x14ac:dyDescent="0.25">
      <c r="A654" s="1" t="str">
        <f t="shared" si="10"/>
        <v>42916|Outlook|Canola||||</v>
      </c>
      <c r="B654" s="65">
        <v>42916</v>
      </c>
      <c r="C654" s="15" t="s">
        <v>128</v>
      </c>
      <c r="D654" s="15" t="s">
        <v>236</v>
      </c>
      <c r="E654" s="15"/>
      <c r="F654" s="71"/>
      <c r="G654" s="15"/>
      <c r="H654" s="16">
        <v>5</v>
      </c>
      <c r="I654" s="16"/>
      <c r="J654" s="1" t="s">
        <v>270</v>
      </c>
      <c r="L654" s="1"/>
      <c r="AD654" s="1"/>
      <c r="AE654" s="1"/>
      <c r="BR654" s="1"/>
      <c r="CF654" s="1"/>
      <c r="CO654" s="1"/>
    </row>
    <row r="655" spans="1:130" s="1" customFormat="1" x14ac:dyDescent="0.25">
      <c r="A655" s="1" t="str">
        <f t="shared" si="10"/>
        <v>42916|Outlook|Canola||||</v>
      </c>
      <c r="B655" s="65">
        <v>42916</v>
      </c>
      <c r="C655" s="15" t="s">
        <v>128</v>
      </c>
      <c r="D655" s="15" t="s">
        <v>236</v>
      </c>
      <c r="E655" s="15"/>
      <c r="F655" s="71"/>
      <c r="G655" s="15"/>
      <c r="H655" s="16">
        <v>10</v>
      </c>
      <c r="I655" s="16"/>
      <c r="J655" s="1" t="s">
        <v>270</v>
      </c>
    </row>
    <row r="656" spans="1:130" x14ac:dyDescent="0.25">
      <c r="A656" s="1" t="str">
        <f t="shared" si="10"/>
        <v>42916|Outlook|Canola||||</v>
      </c>
      <c r="B656" s="65">
        <v>42916</v>
      </c>
      <c r="C656" s="15" t="s">
        <v>128</v>
      </c>
      <c r="D656" s="15" t="s">
        <v>236</v>
      </c>
      <c r="E656" s="15"/>
      <c r="F656" s="71"/>
      <c r="G656" s="15"/>
      <c r="H656" s="16">
        <v>25</v>
      </c>
      <c r="I656" s="16"/>
      <c r="J656" s="1" t="s">
        <v>270</v>
      </c>
      <c r="L656" s="1"/>
      <c r="AD656" s="1"/>
      <c r="AE656" s="1"/>
    </row>
    <row r="657" spans="1:140" s="1" customFormat="1" x14ac:dyDescent="0.25">
      <c r="A657" s="1" t="str">
        <f t="shared" si="10"/>
        <v>42916|Outlook|Canola||||</v>
      </c>
      <c r="B657" s="65">
        <v>42916</v>
      </c>
      <c r="C657" s="15" t="s">
        <v>128</v>
      </c>
      <c r="D657" s="15" t="s">
        <v>236</v>
      </c>
      <c r="E657" s="15"/>
      <c r="F657" s="71"/>
      <c r="G657" s="15"/>
      <c r="H657" s="16">
        <v>50</v>
      </c>
      <c r="I657" s="16"/>
      <c r="J657" s="1" t="s">
        <v>270</v>
      </c>
    </row>
    <row r="658" spans="1:140" x14ac:dyDescent="0.25">
      <c r="A658" s="1" t="str">
        <f t="shared" si="10"/>
        <v>42916|Outlook|Canola||||</v>
      </c>
      <c r="B658" s="65">
        <v>42916</v>
      </c>
      <c r="C658" s="15" t="s">
        <v>128</v>
      </c>
      <c r="D658" s="15" t="s">
        <v>236</v>
      </c>
      <c r="E658" s="15"/>
      <c r="F658" s="71"/>
      <c r="G658" s="15"/>
      <c r="H658" s="16">
        <v>100</v>
      </c>
      <c r="I658" s="16"/>
      <c r="J658" s="1" t="s">
        <v>270</v>
      </c>
      <c r="L658" s="1"/>
      <c r="AE658" s="1"/>
      <c r="BR658" s="1"/>
    </row>
    <row r="659" spans="1:140" s="1" customFormat="1" x14ac:dyDescent="0.25">
      <c r="A659" s="1" t="str">
        <f t="shared" si="10"/>
        <v>42935|Melfort|Canola||||</v>
      </c>
      <c r="B659" s="65">
        <v>42935</v>
      </c>
      <c r="C659" s="1" t="s">
        <v>111</v>
      </c>
      <c r="D659" s="1" t="s">
        <v>236</v>
      </c>
      <c r="F659" s="70"/>
      <c r="H659" s="2">
        <v>10</v>
      </c>
      <c r="I659" s="2"/>
      <c r="J659" s="1" t="s">
        <v>270</v>
      </c>
    </row>
    <row r="660" spans="1:140" x14ac:dyDescent="0.25">
      <c r="A660" s="1" t="str">
        <f t="shared" si="10"/>
        <v>42921|Alvena|Canola||||</v>
      </c>
      <c r="B660" s="65">
        <v>42921</v>
      </c>
      <c r="C660" s="15" t="s">
        <v>109</v>
      </c>
      <c r="D660" s="15" t="s">
        <v>236</v>
      </c>
      <c r="E660" s="15"/>
      <c r="F660" s="71"/>
      <c r="G660" s="15"/>
      <c r="H660" s="16">
        <v>100</v>
      </c>
      <c r="I660" s="16"/>
      <c r="J660" s="1" t="s">
        <v>270</v>
      </c>
      <c r="L660" s="1"/>
      <c r="BR660" s="1"/>
    </row>
    <row r="661" spans="1:140" s="1" customFormat="1" x14ac:dyDescent="0.25">
      <c r="A661" s="1" t="str">
        <f t="shared" si="10"/>
        <v>42921|Alvena|Canola||||</v>
      </c>
      <c r="B661" s="65">
        <v>42921</v>
      </c>
      <c r="C661" s="15" t="s">
        <v>109</v>
      </c>
      <c r="D661" s="15" t="s">
        <v>236</v>
      </c>
      <c r="E661" s="15"/>
      <c r="F661" s="71"/>
      <c r="G661" s="15"/>
      <c r="H661" s="16">
        <v>5</v>
      </c>
      <c r="I661" s="16"/>
      <c r="J661" s="1" t="s">
        <v>270</v>
      </c>
    </row>
    <row r="662" spans="1:140" x14ac:dyDescent="0.25">
      <c r="A662" s="1" t="str">
        <f t="shared" si="10"/>
        <v>42921|Alvena|Canola||||</v>
      </c>
      <c r="B662" s="65">
        <v>42921</v>
      </c>
      <c r="C662" s="15" t="s">
        <v>109</v>
      </c>
      <c r="D662" s="15" t="s">
        <v>236</v>
      </c>
      <c r="E662" s="15"/>
      <c r="F662" s="71"/>
      <c r="G662" s="15"/>
      <c r="H662" s="16">
        <v>25</v>
      </c>
      <c r="I662" s="16"/>
      <c r="J662" s="1" t="s">
        <v>270</v>
      </c>
      <c r="L662" s="1"/>
      <c r="AD662" s="1"/>
      <c r="AE662" s="1"/>
    </row>
    <row r="663" spans="1:140" s="1" customFormat="1" x14ac:dyDescent="0.25">
      <c r="A663" s="1" t="str">
        <f t="shared" si="10"/>
        <v>42921|Alvena|Canola||||</v>
      </c>
      <c r="B663" s="65">
        <v>42921</v>
      </c>
      <c r="C663" s="15" t="s">
        <v>109</v>
      </c>
      <c r="D663" s="15" t="s">
        <v>236</v>
      </c>
      <c r="E663" s="15"/>
      <c r="F663" s="71"/>
      <c r="G663" s="15"/>
      <c r="H663" s="16">
        <v>10</v>
      </c>
      <c r="I663" s="16"/>
      <c r="J663" s="1" t="s">
        <v>270</v>
      </c>
    </row>
    <row r="664" spans="1:140" x14ac:dyDescent="0.25">
      <c r="A664" s="1" t="str">
        <f t="shared" si="10"/>
        <v>42921|No location|Canola|||Canola 2|</v>
      </c>
      <c r="B664" s="65">
        <v>42921</v>
      </c>
      <c r="C664" s="15" t="s">
        <v>194</v>
      </c>
      <c r="D664" s="15" t="s">
        <v>236</v>
      </c>
      <c r="E664" s="15"/>
      <c r="F664" s="71"/>
      <c r="G664" s="16" t="s">
        <v>195</v>
      </c>
      <c r="H664" s="15" t="e">
        <f>NA()</f>
        <v>#N/A</v>
      </c>
      <c r="I664" s="16"/>
      <c r="J664" s="1" t="s">
        <v>270</v>
      </c>
      <c r="L664" s="1"/>
      <c r="AD664" s="1"/>
      <c r="BR664" s="1"/>
      <c r="CO664" s="1"/>
      <c r="EJ664" s="1"/>
    </row>
    <row r="665" spans="1:140" s="1" customFormat="1" x14ac:dyDescent="0.25">
      <c r="A665" s="1" t="str">
        <f t="shared" si="10"/>
        <v>42921|No location|Canola|||Canola 2|</v>
      </c>
      <c r="B665" s="65">
        <v>42921</v>
      </c>
      <c r="C665" s="15" t="s">
        <v>194</v>
      </c>
      <c r="D665" s="15" t="s">
        <v>236</v>
      </c>
      <c r="E665" s="15"/>
      <c r="F665" s="71"/>
      <c r="G665" s="16" t="s">
        <v>195</v>
      </c>
      <c r="H665" s="15" t="e">
        <f>NA()</f>
        <v>#N/A</v>
      </c>
      <c r="I665" s="16"/>
      <c r="J665" s="1" t="s">
        <v>270</v>
      </c>
    </row>
    <row r="666" spans="1:140" x14ac:dyDescent="0.25">
      <c r="A666" s="1" t="str">
        <f t="shared" si="10"/>
        <v>42922|Rosetown|Canola||||</v>
      </c>
      <c r="B666" s="65">
        <v>42922</v>
      </c>
      <c r="C666" s="15" t="s">
        <v>115</v>
      </c>
      <c r="D666" s="15" t="s">
        <v>236</v>
      </c>
      <c r="E666" s="15"/>
      <c r="F666" s="71"/>
      <c r="G666" s="15"/>
      <c r="H666" s="16">
        <v>5</v>
      </c>
      <c r="I666" s="16"/>
      <c r="J666" s="1" t="s">
        <v>270</v>
      </c>
      <c r="L666" s="1"/>
      <c r="BR666" s="1"/>
      <c r="CO666" s="1"/>
    </row>
    <row r="667" spans="1:140" s="1" customFormat="1" x14ac:dyDescent="0.25">
      <c r="A667" s="1" t="str">
        <f t="shared" si="10"/>
        <v>42922|Rosetown|Canola||||</v>
      </c>
      <c r="B667" s="65">
        <v>42922</v>
      </c>
      <c r="C667" s="15" t="s">
        <v>115</v>
      </c>
      <c r="D667" s="15" t="s">
        <v>236</v>
      </c>
      <c r="E667" s="15"/>
      <c r="F667" s="71"/>
      <c r="G667" s="15"/>
      <c r="H667" s="16">
        <v>10</v>
      </c>
      <c r="I667" s="16"/>
      <c r="J667" s="1" t="s">
        <v>270</v>
      </c>
    </row>
    <row r="668" spans="1:140" x14ac:dyDescent="0.25">
      <c r="A668" s="1" t="str">
        <f t="shared" si="10"/>
        <v>42922|Rosetown|Canola||||</v>
      </c>
      <c r="B668" s="65">
        <v>42922</v>
      </c>
      <c r="C668" s="15" t="s">
        <v>115</v>
      </c>
      <c r="D668" s="15" t="s">
        <v>236</v>
      </c>
      <c r="E668" s="15"/>
      <c r="F668" s="71"/>
      <c r="G668" s="15"/>
      <c r="H668" s="16">
        <v>25</v>
      </c>
      <c r="I668" s="16"/>
      <c r="J668" s="1" t="s">
        <v>270</v>
      </c>
      <c r="L668" s="1"/>
      <c r="BR668" s="1"/>
    </row>
    <row r="669" spans="1:140" s="1" customFormat="1" x14ac:dyDescent="0.25">
      <c r="A669" s="1" t="str">
        <f t="shared" si="10"/>
        <v>42922|Rosetown|Canola||||</v>
      </c>
      <c r="B669" s="65">
        <v>42922</v>
      </c>
      <c r="C669" s="15" t="s">
        <v>115</v>
      </c>
      <c r="D669" s="15" t="s">
        <v>236</v>
      </c>
      <c r="E669" s="15"/>
      <c r="F669" s="71"/>
      <c r="G669" s="15"/>
      <c r="H669" s="16">
        <v>50</v>
      </c>
      <c r="I669" s="16"/>
      <c r="J669" s="1" t="s">
        <v>270</v>
      </c>
    </row>
    <row r="670" spans="1:140" x14ac:dyDescent="0.25">
      <c r="A670" s="1" t="str">
        <f t="shared" si="10"/>
        <v>42923|SEF|Canola||||</v>
      </c>
      <c r="B670" s="65">
        <v>42923</v>
      </c>
      <c r="C670" s="1" t="s">
        <v>113</v>
      </c>
      <c r="D670" s="1" t="s">
        <v>236</v>
      </c>
      <c r="E670" s="1"/>
      <c r="G670" s="1"/>
      <c r="H670" s="2">
        <v>25</v>
      </c>
      <c r="I670" s="2"/>
      <c r="J670" s="1" t="s">
        <v>270</v>
      </c>
      <c r="L670" s="1"/>
      <c r="AD670" s="1"/>
      <c r="AK670" s="1"/>
      <c r="BR670" s="1"/>
      <c r="CF670" s="1"/>
    </row>
    <row r="671" spans="1:140" s="1" customFormat="1" x14ac:dyDescent="0.25">
      <c r="A671" s="1" t="str">
        <f t="shared" si="10"/>
        <v>42923|SEF|Canola||||</v>
      </c>
      <c r="B671" s="65">
        <v>42923</v>
      </c>
      <c r="C671" s="15" t="s">
        <v>113</v>
      </c>
      <c r="D671" s="15" t="s">
        <v>236</v>
      </c>
      <c r="E671" s="15"/>
      <c r="F671" s="71"/>
      <c r="G671" s="15"/>
      <c r="H671" s="16">
        <v>10</v>
      </c>
      <c r="I671" s="16"/>
      <c r="J671" s="1" t="s">
        <v>270</v>
      </c>
    </row>
    <row r="672" spans="1:140" x14ac:dyDescent="0.25">
      <c r="A672" s="1" t="str">
        <f t="shared" si="10"/>
        <v>42923|SEF|Canola||||</v>
      </c>
      <c r="B672" s="65">
        <v>42923</v>
      </c>
      <c r="C672" s="15" t="s">
        <v>113</v>
      </c>
      <c r="D672" s="15" t="s">
        <v>236</v>
      </c>
      <c r="E672" s="15"/>
      <c r="F672" s="71"/>
      <c r="G672" s="15"/>
      <c r="H672" s="16">
        <v>50</v>
      </c>
      <c r="I672" s="16"/>
      <c r="J672" s="1" t="s">
        <v>270</v>
      </c>
      <c r="L672" s="1"/>
      <c r="AD672" s="1"/>
      <c r="BR672" s="1"/>
      <c r="CK672" s="1"/>
      <c r="CO672" s="1"/>
    </row>
    <row r="673" spans="1:130" s="1" customFormat="1" x14ac:dyDescent="0.25">
      <c r="A673" s="1" t="str">
        <f t="shared" si="10"/>
        <v>42923|SEF|Canola||||</v>
      </c>
      <c r="B673" s="65">
        <v>42923</v>
      </c>
      <c r="C673" s="15" t="s">
        <v>113</v>
      </c>
      <c r="D673" s="15" t="s">
        <v>236</v>
      </c>
      <c r="E673" s="15"/>
      <c r="F673" s="71"/>
      <c r="G673" s="15"/>
      <c r="H673" s="16">
        <v>5</v>
      </c>
      <c r="I673" s="16"/>
      <c r="J673" s="1" t="s">
        <v>270</v>
      </c>
    </row>
    <row r="674" spans="1:130" x14ac:dyDescent="0.25">
      <c r="A674" s="1" t="str">
        <f t="shared" si="10"/>
        <v>42923|Outlook|Canola||||</v>
      </c>
      <c r="B674" s="65">
        <v>42923</v>
      </c>
      <c r="C674" s="15" t="s">
        <v>128</v>
      </c>
      <c r="D674" s="15" t="s">
        <v>236</v>
      </c>
      <c r="E674" s="15"/>
      <c r="F674" s="71"/>
      <c r="G674" s="15"/>
      <c r="H674" s="16">
        <v>25</v>
      </c>
      <c r="I674" s="16"/>
      <c r="J674" s="1" t="s">
        <v>270</v>
      </c>
      <c r="L674" s="1"/>
      <c r="BQ674" s="1"/>
      <c r="BR674" s="1"/>
      <c r="CO674" s="1"/>
    </row>
    <row r="675" spans="1:130" s="1" customFormat="1" x14ac:dyDescent="0.25">
      <c r="A675" s="1" t="str">
        <f t="shared" si="10"/>
        <v>42923|Outlook|Canola||||</v>
      </c>
      <c r="B675" s="65">
        <v>42923</v>
      </c>
      <c r="C675" s="15" t="s">
        <v>128</v>
      </c>
      <c r="D675" s="15" t="s">
        <v>236</v>
      </c>
      <c r="E675" s="15"/>
      <c r="F675" s="71"/>
      <c r="G675" s="15"/>
      <c r="H675" s="16">
        <v>50</v>
      </c>
      <c r="I675" s="16"/>
      <c r="J675" s="1" t="s">
        <v>270</v>
      </c>
    </row>
    <row r="676" spans="1:130" x14ac:dyDescent="0.25">
      <c r="A676" s="1" t="str">
        <f t="shared" si="10"/>
        <v>42923|Outlook|Canola||||</v>
      </c>
      <c r="B676" s="65">
        <v>42923</v>
      </c>
      <c r="C676" s="15" t="s">
        <v>128</v>
      </c>
      <c r="D676" s="15" t="s">
        <v>236</v>
      </c>
      <c r="E676" s="15"/>
      <c r="F676" s="71"/>
      <c r="G676" s="15"/>
      <c r="H676" s="16">
        <v>100</v>
      </c>
      <c r="I676" s="16"/>
      <c r="J676" s="1" t="s">
        <v>270</v>
      </c>
      <c r="L676" s="1"/>
      <c r="AE676" s="1"/>
    </row>
    <row r="677" spans="1:130" s="1" customFormat="1" x14ac:dyDescent="0.25">
      <c r="A677" s="1" t="str">
        <f t="shared" si="10"/>
        <v>42923|Outlook|Canola||||</v>
      </c>
      <c r="B677" s="65">
        <v>42923</v>
      </c>
      <c r="C677" s="15" t="s">
        <v>128</v>
      </c>
      <c r="D677" s="15" t="s">
        <v>236</v>
      </c>
      <c r="E677" s="15"/>
      <c r="F677" s="71"/>
      <c r="G677" s="15"/>
      <c r="H677" s="16">
        <v>10</v>
      </c>
      <c r="I677" s="16"/>
      <c r="J677" s="1" t="s">
        <v>270</v>
      </c>
    </row>
    <row r="678" spans="1:130" x14ac:dyDescent="0.25">
      <c r="A678" s="1" t="str">
        <f t="shared" si="10"/>
        <v>42923|Outlook|Canola||||</v>
      </c>
      <c r="B678" s="65">
        <v>42923</v>
      </c>
      <c r="C678" s="15" t="s">
        <v>128</v>
      </c>
      <c r="D678" s="15" t="s">
        <v>236</v>
      </c>
      <c r="E678" s="15"/>
      <c r="F678" s="71"/>
      <c r="G678" s="15"/>
      <c r="H678" s="16">
        <v>5</v>
      </c>
      <c r="I678" s="16"/>
      <c r="J678" s="1" t="s">
        <v>270</v>
      </c>
      <c r="L678" s="1"/>
      <c r="BQ678" s="1"/>
    </row>
    <row r="679" spans="1:130" s="1" customFormat="1" x14ac:dyDescent="0.25">
      <c r="A679" s="1" t="str">
        <f t="shared" si="10"/>
        <v>42924|Alvena|Canola||||</v>
      </c>
      <c r="B679" s="65">
        <v>42924</v>
      </c>
      <c r="C679" s="15" t="s">
        <v>109</v>
      </c>
      <c r="D679" s="15" t="s">
        <v>236</v>
      </c>
      <c r="E679" s="15"/>
      <c r="F679" s="71"/>
      <c r="G679" s="15"/>
      <c r="H679" s="16">
        <v>50</v>
      </c>
      <c r="I679" s="16"/>
      <c r="J679" s="1" t="s">
        <v>270</v>
      </c>
    </row>
    <row r="680" spans="1:130" x14ac:dyDescent="0.25">
      <c r="A680" s="1" t="str">
        <f t="shared" si="10"/>
        <v>42928|SEF|Canola||||</v>
      </c>
      <c r="B680" s="65">
        <v>42928</v>
      </c>
      <c r="C680" s="15" t="s">
        <v>113</v>
      </c>
      <c r="D680" s="15" t="s">
        <v>236</v>
      </c>
      <c r="E680" s="15"/>
      <c r="F680" s="71"/>
      <c r="G680" s="15"/>
      <c r="H680" s="16">
        <v>5</v>
      </c>
      <c r="I680" s="16"/>
      <c r="J680" s="1" t="s">
        <v>270</v>
      </c>
      <c r="L680" s="1"/>
      <c r="BQ680" s="1"/>
      <c r="CK680" s="1"/>
    </row>
    <row r="681" spans="1:130" s="1" customFormat="1" x14ac:dyDescent="0.25">
      <c r="A681" s="1" t="str">
        <f t="shared" si="10"/>
        <v>42928|SEF|Canola||||</v>
      </c>
      <c r="B681" s="65">
        <v>42928</v>
      </c>
      <c r="C681" s="15" t="s">
        <v>113</v>
      </c>
      <c r="D681" s="15" t="s">
        <v>236</v>
      </c>
      <c r="E681" s="15"/>
      <c r="F681" s="71"/>
      <c r="G681" s="15"/>
      <c r="H681" s="16">
        <v>10</v>
      </c>
      <c r="I681" s="16"/>
      <c r="J681" s="1" t="s">
        <v>270</v>
      </c>
    </row>
    <row r="682" spans="1:130" x14ac:dyDescent="0.25">
      <c r="A682" s="1" t="str">
        <f t="shared" si="10"/>
        <v>42928|SEF|Canola||||</v>
      </c>
      <c r="B682" s="65">
        <v>42928</v>
      </c>
      <c r="C682" s="15" t="s">
        <v>113</v>
      </c>
      <c r="D682" s="15" t="s">
        <v>236</v>
      </c>
      <c r="E682" s="15"/>
      <c r="F682" s="71"/>
      <c r="G682" s="15"/>
      <c r="H682" s="16">
        <v>25</v>
      </c>
      <c r="I682" s="16"/>
      <c r="J682" s="1" t="s">
        <v>270</v>
      </c>
      <c r="L682" s="1"/>
      <c r="BQ682" s="1"/>
      <c r="BR682" s="1"/>
    </row>
    <row r="683" spans="1:130" s="1" customFormat="1" x14ac:dyDescent="0.25">
      <c r="A683" s="1" t="str">
        <f t="shared" si="10"/>
        <v>42928|SEF|Canola||||</v>
      </c>
      <c r="B683" s="65">
        <v>42928</v>
      </c>
      <c r="C683" s="15" t="s">
        <v>113</v>
      </c>
      <c r="D683" s="15" t="s">
        <v>236</v>
      </c>
      <c r="E683" s="15"/>
      <c r="F683" s="71"/>
      <c r="G683" s="15"/>
      <c r="H683" s="16">
        <v>50</v>
      </c>
      <c r="I683" s="16"/>
      <c r="J683" s="1" t="s">
        <v>270</v>
      </c>
    </row>
    <row r="684" spans="1:130" x14ac:dyDescent="0.25">
      <c r="A684" s="1" t="str">
        <f t="shared" si="10"/>
        <v>42928|SEF|Canola||||</v>
      </c>
      <c r="B684" s="65">
        <v>42928</v>
      </c>
      <c r="C684" s="15" t="s">
        <v>113</v>
      </c>
      <c r="D684" s="15" t="s">
        <v>236</v>
      </c>
      <c r="E684" s="15"/>
      <c r="F684" s="71"/>
      <c r="G684" s="15"/>
      <c r="H684" s="16">
        <v>100</v>
      </c>
      <c r="I684" s="16"/>
      <c r="J684" s="1" t="s">
        <v>270</v>
      </c>
      <c r="L684" s="1"/>
      <c r="AD684" s="1"/>
      <c r="AE684" s="1"/>
      <c r="AX684" s="1"/>
      <c r="CF684" s="1"/>
      <c r="CP684" s="1"/>
    </row>
    <row r="685" spans="1:130" s="1" customFormat="1" x14ac:dyDescent="0.25">
      <c r="A685" s="1" t="str">
        <f t="shared" si="10"/>
        <v>42928|Llewellyne|Canola|||Winter Canola|</v>
      </c>
      <c r="B685" s="65">
        <v>42928</v>
      </c>
      <c r="C685" s="15" t="s">
        <v>143</v>
      </c>
      <c r="D685" s="15" t="s">
        <v>236</v>
      </c>
      <c r="E685" s="15"/>
      <c r="F685" s="71"/>
      <c r="G685" s="16" t="s">
        <v>189</v>
      </c>
      <c r="H685" s="15" t="e">
        <f>NA()</f>
        <v>#N/A</v>
      </c>
      <c r="I685" s="16"/>
      <c r="J685" s="1" t="s">
        <v>270</v>
      </c>
    </row>
    <row r="686" spans="1:130" x14ac:dyDescent="0.25">
      <c r="A686" s="1" t="str">
        <f t="shared" si="10"/>
        <v>42928|Rosetown|Canola||||</v>
      </c>
      <c r="B686" s="65">
        <v>42928</v>
      </c>
      <c r="C686" s="15" t="s">
        <v>115</v>
      </c>
      <c r="D686" s="15" t="s">
        <v>236</v>
      </c>
      <c r="E686" s="15"/>
      <c r="F686" s="71"/>
      <c r="G686" s="15"/>
      <c r="H686" s="16">
        <v>5</v>
      </c>
      <c r="I686" s="16"/>
      <c r="J686" s="1" t="s">
        <v>270</v>
      </c>
      <c r="L686" s="1"/>
      <c r="AD686" s="1"/>
      <c r="AE686" s="1"/>
      <c r="AK686" s="1"/>
      <c r="AN686" s="1"/>
      <c r="AQ686" s="1"/>
      <c r="AW686" s="1"/>
      <c r="BE686" s="1"/>
      <c r="BR686" s="1"/>
      <c r="BW686" s="1"/>
      <c r="CA686" s="1"/>
      <c r="CF686" s="1"/>
      <c r="CP686" s="1"/>
    </row>
    <row r="687" spans="1:130" s="1" customFormat="1" x14ac:dyDescent="0.25">
      <c r="A687" s="1" t="str">
        <f t="shared" si="10"/>
        <v>42928|Rosetown|Canola||||</v>
      </c>
      <c r="B687" s="65">
        <v>42928</v>
      </c>
      <c r="C687" s="15" t="s">
        <v>115</v>
      </c>
      <c r="D687" s="15" t="s">
        <v>236</v>
      </c>
      <c r="E687" s="15"/>
      <c r="F687" s="71"/>
      <c r="G687" s="15"/>
      <c r="H687" s="16">
        <v>10</v>
      </c>
      <c r="I687" s="16"/>
      <c r="J687" s="1" t="s">
        <v>270</v>
      </c>
    </row>
    <row r="688" spans="1:130" x14ac:dyDescent="0.25">
      <c r="A688" s="1" t="str">
        <f t="shared" si="10"/>
        <v>42928|Rosetown|Canola||||</v>
      </c>
      <c r="B688" s="65">
        <v>42928</v>
      </c>
      <c r="C688" s="15" t="s">
        <v>115</v>
      </c>
      <c r="D688" s="15" t="s">
        <v>236</v>
      </c>
      <c r="E688" s="15"/>
      <c r="F688" s="71"/>
      <c r="G688" s="15"/>
      <c r="H688" s="16">
        <v>25</v>
      </c>
      <c r="I688" s="16"/>
      <c r="J688" s="1" t="s">
        <v>270</v>
      </c>
      <c r="L688" s="1"/>
      <c r="AD688" s="1"/>
      <c r="AE688" s="1"/>
      <c r="BR688" s="1"/>
      <c r="CF688" s="1"/>
      <c r="DZ688" s="1"/>
    </row>
    <row r="689" spans="1:130" s="1" customFormat="1" x14ac:dyDescent="0.25">
      <c r="A689" s="1" t="str">
        <f t="shared" si="10"/>
        <v>42928|Rosetown|Canola||||</v>
      </c>
      <c r="B689" s="65">
        <v>42928</v>
      </c>
      <c r="C689" s="15" t="s">
        <v>115</v>
      </c>
      <c r="D689" s="15" t="s">
        <v>236</v>
      </c>
      <c r="E689" s="15"/>
      <c r="F689" s="71"/>
      <c r="G689" s="15"/>
      <c r="H689" s="16">
        <v>50</v>
      </c>
      <c r="I689" s="16"/>
      <c r="J689" s="1" t="s">
        <v>270</v>
      </c>
    </row>
    <row r="690" spans="1:130" x14ac:dyDescent="0.25">
      <c r="A690" s="1" t="str">
        <f t="shared" si="10"/>
        <v>42928|Rosetown|Canola||||</v>
      </c>
      <c r="B690" s="65">
        <v>42928</v>
      </c>
      <c r="C690" s="15" t="s">
        <v>115</v>
      </c>
      <c r="D690" s="15" t="s">
        <v>236</v>
      </c>
      <c r="E690" s="15"/>
      <c r="F690" s="71"/>
      <c r="G690" s="15"/>
      <c r="H690" s="16">
        <v>100</v>
      </c>
      <c r="I690" s="16"/>
      <c r="J690" s="1" t="s">
        <v>270</v>
      </c>
      <c r="BE690" s="1"/>
      <c r="BR690" s="1"/>
      <c r="CF690" s="1"/>
      <c r="CG690" s="1"/>
      <c r="CK690" s="1"/>
      <c r="CO690" s="1"/>
      <c r="CZ690" s="1"/>
    </row>
    <row r="691" spans="1:130" s="1" customFormat="1" x14ac:dyDescent="0.25">
      <c r="A691" s="1" t="str">
        <f t="shared" si="10"/>
        <v>42929|Outlook|Canola||||</v>
      </c>
      <c r="B691" s="65">
        <v>42929</v>
      </c>
      <c r="C691" s="15" t="s">
        <v>128</v>
      </c>
      <c r="D691" s="15" t="s">
        <v>236</v>
      </c>
      <c r="E691" s="15"/>
      <c r="F691" s="71"/>
      <c r="G691" s="15"/>
      <c r="H691" s="16">
        <v>5</v>
      </c>
      <c r="I691" s="16"/>
      <c r="J691" s="1" t="s">
        <v>270</v>
      </c>
    </row>
    <row r="692" spans="1:130" x14ac:dyDescent="0.25">
      <c r="A692" s="1" t="str">
        <f t="shared" si="10"/>
        <v>42929|Outlook|Canola||||</v>
      </c>
      <c r="B692" s="65">
        <v>42929</v>
      </c>
      <c r="C692" s="15" t="s">
        <v>128</v>
      </c>
      <c r="D692" s="15" t="s">
        <v>236</v>
      </c>
      <c r="E692" s="15"/>
      <c r="F692" s="71"/>
      <c r="G692" s="15"/>
      <c r="H692" s="16">
        <v>10</v>
      </c>
      <c r="I692" s="16"/>
      <c r="J692" s="1" t="s">
        <v>270</v>
      </c>
      <c r="BQ692" s="1"/>
      <c r="BR692" s="1"/>
      <c r="CF692" s="1"/>
      <c r="CG692" s="1"/>
      <c r="CJ692" s="1"/>
      <c r="CK692" s="1"/>
      <c r="CL692" s="1"/>
      <c r="CO692" s="1"/>
    </row>
    <row r="693" spans="1:130" s="1" customFormat="1" x14ac:dyDescent="0.25">
      <c r="A693" s="1" t="str">
        <f t="shared" si="10"/>
        <v>42929|Outlook|Canola||||</v>
      </c>
      <c r="B693" s="65">
        <v>42929</v>
      </c>
      <c r="C693" s="15" t="s">
        <v>128</v>
      </c>
      <c r="D693" s="15" t="s">
        <v>236</v>
      </c>
      <c r="E693" s="15"/>
      <c r="F693" s="71"/>
      <c r="G693" s="15"/>
      <c r="H693" s="16">
        <v>25</v>
      </c>
      <c r="I693" s="16"/>
      <c r="J693" s="1" t="s">
        <v>270</v>
      </c>
    </row>
    <row r="694" spans="1:130" x14ac:dyDescent="0.25">
      <c r="A694" s="1" t="str">
        <f t="shared" si="10"/>
        <v>42929|Outlook|Canola||||</v>
      </c>
      <c r="B694" s="65">
        <v>42929</v>
      </c>
      <c r="C694" s="15" t="s">
        <v>128</v>
      </c>
      <c r="D694" s="15" t="s">
        <v>236</v>
      </c>
      <c r="E694" s="15"/>
      <c r="F694" s="71"/>
      <c r="G694" s="15"/>
      <c r="H694" s="16">
        <v>50</v>
      </c>
      <c r="I694" s="16"/>
      <c r="J694" s="1" t="s">
        <v>270</v>
      </c>
      <c r="AD694" s="1"/>
      <c r="BQ694" s="1"/>
      <c r="BR694" s="1"/>
      <c r="CF694" s="1"/>
    </row>
    <row r="695" spans="1:130" s="1" customFormat="1" x14ac:dyDescent="0.25">
      <c r="A695" s="1" t="str">
        <f t="shared" si="10"/>
        <v>42930|Alvena|Canola||||</v>
      </c>
      <c r="B695" s="65">
        <v>42930</v>
      </c>
      <c r="C695" s="15" t="s">
        <v>109</v>
      </c>
      <c r="D695" s="15" t="s">
        <v>236</v>
      </c>
      <c r="E695" s="15"/>
      <c r="F695" s="71"/>
      <c r="G695" s="15"/>
      <c r="H695" s="16">
        <v>5</v>
      </c>
      <c r="I695" s="16"/>
      <c r="J695" s="1" t="s">
        <v>270</v>
      </c>
    </row>
    <row r="696" spans="1:130" x14ac:dyDescent="0.25">
      <c r="A696" s="1" t="str">
        <f t="shared" si="10"/>
        <v>42930|Alvena|Canola||||</v>
      </c>
      <c r="B696" s="65">
        <v>42930</v>
      </c>
      <c r="C696" s="15" t="s">
        <v>109</v>
      </c>
      <c r="D696" s="15" t="s">
        <v>236</v>
      </c>
      <c r="E696" s="15"/>
      <c r="F696" s="71"/>
      <c r="G696" s="15"/>
      <c r="H696" s="16">
        <v>10</v>
      </c>
      <c r="I696" s="16"/>
      <c r="J696" s="1" t="s">
        <v>270</v>
      </c>
      <c r="L696" s="1"/>
      <c r="AD696" s="1"/>
      <c r="AE696" s="1"/>
      <c r="BR696" s="1"/>
      <c r="BU696" s="1"/>
    </row>
    <row r="697" spans="1:130" s="1" customFormat="1" x14ac:dyDescent="0.25">
      <c r="A697" s="1" t="str">
        <f t="shared" si="10"/>
        <v>42930|Alvena|Canola||||</v>
      </c>
      <c r="B697" s="65">
        <v>42930</v>
      </c>
      <c r="C697" s="15" t="s">
        <v>109</v>
      </c>
      <c r="D697" s="15" t="s">
        <v>236</v>
      </c>
      <c r="E697" s="15"/>
      <c r="F697" s="71"/>
      <c r="G697" s="15"/>
      <c r="H697" s="16">
        <v>25</v>
      </c>
      <c r="I697" s="16"/>
      <c r="J697" s="1" t="s">
        <v>270</v>
      </c>
    </row>
    <row r="698" spans="1:130" x14ac:dyDescent="0.25">
      <c r="A698" s="1" t="str">
        <f t="shared" si="10"/>
        <v>42930|Alvena|Canola||||</v>
      </c>
      <c r="B698" s="65">
        <v>42930</v>
      </c>
      <c r="C698" s="15" t="s">
        <v>109</v>
      </c>
      <c r="D698" s="15" t="s">
        <v>236</v>
      </c>
      <c r="E698" s="15"/>
      <c r="F698" s="71"/>
      <c r="G698" s="15"/>
      <c r="H698" s="16">
        <v>50</v>
      </c>
      <c r="I698" s="16"/>
      <c r="J698" s="1" t="s">
        <v>270</v>
      </c>
      <c r="L698" s="1"/>
      <c r="AD698" s="1"/>
      <c r="AE698" s="1"/>
      <c r="BR698" s="1"/>
    </row>
    <row r="699" spans="1:130" s="1" customFormat="1" x14ac:dyDescent="0.25">
      <c r="A699" s="1" t="str">
        <f t="shared" si="10"/>
        <v>42930|Alvena|Canola||||</v>
      </c>
      <c r="B699" s="65">
        <v>42930</v>
      </c>
      <c r="C699" s="15" t="s">
        <v>109</v>
      </c>
      <c r="D699" s="15" t="s">
        <v>236</v>
      </c>
      <c r="E699" s="15"/>
      <c r="F699" s="71"/>
      <c r="G699" s="15"/>
      <c r="H699" s="16">
        <v>100</v>
      </c>
      <c r="I699" s="16"/>
      <c r="J699" s="1" t="s">
        <v>270</v>
      </c>
    </row>
    <row r="700" spans="1:130" x14ac:dyDescent="0.25">
      <c r="A700" s="1" t="str">
        <f t="shared" si="10"/>
        <v>42930|Melfort|Canola||||</v>
      </c>
      <c r="B700" s="65">
        <v>42930</v>
      </c>
      <c r="C700" s="15" t="s">
        <v>111</v>
      </c>
      <c r="D700" s="15" t="s">
        <v>236</v>
      </c>
      <c r="E700" s="15"/>
      <c r="F700" s="71"/>
      <c r="G700" s="15"/>
      <c r="H700" s="16">
        <v>100</v>
      </c>
      <c r="I700" s="16"/>
      <c r="J700" s="1" t="s">
        <v>270</v>
      </c>
      <c r="L700" s="1"/>
      <c r="BR700" s="1"/>
      <c r="CO700" s="1"/>
    </row>
    <row r="701" spans="1:130" s="1" customFormat="1" x14ac:dyDescent="0.25">
      <c r="A701" s="1" t="str">
        <f t="shared" si="10"/>
        <v>42934|Llewellyne|Canola||||</v>
      </c>
      <c r="B701" s="65">
        <v>42934</v>
      </c>
      <c r="C701" s="15" t="s">
        <v>143</v>
      </c>
      <c r="D701" s="15" t="s">
        <v>236</v>
      </c>
      <c r="E701" s="15"/>
      <c r="F701" s="71"/>
      <c r="G701" s="15"/>
      <c r="H701" s="16">
        <v>5</v>
      </c>
      <c r="I701" s="16"/>
      <c r="J701" s="1" t="s">
        <v>270</v>
      </c>
    </row>
    <row r="702" spans="1:130" x14ac:dyDescent="0.25">
      <c r="A702" s="1" t="str">
        <f t="shared" si="10"/>
        <v>42934|Llewellyne|Canola||||</v>
      </c>
      <c r="B702" s="65">
        <v>42934</v>
      </c>
      <c r="C702" s="15" t="s">
        <v>143</v>
      </c>
      <c r="D702" s="15" t="s">
        <v>236</v>
      </c>
      <c r="E702" s="15"/>
      <c r="F702" s="71"/>
      <c r="G702" s="15"/>
      <c r="H702" s="16" t="s">
        <v>151</v>
      </c>
      <c r="I702" s="16"/>
      <c r="J702" s="1" t="s">
        <v>270</v>
      </c>
      <c r="L702" s="1"/>
      <c r="AD702" s="1"/>
      <c r="AE702" s="1"/>
      <c r="DZ702" s="1"/>
    </row>
    <row r="703" spans="1:130" s="1" customFormat="1" x14ac:dyDescent="0.25">
      <c r="A703" s="1" t="str">
        <f t="shared" si="10"/>
        <v>42934|Llewellyne|Canola||||</v>
      </c>
      <c r="B703" s="65">
        <v>42934</v>
      </c>
      <c r="C703" s="15" t="s">
        <v>143</v>
      </c>
      <c r="D703" s="15" t="s">
        <v>236</v>
      </c>
      <c r="E703" s="15"/>
      <c r="F703" s="71"/>
      <c r="G703" s="15"/>
      <c r="H703" s="16">
        <v>25</v>
      </c>
      <c r="I703" s="16"/>
      <c r="J703" s="1" t="s">
        <v>270</v>
      </c>
    </row>
    <row r="704" spans="1:130" x14ac:dyDescent="0.25">
      <c r="A704" s="1" t="str">
        <f t="shared" si="10"/>
        <v>42935|Canola 100 sweeps|Canola||||</v>
      </c>
      <c r="B704" s="65">
        <v>42935</v>
      </c>
      <c r="C704" s="15" t="s">
        <v>203</v>
      </c>
      <c r="D704" s="15" t="s">
        <v>236</v>
      </c>
      <c r="E704" s="15"/>
      <c r="F704" s="71"/>
      <c r="G704" s="15"/>
      <c r="H704" s="16" t="e">
        <f>NA()</f>
        <v>#N/A</v>
      </c>
      <c r="I704" s="16"/>
      <c r="J704" s="1" t="s">
        <v>270</v>
      </c>
      <c r="L704" s="1"/>
      <c r="M704" s="1"/>
      <c r="AE704" s="1"/>
    </row>
    <row r="705" spans="1:130" s="1" customFormat="1" x14ac:dyDescent="0.25">
      <c r="A705" s="1" t="str">
        <f t="shared" si="10"/>
        <v>42936|Outlook|Canola||||</v>
      </c>
      <c r="B705" s="65">
        <v>42936</v>
      </c>
      <c r="C705" s="15" t="s">
        <v>128</v>
      </c>
      <c r="D705" s="15" t="s">
        <v>236</v>
      </c>
      <c r="E705" s="15"/>
      <c r="F705" s="71"/>
      <c r="G705" s="15"/>
      <c r="H705" s="16">
        <v>50</v>
      </c>
      <c r="I705" s="16"/>
      <c r="J705" s="1" t="s">
        <v>270</v>
      </c>
    </row>
    <row r="706" spans="1:130" x14ac:dyDescent="0.25">
      <c r="A706" s="1" t="str">
        <f t="shared" si="10"/>
        <v>42936|Outlook|Canola||||</v>
      </c>
      <c r="B706" s="65">
        <v>42936</v>
      </c>
      <c r="C706" s="15" t="s">
        <v>128</v>
      </c>
      <c r="D706" s="15" t="s">
        <v>236</v>
      </c>
      <c r="E706" s="15"/>
      <c r="F706" s="71"/>
      <c r="G706" s="15"/>
      <c r="H706" s="16">
        <v>10</v>
      </c>
      <c r="I706" s="16"/>
      <c r="J706" s="1" t="s">
        <v>270</v>
      </c>
      <c r="L706" s="1"/>
      <c r="BR706" s="1"/>
    </row>
    <row r="707" spans="1:130" s="1" customFormat="1" x14ac:dyDescent="0.25">
      <c r="A707" s="1" t="str">
        <f t="shared" ref="A707:A770" si="11">B707&amp;"|"&amp;C707&amp;"|"&amp;D707&amp;"|"&amp;E707&amp;"|"&amp;F707&amp;"|"&amp;G707&amp;"|"&amp;K707</f>
        <v>42936|Outlook|Canola||||</v>
      </c>
      <c r="B707" s="65">
        <v>42936</v>
      </c>
      <c r="C707" s="15" t="s">
        <v>128</v>
      </c>
      <c r="D707" s="15" t="s">
        <v>236</v>
      </c>
      <c r="E707" s="15"/>
      <c r="F707" s="71"/>
      <c r="G707" s="15"/>
      <c r="H707" s="16">
        <v>100</v>
      </c>
      <c r="I707" s="16"/>
      <c r="J707" s="1" t="s">
        <v>270</v>
      </c>
    </row>
    <row r="708" spans="1:130" x14ac:dyDescent="0.25">
      <c r="A708" s="1" t="str">
        <f t="shared" si="11"/>
        <v>42936|Outlook|Canola||||</v>
      </c>
      <c r="B708" s="65">
        <v>42936</v>
      </c>
      <c r="C708" s="15" t="s">
        <v>128</v>
      </c>
      <c r="D708" s="15" t="s">
        <v>236</v>
      </c>
      <c r="E708" s="15"/>
      <c r="F708" s="71"/>
      <c r="G708" s="15"/>
      <c r="H708" s="16">
        <v>25</v>
      </c>
      <c r="I708" s="16"/>
      <c r="J708" s="1" t="s">
        <v>270</v>
      </c>
      <c r="L708" s="1"/>
      <c r="CK708" s="1"/>
    </row>
    <row r="709" spans="1:130" s="1" customFormat="1" x14ac:dyDescent="0.25">
      <c r="A709" s="1" t="str">
        <f t="shared" si="11"/>
        <v>42936|Outlook|Canola||||</v>
      </c>
      <c r="B709" s="65">
        <v>42936</v>
      </c>
      <c r="C709" s="15" t="s">
        <v>128</v>
      </c>
      <c r="D709" s="15" t="s">
        <v>236</v>
      </c>
      <c r="E709" s="15"/>
      <c r="F709" s="71"/>
      <c r="G709" s="15"/>
      <c r="H709" s="16">
        <v>5</v>
      </c>
      <c r="I709" s="16"/>
      <c r="J709" s="1" t="s">
        <v>270</v>
      </c>
    </row>
    <row r="710" spans="1:130" x14ac:dyDescent="0.25">
      <c r="A710" s="1" t="str">
        <f t="shared" si="11"/>
        <v>42936|Melfort|Canola||||</v>
      </c>
      <c r="B710" s="65">
        <v>42936</v>
      </c>
      <c r="C710" s="15" t="s">
        <v>111</v>
      </c>
      <c r="D710" s="15" t="s">
        <v>236</v>
      </c>
      <c r="E710" s="15"/>
      <c r="F710" s="71"/>
      <c r="G710" s="15"/>
      <c r="H710" s="16">
        <v>50</v>
      </c>
      <c r="I710" s="16"/>
      <c r="J710" s="1" t="s">
        <v>270</v>
      </c>
      <c r="L710" s="1"/>
      <c r="M710" s="1"/>
    </row>
    <row r="711" spans="1:130" s="1" customFormat="1" x14ac:dyDescent="0.25">
      <c r="A711" s="1" t="str">
        <f t="shared" si="11"/>
        <v>42942|Melfort|Canola||||</v>
      </c>
      <c r="B711" s="65">
        <v>42942</v>
      </c>
      <c r="C711" s="15" t="s">
        <v>111</v>
      </c>
      <c r="D711" s="15" t="s">
        <v>236</v>
      </c>
      <c r="E711" s="15"/>
      <c r="F711" s="71"/>
      <c r="G711" s="15"/>
      <c r="H711" s="16">
        <v>5</v>
      </c>
      <c r="I711" s="16"/>
      <c r="J711" s="1" t="s">
        <v>270</v>
      </c>
    </row>
    <row r="712" spans="1:130" x14ac:dyDescent="0.25">
      <c r="A712" s="1" t="str">
        <f t="shared" si="11"/>
        <v>42942|Melfort|Canola||||</v>
      </c>
      <c r="B712" s="65">
        <v>42942</v>
      </c>
      <c r="C712" s="15" t="s">
        <v>111</v>
      </c>
      <c r="D712" s="15" t="s">
        <v>236</v>
      </c>
      <c r="E712" s="15"/>
      <c r="F712" s="71"/>
      <c r="G712" s="15"/>
      <c r="H712" s="16">
        <v>10</v>
      </c>
      <c r="I712" s="16"/>
      <c r="J712" s="1" t="s">
        <v>270</v>
      </c>
      <c r="L712" s="1"/>
      <c r="BR712" s="1"/>
    </row>
    <row r="713" spans="1:130" s="1" customFormat="1" x14ac:dyDescent="0.25">
      <c r="A713" s="1" t="str">
        <f t="shared" si="11"/>
        <v>42942|Melfort|Canola||||</v>
      </c>
      <c r="B713" s="65">
        <v>42942</v>
      </c>
      <c r="C713" s="15" t="s">
        <v>111</v>
      </c>
      <c r="D713" s="15" t="s">
        <v>236</v>
      </c>
      <c r="E713" s="15"/>
      <c r="F713" s="71"/>
      <c r="G713" s="15"/>
      <c r="H713" s="16">
        <v>25</v>
      </c>
      <c r="I713" s="16"/>
      <c r="J713" s="1" t="s">
        <v>270</v>
      </c>
    </row>
    <row r="714" spans="1:130" x14ac:dyDescent="0.25">
      <c r="A714" s="1" t="str">
        <f t="shared" si="11"/>
        <v>42942|Melfort|Canola||||</v>
      </c>
      <c r="B714" s="65">
        <v>42942</v>
      </c>
      <c r="C714" s="15" t="s">
        <v>111</v>
      </c>
      <c r="D714" s="15" t="s">
        <v>236</v>
      </c>
      <c r="E714" s="15"/>
      <c r="F714" s="71"/>
      <c r="G714" s="15"/>
      <c r="H714" s="16">
        <v>100</v>
      </c>
      <c r="I714" s="16"/>
      <c r="J714" s="1" t="s">
        <v>270</v>
      </c>
      <c r="L714" s="1"/>
      <c r="DZ714" s="1"/>
    </row>
    <row r="715" spans="1:130" s="1" customFormat="1" x14ac:dyDescent="0.25">
      <c r="A715" s="1" t="str">
        <f t="shared" si="11"/>
        <v>42942|No location|Canola|||Canola 2 Field|</v>
      </c>
      <c r="B715" s="65">
        <v>42942</v>
      </c>
      <c r="C715" s="15" t="s">
        <v>194</v>
      </c>
      <c r="D715" s="15" t="s">
        <v>236</v>
      </c>
      <c r="E715" s="15"/>
      <c r="F715" s="71"/>
      <c r="G715" s="16" t="s">
        <v>197</v>
      </c>
      <c r="H715" s="15" t="e">
        <f>NA()</f>
        <v>#N/A</v>
      </c>
      <c r="I715" s="16"/>
      <c r="J715" s="1" t="s">
        <v>270</v>
      </c>
    </row>
    <row r="716" spans="1:130" x14ac:dyDescent="0.25">
      <c r="A716" s="1" t="str">
        <f t="shared" si="11"/>
        <v>42942|Lanko Canola Field|Canola|||No Distance|</v>
      </c>
      <c r="B716" s="65">
        <v>42942</v>
      </c>
      <c r="C716" s="15" t="s">
        <v>200</v>
      </c>
      <c r="D716" s="15" t="s">
        <v>236</v>
      </c>
      <c r="E716" s="15"/>
      <c r="F716" s="71"/>
      <c r="G716" s="16" t="s">
        <v>201</v>
      </c>
      <c r="H716" s="15" t="e">
        <f>NA()</f>
        <v>#N/A</v>
      </c>
      <c r="I716" s="16"/>
      <c r="J716" s="1" t="s">
        <v>270</v>
      </c>
      <c r="L716" s="1"/>
      <c r="BR716" s="1"/>
    </row>
    <row r="717" spans="1:130" s="1" customFormat="1" x14ac:dyDescent="0.25">
      <c r="A717" s="1" t="str">
        <f t="shared" si="11"/>
        <v>42942|Canola 2 Filed|Canola|||No Distance|</v>
      </c>
      <c r="B717" s="65">
        <v>42942</v>
      </c>
      <c r="C717" s="15" t="s">
        <v>202</v>
      </c>
      <c r="D717" s="15" t="s">
        <v>236</v>
      </c>
      <c r="E717" s="15"/>
      <c r="F717" s="71"/>
      <c r="G717" s="16" t="s">
        <v>201</v>
      </c>
      <c r="H717" s="15" t="e">
        <f>NA()</f>
        <v>#N/A</v>
      </c>
      <c r="I717" s="16"/>
      <c r="J717" s="1" t="s">
        <v>270</v>
      </c>
    </row>
    <row r="718" spans="1:130" x14ac:dyDescent="0.25">
      <c r="A718" s="1" t="str">
        <f t="shared" si="11"/>
        <v>42944|Alvena|Canola||||</v>
      </c>
      <c r="B718" s="65">
        <v>42944</v>
      </c>
      <c r="C718" s="15" t="s">
        <v>109</v>
      </c>
      <c r="D718" s="15" t="s">
        <v>236</v>
      </c>
      <c r="E718" s="15"/>
      <c r="F718" s="71"/>
      <c r="G718" s="15"/>
      <c r="H718" s="16">
        <v>25</v>
      </c>
      <c r="I718" s="16"/>
      <c r="J718" s="1" t="s">
        <v>270</v>
      </c>
      <c r="L718" s="1"/>
      <c r="BR718" s="1"/>
      <c r="CO718" s="1"/>
    </row>
    <row r="719" spans="1:130" s="1" customFormat="1" x14ac:dyDescent="0.25">
      <c r="A719" s="1" t="str">
        <f t="shared" si="11"/>
        <v>42944|SEF|Canola||||</v>
      </c>
      <c r="B719" s="65">
        <v>42944</v>
      </c>
      <c r="C719" s="15" t="s">
        <v>113</v>
      </c>
      <c r="D719" s="15" t="s">
        <v>236</v>
      </c>
      <c r="E719" s="15"/>
      <c r="F719" s="71"/>
      <c r="G719" s="15"/>
      <c r="H719" s="16">
        <v>5</v>
      </c>
      <c r="I719" s="16"/>
      <c r="J719" s="1" t="s">
        <v>270</v>
      </c>
    </row>
    <row r="720" spans="1:130" x14ac:dyDescent="0.25">
      <c r="A720" s="1" t="str">
        <f t="shared" si="11"/>
        <v>42944|SEF|Canola||||</v>
      </c>
      <c r="B720" s="65">
        <v>42944</v>
      </c>
      <c r="C720" s="15" t="s">
        <v>113</v>
      </c>
      <c r="D720" s="15" t="s">
        <v>236</v>
      </c>
      <c r="E720" s="15"/>
      <c r="F720" s="71"/>
      <c r="G720" s="15"/>
      <c r="H720" s="16">
        <v>10</v>
      </c>
      <c r="I720" s="16"/>
      <c r="J720" s="1" t="s">
        <v>270</v>
      </c>
      <c r="L720" s="1"/>
      <c r="BR720" s="1"/>
    </row>
    <row r="721" spans="1:130" s="1" customFormat="1" x14ac:dyDescent="0.25">
      <c r="A721" s="1" t="str">
        <f t="shared" si="11"/>
        <v>42944|SEF|Canola||||</v>
      </c>
      <c r="B721" s="65">
        <v>42944</v>
      </c>
      <c r="C721" s="15" t="s">
        <v>113</v>
      </c>
      <c r="D721" s="15" t="s">
        <v>236</v>
      </c>
      <c r="E721" s="15"/>
      <c r="F721" s="71"/>
      <c r="G721" s="15"/>
      <c r="H721" s="16">
        <v>25</v>
      </c>
      <c r="I721" s="16"/>
      <c r="J721" s="1" t="s">
        <v>270</v>
      </c>
    </row>
    <row r="722" spans="1:130" x14ac:dyDescent="0.25">
      <c r="A722" s="1" t="str">
        <f t="shared" si="11"/>
        <v>42944|SEF|Canola||||</v>
      </c>
      <c r="B722" s="65">
        <v>42944</v>
      </c>
      <c r="C722" s="15" t="s">
        <v>113</v>
      </c>
      <c r="D722" s="15" t="s">
        <v>236</v>
      </c>
      <c r="E722" s="15"/>
      <c r="F722" s="71"/>
      <c r="G722" s="15"/>
      <c r="H722" s="16">
        <v>50</v>
      </c>
      <c r="I722" s="16"/>
      <c r="J722" s="1" t="s">
        <v>270</v>
      </c>
      <c r="L722" s="1"/>
      <c r="AD722" s="1"/>
      <c r="AE722" s="1"/>
    </row>
    <row r="723" spans="1:130" s="1" customFormat="1" x14ac:dyDescent="0.25">
      <c r="A723" s="1" t="str">
        <f t="shared" si="11"/>
        <v>42944|SEF|Canola||||</v>
      </c>
      <c r="B723" s="65">
        <v>42944</v>
      </c>
      <c r="C723" s="15" t="s">
        <v>113</v>
      </c>
      <c r="D723" s="15" t="s">
        <v>236</v>
      </c>
      <c r="E723" s="15"/>
      <c r="F723" s="71"/>
      <c r="G723" s="15"/>
      <c r="H723" s="16">
        <v>100</v>
      </c>
      <c r="I723" s="16"/>
      <c r="J723" s="1" t="s">
        <v>270</v>
      </c>
    </row>
    <row r="724" spans="1:130" x14ac:dyDescent="0.25">
      <c r="A724" s="1" t="str">
        <f t="shared" si="11"/>
        <v>42944|Alvena|Canola||||</v>
      </c>
      <c r="B724" s="65">
        <v>42944</v>
      </c>
      <c r="C724" s="15" t="s">
        <v>109</v>
      </c>
      <c r="D724" s="15" t="s">
        <v>236</v>
      </c>
      <c r="E724" s="15"/>
      <c r="F724" s="71"/>
      <c r="G724" s="15"/>
      <c r="H724" s="16">
        <v>5</v>
      </c>
      <c r="I724" s="16"/>
      <c r="J724" s="1" t="s">
        <v>270</v>
      </c>
      <c r="L724" s="1"/>
      <c r="BQ724" s="1"/>
      <c r="BR724" s="1"/>
    </row>
    <row r="725" spans="1:130" s="1" customFormat="1" x14ac:dyDescent="0.25">
      <c r="A725" s="1" t="str">
        <f t="shared" si="11"/>
        <v>42944|Alvena|Canola||||</v>
      </c>
      <c r="B725" s="65">
        <v>42944</v>
      </c>
      <c r="C725" s="15" t="s">
        <v>109</v>
      </c>
      <c r="D725" s="15" t="s">
        <v>236</v>
      </c>
      <c r="E725" s="15"/>
      <c r="F725" s="71"/>
      <c r="G725" s="15"/>
      <c r="H725" s="16">
        <v>10</v>
      </c>
      <c r="I725" s="16"/>
      <c r="J725" s="1" t="s">
        <v>270</v>
      </c>
    </row>
    <row r="726" spans="1:130" x14ac:dyDescent="0.25">
      <c r="A726" s="1" t="str">
        <f t="shared" si="11"/>
        <v>42944|Alvena|Canola||||</v>
      </c>
      <c r="B726" s="65">
        <v>42944</v>
      </c>
      <c r="C726" s="15" t="s">
        <v>109</v>
      </c>
      <c r="D726" s="15" t="s">
        <v>236</v>
      </c>
      <c r="E726" s="15"/>
      <c r="F726" s="71"/>
      <c r="G726" s="15"/>
      <c r="H726" s="16">
        <v>50</v>
      </c>
      <c r="I726" s="16"/>
      <c r="J726" s="1" t="s">
        <v>270</v>
      </c>
      <c r="L726" s="1"/>
      <c r="AD726" s="1"/>
      <c r="AE726" s="1"/>
      <c r="BD726" s="1"/>
      <c r="BQ726" s="1"/>
      <c r="BR726" s="1"/>
      <c r="CF726" s="1"/>
      <c r="CJ726" s="1"/>
    </row>
    <row r="727" spans="1:130" s="1" customFormat="1" x14ac:dyDescent="0.25">
      <c r="A727" s="1" t="str">
        <f t="shared" si="11"/>
        <v>42944|Alvena|Canola||||</v>
      </c>
      <c r="B727" s="65">
        <v>42944</v>
      </c>
      <c r="C727" s="15" t="s">
        <v>109</v>
      </c>
      <c r="D727" s="15" t="s">
        <v>236</v>
      </c>
      <c r="E727" s="15"/>
      <c r="F727" s="71"/>
      <c r="G727" s="15"/>
      <c r="H727" s="16">
        <v>100</v>
      </c>
      <c r="I727" s="16"/>
      <c r="J727" s="1" t="s">
        <v>270</v>
      </c>
    </row>
    <row r="728" spans="1:130" x14ac:dyDescent="0.25">
      <c r="A728" s="1" t="str">
        <f t="shared" si="11"/>
        <v>42944|Llewellyne|Canola||||</v>
      </c>
      <c r="B728" s="65">
        <v>42944</v>
      </c>
      <c r="C728" s="15" t="s">
        <v>143</v>
      </c>
      <c r="D728" s="15" t="s">
        <v>236</v>
      </c>
      <c r="E728" s="15"/>
      <c r="F728" s="71"/>
      <c r="G728" s="15"/>
      <c r="H728" s="16" t="s">
        <v>156</v>
      </c>
      <c r="I728" s="16"/>
      <c r="J728" s="1" t="s">
        <v>270</v>
      </c>
      <c r="L728" s="1"/>
      <c r="AD728" s="1"/>
      <c r="AK728" s="1"/>
      <c r="BQ728" s="1"/>
      <c r="CF728" s="1"/>
      <c r="CG728" s="1"/>
      <c r="DZ728" s="1"/>
    </row>
    <row r="729" spans="1:130" s="1" customFormat="1" x14ac:dyDescent="0.25">
      <c r="A729" s="1" t="str">
        <f t="shared" si="11"/>
        <v>42944|Llewellyne|Canola||||</v>
      </c>
      <c r="B729" s="65">
        <v>42944</v>
      </c>
      <c r="C729" s="15" t="s">
        <v>143</v>
      </c>
      <c r="D729" s="15" t="s">
        <v>236</v>
      </c>
      <c r="E729" s="15"/>
      <c r="F729" s="71"/>
      <c r="G729" s="15"/>
      <c r="H729" s="16" t="s">
        <v>151</v>
      </c>
      <c r="I729" s="16"/>
      <c r="J729" s="1" t="s">
        <v>270</v>
      </c>
    </row>
    <row r="730" spans="1:130" x14ac:dyDescent="0.25">
      <c r="A730" s="1" t="str">
        <f t="shared" si="11"/>
        <v>42944|Llewellyne|Canola||||</v>
      </c>
      <c r="B730" s="65">
        <v>42944</v>
      </c>
      <c r="C730" s="15" t="s">
        <v>143</v>
      </c>
      <c r="D730" s="15" t="s">
        <v>236</v>
      </c>
      <c r="E730" s="15"/>
      <c r="F730" s="71"/>
      <c r="G730" s="15"/>
      <c r="H730" s="16" t="s">
        <v>153</v>
      </c>
      <c r="I730" s="16"/>
      <c r="J730" s="1" t="s">
        <v>270</v>
      </c>
      <c r="L730" s="1"/>
      <c r="AD730" s="1"/>
      <c r="BR730" s="1"/>
      <c r="CF730" s="1"/>
    </row>
    <row r="731" spans="1:130" s="1" customFormat="1" x14ac:dyDescent="0.25">
      <c r="A731" s="1" t="str">
        <f t="shared" si="11"/>
        <v>42944|Llewellyne|Canola||||</v>
      </c>
      <c r="B731" s="65">
        <v>42944</v>
      </c>
      <c r="C731" s="15" t="s">
        <v>143</v>
      </c>
      <c r="D731" s="15" t="s">
        <v>236</v>
      </c>
      <c r="E731" s="15"/>
      <c r="F731" s="71"/>
      <c r="G731" s="15"/>
      <c r="H731" s="16" t="s">
        <v>161</v>
      </c>
      <c r="I731" s="16"/>
      <c r="J731" s="1" t="s">
        <v>270</v>
      </c>
    </row>
    <row r="732" spans="1:130" x14ac:dyDescent="0.25">
      <c r="A732" s="1" t="str">
        <f t="shared" si="11"/>
        <v>42948|Outlook|Canola||||</v>
      </c>
      <c r="B732" s="65">
        <v>42948</v>
      </c>
      <c r="C732" s="15" t="s">
        <v>128</v>
      </c>
      <c r="D732" s="15" t="s">
        <v>236</v>
      </c>
      <c r="E732" s="15"/>
      <c r="F732" s="71"/>
      <c r="G732" s="15"/>
      <c r="H732" s="16">
        <v>5</v>
      </c>
      <c r="I732" s="16"/>
      <c r="J732" s="1" t="s">
        <v>270</v>
      </c>
      <c r="L732" s="1"/>
      <c r="AD732" s="1"/>
      <c r="AE732" s="1"/>
      <c r="BR732" s="1"/>
      <c r="CO732" s="1"/>
    </row>
    <row r="733" spans="1:130" s="1" customFormat="1" x14ac:dyDescent="0.25">
      <c r="A733" s="1" t="str">
        <f t="shared" si="11"/>
        <v>42948|Outlook|Canola||||</v>
      </c>
      <c r="B733" s="65">
        <v>42948</v>
      </c>
      <c r="C733" s="15" t="s">
        <v>128</v>
      </c>
      <c r="D733" s="15" t="s">
        <v>236</v>
      </c>
      <c r="E733" s="15"/>
      <c r="F733" s="71"/>
      <c r="G733" s="15"/>
      <c r="H733" s="16">
        <v>10</v>
      </c>
      <c r="I733" s="16"/>
      <c r="J733" s="1" t="s">
        <v>270</v>
      </c>
    </row>
    <row r="734" spans="1:130" x14ac:dyDescent="0.25">
      <c r="A734" s="1" t="str">
        <f t="shared" si="11"/>
        <v>42948|Outlook|Canola||||</v>
      </c>
      <c r="B734" s="65">
        <v>42948</v>
      </c>
      <c r="C734" s="15" t="s">
        <v>128</v>
      </c>
      <c r="D734" s="15" t="s">
        <v>236</v>
      </c>
      <c r="E734" s="15"/>
      <c r="F734" s="71"/>
      <c r="G734" s="15"/>
      <c r="H734" s="16">
        <v>25</v>
      </c>
      <c r="I734" s="16"/>
      <c r="J734" s="1" t="s">
        <v>270</v>
      </c>
      <c r="L734" s="1"/>
      <c r="AD734" s="1"/>
      <c r="AE734" s="1"/>
      <c r="BR734" s="1"/>
      <c r="CJ734" s="1"/>
      <c r="CM734" s="1"/>
      <c r="CO734" s="1"/>
      <c r="DZ734" s="1"/>
    </row>
    <row r="735" spans="1:130" s="1" customFormat="1" x14ac:dyDescent="0.25">
      <c r="A735" s="1" t="str">
        <f t="shared" si="11"/>
        <v>42948|Outlook|Canola||||</v>
      </c>
      <c r="B735" s="65">
        <v>42948</v>
      </c>
      <c r="C735" s="15" t="s">
        <v>128</v>
      </c>
      <c r="D735" s="15" t="s">
        <v>236</v>
      </c>
      <c r="E735" s="15"/>
      <c r="F735" s="71"/>
      <c r="G735" s="15"/>
      <c r="H735" s="16">
        <v>50</v>
      </c>
      <c r="I735" s="16"/>
      <c r="J735" s="1" t="s">
        <v>270</v>
      </c>
    </row>
    <row r="736" spans="1:130" x14ac:dyDescent="0.25">
      <c r="A736" s="1" t="str">
        <f t="shared" si="11"/>
        <v>42948|Outlook|Canola|||60 or 100???|</v>
      </c>
      <c r="B736" s="65">
        <v>42948</v>
      </c>
      <c r="C736" s="15" t="s">
        <v>128</v>
      </c>
      <c r="D736" s="15" t="s">
        <v>236</v>
      </c>
      <c r="E736" s="15"/>
      <c r="F736" s="71"/>
      <c r="G736" s="16" t="s">
        <v>191</v>
      </c>
      <c r="H736" s="15" t="e">
        <f>NA()</f>
        <v>#N/A</v>
      </c>
      <c r="I736" s="16"/>
      <c r="J736" s="1" t="s">
        <v>270</v>
      </c>
      <c r="L736" s="1"/>
      <c r="AD736" s="1"/>
      <c r="AE736" s="1"/>
      <c r="BR736" s="1"/>
      <c r="CF736" s="1"/>
      <c r="CJ736" s="1"/>
      <c r="DD736" s="1"/>
    </row>
    <row r="737" spans="1:93" s="1" customFormat="1" x14ac:dyDescent="0.25">
      <c r="A737" s="1" t="str">
        <f t="shared" si="11"/>
        <v>42949|ML Canola 2|Canola||||</v>
      </c>
      <c r="B737" s="65">
        <v>42949</v>
      </c>
      <c r="C737" s="15" t="s">
        <v>196</v>
      </c>
      <c r="D737" s="15" t="s">
        <v>236</v>
      </c>
      <c r="E737" s="15"/>
      <c r="F737" s="71"/>
      <c r="G737" s="15"/>
      <c r="H737" s="16">
        <v>5</v>
      </c>
      <c r="I737" s="16"/>
      <c r="J737" s="1" t="s">
        <v>270</v>
      </c>
    </row>
    <row r="738" spans="1:93" x14ac:dyDescent="0.25">
      <c r="A738" s="1" t="str">
        <f t="shared" si="11"/>
        <v>42949|ML Canola 2|Canola||||</v>
      </c>
      <c r="B738" s="65">
        <v>42949</v>
      </c>
      <c r="C738" s="15" t="s">
        <v>196</v>
      </c>
      <c r="D738" s="15" t="s">
        <v>236</v>
      </c>
      <c r="E738" s="15"/>
      <c r="F738" s="71"/>
      <c r="G738" s="15"/>
      <c r="H738" s="16">
        <v>10</v>
      </c>
      <c r="I738" s="16"/>
      <c r="J738" s="1" t="s">
        <v>270</v>
      </c>
      <c r="L738" s="1"/>
      <c r="AD738" s="1"/>
      <c r="BR738" s="1"/>
      <c r="CF738" s="1"/>
      <c r="CJ738" s="1"/>
    </row>
    <row r="739" spans="1:93" s="1" customFormat="1" x14ac:dyDescent="0.25">
      <c r="A739" s="1" t="str">
        <f t="shared" si="11"/>
        <v>42949|ML Canola 2|Canola||||</v>
      </c>
      <c r="B739" s="65">
        <v>42949</v>
      </c>
      <c r="C739" s="15" t="s">
        <v>196</v>
      </c>
      <c r="D739" s="15" t="s">
        <v>236</v>
      </c>
      <c r="E739" s="15"/>
      <c r="F739" s="71"/>
      <c r="G739" s="15"/>
      <c r="H739" s="16">
        <v>25</v>
      </c>
      <c r="I739" s="16"/>
      <c r="J739" s="1" t="s">
        <v>270</v>
      </c>
    </row>
    <row r="740" spans="1:93" x14ac:dyDescent="0.25">
      <c r="A740" s="1" t="str">
        <f t="shared" si="11"/>
        <v>42949|ML Canola 2|Canola||||</v>
      </c>
      <c r="B740" s="65">
        <v>42949</v>
      </c>
      <c r="C740" s="15" t="s">
        <v>196</v>
      </c>
      <c r="D740" s="15" t="s">
        <v>236</v>
      </c>
      <c r="E740" s="15"/>
      <c r="F740" s="71"/>
      <c r="G740" s="15"/>
      <c r="H740" s="16">
        <v>50</v>
      </c>
      <c r="I740" s="16"/>
      <c r="J740" s="1" t="s">
        <v>270</v>
      </c>
      <c r="L740" s="1"/>
      <c r="AD740" s="1"/>
      <c r="BR740" s="1"/>
      <c r="CF740" s="1"/>
      <c r="CJ740" s="1"/>
    </row>
    <row r="741" spans="1:93" s="1" customFormat="1" x14ac:dyDescent="0.25">
      <c r="A741" s="1" t="str">
        <f t="shared" si="11"/>
        <v>42949|ML Canola 2|Canola||||</v>
      </c>
      <c r="B741" s="65">
        <v>42949</v>
      </c>
      <c r="C741" s="15" t="s">
        <v>196</v>
      </c>
      <c r="D741" s="15" t="s">
        <v>236</v>
      </c>
      <c r="E741" s="15"/>
      <c r="F741" s="71"/>
      <c r="G741" s="15"/>
      <c r="H741" s="16">
        <v>100</v>
      </c>
      <c r="I741" s="16"/>
      <c r="J741" s="1" t="s">
        <v>270</v>
      </c>
    </row>
    <row r="742" spans="1:93" x14ac:dyDescent="0.25">
      <c r="A742" s="1" t="str">
        <f t="shared" si="11"/>
        <v>42949|ML Canola 2 Lesco|Canola||||</v>
      </c>
      <c r="B742" s="65">
        <v>42949</v>
      </c>
      <c r="C742" s="15" t="s">
        <v>199</v>
      </c>
      <c r="D742" s="15" t="s">
        <v>236</v>
      </c>
      <c r="E742" s="15"/>
      <c r="F742" s="71"/>
      <c r="G742" s="15"/>
      <c r="H742" s="16">
        <v>50</v>
      </c>
      <c r="I742" s="16"/>
      <c r="J742" s="1" t="s">
        <v>270</v>
      </c>
      <c r="L742" s="1"/>
      <c r="AD742" s="1"/>
      <c r="AE742" s="1"/>
      <c r="CJ742" s="1"/>
      <c r="CK742" s="1"/>
      <c r="CO742" s="1"/>
    </row>
    <row r="743" spans="1:93" s="1" customFormat="1" x14ac:dyDescent="0.25">
      <c r="A743" s="1" t="str">
        <f t="shared" si="11"/>
        <v>42951|SEF|Canola||||</v>
      </c>
      <c r="B743" s="65">
        <v>42951</v>
      </c>
      <c r="C743" s="15" t="s">
        <v>113</v>
      </c>
      <c r="D743" s="15" t="s">
        <v>236</v>
      </c>
      <c r="E743" s="15"/>
      <c r="F743" s="71"/>
      <c r="G743" s="15"/>
      <c r="H743" s="16">
        <v>10</v>
      </c>
      <c r="I743" s="16"/>
      <c r="J743" s="1" t="s">
        <v>270</v>
      </c>
    </row>
    <row r="744" spans="1:93" x14ac:dyDescent="0.25">
      <c r="A744" s="1" t="str">
        <f t="shared" si="11"/>
        <v>42951|SEF|Canola||||</v>
      </c>
      <c r="B744" s="65">
        <v>42951</v>
      </c>
      <c r="C744" s="15" t="s">
        <v>113</v>
      </c>
      <c r="D744" s="15" t="s">
        <v>236</v>
      </c>
      <c r="E744" s="15"/>
      <c r="F744" s="71"/>
      <c r="G744" s="15"/>
      <c r="H744" s="16">
        <v>100</v>
      </c>
      <c r="I744" s="16"/>
      <c r="J744" s="1" t="s">
        <v>270</v>
      </c>
      <c r="L744" s="1"/>
      <c r="AD744" s="1"/>
      <c r="AE744" s="1"/>
      <c r="CC744" s="1"/>
      <c r="CJ744" s="1"/>
      <c r="CK744" s="1"/>
    </row>
    <row r="745" spans="1:93" s="1" customFormat="1" x14ac:dyDescent="0.25">
      <c r="A745" s="1" t="str">
        <f t="shared" si="11"/>
        <v>42963|Alvena|Canola||||</v>
      </c>
      <c r="B745" s="65">
        <v>42963</v>
      </c>
      <c r="C745" s="15" t="s">
        <v>109</v>
      </c>
      <c r="D745" s="15" t="s">
        <v>236</v>
      </c>
      <c r="E745" s="15"/>
      <c r="F745" s="71"/>
      <c r="G745" s="15"/>
      <c r="H745" s="16">
        <v>10</v>
      </c>
      <c r="I745" s="16"/>
      <c r="J745" s="1" t="s">
        <v>270</v>
      </c>
    </row>
    <row r="746" spans="1:93" x14ac:dyDescent="0.25">
      <c r="A746" s="1" t="str">
        <f t="shared" si="11"/>
        <v>42963|Alvena|Canola|||Ditch |</v>
      </c>
      <c r="B746" s="65">
        <v>42963</v>
      </c>
      <c r="C746" s="15" t="s">
        <v>109</v>
      </c>
      <c r="D746" s="15" t="s">
        <v>236</v>
      </c>
      <c r="E746" s="15"/>
      <c r="F746" s="71"/>
      <c r="G746" s="16" t="s">
        <v>146</v>
      </c>
      <c r="H746" s="15" t="e">
        <f>NA()</f>
        <v>#N/A</v>
      </c>
      <c r="I746" s="16"/>
      <c r="J746" s="1" t="s">
        <v>270</v>
      </c>
      <c r="L746" s="1"/>
      <c r="AD746" s="1"/>
      <c r="AE746" s="1"/>
      <c r="BR746" s="1"/>
      <c r="CJ746" s="1"/>
      <c r="CK746" s="1"/>
    </row>
    <row r="747" spans="1:93" s="1" customFormat="1" x14ac:dyDescent="0.25">
      <c r="A747" s="1" t="str">
        <f t="shared" si="11"/>
        <v>42963|Melfort|Canola||||</v>
      </c>
      <c r="B747" s="65">
        <v>42963</v>
      </c>
      <c r="C747" s="15" t="s">
        <v>111</v>
      </c>
      <c r="D747" s="15" t="s">
        <v>236</v>
      </c>
      <c r="E747" s="15"/>
      <c r="F747" s="71"/>
      <c r="G747" s="15"/>
      <c r="H747" s="16">
        <v>50</v>
      </c>
      <c r="I747" s="16"/>
      <c r="J747" s="1" t="s">
        <v>270</v>
      </c>
    </row>
    <row r="748" spans="1:93" x14ac:dyDescent="0.25">
      <c r="A748" s="1" t="str">
        <f t="shared" si="11"/>
        <v>42963|Alvena|Canola||||</v>
      </c>
      <c r="B748" s="65">
        <v>42963</v>
      </c>
      <c r="C748" s="15" t="s">
        <v>109</v>
      </c>
      <c r="D748" s="15" t="s">
        <v>236</v>
      </c>
      <c r="E748" s="15"/>
      <c r="F748" s="71"/>
      <c r="G748" s="15"/>
      <c r="H748" s="16">
        <v>5</v>
      </c>
      <c r="I748" s="16"/>
      <c r="J748" s="1" t="s">
        <v>270</v>
      </c>
      <c r="L748" s="1"/>
      <c r="AD748" s="1"/>
      <c r="AE748" s="1"/>
      <c r="CJ748" s="1"/>
    </row>
    <row r="749" spans="1:93" s="1" customFormat="1" x14ac:dyDescent="0.25">
      <c r="A749" s="1" t="str">
        <f t="shared" si="11"/>
        <v>42963|Alvena|Canola||||</v>
      </c>
      <c r="B749" s="65">
        <v>42963</v>
      </c>
      <c r="C749" s="15" t="s">
        <v>109</v>
      </c>
      <c r="D749" s="15" t="s">
        <v>236</v>
      </c>
      <c r="E749" s="15"/>
      <c r="F749" s="71"/>
      <c r="G749" s="15"/>
      <c r="H749" s="16">
        <v>100</v>
      </c>
      <c r="I749" s="16"/>
      <c r="J749" s="1" t="s">
        <v>270</v>
      </c>
    </row>
    <row r="750" spans="1:93" x14ac:dyDescent="0.25">
      <c r="A750" s="1" t="str">
        <f t="shared" si="11"/>
        <v>42963|Melfort|Canola||||</v>
      </c>
      <c r="B750" s="65">
        <v>42963</v>
      </c>
      <c r="C750" s="15" t="s">
        <v>111</v>
      </c>
      <c r="D750" s="15" t="s">
        <v>236</v>
      </c>
      <c r="E750" s="15"/>
      <c r="F750" s="71"/>
      <c r="G750" s="15"/>
      <c r="H750" s="16">
        <v>10</v>
      </c>
      <c r="I750" s="16"/>
      <c r="J750" s="1" t="s">
        <v>270</v>
      </c>
      <c r="L750" s="1"/>
      <c r="BR750" s="1"/>
      <c r="CG750" s="1"/>
      <c r="CJ750" s="1"/>
      <c r="CL750" s="1"/>
    </row>
    <row r="751" spans="1:93" s="1" customFormat="1" x14ac:dyDescent="0.25">
      <c r="A751" s="1" t="str">
        <f t="shared" si="11"/>
        <v>42963|Melfort|Canola|||Ditch |</v>
      </c>
      <c r="B751" s="65">
        <v>42963</v>
      </c>
      <c r="C751" s="15" t="s">
        <v>111</v>
      </c>
      <c r="D751" s="15" t="s">
        <v>236</v>
      </c>
      <c r="E751" s="15"/>
      <c r="F751" s="71"/>
      <c r="G751" s="16" t="s">
        <v>146</v>
      </c>
      <c r="H751" s="15" t="e">
        <f>NA()</f>
        <v>#N/A</v>
      </c>
      <c r="I751" s="16"/>
      <c r="J751" s="1" t="s">
        <v>270</v>
      </c>
    </row>
    <row r="752" spans="1:93" x14ac:dyDescent="0.25">
      <c r="A752" s="1" t="str">
        <f t="shared" si="11"/>
        <v>42963|Melfort|Canola||||</v>
      </c>
      <c r="B752" s="65">
        <v>42963</v>
      </c>
      <c r="C752" s="15" t="s">
        <v>111</v>
      </c>
      <c r="D752" s="15" t="s">
        <v>236</v>
      </c>
      <c r="E752" s="15"/>
      <c r="F752" s="71"/>
      <c r="G752" s="15"/>
      <c r="H752" s="16">
        <v>5</v>
      </c>
      <c r="I752" s="16"/>
      <c r="J752" s="1" t="s">
        <v>270</v>
      </c>
      <c r="L752" s="1"/>
      <c r="AD752" s="1"/>
      <c r="AE752" s="1"/>
      <c r="AN752" s="1"/>
      <c r="BR752" s="1"/>
      <c r="CG752" s="1"/>
      <c r="CJ752" s="1"/>
    </row>
    <row r="753" spans="1:130" s="1" customFormat="1" x14ac:dyDescent="0.25">
      <c r="A753" s="1" t="str">
        <f t="shared" si="11"/>
        <v>42963|Melfort|Canola||||</v>
      </c>
      <c r="B753" s="65">
        <v>42963</v>
      </c>
      <c r="C753" s="15" t="s">
        <v>111</v>
      </c>
      <c r="D753" s="15" t="s">
        <v>236</v>
      </c>
      <c r="E753" s="15"/>
      <c r="F753" s="71"/>
      <c r="G753" s="15"/>
      <c r="H753" s="16">
        <v>25</v>
      </c>
      <c r="I753" s="16"/>
      <c r="J753" s="1" t="s">
        <v>270</v>
      </c>
    </row>
    <row r="754" spans="1:130" x14ac:dyDescent="0.25">
      <c r="A754" s="1" t="str">
        <f t="shared" si="11"/>
        <v>42963|Melfort|Canola||||</v>
      </c>
      <c r="B754" s="65">
        <v>42963</v>
      </c>
      <c r="C754" s="15" t="s">
        <v>111</v>
      </c>
      <c r="D754" s="15" t="s">
        <v>236</v>
      </c>
      <c r="E754" s="15"/>
      <c r="F754" s="71"/>
      <c r="G754" s="15"/>
      <c r="H754" s="16">
        <v>100</v>
      </c>
      <c r="I754" s="16"/>
      <c r="J754" s="1" t="s">
        <v>270</v>
      </c>
      <c r="L754" s="1"/>
      <c r="M754" s="1"/>
      <c r="BR754" s="1"/>
      <c r="CG754" s="1"/>
      <c r="CO754" s="1"/>
      <c r="CQ754" s="1"/>
    </row>
    <row r="755" spans="1:130" s="1" customFormat="1" x14ac:dyDescent="0.25">
      <c r="A755" s="1" t="str">
        <f t="shared" si="11"/>
        <v>42963|Alvena|Canola||||</v>
      </c>
      <c r="B755" s="65">
        <v>42963</v>
      </c>
      <c r="C755" s="15" t="s">
        <v>109</v>
      </c>
      <c r="D755" s="15" t="s">
        <v>236</v>
      </c>
      <c r="E755" s="15"/>
      <c r="F755" s="71"/>
      <c r="G755" s="15"/>
      <c r="H755" s="16">
        <v>50</v>
      </c>
      <c r="I755" s="16"/>
      <c r="J755" s="1" t="s">
        <v>270</v>
      </c>
    </row>
    <row r="756" spans="1:130" x14ac:dyDescent="0.25">
      <c r="A756" s="1" t="str">
        <f t="shared" si="11"/>
        <v>42963|Alvena|Canola||||</v>
      </c>
      <c r="B756" s="65">
        <v>42963</v>
      </c>
      <c r="C756" s="15" t="s">
        <v>109</v>
      </c>
      <c r="D756" s="15" t="s">
        <v>236</v>
      </c>
      <c r="E756" s="15"/>
      <c r="F756" s="71"/>
      <c r="G756" s="15"/>
      <c r="H756" s="16">
        <v>25</v>
      </c>
      <c r="I756" s="16"/>
      <c r="J756" s="1" t="s">
        <v>270</v>
      </c>
      <c r="L756" s="1"/>
      <c r="AE756" s="1"/>
      <c r="AN756" s="1"/>
      <c r="BR756" s="1"/>
      <c r="CF756" s="1"/>
      <c r="CG756" s="1"/>
      <c r="CK756" s="1"/>
    </row>
    <row r="757" spans="1:130" s="1" customFormat="1" x14ac:dyDescent="0.25">
      <c r="A757" s="1" t="str">
        <f t="shared" si="11"/>
        <v>42964|Outlook|Canola||||</v>
      </c>
      <c r="B757" s="65">
        <v>42964</v>
      </c>
      <c r="C757" s="15" t="s">
        <v>128</v>
      </c>
      <c r="D757" s="15" t="s">
        <v>236</v>
      </c>
      <c r="E757" s="15"/>
      <c r="F757" s="71"/>
      <c r="G757" s="15"/>
      <c r="H757" s="16">
        <v>5</v>
      </c>
      <c r="I757" s="16"/>
      <c r="J757" s="1" t="s">
        <v>270</v>
      </c>
    </row>
    <row r="758" spans="1:130" x14ac:dyDescent="0.25">
      <c r="A758" s="1" t="str">
        <f t="shared" si="11"/>
        <v>42965|SEF|Canola||||</v>
      </c>
      <c r="B758" s="65">
        <v>42965</v>
      </c>
      <c r="C758" s="15" t="s">
        <v>113</v>
      </c>
      <c r="D758" s="15" t="s">
        <v>236</v>
      </c>
      <c r="E758" s="15"/>
      <c r="F758" s="71"/>
      <c r="G758" s="15"/>
      <c r="H758" s="16">
        <v>25</v>
      </c>
      <c r="I758" s="16"/>
      <c r="J758" s="1" t="s">
        <v>270</v>
      </c>
      <c r="L758" s="1"/>
      <c r="M758" s="1"/>
      <c r="AE758" s="1"/>
      <c r="BR758" s="1"/>
      <c r="CJ758" s="1"/>
      <c r="CO758" s="1"/>
    </row>
    <row r="759" spans="1:130" s="1" customFormat="1" x14ac:dyDescent="0.25">
      <c r="A759" s="1" t="str">
        <f t="shared" si="11"/>
        <v>42965|SEF|Canola||||</v>
      </c>
      <c r="B759" s="65">
        <v>42965</v>
      </c>
      <c r="C759" s="15" t="s">
        <v>113</v>
      </c>
      <c r="D759" s="15" t="s">
        <v>236</v>
      </c>
      <c r="E759" s="15"/>
      <c r="F759" s="71"/>
      <c r="G759" s="15"/>
      <c r="H759" s="16">
        <v>5</v>
      </c>
      <c r="I759" s="16"/>
      <c r="J759" s="1" t="s">
        <v>270</v>
      </c>
    </row>
    <row r="760" spans="1:130" x14ac:dyDescent="0.25">
      <c r="A760" s="1" t="str">
        <f t="shared" si="11"/>
        <v>42965|SEF|Canola||||</v>
      </c>
      <c r="B760" s="65">
        <v>42965</v>
      </c>
      <c r="C760" s="15" t="s">
        <v>113</v>
      </c>
      <c r="D760" s="15" t="s">
        <v>236</v>
      </c>
      <c r="E760" s="15"/>
      <c r="F760" s="71"/>
      <c r="G760" s="15"/>
      <c r="H760" s="16">
        <v>10</v>
      </c>
      <c r="I760" s="16"/>
      <c r="J760" s="1" t="s">
        <v>270</v>
      </c>
      <c r="L760" s="1"/>
      <c r="AD760" s="1"/>
      <c r="BR760" s="1"/>
      <c r="CF760" s="1"/>
      <c r="CG760" s="1"/>
    </row>
    <row r="761" spans="1:130" s="1" customFormat="1" x14ac:dyDescent="0.25">
      <c r="A761" s="1" t="str">
        <f t="shared" si="11"/>
        <v>42965|Llewellyne|Canola||||</v>
      </c>
      <c r="B761" s="65">
        <v>42965</v>
      </c>
      <c r="C761" s="5" t="s">
        <v>143</v>
      </c>
      <c r="D761" s="5" t="s">
        <v>236</v>
      </c>
      <c r="E761" s="5"/>
      <c r="F761" s="73"/>
      <c r="G761" s="5"/>
      <c r="H761" s="17">
        <v>5</v>
      </c>
      <c r="I761" s="17"/>
      <c r="J761" s="1" t="s">
        <v>270</v>
      </c>
    </row>
    <row r="762" spans="1:130" x14ac:dyDescent="0.25">
      <c r="A762" s="1" t="str">
        <f t="shared" si="11"/>
        <v>42965|LIewellyne|Canola||||</v>
      </c>
      <c r="B762" s="65">
        <v>42965</v>
      </c>
      <c r="C762" s="15" t="s">
        <v>147</v>
      </c>
      <c r="D762" s="15" t="s">
        <v>236</v>
      </c>
      <c r="E762" s="15"/>
      <c r="F762" s="71"/>
      <c r="G762" s="15"/>
      <c r="H762" s="16">
        <v>25</v>
      </c>
      <c r="I762" s="16"/>
      <c r="J762" s="1" t="s">
        <v>270</v>
      </c>
      <c r="L762" s="1"/>
      <c r="AE762" s="1"/>
      <c r="AN762" s="1"/>
      <c r="BR762" s="1"/>
      <c r="CF762" s="1"/>
      <c r="CG762" s="1"/>
      <c r="CO762" s="1"/>
    </row>
    <row r="763" spans="1:130" s="1" customFormat="1" x14ac:dyDescent="0.25">
      <c r="A763" s="1" t="str">
        <f t="shared" si="11"/>
        <v>42971|Melfort|Canola||||</v>
      </c>
      <c r="B763" s="65">
        <v>42971</v>
      </c>
      <c r="C763" s="15" t="s">
        <v>111</v>
      </c>
      <c r="D763" s="15" t="s">
        <v>236</v>
      </c>
      <c r="E763" s="15"/>
      <c r="F763" s="71"/>
      <c r="G763" s="15"/>
      <c r="H763" s="16">
        <v>100</v>
      </c>
      <c r="I763" s="16"/>
      <c r="J763" s="1" t="s">
        <v>270</v>
      </c>
    </row>
    <row r="764" spans="1:130" x14ac:dyDescent="0.25">
      <c r="A764" s="1" t="str">
        <f t="shared" si="11"/>
        <v>42971|Melfort|Canola||||</v>
      </c>
      <c r="B764" s="65">
        <v>42971</v>
      </c>
      <c r="C764" s="15" t="s">
        <v>111</v>
      </c>
      <c r="D764" s="15" t="s">
        <v>236</v>
      </c>
      <c r="E764" s="15"/>
      <c r="F764" s="71"/>
      <c r="G764" s="15"/>
      <c r="H764" s="16">
        <v>10</v>
      </c>
      <c r="I764" s="16"/>
      <c r="J764" s="1" t="s">
        <v>270</v>
      </c>
      <c r="AD764" s="1"/>
      <c r="AE764" s="1"/>
      <c r="AQ764" s="1"/>
      <c r="BQ764" s="1"/>
      <c r="BR764" s="1"/>
      <c r="CF764" s="1"/>
      <c r="CK764" s="1"/>
      <c r="CO764" s="1"/>
      <c r="DZ764" s="1"/>
    </row>
    <row r="765" spans="1:130" s="1" customFormat="1" x14ac:dyDescent="0.25">
      <c r="A765" s="1" t="str">
        <f t="shared" si="11"/>
        <v>42971|Melfort|Canola||||</v>
      </c>
      <c r="B765" s="65">
        <v>42971</v>
      </c>
      <c r="C765" s="15" t="s">
        <v>111</v>
      </c>
      <c r="D765" s="15" t="s">
        <v>236</v>
      </c>
      <c r="E765" s="15"/>
      <c r="F765" s="71"/>
      <c r="G765" s="15"/>
      <c r="H765" s="16">
        <v>25</v>
      </c>
      <c r="I765" s="16"/>
      <c r="J765" s="1" t="s">
        <v>270</v>
      </c>
    </row>
    <row r="766" spans="1:130" x14ac:dyDescent="0.25">
      <c r="A766" s="1" t="str">
        <f t="shared" si="11"/>
        <v>42971|Melfort|Canola||||</v>
      </c>
      <c r="B766" s="65">
        <v>42971</v>
      </c>
      <c r="C766" s="15" t="s">
        <v>111</v>
      </c>
      <c r="D766" s="15" t="s">
        <v>236</v>
      </c>
      <c r="E766" s="15"/>
      <c r="F766" s="71"/>
      <c r="G766" s="15"/>
      <c r="H766" s="16">
        <v>50</v>
      </c>
      <c r="I766" s="16"/>
      <c r="J766" s="1" t="s">
        <v>270</v>
      </c>
      <c r="AQ766" s="1"/>
      <c r="BE766" s="1"/>
      <c r="BR766" s="1"/>
      <c r="CF766" s="1"/>
      <c r="CG766" s="1"/>
      <c r="CL766" s="1"/>
      <c r="CZ766" s="1"/>
      <c r="DP766" s="1"/>
      <c r="DZ766" s="1"/>
    </row>
    <row r="767" spans="1:130" s="1" customFormat="1" x14ac:dyDescent="0.25">
      <c r="A767" s="1" t="str">
        <f t="shared" si="11"/>
        <v>42972|SEF|Canola||||</v>
      </c>
      <c r="B767" s="65">
        <v>42972</v>
      </c>
      <c r="C767" s="15" t="s">
        <v>113</v>
      </c>
      <c r="D767" s="15" t="s">
        <v>236</v>
      </c>
      <c r="E767" s="15"/>
      <c r="F767" s="71"/>
      <c r="G767" s="15"/>
      <c r="H767" s="16">
        <v>10</v>
      </c>
      <c r="I767" s="16"/>
      <c r="J767" s="1" t="s">
        <v>270</v>
      </c>
    </row>
    <row r="768" spans="1:130" x14ac:dyDescent="0.25">
      <c r="A768" s="1" t="str">
        <f t="shared" si="11"/>
        <v>42972|SEF|Canola||||</v>
      </c>
      <c r="B768" s="65">
        <v>42972</v>
      </c>
      <c r="C768" s="15" t="s">
        <v>113</v>
      </c>
      <c r="D768" s="15" t="s">
        <v>236</v>
      </c>
      <c r="E768" s="15"/>
      <c r="F768" s="71"/>
      <c r="G768" s="15"/>
      <c r="H768" s="16">
        <v>5</v>
      </c>
      <c r="I768" s="16"/>
      <c r="J768" s="1" t="s">
        <v>270</v>
      </c>
      <c r="L768" s="1"/>
      <c r="AD768" s="1"/>
      <c r="AE768" s="1"/>
      <c r="BR768" s="1"/>
      <c r="CJ768" s="1"/>
    </row>
    <row r="769" spans="1:130" s="1" customFormat="1" x14ac:dyDescent="0.25">
      <c r="A769" s="1" t="str">
        <f t="shared" si="11"/>
        <v>42972|SEF|Canola||||</v>
      </c>
      <c r="B769" s="65">
        <v>42972</v>
      </c>
      <c r="C769" s="15" t="s">
        <v>113</v>
      </c>
      <c r="D769" s="15" t="s">
        <v>236</v>
      </c>
      <c r="E769" s="15"/>
      <c r="F769" s="71"/>
      <c r="G769" s="15"/>
      <c r="H769" s="16">
        <v>50</v>
      </c>
      <c r="I769" s="16"/>
      <c r="J769" s="1" t="s">
        <v>270</v>
      </c>
    </row>
    <row r="770" spans="1:130" x14ac:dyDescent="0.25">
      <c r="A770" s="1" t="str">
        <f t="shared" si="11"/>
        <v>42972|SEF|Canola||||</v>
      </c>
      <c r="B770" s="65">
        <v>42972</v>
      </c>
      <c r="C770" s="15" t="s">
        <v>113</v>
      </c>
      <c r="D770" s="15" t="s">
        <v>236</v>
      </c>
      <c r="E770" s="15"/>
      <c r="F770" s="71"/>
      <c r="G770" s="15"/>
      <c r="H770" s="16">
        <v>25</v>
      </c>
      <c r="I770" s="16"/>
      <c r="J770" s="1" t="s">
        <v>270</v>
      </c>
      <c r="L770" s="1"/>
      <c r="AD770" s="1"/>
      <c r="AE770" s="1"/>
      <c r="BR770" s="1"/>
      <c r="CJ770" s="1"/>
      <c r="DZ770" s="1"/>
    </row>
    <row r="771" spans="1:130" s="1" customFormat="1" x14ac:dyDescent="0.25">
      <c r="A771" s="1" t="str">
        <f t="shared" ref="A771:A777" si="12">B771&amp;"|"&amp;C771&amp;"|"&amp;D771&amp;"|"&amp;E771&amp;"|"&amp;F771&amp;"|"&amp;G771&amp;"|"&amp;K771</f>
        <v>42972|SEF|Canola||||</v>
      </c>
      <c r="B771" s="65">
        <v>42972</v>
      </c>
      <c r="C771" s="15" t="s">
        <v>113</v>
      </c>
      <c r="D771" s="15" t="s">
        <v>236</v>
      </c>
      <c r="E771" s="15"/>
      <c r="F771" s="71"/>
      <c r="G771" s="15"/>
      <c r="H771" s="16">
        <v>100</v>
      </c>
      <c r="I771" s="16"/>
      <c r="J771" s="1" t="s">
        <v>270</v>
      </c>
    </row>
    <row r="772" spans="1:130" x14ac:dyDescent="0.25">
      <c r="A772" s="1" t="str">
        <f t="shared" si="12"/>
        <v>42972|Outlook|Canola||||</v>
      </c>
      <c r="B772" s="65">
        <v>42972</v>
      </c>
      <c r="C772" s="15" t="s">
        <v>128</v>
      </c>
      <c r="D772" s="15" t="s">
        <v>236</v>
      </c>
      <c r="E772" s="15"/>
      <c r="F772" s="71"/>
      <c r="G772" s="15"/>
      <c r="H772" s="16">
        <v>5</v>
      </c>
      <c r="I772" s="16"/>
      <c r="J772" s="1" t="s">
        <v>270</v>
      </c>
      <c r="L772" s="1"/>
      <c r="AD772" s="1"/>
      <c r="BR772" s="1"/>
    </row>
    <row r="773" spans="1:130" s="1" customFormat="1" x14ac:dyDescent="0.25">
      <c r="A773" s="1" t="str">
        <f t="shared" si="12"/>
        <v>42972|Outlook|Canola||||</v>
      </c>
      <c r="B773" s="65">
        <v>42972</v>
      </c>
      <c r="C773" s="15" t="s">
        <v>128</v>
      </c>
      <c r="D773" s="15" t="s">
        <v>236</v>
      </c>
      <c r="E773" s="15"/>
      <c r="F773" s="71"/>
      <c r="G773" s="15"/>
      <c r="H773" s="16">
        <v>25</v>
      </c>
      <c r="I773" s="16"/>
      <c r="J773" s="1" t="s">
        <v>270</v>
      </c>
    </row>
    <row r="774" spans="1:130" x14ac:dyDescent="0.25">
      <c r="A774" s="1" t="str">
        <f t="shared" si="12"/>
        <v>42972|Outlook|Canola||||</v>
      </c>
      <c r="B774" s="65">
        <v>42972</v>
      </c>
      <c r="C774" s="15" t="s">
        <v>128</v>
      </c>
      <c r="D774" s="15" t="s">
        <v>236</v>
      </c>
      <c r="E774" s="15"/>
      <c r="F774" s="71"/>
      <c r="G774" s="15"/>
      <c r="H774" s="16">
        <v>10</v>
      </c>
      <c r="I774" s="16"/>
      <c r="J774" s="1" t="s">
        <v>270</v>
      </c>
      <c r="L774" s="1"/>
      <c r="AE774" s="1"/>
      <c r="BR774" s="1"/>
      <c r="CQ774" s="1"/>
    </row>
    <row r="775" spans="1:130" s="1" customFormat="1" x14ac:dyDescent="0.25">
      <c r="A775" s="1" t="str">
        <f t="shared" si="12"/>
        <v>42972|Outlook|Canola||||</v>
      </c>
      <c r="B775" s="65">
        <v>42972</v>
      </c>
      <c r="C775" s="15" t="s">
        <v>128</v>
      </c>
      <c r="D775" s="15" t="s">
        <v>236</v>
      </c>
      <c r="E775" s="15"/>
      <c r="F775" s="71"/>
      <c r="G775" s="15"/>
      <c r="H775" s="16">
        <v>100</v>
      </c>
      <c r="I775" s="16"/>
      <c r="J775" s="1" t="s">
        <v>270</v>
      </c>
    </row>
    <row r="776" spans="1:130" x14ac:dyDescent="0.25">
      <c r="A776" s="1" t="str">
        <f t="shared" si="12"/>
        <v>42972|Outlook|Canola||||</v>
      </c>
      <c r="B776" s="65">
        <v>42972</v>
      </c>
      <c r="C776" s="15" t="s">
        <v>128</v>
      </c>
      <c r="D776" s="15" t="s">
        <v>236</v>
      </c>
      <c r="E776" s="15"/>
      <c r="F776" s="71"/>
      <c r="G776" s="15"/>
      <c r="H776" s="16">
        <v>50</v>
      </c>
      <c r="I776" s="16"/>
      <c r="J776" s="1" t="s">
        <v>270</v>
      </c>
      <c r="L776" s="1"/>
      <c r="BQ776" s="1"/>
      <c r="BR776" s="1"/>
    </row>
    <row r="777" spans="1:130" s="1" customFormat="1" x14ac:dyDescent="0.25">
      <c r="A777" s="1" t="str">
        <f t="shared" si="12"/>
        <v>42975|LIewellyne|Canola|||20 sweeps|</v>
      </c>
      <c r="B777" s="65">
        <v>42975</v>
      </c>
      <c r="C777" s="15" t="s">
        <v>147</v>
      </c>
      <c r="D777" s="15" t="s">
        <v>236</v>
      </c>
      <c r="E777" s="15"/>
      <c r="F777" s="71"/>
      <c r="G777" s="16" t="s">
        <v>118</v>
      </c>
      <c r="H777" s="15" t="e">
        <f>NA()</f>
        <v>#N/A</v>
      </c>
      <c r="I777" s="16">
        <v>20</v>
      </c>
      <c r="J777" s="1" t="s">
        <v>270</v>
      </c>
    </row>
    <row r="778" spans="1:130" x14ac:dyDescent="0.25">
      <c r="L778" s="1"/>
      <c r="BQ778" s="1"/>
      <c r="BR778" s="1"/>
      <c r="CF778" s="1"/>
    </row>
    <row r="779" spans="1:130" s="1" customFormat="1" x14ac:dyDescent="0.25">
      <c r="B779" s="52"/>
      <c r="C779" s="52"/>
      <c r="D779" s="52"/>
      <c r="E779" s="52"/>
      <c r="F779" s="70"/>
      <c r="G779" s="52"/>
      <c r="H779" s="52"/>
      <c r="I779" s="52"/>
    </row>
    <row r="780" spans="1:130" x14ac:dyDescent="0.25">
      <c r="L780" s="1"/>
      <c r="BQ780" s="1"/>
      <c r="BR780" s="1"/>
      <c r="CM780" s="1"/>
    </row>
    <row r="781" spans="1:130" s="1" customFormat="1" x14ac:dyDescent="0.25">
      <c r="B781" s="52"/>
      <c r="C781" s="52"/>
      <c r="D781" s="52"/>
      <c r="E781" s="52"/>
      <c r="F781" s="70"/>
      <c r="G781" s="52"/>
      <c r="H781" s="52"/>
      <c r="I781" s="52"/>
    </row>
    <row r="782" spans="1:130" x14ac:dyDescent="0.25">
      <c r="L782" s="1"/>
      <c r="BQ782" s="1"/>
      <c r="BR782" s="1"/>
      <c r="CF782" s="1"/>
      <c r="CL782" s="1"/>
      <c r="DP782" s="1"/>
    </row>
    <row r="783" spans="1:130" s="1" customFormat="1" x14ac:dyDescent="0.25">
      <c r="B783" s="52"/>
      <c r="C783" s="52"/>
      <c r="D783" s="52"/>
      <c r="E783" s="52"/>
      <c r="F783" s="70"/>
      <c r="G783" s="52"/>
      <c r="H783" s="52"/>
      <c r="I783" s="52"/>
    </row>
    <row r="784" spans="1:130" x14ac:dyDescent="0.25">
      <c r="L784" s="1"/>
      <c r="BQ784" s="1"/>
      <c r="BR784" s="1"/>
      <c r="CG784" s="1"/>
      <c r="DD784" s="1"/>
    </row>
    <row r="785" spans="2:104" s="1" customFormat="1" x14ac:dyDescent="0.25">
      <c r="B785" s="52"/>
      <c r="C785" s="52"/>
      <c r="D785" s="52"/>
      <c r="E785" s="52"/>
      <c r="F785" s="70"/>
      <c r="G785" s="52"/>
      <c r="H785" s="52"/>
      <c r="I785" s="52"/>
    </row>
    <row r="786" spans="2:104" x14ac:dyDescent="0.25">
      <c r="L786" s="1"/>
      <c r="AD786" s="1"/>
      <c r="BR786" s="1"/>
      <c r="CO786" s="1"/>
    </row>
    <row r="787" spans="2:104" s="1" customFormat="1" x14ac:dyDescent="0.25">
      <c r="B787" s="52"/>
      <c r="C787" s="52"/>
      <c r="D787" s="52"/>
      <c r="E787" s="52"/>
      <c r="F787" s="70"/>
      <c r="G787" s="52"/>
      <c r="H787" s="52"/>
      <c r="I787" s="52"/>
    </row>
    <row r="788" spans="2:104" x14ac:dyDescent="0.25">
      <c r="L788" s="1"/>
      <c r="AD788" s="1"/>
      <c r="AE788" s="1"/>
      <c r="BR788" s="1"/>
      <c r="CJ788" s="1"/>
      <c r="CO788" s="1"/>
      <c r="CZ788" s="1"/>
    </row>
    <row r="789" spans="2:104" s="1" customFormat="1" x14ac:dyDescent="0.25">
      <c r="B789" s="52"/>
      <c r="C789" s="52"/>
      <c r="D789" s="52"/>
      <c r="E789" s="52"/>
      <c r="F789" s="70"/>
      <c r="G789" s="52"/>
      <c r="H789" s="52"/>
      <c r="I789" s="52"/>
    </row>
    <row r="790" spans="2:104" x14ac:dyDescent="0.25">
      <c r="L790" s="1"/>
      <c r="AD790" s="1"/>
      <c r="AE790" s="1"/>
      <c r="BR790" s="1"/>
    </row>
    <row r="791" spans="2:104" s="1" customFormat="1" x14ac:dyDescent="0.25">
      <c r="B791" s="52"/>
      <c r="C791" s="52"/>
      <c r="D791" s="52"/>
      <c r="E791" s="52"/>
      <c r="F791" s="70"/>
      <c r="G791" s="52"/>
      <c r="H791" s="52"/>
      <c r="I791" s="52"/>
    </row>
    <row r="792" spans="2:104" x14ac:dyDescent="0.25">
      <c r="L792" s="1"/>
      <c r="AD792" s="1"/>
      <c r="AE792" s="1"/>
      <c r="BR792" s="1"/>
      <c r="CF792" s="1"/>
      <c r="CJ792" s="1"/>
      <c r="CO792" s="1"/>
    </row>
    <row r="793" spans="2:104" s="1" customFormat="1" x14ac:dyDescent="0.25">
      <c r="B793" s="52"/>
      <c r="C793" s="52"/>
      <c r="D793" s="52"/>
      <c r="E793" s="52"/>
      <c r="F793" s="70"/>
      <c r="G793" s="52"/>
      <c r="H793" s="52"/>
      <c r="I793" s="52"/>
    </row>
    <row r="794" spans="2:104" x14ac:dyDescent="0.25">
      <c r="L794" s="1"/>
      <c r="AD794" s="1"/>
      <c r="BQ794" s="1"/>
      <c r="BR794" s="1"/>
    </row>
    <row r="795" spans="2:104" s="1" customFormat="1" x14ac:dyDescent="0.25">
      <c r="B795" s="52"/>
      <c r="C795" s="52"/>
      <c r="D795" s="52"/>
      <c r="E795" s="52"/>
      <c r="F795" s="70"/>
      <c r="G795" s="52"/>
      <c r="H795" s="52"/>
      <c r="I795" s="52"/>
    </row>
    <row r="796" spans="2:104" x14ac:dyDescent="0.25">
      <c r="L796" s="1"/>
      <c r="AD796" s="1"/>
      <c r="AN796" s="1"/>
      <c r="BQ796" s="1"/>
      <c r="BR796" s="1"/>
      <c r="CO796" s="1"/>
    </row>
    <row r="797" spans="2:104" s="1" customFormat="1" x14ac:dyDescent="0.25">
      <c r="B797" s="52"/>
      <c r="C797" s="52"/>
      <c r="D797" s="52"/>
      <c r="E797" s="52"/>
      <c r="F797" s="70"/>
      <c r="G797" s="52"/>
      <c r="H797" s="52"/>
      <c r="I797" s="52"/>
    </row>
    <row r="798" spans="2:104" x14ac:dyDescent="0.25">
      <c r="L798" s="1"/>
      <c r="AD798" s="1"/>
      <c r="BQ798" s="1"/>
      <c r="BR798" s="1"/>
      <c r="CK798" s="1"/>
      <c r="CO798" s="1"/>
    </row>
    <row r="799" spans="2:104" s="1" customFormat="1" x14ac:dyDescent="0.25">
      <c r="B799" s="52"/>
      <c r="C799" s="52"/>
      <c r="D799" s="52"/>
      <c r="E799" s="52"/>
      <c r="F799" s="70"/>
      <c r="G799" s="52"/>
      <c r="H799" s="52"/>
      <c r="I799" s="52"/>
    </row>
    <row r="800" spans="2:104" x14ac:dyDescent="0.25">
      <c r="L800" s="1"/>
      <c r="AD800" s="1"/>
      <c r="AK800" s="1"/>
      <c r="BR800" s="1"/>
      <c r="CJ800" s="1"/>
    </row>
    <row r="801" spans="2:120" s="1" customFormat="1" x14ac:dyDescent="0.25">
      <c r="B801" s="52"/>
      <c r="C801" s="52"/>
      <c r="D801" s="52"/>
      <c r="E801" s="52"/>
      <c r="F801" s="70"/>
      <c r="G801" s="52"/>
      <c r="H801" s="52"/>
      <c r="I801" s="52"/>
    </row>
    <row r="802" spans="2:120" x14ac:dyDescent="0.25">
      <c r="L802" s="1"/>
      <c r="AD802" s="1"/>
      <c r="BQ802" s="1"/>
      <c r="BR802" s="1"/>
    </row>
    <row r="803" spans="2:120" s="1" customFormat="1" x14ac:dyDescent="0.25">
      <c r="B803" s="52"/>
      <c r="C803" s="52"/>
      <c r="D803" s="52"/>
      <c r="E803" s="52"/>
      <c r="F803" s="70"/>
      <c r="G803" s="52"/>
      <c r="H803" s="52"/>
      <c r="I803" s="52"/>
    </row>
    <row r="804" spans="2:120" x14ac:dyDescent="0.25">
      <c r="AD804" s="1"/>
      <c r="AE804" s="1"/>
      <c r="AN804" s="1"/>
      <c r="AQ804" s="1"/>
      <c r="BE804" s="1"/>
      <c r="BG804" s="1"/>
      <c r="BR804" s="1"/>
      <c r="CF804" s="1"/>
      <c r="CG804" s="1"/>
      <c r="CK804" s="1"/>
      <c r="CO804" s="1"/>
      <c r="CZ804" s="1"/>
      <c r="DP804" s="1"/>
    </row>
    <row r="805" spans="2:120" s="1" customFormat="1" x14ac:dyDescent="0.25">
      <c r="B805" s="52"/>
      <c r="C805" s="52"/>
      <c r="D805" s="52"/>
      <c r="E805" s="52"/>
      <c r="F805" s="70"/>
      <c r="G805" s="52"/>
      <c r="H805" s="52"/>
      <c r="I805" s="52"/>
    </row>
    <row r="806" spans="2:120" x14ac:dyDescent="0.25">
      <c r="AD806" s="1"/>
      <c r="AE806" s="1"/>
      <c r="BR806" s="1"/>
      <c r="BU806" s="1"/>
      <c r="CC806" s="1"/>
      <c r="CF806" s="1"/>
      <c r="CL806" s="1"/>
      <c r="CO806" s="1"/>
      <c r="DD806" s="1"/>
    </row>
    <row r="807" spans="2:120" s="1" customFormat="1" x14ac:dyDescent="0.25">
      <c r="B807" s="52"/>
      <c r="C807" s="52"/>
      <c r="D807" s="52"/>
      <c r="E807" s="52"/>
      <c r="F807" s="70"/>
      <c r="G807" s="52"/>
      <c r="H807" s="52"/>
      <c r="I807" s="52"/>
    </row>
    <row r="808" spans="2:120" x14ac:dyDescent="0.25">
      <c r="L808" s="1"/>
      <c r="AD808" s="1"/>
      <c r="AE808" s="1"/>
      <c r="AN808" s="1"/>
      <c r="BQ808" s="1"/>
      <c r="BR808" s="1"/>
      <c r="CF808" s="1"/>
    </row>
    <row r="809" spans="2:120" s="1" customFormat="1" x14ac:dyDescent="0.25">
      <c r="B809" s="52"/>
      <c r="C809" s="52"/>
      <c r="D809" s="52"/>
      <c r="E809" s="52"/>
      <c r="F809" s="70"/>
      <c r="G809" s="52"/>
      <c r="H809" s="52"/>
      <c r="I809" s="52"/>
    </row>
    <row r="810" spans="2:120" x14ac:dyDescent="0.25">
      <c r="L810" s="1"/>
      <c r="AD810" s="1"/>
      <c r="BQ810" s="1"/>
      <c r="BR810" s="1"/>
      <c r="CF810" s="1"/>
      <c r="CJ810" s="1"/>
    </row>
    <row r="811" spans="2:120" s="1" customFormat="1" x14ac:dyDescent="0.25">
      <c r="B811" s="52"/>
      <c r="C811" s="52"/>
      <c r="D811" s="52"/>
      <c r="E811" s="52"/>
      <c r="F811" s="70"/>
      <c r="G811" s="52"/>
      <c r="H811" s="52"/>
      <c r="I811" s="52"/>
    </row>
    <row r="812" spans="2:120" x14ac:dyDescent="0.25">
      <c r="L812" s="1"/>
      <c r="AD812" s="1"/>
      <c r="AE812" s="1"/>
      <c r="BQ812" s="1"/>
      <c r="BR812" s="1"/>
      <c r="BX812" s="1"/>
      <c r="CF812" s="1"/>
    </row>
    <row r="813" spans="2:120" s="1" customFormat="1" x14ac:dyDescent="0.25">
      <c r="B813" s="52"/>
      <c r="C813" s="52"/>
      <c r="D813" s="52"/>
      <c r="E813" s="52"/>
      <c r="F813" s="70"/>
      <c r="G813" s="52"/>
      <c r="H813" s="52"/>
      <c r="I813" s="52"/>
    </row>
    <row r="814" spans="2:120" x14ac:dyDescent="0.25">
      <c r="L814" s="1"/>
      <c r="AD814" s="1"/>
      <c r="AE814" s="1"/>
      <c r="BQ814" s="1"/>
      <c r="CF814" s="1"/>
      <c r="DF814" s="1"/>
    </row>
    <row r="815" spans="2:120" s="1" customFormat="1" x14ac:dyDescent="0.25">
      <c r="B815" s="52"/>
      <c r="C815" s="52"/>
      <c r="D815" s="52"/>
      <c r="E815" s="52"/>
      <c r="F815" s="70"/>
      <c r="G815" s="52"/>
      <c r="H815" s="52"/>
      <c r="I815" s="52"/>
    </row>
    <row r="816" spans="2:120" x14ac:dyDescent="0.25">
      <c r="L816" s="1"/>
      <c r="AD816" s="1"/>
      <c r="BA816" s="1"/>
      <c r="CF816" s="1"/>
      <c r="CL816" s="1"/>
    </row>
    <row r="817" spans="2:120" s="1" customFormat="1" x14ac:dyDescent="0.25">
      <c r="B817" s="52"/>
      <c r="C817" s="52"/>
      <c r="D817" s="52"/>
      <c r="E817" s="52"/>
      <c r="F817" s="70"/>
      <c r="G817" s="52"/>
      <c r="H817" s="52"/>
      <c r="I817" s="52"/>
    </row>
    <row r="818" spans="2:120" x14ac:dyDescent="0.25">
      <c r="L818" s="1"/>
      <c r="AD818" s="1"/>
      <c r="AN818" s="1"/>
      <c r="BQ818" s="1"/>
      <c r="BR818" s="1"/>
      <c r="CK818" s="1"/>
      <c r="CO818" s="1"/>
    </row>
    <row r="819" spans="2:120" s="1" customFormat="1" x14ac:dyDescent="0.25">
      <c r="B819" s="52"/>
      <c r="C819" s="52"/>
      <c r="D819" s="52"/>
      <c r="E819" s="52"/>
      <c r="F819" s="70"/>
      <c r="G819" s="52"/>
      <c r="H819" s="52"/>
      <c r="I819" s="52"/>
    </row>
    <row r="820" spans="2:120" x14ac:dyDescent="0.25">
      <c r="L820" s="1"/>
      <c r="AN820" s="1"/>
      <c r="BD820" s="1"/>
      <c r="CL820" s="1"/>
    </row>
    <row r="821" spans="2:120" s="1" customFormat="1" x14ac:dyDescent="0.25">
      <c r="B821" s="52"/>
      <c r="C821" s="52"/>
      <c r="D821" s="52"/>
      <c r="E821" s="52"/>
      <c r="F821" s="70"/>
      <c r="G821" s="52"/>
      <c r="H821" s="52"/>
      <c r="I821" s="52"/>
    </row>
    <row r="822" spans="2:120" x14ac:dyDescent="0.25">
      <c r="L822" s="1"/>
      <c r="AD822" s="1"/>
      <c r="AN822" s="1"/>
      <c r="BD822" s="1"/>
      <c r="BQ822" s="1"/>
      <c r="DD822" s="1"/>
    </row>
    <row r="823" spans="2:120" s="1" customFormat="1" x14ac:dyDescent="0.25">
      <c r="B823" s="52"/>
      <c r="C823" s="52"/>
      <c r="D823" s="52"/>
      <c r="E823" s="52"/>
      <c r="F823" s="70"/>
      <c r="G823" s="52"/>
      <c r="H823" s="52"/>
      <c r="I823" s="52"/>
    </row>
    <row r="824" spans="2:120" x14ac:dyDescent="0.25">
      <c r="L824" s="1"/>
      <c r="AD824" s="1"/>
      <c r="AE824" s="1"/>
      <c r="AP824" s="1"/>
      <c r="BD824" s="1"/>
      <c r="BE824" s="1"/>
      <c r="BQ824" s="1"/>
      <c r="BW824" s="1"/>
      <c r="CF824" s="1"/>
      <c r="CL824" s="1"/>
      <c r="DP824" s="1"/>
    </row>
    <row r="825" spans="2:120" s="1" customFormat="1" x14ac:dyDescent="0.25">
      <c r="B825" s="52"/>
      <c r="C825" s="52"/>
      <c r="D825" s="52"/>
      <c r="E825" s="52"/>
      <c r="F825" s="70"/>
      <c r="G825" s="52"/>
      <c r="H825" s="52"/>
      <c r="I825" s="52"/>
    </row>
    <row r="826" spans="2:120" x14ac:dyDescent="0.25">
      <c r="L826" s="1"/>
      <c r="AE826" s="1"/>
      <c r="BR826" s="1"/>
      <c r="CC826" s="1"/>
      <c r="CP826" s="1"/>
    </row>
    <row r="827" spans="2:120" s="1" customFormat="1" x14ac:dyDescent="0.25">
      <c r="B827" s="52"/>
      <c r="C827" s="52"/>
      <c r="D827" s="52"/>
      <c r="E827" s="52"/>
      <c r="F827" s="70"/>
      <c r="G827" s="52"/>
      <c r="H827" s="52"/>
      <c r="I827" s="52"/>
    </row>
    <row r="828" spans="2:120" x14ac:dyDescent="0.25">
      <c r="L828" s="1"/>
      <c r="R828" s="1"/>
      <c r="AD828" s="1"/>
      <c r="CC828" s="1"/>
      <c r="CK828" s="1"/>
      <c r="CL828" s="1"/>
      <c r="DD828" s="1"/>
      <c r="DP828" s="1"/>
    </row>
    <row r="829" spans="2:120" s="1" customFormat="1" x14ac:dyDescent="0.25">
      <c r="B829" s="52"/>
      <c r="C829" s="52"/>
      <c r="D829" s="52"/>
      <c r="E829" s="52"/>
      <c r="F829" s="70"/>
      <c r="G829" s="52"/>
      <c r="H829" s="52"/>
      <c r="I829" s="52"/>
    </row>
    <row r="830" spans="2:120" x14ac:dyDescent="0.25">
      <c r="L830" s="1"/>
      <c r="AD830" s="1"/>
      <c r="AE830" s="1"/>
      <c r="BA830" s="1"/>
      <c r="BR830" s="1"/>
      <c r="CK830" s="1"/>
    </row>
    <row r="831" spans="2:120" s="1" customFormat="1" x14ac:dyDescent="0.25">
      <c r="B831" s="52"/>
      <c r="C831" s="52"/>
      <c r="D831" s="52"/>
      <c r="E831" s="52"/>
      <c r="F831" s="70"/>
      <c r="G831" s="52"/>
      <c r="H831" s="52"/>
      <c r="I831" s="52"/>
    </row>
    <row r="832" spans="2:120" x14ac:dyDescent="0.25">
      <c r="L832" s="1"/>
      <c r="CK832" s="1"/>
      <c r="DP832" s="1"/>
    </row>
    <row r="833" spans="2:93" s="1" customFormat="1" x14ac:dyDescent="0.25">
      <c r="B833" s="52"/>
      <c r="C833" s="52"/>
      <c r="D833" s="52"/>
      <c r="E833" s="52"/>
      <c r="F833" s="70"/>
      <c r="G833" s="52"/>
      <c r="H833" s="52"/>
      <c r="I833" s="52"/>
    </row>
    <row r="834" spans="2:93" x14ac:dyDescent="0.25">
      <c r="L834" s="1"/>
      <c r="AE834" s="1"/>
    </row>
    <row r="835" spans="2:93" s="1" customFormat="1" x14ac:dyDescent="0.25">
      <c r="B835" s="52"/>
      <c r="C835" s="52"/>
      <c r="D835" s="52"/>
      <c r="E835" s="52"/>
      <c r="F835" s="70"/>
      <c r="G835" s="52"/>
      <c r="H835" s="52"/>
      <c r="I835" s="52"/>
    </row>
    <row r="836" spans="2:93" x14ac:dyDescent="0.25">
      <c r="L836" s="1"/>
      <c r="BR836" s="1"/>
    </row>
    <row r="837" spans="2:93" s="1" customFormat="1" x14ac:dyDescent="0.25">
      <c r="B837" s="52"/>
      <c r="C837" s="52"/>
      <c r="D837" s="52"/>
      <c r="E837" s="52"/>
      <c r="F837" s="70"/>
      <c r="G837" s="52"/>
      <c r="H837" s="52"/>
      <c r="I837" s="52"/>
    </row>
    <row r="838" spans="2:93" x14ac:dyDescent="0.25">
      <c r="L838" s="1"/>
      <c r="BR838" s="1"/>
    </row>
    <row r="839" spans="2:93" s="1" customFormat="1" x14ac:dyDescent="0.25">
      <c r="B839" s="52"/>
      <c r="C839" s="52"/>
      <c r="D839" s="52"/>
      <c r="E839" s="52"/>
      <c r="F839" s="70"/>
      <c r="G839" s="52"/>
      <c r="H839" s="52"/>
      <c r="I839" s="52"/>
    </row>
    <row r="840" spans="2:93" x14ac:dyDescent="0.25">
      <c r="L840" s="1"/>
      <c r="CF840" s="1"/>
      <c r="CO840" s="1"/>
    </row>
    <row r="841" spans="2:93" s="1" customFormat="1" x14ac:dyDescent="0.25">
      <c r="B841" s="52"/>
      <c r="C841" s="52"/>
      <c r="D841" s="52"/>
      <c r="E841" s="52"/>
      <c r="F841" s="70"/>
      <c r="G841" s="52"/>
      <c r="H841" s="52"/>
      <c r="I841" s="52"/>
    </row>
    <row r="842" spans="2:93" x14ac:dyDescent="0.25">
      <c r="L842" s="1"/>
      <c r="M842" s="1"/>
    </row>
    <row r="843" spans="2:93" s="1" customFormat="1" x14ac:dyDescent="0.25">
      <c r="B843" s="52"/>
      <c r="C843" s="52"/>
      <c r="D843" s="52"/>
      <c r="E843" s="52"/>
      <c r="F843" s="70"/>
      <c r="G843" s="52"/>
      <c r="H843" s="52"/>
      <c r="I843" s="52"/>
    </row>
    <row r="844" spans="2:93" x14ac:dyDescent="0.25">
      <c r="L844" s="1"/>
      <c r="BR844" s="1"/>
    </row>
    <row r="845" spans="2:93" s="1" customFormat="1" x14ac:dyDescent="0.25">
      <c r="B845" s="52"/>
      <c r="C845" s="52"/>
      <c r="D845" s="52"/>
      <c r="E845" s="52"/>
      <c r="F845" s="70"/>
      <c r="G845" s="52"/>
      <c r="H845" s="52"/>
      <c r="I845" s="52"/>
    </row>
    <row r="846" spans="2:93" x14ac:dyDescent="0.25">
      <c r="L846" s="1"/>
      <c r="R846" s="1"/>
      <c r="CK846" s="1"/>
    </row>
    <row r="847" spans="2:93" s="1" customFormat="1" x14ac:dyDescent="0.25">
      <c r="B847" s="52"/>
      <c r="C847" s="52"/>
      <c r="D847" s="52"/>
      <c r="E847" s="52"/>
      <c r="F847" s="70"/>
      <c r="G847" s="52"/>
      <c r="H847" s="52"/>
      <c r="I847" s="52"/>
    </row>
    <row r="848" spans="2:93" x14ac:dyDescent="0.25">
      <c r="L848" s="1"/>
      <c r="M848" s="1"/>
    </row>
    <row r="849" spans="2:130" s="1" customFormat="1" x14ac:dyDescent="0.25">
      <c r="B849" s="52"/>
      <c r="C849" s="52"/>
      <c r="D849" s="52"/>
      <c r="E849" s="52"/>
      <c r="F849" s="70"/>
      <c r="G849" s="52"/>
      <c r="H849" s="52"/>
      <c r="I849" s="52"/>
    </row>
    <row r="850" spans="2:130" x14ac:dyDescent="0.25">
      <c r="L850" s="1"/>
      <c r="M850" s="1"/>
      <c r="AE850" s="1"/>
      <c r="BA850" s="1"/>
      <c r="BR850" s="1"/>
    </row>
    <row r="851" spans="2:130" s="1" customFormat="1" x14ac:dyDescent="0.25">
      <c r="B851" s="52"/>
      <c r="C851" s="52"/>
      <c r="D851" s="52"/>
      <c r="E851" s="52"/>
      <c r="F851" s="70"/>
      <c r="G851" s="52"/>
      <c r="H851" s="52"/>
      <c r="I851" s="52"/>
    </row>
    <row r="852" spans="2:130" x14ac:dyDescent="0.25">
      <c r="L852" s="1"/>
      <c r="BQ852" s="1"/>
    </row>
    <row r="853" spans="2:130" s="1" customFormat="1" x14ac:dyDescent="0.25">
      <c r="B853" s="52"/>
      <c r="C853" s="52"/>
      <c r="D853" s="52"/>
      <c r="E853" s="52"/>
      <c r="F853" s="70"/>
      <c r="G853" s="52"/>
      <c r="H853" s="52"/>
      <c r="I853" s="52"/>
    </row>
    <row r="854" spans="2:130" x14ac:dyDescent="0.25">
      <c r="M854" s="1"/>
      <c r="AQ854" s="1"/>
      <c r="BA854" s="1"/>
      <c r="BQ854" s="1"/>
      <c r="BR854" s="1"/>
      <c r="CG854" s="1"/>
      <c r="DP854" s="1"/>
    </row>
    <row r="855" spans="2:130" s="1" customFormat="1" x14ac:dyDescent="0.25">
      <c r="B855" s="52"/>
      <c r="C855" s="52"/>
      <c r="D855" s="52"/>
      <c r="E855" s="52"/>
      <c r="F855" s="70"/>
      <c r="G855" s="52"/>
      <c r="H855" s="52"/>
      <c r="I855" s="52"/>
    </row>
    <row r="856" spans="2:130" x14ac:dyDescent="0.25">
      <c r="L856" s="1"/>
      <c r="AL856" s="1"/>
      <c r="AX856" s="1"/>
      <c r="BQ856" s="1"/>
      <c r="CF856" s="1"/>
      <c r="CG856" s="1"/>
    </row>
    <row r="857" spans="2:130" s="1" customFormat="1" x14ac:dyDescent="0.25">
      <c r="B857" s="52"/>
      <c r="C857" s="52"/>
      <c r="D857" s="52"/>
      <c r="E857" s="52"/>
      <c r="F857" s="70"/>
      <c r="G857" s="52"/>
      <c r="H857" s="52"/>
      <c r="I857" s="52"/>
    </row>
    <row r="858" spans="2:130" x14ac:dyDescent="0.25">
      <c r="L858" s="1"/>
      <c r="BQ858" s="1"/>
      <c r="CF858" s="1"/>
      <c r="CG858" s="1"/>
      <c r="CK858" s="1"/>
      <c r="DZ858" s="1"/>
    </row>
    <row r="859" spans="2:130" s="1" customFormat="1" x14ac:dyDescent="0.25">
      <c r="B859" s="52"/>
      <c r="C859" s="52"/>
      <c r="D859" s="52"/>
      <c r="E859" s="52"/>
      <c r="F859" s="70"/>
      <c r="G859" s="52"/>
      <c r="H859" s="52"/>
      <c r="I859" s="52"/>
    </row>
    <row r="860" spans="2:130" x14ac:dyDescent="0.25">
      <c r="L860" s="1"/>
      <c r="M860" s="1"/>
      <c r="BQ860" s="1"/>
      <c r="CB860" s="1"/>
      <c r="CF860" s="1"/>
    </row>
    <row r="861" spans="2:130" s="1" customFormat="1" x14ac:dyDescent="0.25">
      <c r="B861" s="52"/>
      <c r="C861" s="52"/>
      <c r="D861" s="52"/>
      <c r="E861" s="52"/>
      <c r="F861" s="70"/>
      <c r="G861" s="52"/>
      <c r="H861" s="52"/>
      <c r="I861" s="52"/>
    </row>
    <row r="862" spans="2:130" x14ac:dyDescent="0.25">
      <c r="L862" s="1"/>
      <c r="M862" s="1"/>
      <c r="BQ862" s="1"/>
      <c r="CF862" s="1"/>
      <c r="CG862" s="1"/>
    </row>
    <row r="863" spans="2:130" s="1" customFormat="1" x14ac:dyDescent="0.25">
      <c r="B863" s="52"/>
      <c r="C863" s="52"/>
      <c r="D863" s="52"/>
      <c r="E863" s="52"/>
      <c r="F863" s="70"/>
      <c r="G863" s="52"/>
      <c r="H863" s="52"/>
      <c r="I863" s="52"/>
    </row>
    <row r="864" spans="2:130" x14ac:dyDescent="0.25">
      <c r="L864" s="1"/>
      <c r="AD864" s="1"/>
      <c r="AE864" s="1"/>
      <c r="AF864" s="1"/>
      <c r="AR864" s="1"/>
      <c r="BE864" s="1"/>
      <c r="BG864" s="1"/>
      <c r="CF864" s="1"/>
      <c r="CG864" s="1"/>
      <c r="CJ864" s="1"/>
      <c r="CL864" s="1"/>
      <c r="CR864" s="1"/>
      <c r="DP864" s="1"/>
    </row>
    <row r="865" spans="2:130" s="1" customFormat="1" x14ac:dyDescent="0.25">
      <c r="B865" s="52"/>
      <c r="C865" s="52"/>
      <c r="D865" s="52"/>
      <c r="E865" s="52"/>
      <c r="F865" s="70"/>
      <c r="G865" s="52"/>
      <c r="H865" s="52"/>
      <c r="I865" s="52"/>
    </row>
    <row r="866" spans="2:130" x14ac:dyDescent="0.25">
      <c r="L866" s="1"/>
      <c r="AN866" s="1"/>
      <c r="BE866" s="1"/>
      <c r="BQ866" s="1"/>
      <c r="CF866" s="1"/>
      <c r="CL866" s="1"/>
      <c r="DF866" s="1"/>
    </row>
    <row r="867" spans="2:130" s="1" customFormat="1" x14ac:dyDescent="0.25">
      <c r="B867" s="52"/>
      <c r="C867" s="52"/>
      <c r="D867" s="52"/>
      <c r="E867" s="52"/>
      <c r="F867" s="70"/>
      <c r="G867" s="52"/>
      <c r="H867" s="52"/>
      <c r="I867" s="52"/>
    </row>
    <row r="868" spans="2:130" x14ac:dyDescent="0.25">
      <c r="AD868" s="1"/>
      <c r="AE868" s="1"/>
      <c r="AK868" s="1"/>
      <c r="AQ868" s="1"/>
      <c r="BA868" s="1"/>
      <c r="BE868" s="1"/>
      <c r="BR868" s="1"/>
      <c r="CF868" s="1"/>
      <c r="CG868" s="1"/>
      <c r="CJ868" s="1"/>
      <c r="CL868" s="1"/>
      <c r="CO868" s="1"/>
      <c r="DZ868" s="1"/>
    </row>
    <row r="869" spans="2:130" s="1" customFormat="1" x14ac:dyDescent="0.25">
      <c r="B869" s="52"/>
      <c r="C869" s="52"/>
      <c r="D869" s="52"/>
      <c r="E869" s="52"/>
      <c r="F869" s="70"/>
      <c r="G869" s="52"/>
      <c r="H869" s="52"/>
      <c r="I869" s="52"/>
    </row>
    <row r="870" spans="2:130" x14ac:dyDescent="0.25">
      <c r="L870" s="1"/>
      <c r="AD870" s="1"/>
      <c r="AE870" s="1"/>
      <c r="BD870" s="1"/>
      <c r="BR870" s="1"/>
      <c r="CF870" s="1"/>
      <c r="CG870" s="1"/>
      <c r="CJ870" s="1"/>
      <c r="DZ870" s="1"/>
    </row>
    <row r="871" spans="2:130" s="1" customFormat="1" x14ac:dyDescent="0.25">
      <c r="B871" s="52"/>
      <c r="C871" s="52"/>
      <c r="D871" s="52"/>
      <c r="E871" s="52"/>
      <c r="F871" s="70"/>
      <c r="G871" s="52"/>
      <c r="H871" s="52"/>
      <c r="I871" s="52"/>
    </row>
    <row r="872" spans="2:130" x14ac:dyDescent="0.25">
      <c r="L872" s="1"/>
      <c r="AD872" s="1"/>
      <c r="AE872" s="1"/>
      <c r="BD872" s="1"/>
      <c r="BE872" s="1"/>
      <c r="BG872" s="1"/>
      <c r="CF872" s="1"/>
      <c r="CG872" s="1"/>
      <c r="CJ872" s="1"/>
      <c r="CO872" s="1"/>
      <c r="CQ872" s="1"/>
    </row>
    <row r="873" spans="2:130" s="1" customFormat="1" x14ac:dyDescent="0.25">
      <c r="B873" s="52"/>
      <c r="C873" s="52"/>
      <c r="D873" s="52"/>
      <c r="E873" s="52"/>
      <c r="F873" s="70"/>
      <c r="G873" s="52"/>
      <c r="H873" s="52"/>
      <c r="I873" s="52"/>
    </row>
    <row r="874" spans="2:130" x14ac:dyDescent="0.25">
      <c r="L874" s="1"/>
      <c r="AE874" s="1"/>
      <c r="BR874" s="1"/>
      <c r="CF874" s="1"/>
      <c r="CJ874" s="1"/>
      <c r="DS874" s="1"/>
      <c r="DZ874" s="1"/>
    </row>
    <row r="875" spans="2:130" s="1" customFormat="1" x14ac:dyDescent="0.25">
      <c r="B875" s="52"/>
      <c r="C875" s="52"/>
      <c r="D875" s="52"/>
      <c r="E875" s="52"/>
      <c r="F875" s="70"/>
      <c r="G875" s="52"/>
      <c r="H875" s="52"/>
      <c r="I875" s="52"/>
    </row>
    <row r="876" spans="2:130" x14ac:dyDescent="0.25">
      <c r="L876" s="1"/>
      <c r="AD876" s="1"/>
      <c r="AF876" s="1"/>
      <c r="AN876" s="1"/>
      <c r="BR876" s="1"/>
      <c r="CG876" s="1"/>
      <c r="CJ876" s="1"/>
    </row>
    <row r="877" spans="2:130" s="1" customFormat="1" x14ac:dyDescent="0.25">
      <c r="B877" s="52"/>
      <c r="C877" s="52"/>
      <c r="D877" s="52"/>
      <c r="E877" s="52"/>
      <c r="F877" s="70"/>
      <c r="G877" s="52"/>
      <c r="H877" s="52"/>
      <c r="I877" s="52"/>
    </row>
    <row r="878" spans="2:130" x14ac:dyDescent="0.25">
      <c r="L878" s="1"/>
      <c r="BR878" s="1"/>
      <c r="CF878" s="1"/>
      <c r="CJ878" s="1"/>
      <c r="CZ878" s="1"/>
    </row>
    <row r="879" spans="2:130" s="1" customFormat="1" x14ac:dyDescent="0.25">
      <c r="B879" s="52"/>
      <c r="C879" s="52"/>
      <c r="D879" s="52"/>
      <c r="E879" s="52"/>
      <c r="F879" s="70"/>
      <c r="G879" s="52"/>
      <c r="H879" s="52"/>
      <c r="I879" s="52"/>
    </row>
    <row r="880" spans="2:130" x14ac:dyDescent="0.25">
      <c r="L880" s="1"/>
      <c r="M880" s="1"/>
      <c r="CF880" s="1"/>
      <c r="CG880" s="1"/>
      <c r="CO880" s="1"/>
    </row>
    <row r="881" spans="2:130" s="1" customFormat="1" x14ac:dyDescent="0.25">
      <c r="B881" s="52"/>
      <c r="C881" s="52"/>
      <c r="D881" s="52"/>
      <c r="E881" s="52"/>
      <c r="F881" s="70"/>
      <c r="G881" s="52"/>
      <c r="H881" s="52"/>
      <c r="I881" s="52"/>
    </row>
    <row r="882" spans="2:130" x14ac:dyDescent="0.25">
      <c r="L882" s="1"/>
      <c r="BD882" s="1"/>
      <c r="BR882" s="1"/>
      <c r="CL882" s="1"/>
      <c r="CO882" s="1"/>
      <c r="DP882" s="1"/>
    </row>
    <row r="883" spans="2:130" s="1" customFormat="1" x14ac:dyDescent="0.25">
      <c r="B883" s="52"/>
      <c r="C883" s="52"/>
      <c r="D883" s="52"/>
      <c r="E883" s="52"/>
      <c r="F883" s="70"/>
      <c r="G883" s="52"/>
      <c r="H883" s="52"/>
      <c r="I883" s="52"/>
    </row>
    <row r="884" spans="2:130" x14ac:dyDescent="0.25">
      <c r="L884" s="1"/>
      <c r="AD884" s="1"/>
      <c r="AF884" s="1"/>
      <c r="BD884" s="1"/>
      <c r="BR884" s="1"/>
      <c r="CF884" s="1"/>
      <c r="CO884" s="1"/>
    </row>
    <row r="885" spans="2:130" s="1" customFormat="1" x14ac:dyDescent="0.25">
      <c r="B885" s="52"/>
      <c r="C885" s="52"/>
      <c r="D885" s="52"/>
      <c r="E885" s="52"/>
      <c r="F885" s="70"/>
      <c r="G885" s="52"/>
      <c r="H885" s="52"/>
      <c r="I885" s="52"/>
    </row>
    <row r="886" spans="2:130" x14ac:dyDescent="0.25">
      <c r="L886" s="1"/>
      <c r="AE886" s="1"/>
      <c r="AF886" s="1"/>
      <c r="BD886" s="1"/>
      <c r="CF886" s="1"/>
      <c r="CJ886" s="1"/>
      <c r="DF886" s="1"/>
    </row>
    <row r="887" spans="2:130" s="1" customFormat="1" x14ac:dyDescent="0.25">
      <c r="B887" s="52"/>
      <c r="C887" s="52"/>
      <c r="D887" s="52"/>
      <c r="E887" s="52"/>
      <c r="F887" s="70"/>
      <c r="G887" s="52"/>
      <c r="H887" s="52"/>
      <c r="I887" s="52"/>
    </row>
    <row r="888" spans="2:130" x14ac:dyDescent="0.25">
      <c r="L888" s="1"/>
      <c r="AD888" s="1"/>
      <c r="AE888" s="1"/>
      <c r="BG888" s="1"/>
      <c r="CF888" s="1"/>
      <c r="CG888" s="1"/>
      <c r="CP888" s="1"/>
      <c r="DS888" s="1"/>
    </row>
    <row r="889" spans="2:130" s="1" customFormat="1" x14ac:dyDescent="0.25">
      <c r="B889" s="52"/>
      <c r="C889" s="52"/>
      <c r="D889" s="52"/>
      <c r="E889" s="52"/>
      <c r="F889" s="70"/>
      <c r="G889" s="52"/>
      <c r="H889" s="52"/>
      <c r="I889" s="52"/>
    </row>
    <row r="890" spans="2:130" x14ac:dyDescent="0.25">
      <c r="L890" s="1"/>
      <c r="AD890" s="1"/>
      <c r="AN890" s="1"/>
      <c r="BG890" s="1"/>
      <c r="CF890" s="1"/>
      <c r="CG890" s="1"/>
    </row>
    <row r="891" spans="2:130" s="1" customFormat="1" x14ac:dyDescent="0.25">
      <c r="B891" s="52"/>
      <c r="C891" s="52"/>
      <c r="D891" s="52"/>
      <c r="E891" s="52"/>
      <c r="F891" s="70"/>
      <c r="G891" s="52"/>
      <c r="H891" s="52"/>
      <c r="I891" s="52"/>
    </row>
    <row r="892" spans="2:130" x14ac:dyDescent="0.25">
      <c r="L892" s="1"/>
      <c r="AN892" s="1"/>
      <c r="CL892" s="1"/>
      <c r="DZ892" s="1"/>
    </row>
    <row r="893" spans="2:130" s="1" customFormat="1" x14ac:dyDescent="0.25">
      <c r="B893" s="52"/>
      <c r="C893" s="52"/>
      <c r="D893" s="52"/>
      <c r="E893" s="52"/>
      <c r="F893" s="70"/>
      <c r="G893" s="52"/>
      <c r="H893" s="52"/>
      <c r="I893" s="52"/>
    </row>
    <row r="894" spans="2:130" x14ac:dyDescent="0.25">
      <c r="L894" s="1"/>
      <c r="AN894" s="1"/>
      <c r="AQ894" s="1"/>
      <c r="CB894" s="1"/>
      <c r="CF894" s="1"/>
      <c r="CG894" s="1"/>
      <c r="DZ894" s="1"/>
    </row>
    <row r="895" spans="2:130" s="1" customFormat="1" x14ac:dyDescent="0.25">
      <c r="B895" s="52"/>
      <c r="C895" s="52"/>
      <c r="D895" s="52"/>
      <c r="E895" s="52"/>
      <c r="F895" s="70"/>
      <c r="G895" s="52"/>
      <c r="H895" s="52"/>
      <c r="I895" s="52"/>
    </row>
    <row r="896" spans="2:130" x14ac:dyDescent="0.25">
      <c r="L896" s="1"/>
      <c r="M896" s="1"/>
      <c r="O896" s="1"/>
      <c r="AN896" s="1"/>
      <c r="BR896" s="1"/>
      <c r="CF896" s="1"/>
      <c r="CG896" s="1"/>
      <c r="DZ896" s="1"/>
    </row>
    <row r="897" spans="2:88" s="1" customFormat="1" x14ac:dyDescent="0.25">
      <c r="B897" s="52"/>
      <c r="C897" s="52"/>
      <c r="D897" s="52"/>
      <c r="E897" s="52"/>
      <c r="F897" s="70"/>
      <c r="G897" s="52"/>
      <c r="H897" s="52"/>
      <c r="I897" s="52"/>
    </row>
    <row r="898" spans="2:88" x14ac:dyDescent="0.25">
      <c r="L898" s="1"/>
      <c r="P898" s="1"/>
      <c r="AD898" s="1"/>
      <c r="AE898" s="1"/>
      <c r="AF898" s="1"/>
      <c r="CJ898" s="1"/>
    </row>
    <row r="899" spans="2:88" s="1" customFormat="1" x14ac:dyDescent="0.25">
      <c r="B899" s="52"/>
      <c r="C899" s="52"/>
      <c r="D899" s="52"/>
      <c r="E899" s="52"/>
      <c r="F899" s="70"/>
      <c r="G899" s="52"/>
      <c r="H899" s="52"/>
      <c r="I899" s="52"/>
    </row>
    <row r="900" spans="2:88" x14ac:dyDescent="0.25">
      <c r="L900" s="1"/>
      <c r="M900" s="1"/>
      <c r="AD900" s="1"/>
      <c r="AE900" s="1"/>
      <c r="AF900" s="1"/>
      <c r="CF900" s="1"/>
      <c r="CG900" s="1"/>
    </row>
    <row r="901" spans="2:88" s="1" customFormat="1" x14ac:dyDescent="0.25">
      <c r="B901" s="52"/>
      <c r="C901" s="52"/>
      <c r="D901" s="52"/>
      <c r="E901" s="52"/>
      <c r="F901" s="70"/>
      <c r="G901" s="52"/>
      <c r="H901" s="52"/>
      <c r="I901" s="52"/>
    </row>
    <row r="902" spans="2:88" x14ac:dyDescent="0.25">
      <c r="L902" s="1"/>
      <c r="M902" s="1"/>
      <c r="AD902" s="1"/>
      <c r="AE902" s="1"/>
      <c r="AF902" s="1"/>
      <c r="CF902" s="1"/>
      <c r="CG902" s="1"/>
      <c r="CJ902" s="1"/>
    </row>
    <row r="903" spans="2:88" s="1" customFormat="1" x14ac:dyDescent="0.25">
      <c r="B903" s="52"/>
      <c r="C903" s="52"/>
      <c r="D903" s="52"/>
      <c r="E903" s="52"/>
      <c r="F903" s="70"/>
      <c r="G903" s="52"/>
      <c r="H903" s="52"/>
      <c r="I903" s="52"/>
    </row>
    <row r="904" spans="2:88" x14ac:dyDescent="0.25">
      <c r="L904" s="1"/>
      <c r="AD904" s="1"/>
      <c r="AE904" s="1"/>
      <c r="AF904" s="1"/>
      <c r="CF904" s="1"/>
      <c r="CG904" s="1"/>
    </row>
    <row r="905" spans="2:88" s="1" customFormat="1" x14ac:dyDescent="0.25">
      <c r="B905" s="52"/>
      <c r="C905" s="52"/>
      <c r="D905" s="52"/>
      <c r="E905" s="52"/>
      <c r="F905" s="70"/>
      <c r="G905" s="52"/>
      <c r="H905" s="52"/>
      <c r="I905" s="52"/>
    </row>
    <row r="906" spans="2:88" x14ac:dyDescent="0.25">
      <c r="L906" s="1"/>
      <c r="AD906" s="1"/>
      <c r="AE906" s="1"/>
      <c r="AF906" s="1"/>
      <c r="BD906" s="1"/>
      <c r="BR906" s="1"/>
      <c r="CF906" s="1"/>
      <c r="CJ906" s="1"/>
    </row>
    <row r="907" spans="2:88" s="1" customFormat="1" x14ac:dyDescent="0.25">
      <c r="B907" s="52"/>
      <c r="C907" s="52"/>
      <c r="D907" s="52"/>
      <c r="E907" s="52"/>
      <c r="F907" s="70"/>
      <c r="G907" s="52"/>
      <c r="H907" s="52"/>
      <c r="I907" s="52"/>
    </row>
    <row r="908" spans="2:88" x14ac:dyDescent="0.25">
      <c r="L908" s="1"/>
      <c r="M908" s="1"/>
      <c r="AQ908" s="1"/>
      <c r="AR908" s="1"/>
      <c r="BD908" s="1"/>
      <c r="BE908" s="1"/>
      <c r="BR908" s="1"/>
      <c r="CC908" s="1"/>
      <c r="CJ908" s="1"/>
    </row>
    <row r="909" spans="2:88" s="1" customFormat="1" x14ac:dyDescent="0.25">
      <c r="B909" s="52"/>
      <c r="C909" s="52"/>
      <c r="D909" s="52"/>
      <c r="E909" s="52"/>
      <c r="F909" s="70"/>
      <c r="G909" s="52"/>
      <c r="H909" s="52"/>
      <c r="I909" s="52"/>
    </row>
    <row r="910" spans="2:88" x14ac:dyDescent="0.25">
      <c r="L910" s="1"/>
      <c r="N910" s="1"/>
      <c r="BR910" s="1"/>
    </row>
    <row r="911" spans="2:88" s="1" customFormat="1" x14ac:dyDescent="0.25">
      <c r="B911" s="52"/>
      <c r="C911" s="52"/>
      <c r="D911" s="52"/>
      <c r="E911" s="52"/>
      <c r="F911" s="70"/>
      <c r="G911" s="52"/>
      <c r="H911" s="52"/>
      <c r="I911" s="52"/>
    </row>
    <row r="912" spans="2:88" x14ac:dyDescent="0.25">
      <c r="L912" s="1"/>
      <c r="M912" s="1"/>
      <c r="AD912" s="1"/>
      <c r="BD912" s="1"/>
      <c r="CF912" s="1"/>
    </row>
    <row r="913" spans="2:120" s="1" customFormat="1" x14ac:dyDescent="0.25">
      <c r="B913" s="52"/>
      <c r="C913" s="52"/>
      <c r="D913" s="52"/>
      <c r="E913" s="52"/>
      <c r="F913" s="70"/>
      <c r="G913" s="52"/>
      <c r="H913" s="52"/>
      <c r="I913" s="52"/>
    </row>
    <row r="914" spans="2:120" x14ac:dyDescent="0.25">
      <c r="L914" s="1"/>
      <c r="M914" s="1"/>
      <c r="AD914" s="1"/>
      <c r="AE914" s="1"/>
      <c r="AF914" s="1"/>
      <c r="BD914" s="1"/>
      <c r="BE914" s="1"/>
      <c r="BR914" s="1"/>
      <c r="CJ914" s="1"/>
      <c r="DP914" s="1"/>
    </row>
    <row r="915" spans="2:120" s="1" customFormat="1" x14ac:dyDescent="0.25">
      <c r="B915" s="52"/>
      <c r="C915" s="52"/>
      <c r="D915" s="52"/>
      <c r="E915" s="52"/>
      <c r="F915" s="70"/>
      <c r="G915" s="52"/>
      <c r="H915" s="52"/>
      <c r="I915" s="52"/>
    </row>
    <row r="916" spans="2:120" x14ac:dyDescent="0.25">
      <c r="L916" s="1"/>
      <c r="AD916" s="1"/>
      <c r="BR916" s="1"/>
      <c r="CK916" s="1"/>
    </row>
    <row r="917" spans="2:120" s="1" customFormat="1" x14ac:dyDescent="0.25">
      <c r="B917" s="52"/>
      <c r="C917" s="52"/>
      <c r="D917" s="52"/>
      <c r="E917" s="52"/>
      <c r="F917" s="70"/>
      <c r="G917" s="52"/>
      <c r="H917" s="52"/>
      <c r="I917" s="52"/>
    </row>
    <row r="918" spans="2:120" x14ac:dyDescent="0.25">
      <c r="L918" s="1"/>
      <c r="AD918" s="1"/>
      <c r="AE918" s="1"/>
      <c r="BR918" s="1"/>
    </row>
    <row r="919" spans="2:120" s="1" customFormat="1" x14ac:dyDescent="0.25">
      <c r="B919" s="52"/>
      <c r="C919" s="52"/>
      <c r="D919" s="52"/>
      <c r="E919" s="52"/>
      <c r="F919" s="70"/>
      <c r="G919" s="52"/>
      <c r="H919" s="52"/>
      <c r="I919" s="52"/>
    </row>
    <row r="920" spans="2:120" x14ac:dyDescent="0.25">
      <c r="L920" s="1"/>
      <c r="AD920" s="1"/>
      <c r="AK920" s="1"/>
      <c r="BR920" s="1"/>
    </row>
    <row r="921" spans="2:120" s="1" customFormat="1" x14ac:dyDescent="0.25">
      <c r="B921" s="52"/>
      <c r="C921" s="52"/>
      <c r="D921" s="52"/>
      <c r="E921" s="52"/>
      <c r="F921" s="70"/>
      <c r="G921" s="52"/>
      <c r="H921" s="52"/>
      <c r="I921" s="52"/>
    </row>
    <row r="922" spans="2:120" x14ac:dyDescent="0.25">
      <c r="L922" s="1"/>
      <c r="AD922" s="1"/>
      <c r="AF922" s="1"/>
      <c r="CK922" s="1"/>
      <c r="CO922" s="1"/>
    </row>
    <row r="923" spans="2:120" s="1" customFormat="1" x14ac:dyDescent="0.25">
      <c r="B923" s="52"/>
      <c r="C923" s="52"/>
      <c r="D923" s="52"/>
      <c r="E923" s="52"/>
      <c r="F923" s="70"/>
      <c r="G923" s="52"/>
      <c r="H923" s="52"/>
      <c r="I923" s="52"/>
    </row>
    <row r="924" spans="2:120" x14ac:dyDescent="0.25">
      <c r="L924" s="1"/>
      <c r="AD924" s="1"/>
      <c r="BR924" s="1"/>
      <c r="CK924" s="1"/>
    </row>
    <row r="925" spans="2:120" s="1" customFormat="1" x14ac:dyDescent="0.25">
      <c r="B925" s="52"/>
      <c r="C925" s="52"/>
      <c r="D925" s="52"/>
      <c r="E925" s="52"/>
      <c r="F925" s="70"/>
      <c r="G925" s="52"/>
      <c r="H925" s="52"/>
      <c r="I925" s="52"/>
    </row>
    <row r="926" spans="2:120" x14ac:dyDescent="0.25">
      <c r="L926" s="1"/>
      <c r="AD926" s="1"/>
      <c r="AE926" s="1"/>
      <c r="AF926" s="1"/>
      <c r="CJ926" s="1"/>
      <c r="CK926" s="1"/>
    </row>
    <row r="927" spans="2:120" s="1" customFormat="1" x14ac:dyDescent="0.25">
      <c r="B927" s="52"/>
      <c r="C927" s="52"/>
      <c r="D927" s="52"/>
      <c r="E927" s="52"/>
      <c r="F927" s="70"/>
      <c r="G927" s="52"/>
      <c r="H927" s="52"/>
      <c r="I927" s="52"/>
    </row>
    <row r="928" spans="2:120" x14ac:dyDescent="0.25">
      <c r="L928" s="1"/>
      <c r="AD928" s="1"/>
      <c r="AE928" s="1"/>
      <c r="AF928" s="1"/>
    </row>
    <row r="929" spans="2:120" s="1" customFormat="1" x14ac:dyDescent="0.25">
      <c r="B929" s="52"/>
      <c r="C929" s="52"/>
      <c r="D929" s="52"/>
      <c r="E929" s="52"/>
      <c r="F929" s="70"/>
      <c r="G929" s="52"/>
      <c r="H929" s="52"/>
      <c r="I929" s="52"/>
    </row>
    <row r="930" spans="2:120" x14ac:dyDescent="0.25">
      <c r="L930" s="1"/>
      <c r="AD930" s="1"/>
      <c r="AE930" s="1"/>
      <c r="AF930" s="1"/>
      <c r="CJ930" s="1"/>
      <c r="CK930" s="1"/>
    </row>
    <row r="931" spans="2:120" s="1" customFormat="1" x14ac:dyDescent="0.25">
      <c r="B931" s="52"/>
      <c r="C931" s="52"/>
      <c r="D931" s="52"/>
      <c r="E931" s="52"/>
      <c r="F931" s="70"/>
      <c r="G931" s="52"/>
      <c r="H931" s="52"/>
      <c r="I931" s="52"/>
    </row>
    <row r="932" spans="2:120" x14ac:dyDescent="0.25">
      <c r="L932" s="1"/>
      <c r="AD932" s="1"/>
      <c r="AE932" s="1"/>
      <c r="AF932" s="1"/>
      <c r="BA932" s="1"/>
      <c r="BD932" s="1"/>
      <c r="CG932" s="1"/>
      <c r="CJ932" s="1"/>
    </row>
    <row r="933" spans="2:120" s="1" customFormat="1" x14ac:dyDescent="0.25">
      <c r="B933" s="52"/>
      <c r="C933" s="52"/>
      <c r="D933" s="52"/>
      <c r="E933" s="52"/>
      <c r="F933" s="70"/>
      <c r="G933" s="52"/>
      <c r="H933" s="52"/>
      <c r="I933" s="52"/>
    </row>
    <row r="934" spans="2:120" x14ac:dyDescent="0.25">
      <c r="L934" s="1"/>
      <c r="AD934" s="1"/>
      <c r="AE934" s="1"/>
      <c r="AF934" s="1"/>
      <c r="CF934" s="1"/>
      <c r="CJ934" s="1"/>
      <c r="CK934" s="1"/>
      <c r="DP934" s="1"/>
    </row>
    <row r="935" spans="2:120" s="1" customFormat="1" x14ac:dyDescent="0.25">
      <c r="B935" s="52"/>
      <c r="C935" s="52"/>
      <c r="D935" s="52"/>
      <c r="E935" s="52"/>
      <c r="F935" s="70"/>
      <c r="G935" s="52"/>
      <c r="H935" s="52"/>
      <c r="I935" s="52"/>
    </row>
    <row r="936" spans="2:120" x14ac:dyDescent="0.25">
      <c r="L936" s="1"/>
      <c r="M936" s="1"/>
      <c r="BA936" s="1"/>
      <c r="CK936" s="1"/>
    </row>
    <row r="937" spans="2:120" s="1" customFormat="1" x14ac:dyDescent="0.25">
      <c r="B937" s="52"/>
      <c r="C937" s="52"/>
      <c r="D937" s="52"/>
      <c r="E937" s="52"/>
      <c r="F937" s="70"/>
      <c r="G937" s="52"/>
      <c r="H937" s="52"/>
      <c r="I937" s="52"/>
    </row>
    <row r="938" spans="2:120" x14ac:dyDescent="0.25">
      <c r="L938" s="1"/>
      <c r="M938" s="1"/>
      <c r="O938" s="1"/>
      <c r="AE938" s="1"/>
      <c r="AQ938" s="1"/>
      <c r="BA938" s="1"/>
      <c r="BR938" s="1"/>
    </row>
    <row r="939" spans="2:120" s="1" customFormat="1" x14ac:dyDescent="0.25">
      <c r="B939" s="52"/>
      <c r="C939" s="52"/>
      <c r="D939" s="52"/>
      <c r="E939" s="52"/>
      <c r="F939" s="70"/>
      <c r="G939" s="52"/>
      <c r="H939" s="52"/>
      <c r="I939" s="52"/>
    </row>
    <row r="940" spans="2:120" x14ac:dyDescent="0.25">
      <c r="L940" s="1"/>
      <c r="M940" s="1"/>
    </row>
    <row r="941" spans="2:120" s="1" customFormat="1" x14ac:dyDescent="0.25">
      <c r="B941" s="52"/>
      <c r="C941" s="52"/>
      <c r="D941" s="52"/>
      <c r="E941" s="52"/>
      <c r="F941" s="70"/>
      <c r="G941" s="52"/>
      <c r="H941" s="52"/>
      <c r="I941" s="52"/>
    </row>
    <row r="942" spans="2:120" x14ac:dyDescent="0.25">
      <c r="L942" s="1"/>
      <c r="M942" s="1"/>
      <c r="N942" s="1"/>
      <c r="P942" s="1"/>
      <c r="BA942" s="1"/>
    </row>
    <row r="943" spans="2:120" s="1" customFormat="1" x14ac:dyDescent="0.25">
      <c r="B943" s="52"/>
      <c r="C943" s="52"/>
      <c r="D943" s="52"/>
      <c r="E943" s="52"/>
      <c r="F943" s="70"/>
      <c r="G943" s="52"/>
      <c r="H943" s="52"/>
      <c r="I943" s="52"/>
    </row>
    <row r="944" spans="2:120" x14ac:dyDescent="0.25">
      <c r="L944" s="1"/>
      <c r="M944" s="1"/>
      <c r="AD944" s="1"/>
      <c r="AE944" s="1"/>
      <c r="AF944" s="1"/>
      <c r="BA944" s="1"/>
      <c r="BR944" s="1"/>
      <c r="CK944" s="1"/>
    </row>
    <row r="945" spans="2:130" s="1" customFormat="1" x14ac:dyDescent="0.25">
      <c r="B945" s="52"/>
      <c r="C945" s="52"/>
      <c r="D945" s="52"/>
      <c r="E945" s="52"/>
      <c r="F945" s="70"/>
      <c r="G945" s="52"/>
      <c r="H945" s="52"/>
      <c r="I945" s="52"/>
    </row>
    <row r="946" spans="2:130" x14ac:dyDescent="0.25">
      <c r="L946" s="1"/>
      <c r="CK946" s="1"/>
      <c r="DP946" s="1"/>
    </row>
    <row r="947" spans="2:130" s="1" customFormat="1" x14ac:dyDescent="0.25">
      <c r="B947" s="52"/>
      <c r="C947" s="52"/>
      <c r="D947" s="52"/>
      <c r="E947" s="52"/>
      <c r="F947" s="70"/>
      <c r="G947" s="52"/>
      <c r="H947" s="52"/>
      <c r="I947" s="52"/>
    </row>
    <row r="948" spans="2:130" x14ac:dyDescent="0.25">
      <c r="L948" s="1"/>
      <c r="AD948" s="1"/>
      <c r="AE948" s="1"/>
      <c r="AF948" s="1"/>
      <c r="CK948" s="1"/>
      <c r="CM948" s="1"/>
      <c r="DZ948" s="1"/>
    </row>
    <row r="949" spans="2:130" s="1" customFormat="1" x14ac:dyDescent="0.25">
      <c r="B949" s="52"/>
      <c r="C949" s="52"/>
      <c r="D949" s="52"/>
      <c r="E949" s="52"/>
      <c r="F949" s="70"/>
      <c r="G949" s="52"/>
      <c r="H949" s="52"/>
      <c r="I949" s="52"/>
    </row>
    <row r="950" spans="2:130" x14ac:dyDescent="0.25">
      <c r="L950" s="1"/>
      <c r="AD950" s="1"/>
      <c r="AE950" s="1"/>
      <c r="AF950" s="1"/>
      <c r="BE950" s="1"/>
      <c r="BG950" s="1"/>
      <c r="CF950" s="1"/>
      <c r="CZ950" s="1"/>
    </row>
    <row r="951" spans="2:130" s="1" customFormat="1" x14ac:dyDescent="0.25">
      <c r="B951" s="52"/>
      <c r="C951" s="52"/>
      <c r="D951" s="52"/>
      <c r="E951" s="52"/>
      <c r="F951" s="70"/>
      <c r="G951" s="52"/>
      <c r="H951" s="52"/>
      <c r="I951" s="52"/>
    </row>
    <row r="952" spans="2:130" x14ac:dyDescent="0.25">
      <c r="L952" s="1"/>
      <c r="AD952" s="1"/>
      <c r="AE952" s="1"/>
      <c r="AF952" s="1"/>
      <c r="BE952" s="1"/>
      <c r="BG952" s="1"/>
      <c r="CC952" s="1"/>
    </row>
    <row r="953" spans="2:130" s="1" customFormat="1" x14ac:dyDescent="0.25">
      <c r="B953" s="52"/>
      <c r="C953" s="52"/>
      <c r="D953" s="52"/>
      <c r="E953" s="52"/>
      <c r="F953" s="70"/>
      <c r="G953" s="52"/>
      <c r="H953" s="52"/>
      <c r="I953" s="52"/>
    </row>
    <row r="954" spans="2:130" x14ac:dyDescent="0.25">
      <c r="L954" s="1"/>
      <c r="AD954" s="1"/>
      <c r="AE954" s="1"/>
      <c r="BD954" s="1"/>
      <c r="CK954" s="1"/>
      <c r="DP954" s="1"/>
    </row>
    <row r="955" spans="2:130" s="1" customFormat="1" x14ac:dyDescent="0.25">
      <c r="B955" s="52"/>
      <c r="C955" s="52"/>
      <c r="D955" s="52"/>
      <c r="E955" s="52"/>
      <c r="F955" s="70"/>
      <c r="G955" s="52"/>
      <c r="H955" s="52"/>
      <c r="I955" s="52"/>
    </row>
    <row r="956" spans="2:130" x14ac:dyDescent="0.25">
      <c r="L956" s="1"/>
      <c r="AD956" s="1"/>
      <c r="AE956" s="1"/>
      <c r="AN956" s="1"/>
      <c r="BA956" s="1"/>
      <c r="BE956" s="1"/>
      <c r="CF956" s="1"/>
      <c r="CO956" s="1"/>
      <c r="CZ956" s="1"/>
    </row>
    <row r="957" spans="2:130" s="1" customFormat="1" x14ac:dyDescent="0.25">
      <c r="B957" s="52"/>
      <c r="C957" s="52"/>
      <c r="D957" s="52"/>
      <c r="E957" s="52"/>
      <c r="F957" s="70"/>
      <c r="G957" s="52"/>
      <c r="H957" s="52"/>
      <c r="I957" s="52"/>
    </row>
    <row r="958" spans="2:130" x14ac:dyDescent="0.25">
      <c r="L958" s="1"/>
      <c r="AD958" s="1"/>
      <c r="AE958" s="1"/>
      <c r="AF958" s="1"/>
      <c r="AQ958" s="1"/>
      <c r="BE958" s="1"/>
    </row>
    <row r="959" spans="2:130" s="1" customFormat="1" x14ac:dyDescent="0.25">
      <c r="B959" s="52"/>
      <c r="C959" s="52"/>
      <c r="D959" s="52"/>
      <c r="E959" s="52"/>
      <c r="F959" s="70"/>
      <c r="G959" s="52"/>
      <c r="H959" s="52"/>
      <c r="I959" s="52"/>
    </row>
    <row r="960" spans="2:130" x14ac:dyDescent="0.25">
      <c r="L960" s="1"/>
      <c r="M960" s="1"/>
      <c r="AD960" s="1"/>
      <c r="AE960" s="1"/>
      <c r="AF960" s="1"/>
      <c r="BA960" s="1"/>
      <c r="BD960" s="1"/>
      <c r="BG960" s="1"/>
      <c r="BR960" s="1"/>
      <c r="CC960" s="1"/>
      <c r="DP960" s="1"/>
    </row>
    <row r="961" spans="2:120" s="1" customFormat="1" x14ac:dyDescent="0.25">
      <c r="B961" s="52"/>
      <c r="C961" s="52"/>
      <c r="D961" s="52"/>
      <c r="E961" s="52"/>
      <c r="F961" s="70"/>
      <c r="G961" s="52"/>
      <c r="H961" s="52"/>
      <c r="I961" s="52"/>
    </row>
    <row r="962" spans="2:120" x14ac:dyDescent="0.25">
      <c r="L962" s="1"/>
      <c r="AD962" s="1"/>
      <c r="AF962" s="1"/>
      <c r="AK962" s="1"/>
      <c r="AN962" s="1"/>
      <c r="BE962" s="1"/>
      <c r="DP962" s="1"/>
    </row>
    <row r="963" spans="2:120" s="1" customFormat="1" x14ac:dyDescent="0.25">
      <c r="B963" s="52"/>
      <c r="C963" s="52"/>
      <c r="D963" s="52"/>
      <c r="E963" s="52"/>
      <c r="F963" s="70"/>
      <c r="G963" s="52"/>
      <c r="H963" s="52"/>
      <c r="I963" s="52"/>
    </row>
    <row r="964" spans="2:120" x14ac:dyDescent="0.25">
      <c r="L964" s="1"/>
      <c r="AD964" s="1"/>
      <c r="AE964" s="1"/>
      <c r="AF964" s="1"/>
      <c r="BE964" s="1"/>
      <c r="BG964" s="1"/>
      <c r="CL964" s="1"/>
    </row>
    <row r="965" spans="2:120" s="1" customFormat="1" x14ac:dyDescent="0.25">
      <c r="B965" s="52"/>
      <c r="C965" s="52"/>
      <c r="D965" s="52"/>
      <c r="E965" s="52"/>
      <c r="F965" s="70"/>
      <c r="G965" s="52"/>
      <c r="H965" s="52"/>
      <c r="I965" s="52"/>
    </row>
    <row r="966" spans="2:120" x14ac:dyDescent="0.25">
      <c r="L966" s="1"/>
      <c r="AK966" s="1"/>
      <c r="BA966" s="1"/>
      <c r="BG966" s="1"/>
      <c r="BR966" s="1"/>
      <c r="CK966" s="1"/>
    </row>
    <row r="967" spans="2:120" s="1" customFormat="1" x14ac:dyDescent="0.25">
      <c r="B967" s="52"/>
      <c r="C967" s="52"/>
      <c r="D967" s="52"/>
      <c r="E967" s="52"/>
      <c r="F967" s="70"/>
      <c r="G967" s="52"/>
      <c r="H967" s="52"/>
      <c r="I967" s="52"/>
    </row>
    <row r="968" spans="2:120" x14ac:dyDescent="0.25">
      <c r="L968" s="1"/>
      <c r="AD968" s="1"/>
      <c r="BD968" s="1"/>
      <c r="CF968" s="1"/>
      <c r="CG968" s="1"/>
      <c r="DP968" s="1"/>
    </row>
    <row r="969" spans="2:120" s="1" customFormat="1" x14ac:dyDescent="0.25">
      <c r="B969" s="52"/>
      <c r="C969" s="52"/>
      <c r="D969" s="52"/>
      <c r="E969" s="52"/>
      <c r="F969" s="70"/>
      <c r="G969" s="52"/>
      <c r="H969" s="52"/>
      <c r="I969" s="52"/>
    </row>
    <row r="970" spans="2:120" x14ac:dyDescent="0.25">
      <c r="L970" s="1"/>
      <c r="M970" s="1"/>
      <c r="P970" s="1"/>
      <c r="AD970" s="1"/>
      <c r="AF970" s="1"/>
      <c r="AK970" s="1"/>
      <c r="BE970" s="1"/>
      <c r="CF970" s="1"/>
      <c r="CK970" s="1"/>
      <c r="CQ970" s="1"/>
    </row>
    <row r="971" spans="2:120" s="1" customFormat="1" x14ac:dyDescent="0.25">
      <c r="B971" s="52"/>
      <c r="C971" s="52"/>
      <c r="D971" s="52"/>
      <c r="E971" s="52"/>
      <c r="F971" s="70"/>
      <c r="G971" s="52"/>
      <c r="H971" s="52"/>
      <c r="I971" s="52"/>
    </row>
    <row r="972" spans="2:120" x14ac:dyDescent="0.25">
      <c r="L972" s="1"/>
      <c r="M972" s="1"/>
      <c r="BM972" s="1"/>
      <c r="BR972" s="1"/>
      <c r="CF972" s="1"/>
      <c r="CG972" s="1"/>
    </row>
    <row r="973" spans="2:120" s="1" customFormat="1" x14ac:dyDescent="0.25">
      <c r="B973" s="52"/>
      <c r="C973" s="52"/>
      <c r="D973" s="52"/>
      <c r="E973" s="52"/>
      <c r="F973" s="70"/>
      <c r="G973" s="52"/>
      <c r="H973" s="52"/>
      <c r="I973" s="52"/>
    </row>
    <row r="974" spans="2:120" x14ac:dyDescent="0.25">
      <c r="L974" s="1"/>
      <c r="BR974" s="1"/>
      <c r="CF974" s="1"/>
      <c r="CG974" s="1"/>
      <c r="CK974" s="1"/>
    </row>
    <row r="975" spans="2:120" s="1" customFormat="1" x14ac:dyDescent="0.25">
      <c r="B975" s="52"/>
      <c r="C975" s="52"/>
      <c r="D975" s="52"/>
      <c r="E975" s="52"/>
      <c r="F975" s="70"/>
      <c r="G975" s="52"/>
      <c r="H975" s="52"/>
      <c r="I975" s="52"/>
    </row>
    <row r="976" spans="2:120" x14ac:dyDescent="0.25">
      <c r="L976" s="1"/>
      <c r="M976" s="1"/>
      <c r="N976" s="1"/>
      <c r="O976" s="1"/>
      <c r="AD976" s="1"/>
      <c r="AE976" s="1"/>
      <c r="AK976" s="1"/>
      <c r="BR976" s="1"/>
      <c r="CF976" s="1"/>
    </row>
    <row r="977" spans="2:130" s="1" customFormat="1" x14ac:dyDescent="0.25">
      <c r="B977" s="52"/>
      <c r="C977" s="52"/>
      <c r="D977" s="52"/>
      <c r="E977" s="52"/>
      <c r="F977" s="70"/>
      <c r="G977" s="52"/>
      <c r="H977" s="52"/>
      <c r="I977" s="52"/>
    </row>
    <row r="978" spans="2:130" x14ac:dyDescent="0.25">
      <c r="L978" s="1"/>
      <c r="M978" s="1"/>
      <c r="BD978" s="1"/>
      <c r="BR978" s="1"/>
      <c r="CF978" s="1"/>
      <c r="CG978" s="1"/>
      <c r="CO978" s="1"/>
    </row>
    <row r="979" spans="2:130" s="1" customFormat="1" x14ac:dyDescent="0.25">
      <c r="B979" s="52"/>
      <c r="C979" s="52"/>
      <c r="D979" s="52"/>
      <c r="E979" s="52"/>
      <c r="F979" s="70"/>
      <c r="G979" s="52"/>
      <c r="H979" s="52"/>
      <c r="I979" s="52"/>
    </row>
    <row r="980" spans="2:130" x14ac:dyDescent="0.25">
      <c r="L980" s="1"/>
      <c r="M980" s="1"/>
      <c r="P980" s="1"/>
      <c r="AE980" s="1"/>
      <c r="BR980" s="1"/>
      <c r="CF980" s="1"/>
      <c r="CK980" s="1"/>
      <c r="DP980" s="1"/>
      <c r="DZ980" s="1"/>
    </row>
    <row r="981" spans="2:130" s="1" customFormat="1" x14ac:dyDescent="0.25">
      <c r="B981" s="52"/>
      <c r="C981" s="52"/>
      <c r="D981" s="52"/>
      <c r="E981" s="52"/>
      <c r="F981" s="70"/>
      <c r="G981" s="52"/>
      <c r="H981" s="52"/>
      <c r="I981" s="52"/>
    </row>
    <row r="982" spans="2:130" x14ac:dyDescent="0.25">
      <c r="L982" s="1"/>
      <c r="M982" s="1"/>
      <c r="N982" s="1"/>
      <c r="AD982" s="1"/>
      <c r="AE982" s="1"/>
      <c r="AW982" s="1"/>
      <c r="BR982" s="1"/>
      <c r="CL982" s="1"/>
    </row>
    <row r="983" spans="2:130" s="1" customFormat="1" x14ac:dyDescent="0.25">
      <c r="B983" s="52"/>
      <c r="C983" s="52"/>
      <c r="D983" s="52"/>
      <c r="E983" s="52"/>
      <c r="F983" s="70"/>
      <c r="G983" s="52"/>
      <c r="H983" s="52"/>
      <c r="I983" s="52"/>
    </row>
    <row r="984" spans="2:130" x14ac:dyDescent="0.25">
      <c r="L984" s="1"/>
      <c r="M984" s="1"/>
      <c r="O984" s="1"/>
      <c r="BD984" s="1"/>
      <c r="BM984" s="1"/>
      <c r="DZ984" s="1"/>
    </row>
    <row r="985" spans="2:130" s="1" customFormat="1" x14ac:dyDescent="0.25">
      <c r="B985" s="52"/>
      <c r="C985" s="52"/>
      <c r="D985" s="52"/>
      <c r="E985" s="52"/>
      <c r="F985" s="70"/>
      <c r="G985" s="52"/>
      <c r="H985" s="52"/>
      <c r="I985" s="52"/>
    </row>
    <row r="986" spans="2:130" x14ac:dyDescent="0.25">
      <c r="L986" s="1"/>
      <c r="AD986" s="1"/>
      <c r="AE986" s="1"/>
      <c r="AF986" s="1"/>
      <c r="BR986" s="1"/>
      <c r="CF986" s="1"/>
      <c r="CK986" s="1"/>
    </row>
    <row r="987" spans="2:130" s="1" customFormat="1" x14ac:dyDescent="0.25">
      <c r="B987" s="52"/>
      <c r="C987" s="52"/>
      <c r="D987" s="52"/>
      <c r="E987" s="52"/>
      <c r="F987" s="70"/>
      <c r="G987" s="52"/>
      <c r="H987" s="52"/>
      <c r="I987" s="52"/>
    </row>
    <row r="988" spans="2:130" x14ac:dyDescent="0.25">
      <c r="L988" s="1"/>
      <c r="AD988" s="1"/>
      <c r="AE988" s="1"/>
      <c r="AF988" s="1"/>
      <c r="CK988" s="1"/>
      <c r="CZ988" s="1"/>
    </row>
    <row r="989" spans="2:130" s="1" customFormat="1" x14ac:dyDescent="0.25">
      <c r="B989" s="52"/>
      <c r="C989" s="52"/>
      <c r="D989" s="52"/>
      <c r="E989" s="52"/>
      <c r="F989" s="70"/>
      <c r="G989" s="52"/>
      <c r="H989" s="52"/>
      <c r="I989" s="52"/>
    </row>
    <row r="990" spans="2:130" x14ac:dyDescent="0.25">
      <c r="L990" s="1"/>
      <c r="AD990" s="1"/>
      <c r="AE990" s="1"/>
      <c r="AF990" s="1"/>
      <c r="CF990" s="1"/>
      <c r="CG990" s="1"/>
    </row>
    <row r="991" spans="2:130" s="1" customFormat="1" x14ac:dyDescent="0.25">
      <c r="B991" s="52"/>
      <c r="C991" s="52"/>
      <c r="D991" s="52"/>
      <c r="E991" s="52"/>
      <c r="F991" s="70"/>
      <c r="G991" s="52"/>
      <c r="H991" s="52"/>
      <c r="I991" s="52"/>
    </row>
    <row r="992" spans="2:130" x14ac:dyDescent="0.25">
      <c r="L992" s="1"/>
      <c r="AD992" s="1"/>
      <c r="AE992" s="1"/>
      <c r="AF992" s="1"/>
      <c r="BR992" s="1"/>
      <c r="CJ992" s="1"/>
      <c r="DD992" s="1"/>
    </row>
    <row r="993" spans="2:120" s="1" customFormat="1" x14ac:dyDescent="0.25">
      <c r="B993" s="52"/>
      <c r="C993" s="52"/>
      <c r="D993" s="52"/>
      <c r="E993" s="52"/>
      <c r="F993" s="70"/>
      <c r="G993" s="52"/>
      <c r="H993" s="52"/>
      <c r="I993" s="52"/>
    </row>
    <row r="994" spans="2:120" x14ac:dyDescent="0.25">
      <c r="L994" s="1"/>
      <c r="AD994" s="1"/>
      <c r="AE994" s="1"/>
      <c r="BG994" s="1"/>
      <c r="CQ994" s="1"/>
      <c r="DP994" s="1"/>
    </row>
    <row r="995" spans="2:120" s="1" customFormat="1" x14ac:dyDescent="0.25">
      <c r="B995" s="52"/>
      <c r="C995" s="52"/>
      <c r="D995" s="52"/>
      <c r="E995" s="52"/>
      <c r="F995" s="70"/>
      <c r="G995" s="52"/>
      <c r="H995" s="52"/>
      <c r="I995" s="52"/>
    </row>
    <row r="996" spans="2:120" x14ac:dyDescent="0.25">
      <c r="L996" s="1"/>
      <c r="AD996" s="1"/>
      <c r="AE996" s="1"/>
      <c r="AQ996" s="1"/>
      <c r="BR996" s="1"/>
      <c r="DD996" s="1"/>
      <c r="DP996" s="1"/>
    </row>
    <row r="997" spans="2:120" s="1" customFormat="1" x14ac:dyDescent="0.25">
      <c r="B997" s="52"/>
      <c r="C997" s="52"/>
      <c r="D997" s="52"/>
      <c r="E997" s="52"/>
      <c r="F997" s="70"/>
      <c r="G997" s="52"/>
      <c r="H997" s="52"/>
      <c r="I997" s="52"/>
    </row>
    <row r="998" spans="2:120" x14ac:dyDescent="0.25">
      <c r="L998" s="1"/>
      <c r="AD998" s="1"/>
      <c r="AE998" s="1"/>
      <c r="CF998" s="1"/>
    </row>
    <row r="999" spans="2:120" s="1" customFormat="1" x14ac:dyDescent="0.25">
      <c r="B999" s="52"/>
      <c r="C999" s="52"/>
      <c r="D999" s="52"/>
      <c r="E999" s="52"/>
      <c r="F999" s="70"/>
      <c r="G999" s="52"/>
      <c r="H999" s="52"/>
      <c r="I999" s="52"/>
    </row>
    <row r="1000" spans="2:120" x14ac:dyDescent="0.25">
      <c r="L1000" s="1"/>
      <c r="AD1000" s="1"/>
      <c r="AE1000" s="1"/>
      <c r="BE1000" s="1"/>
      <c r="CK1000" s="1"/>
    </row>
    <row r="1001" spans="2:120" s="1" customFormat="1" x14ac:dyDescent="0.25">
      <c r="B1001" s="52"/>
      <c r="C1001" s="52"/>
      <c r="D1001" s="52"/>
      <c r="E1001" s="52"/>
      <c r="F1001" s="70"/>
      <c r="G1001" s="52"/>
      <c r="H1001" s="52"/>
      <c r="I1001" s="52"/>
    </row>
    <row r="1002" spans="2:120" x14ac:dyDescent="0.25">
      <c r="L1002" s="1"/>
      <c r="AD1002" s="1"/>
      <c r="AE1002" s="1"/>
      <c r="BG1002" s="1"/>
      <c r="BR1002" s="1"/>
      <c r="CK1002" s="1"/>
    </row>
    <row r="1003" spans="2:120" s="1" customFormat="1" x14ac:dyDescent="0.25">
      <c r="B1003" s="52"/>
      <c r="C1003" s="52"/>
      <c r="D1003" s="52"/>
      <c r="E1003" s="52"/>
      <c r="F1003" s="70"/>
      <c r="G1003" s="52"/>
      <c r="H1003" s="52"/>
      <c r="I1003" s="52"/>
    </row>
    <row r="1004" spans="2:120" x14ac:dyDescent="0.25">
      <c r="L1004" s="1"/>
      <c r="M1004" s="1"/>
      <c r="O1004" s="1"/>
      <c r="AD1004" s="1"/>
      <c r="AN1004" s="1"/>
      <c r="BA1004" s="1"/>
      <c r="BE1004" s="1"/>
      <c r="BR1004" s="1"/>
      <c r="CC1004" s="1"/>
      <c r="CF1004" s="1"/>
      <c r="CG1004" s="1"/>
    </row>
    <row r="1005" spans="2:120" s="1" customFormat="1" x14ac:dyDescent="0.25">
      <c r="B1005" s="52"/>
      <c r="C1005" s="52"/>
      <c r="D1005" s="52"/>
      <c r="E1005" s="52"/>
      <c r="F1005" s="70"/>
      <c r="G1005" s="52"/>
      <c r="H1005" s="52"/>
      <c r="I1005" s="52"/>
    </row>
    <row r="1006" spans="2:120" x14ac:dyDescent="0.25">
      <c r="L1006" s="1"/>
      <c r="M1006" s="1"/>
      <c r="N1006" s="1"/>
      <c r="CF1006" s="1"/>
    </row>
    <row r="1007" spans="2:120" s="1" customFormat="1" x14ac:dyDescent="0.25">
      <c r="B1007" s="52"/>
      <c r="C1007" s="52"/>
      <c r="D1007" s="52"/>
      <c r="E1007" s="52"/>
      <c r="F1007" s="70"/>
      <c r="G1007" s="52"/>
      <c r="H1007" s="52"/>
      <c r="I1007" s="52"/>
    </row>
    <row r="1008" spans="2:120" x14ac:dyDescent="0.25">
      <c r="L1008" s="1"/>
      <c r="M1008" s="1"/>
      <c r="AD1008" s="1"/>
      <c r="AE1008" s="1"/>
      <c r="AN1008" s="1"/>
      <c r="AX1008" s="1"/>
      <c r="BA1008" s="1"/>
      <c r="CF1008" s="1"/>
      <c r="CG1008" s="1"/>
    </row>
    <row r="1009" spans="2:108" s="1" customFormat="1" x14ac:dyDescent="0.25">
      <c r="B1009" s="52"/>
      <c r="C1009" s="52"/>
      <c r="D1009" s="52"/>
      <c r="E1009" s="52"/>
      <c r="F1009" s="70"/>
      <c r="G1009" s="52"/>
      <c r="H1009" s="52"/>
      <c r="I1009" s="52"/>
    </row>
    <row r="1010" spans="2:108" x14ac:dyDescent="0.25">
      <c r="L1010" s="1"/>
      <c r="M1010" s="1"/>
      <c r="BA1010" s="1"/>
      <c r="CF1010" s="1"/>
      <c r="CG1010" s="1"/>
      <c r="CJ1010" s="1"/>
    </row>
    <row r="1011" spans="2:108" s="1" customFormat="1" x14ac:dyDescent="0.25">
      <c r="B1011" s="52"/>
      <c r="C1011" s="52"/>
      <c r="D1011" s="52"/>
      <c r="E1011" s="52"/>
      <c r="F1011" s="70"/>
      <c r="G1011" s="52"/>
      <c r="H1011" s="52"/>
      <c r="I1011" s="52"/>
    </row>
    <row r="1012" spans="2:108" x14ac:dyDescent="0.25">
      <c r="L1012" s="1"/>
      <c r="M1012" s="1"/>
      <c r="AE1012" s="1"/>
      <c r="BA1012" s="1"/>
      <c r="CF1012" s="1"/>
      <c r="CG1012" s="1"/>
      <c r="CK1012" s="1"/>
    </row>
    <row r="1013" spans="2:108" s="1" customFormat="1" x14ac:dyDescent="0.25">
      <c r="B1013" s="52"/>
      <c r="C1013" s="52"/>
      <c r="D1013" s="52"/>
      <c r="E1013" s="52"/>
      <c r="F1013" s="70"/>
      <c r="G1013" s="52"/>
      <c r="H1013" s="52"/>
      <c r="I1013" s="52"/>
    </row>
    <row r="1014" spans="2:108" x14ac:dyDescent="0.25">
      <c r="L1014" s="1"/>
      <c r="AD1014" s="1"/>
      <c r="AE1014" s="1"/>
      <c r="AF1014" s="1"/>
      <c r="AN1014" s="1"/>
      <c r="BE1014" s="1"/>
      <c r="BR1014" s="1"/>
      <c r="BW1014" s="1"/>
      <c r="CC1014" s="1"/>
      <c r="CF1014" s="1"/>
      <c r="CG1014" s="1"/>
      <c r="CK1014" s="1"/>
    </row>
    <row r="1015" spans="2:108" s="1" customFormat="1" x14ac:dyDescent="0.25">
      <c r="B1015" s="52"/>
      <c r="C1015" s="52"/>
      <c r="D1015" s="52"/>
      <c r="E1015" s="52"/>
      <c r="F1015" s="70"/>
      <c r="G1015" s="52"/>
      <c r="H1015" s="52"/>
      <c r="I1015" s="52"/>
    </row>
    <row r="1016" spans="2:108" x14ac:dyDescent="0.25">
      <c r="L1016" s="1"/>
      <c r="AD1016" s="1"/>
      <c r="AE1016" s="1"/>
      <c r="AF1016" s="1"/>
      <c r="AN1016" s="1"/>
      <c r="BQ1016" s="1"/>
      <c r="BR1016" s="1"/>
      <c r="BW1016" s="1"/>
      <c r="CC1016" s="1"/>
      <c r="CF1016" s="1"/>
      <c r="CG1016" s="1"/>
      <c r="CK1016" s="1"/>
      <c r="CM1016" s="1"/>
    </row>
    <row r="1017" spans="2:108" s="1" customFormat="1" x14ac:dyDescent="0.25">
      <c r="B1017" s="52"/>
      <c r="C1017" s="52"/>
      <c r="D1017" s="52"/>
      <c r="E1017" s="52"/>
      <c r="F1017" s="70"/>
      <c r="G1017" s="52"/>
      <c r="H1017" s="52"/>
      <c r="I1017" s="52"/>
    </row>
    <row r="1018" spans="2:108" x14ac:dyDescent="0.25">
      <c r="L1018" s="1"/>
      <c r="AD1018" s="1"/>
      <c r="AE1018" s="1"/>
      <c r="AF1018" s="1"/>
      <c r="AN1018" s="1"/>
      <c r="BR1018" s="1"/>
      <c r="BU1018" s="1"/>
      <c r="CF1018" s="1"/>
      <c r="CK1018" s="1"/>
    </row>
    <row r="1019" spans="2:108" s="1" customFormat="1" x14ac:dyDescent="0.25">
      <c r="B1019" s="52"/>
      <c r="C1019" s="52"/>
      <c r="D1019" s="52"/>
      <c r="E1019" s="52"/>
      <c r="F1019" s="70"/>
      <c r="G1019" s="52"/>
      <c r="H1019" s="52"/>
      <c r="I1019" s="52"/>
    </row>
    <row r="1020" spans="2:108" x14ac:dyDescent="0.25">
      <c r="L1020" s="1"/>
      <c r="AD1020" s="1"/>
      <c r="AE1020" s="1"/>
      <c r="AF1020" s="1"/>
      <c r="BR1020" s="1"/>
      <c r="CF1020" s="1"/>
      <c r="CQ1020" s="1"/>
    </row>
    <row r="1021" spans="2:108" s="1" customFormat="1" x14ac:dyDescent="0.25">
      <c r="B1021" s="52"/>
      <c r="C1021" s="52"/>
      <c r="D1021" s="52"/>
      <c r="E1021" s="52"/>
      <c r="F1021" s="70"/>
      <c r="G1021" s="52"/>
      <c r="H1021" s="52"/>
      <c r="I1021" s="52"/>
    </row>
    <row r="1022" spans="2:108" x14ac:dyDescent="0.25">
      <c r="L1022" s="1"/>
      <c r="AD1022" s="1"/>
      <c r="AE1022" s="1"/>
      <c r="AF1022" s="1"/>
      <c r="BR1022" s="1"/>
      <c r="CK1022" s="1"/>
      <c r="CM1022" s="1"/>
    </row>
    <row r="1023" spans="2:108" s="1" customFormat="1" x14ac:dyDescent="0.25">
      <c r="B1023" s="52"/>
      <c r="C1023" s="52"/>
      <c r="D1023" s="52"/>
      <c r="E1023" s="52"/>
      <c r="F1023" s="70"/>
      <c r="G1023" s="52"/>
      <c r="H1023" s="52"/>
      <c r="I1023" s="52"/>
    </row>
    <row r="1024" spans="2:108" x14ac:dyDescent="0.25">
      <c r="L1024" s="1"/>
      <c r="M1024" s="1"/>
      <c r="AD1024" s="1"/>
      <c r="AE1024" s="1"/>
      <c r="AK1024" s="1"/>
      <c r="AN1024" s="1"/>
      <c r="BG1024" s="1"/>
      <c r="CF1024" s="1"/>
      <c r="CG1024" s="1"/>
      <c r="CL1024" s="1"/>
      <c r="DD1024" s="1"/>
    </row>
    <row r="1025" spans="2:130" s="1" customFormat="1" x14ac:dyDescent="0.25">
      <c r="B1025" s="52"/>
      <c r="C1025" s="52"/>
      <c r="D1025" s="52"/>
      <c r="E1025" s="52"/>
      <c r="F1025" s="70"/>
      <c r="G1025" s="52"/>
      <c r="H1025" s="52"/>
      <c r="I1025" s="52"/>
    </row>
    <row r="1026" spans="2:130" x14ac:dyDescent="0.25">
      <c r="L1026" s="1"/>
      <c r="M1026" s="1"/>
      <c r="O1026" s="1"/>
      <c r="AQ1026" s="1"/>
      <c r="AR1026" s="1"/>
      <c r="BM1026" s="1"/>
      <c r="BR1026" s="1"/>
      <c r="CF1026" s="1"/>
      <c r="CG1026" s="1"/>
    </row>
    <row r="1027" spans="2:130" s="1" customFormat="1" x14ac:dyDescent="0.25">
      <c r="B1027" s="52"/>
      <c r="C1027" s="52"/>
      <c r="D1027" s="52"/>
      <c r="E1027" s="52"/>
      <c r="F1027" s="70"/>
      <c r="G1027" s="52"/>
      <c r="H1027" s="52"/>
      <c r="I1027" s="52"/>
    </row>
    <row r="1028" spans="2:130" x14ac:dyDescent="0.25">
      <c r="L1028" s="1"/>
      <c r="M1028" s="1"/>
      <c r="AD1028" s="1"/>
      <c r="AE1028" s="1"/>
      <c r="AK1028" s="1"/>
      <c r="AN1028" s="1"/>
      <c r="AR1028" s="1"/>
      <c r="CF1028" s="1"/>
      <c r="CG1028" s="1"/>
      <c r="CQ1028" s="1"/>
      <c r="DZ1028" s="1"/>
    </row>
    <row r="1029" spans="2:130" s="1" customFormat="1" x14ac:dyDescent="0.25">
      <c r="B1029" s="52"/>
      <c r="C1029" s="52"/>
      <c r="D1029" s="52"/>
      <c r="E1029" s="52"/>
      <c r="F1029" s="70"/>
      <c r="G1029" s="52"/>
      <c r="H1029" s="52"/>
      <c r="I1029" s="52"/>
    </row>
    <row r="1030" spans="2:130" x14ac:dyDescent="0.25">
      <c r="L1030" s="1"/>
      <c r="M1030" s="1"/>
      <c r="N1030" s="1"/>
      <c r="AN1030" s="1"/>
      <c r="AP1030" s="1"/>
      <c r="BR1030" s="1"/>
      <c r="CF1030" s="1"/>
      <c r="CG1030" s="1"/>
    </row>
    <row r="1031" spans="2:130" s="1" customFormat="1" x14ac:dyDescent="0.25">
      <c r="B1031" s="52"/>
      <c r="C1031" s="52"/>
      <c r="D1031" s="52"/>
      <c r="E1031" s="52"/>
      <c r="F1031" s="70"/>
      <c r="G1031" s="52"/>
      <c r="H1031" s="52"/>
      <c r="I1031" s="52"/>
    </row>
    <row r="1032" spans="2:130" x14ac:dyDescent="0.25">
      <c r="L1032" s="1"/>
      <c r="M1032" s="1"/>
      <c r="O1032" s="1"/>
      <c r="AN1032" s="1"/>
      <c r="AP1032" s="1"/>
      <c r="AR1032" s="1"/>
      <c r="BR1032" s="1"/>
      <c r="CF1032" s="1"/>
      <c r="CG1032" s="1"/>
      <c r="CZ1032" s="1"/>
    </row>
    <row r="1033" spans="2:130" s="1" customFormat="1" x14ac:dyDescent="0.25">
      <c r="B1033" s="52"/>
      <c r="C1033" s="52"/>
      <c r="D1033" s="52"/>
      <c r="E1033" s="52"/>
      <c r="F1033" s="70"/>
      <c r="G1033" s="52"/>
      <c r="H1033" s="52"/>
      <c r="I1033" s="52"/>
    </row>
    <row r="1034" spans="2:130" x14ac:dyDescent="0.25">
      <c r="L1034" s="1"/>
      <c r="M1034" s="1"/>
      <c r="AD1034" s="1"/>
      <c r="AE1034" s="1"/>
      <c r="AF1034" s="1"/>
      <c r="CB1034" s="1"/>
      <c r="CF1034" s="1"/>
      <c r="CK1034" s="1"/>
      <c r="CL1034" s="1"/>
    </row>
    <row r="1035" spans="2:130" s="1" customFormat="1" x14ac:dyDescent="0.25">
      <c r="B1035" s="52"/>
      <c r="C1035" s="52"/>
      <c r="D1035" s="52"/>
      <c r="E1035" s="52"/>
      <c r="F1035" s="70"/>
      <c r="G1035" s="52"/>
      <c r="H1035" s="52"/>
      <c r="I1035" s="52"/>
    </row>
    <row r="1036" spans="2:130" x14ac:dyDescent="0.25">
      <c r="L1036" s="1"/>
      <c r="AD1036" s="1"/>
      <c r="AE1036" s="1"/>
      <c r="AR1036" s="1"/>
      <c r="CF1036" s="1"/>
      <c r="CL1036" s="1"/>
      <c r="DZ1036" s="1"/>
    </row>
    <row r="1037" spans="2:130" s="1" customFormat="1" x14ac:dyDescent="0.25">
      <c r="B1037" s="52"/>
      <c r="C1037" s="52"/>
      <c r="D1037" s="52"/>
      <c r="E1037" s="52"/>
      <c r="F1037" s="70"/>
      <c r="G1037" s="52"/>
      <c r="H1037" s="52"/>
      <c r="I1037" s="52"/>
    </row>
    <row r="1038" spans="2:130" x14ac:dyDescent="0.25">
      <c r="L1038" s="1"/>
      <c r="M1038" s="1"/>
      <c r="AD1038" s="1"/>
      <c r="AE1038" s="1"/>
      <c r="BG1038" s="1"/>
      <c r="CF1038" s="1"/>
      <c r="CK1038" s="1"/>
    </row>
    <row r="1039" spans="2:130" s="1" customFormat="1" x14ac:dyDescent="0.25">
      <c r="B1039" s="52"/>
      <c r="C1039" s="52"/>
      <c r="D1039" s="52"/>
      <c r="E1039" s="52"/>
      <c r="F1039" s="70"/>
      <c r="G1039" s="52"/>
      <c r="H1039" s="52"/>
      <c r="I1039" s="52"/>
    </row>
    <row r="1040" spans="2:130" x14ac:dyDescent="0.25">
      <c r="L1040" s="1"/>
      <c r="M1040" s="1"/>
      <c r="AD1040" s="1"/>
      <c r="AE1040" s="1"/>
      <c r="AF1040" s="1"/>
      <c r="BA1040" s="1"/>
      <c r="BE1040" s="1"/>
      <c r="BR1040" s="1"/>
      <c r="CF1040" s="1"/>
    </row>
    <row r="1041" spans="2:130" s="1" customFormat="1" x14ac:dyDescent="0.25">
      <c r="B1041" s="52"/>
      <c r="C1041" s="52"/>
      <c r="D1041" s="52"/>
      <c r="E1041" s="52"/>
      <c r="F1041" s="70"/>
      <c r="G1041" s="52"/>
      <c r="H1041" s="52"/>
      <c r="I1041" s="52"/>
    </row>
    <row r="1042" spans="2:130" x14ac:dyDescent="0.25">
      <c r="L1042" s="1"/>
      <c r="R1042" s="1"/>
      <c r="AD1042" s="1"/>
      <c r="AE1042" s="1"/>
      <c r="BR1042" s="1"/>
      <c r="CF1042" s="1"/>
    </row>
    <row r="1043" spans="2:130" s="1" customFormat="1" x14ac:dyDescent="0.25">
      <c r="B1043" s="52"/>
      <c r="C1043" s="52"/>
      <c r="D1043" s="52"/>
      <c r="E1043" s="52"/>
      <c r="F1043" s="70"/>
      <c r="G1043" s="52"/>
      <c r="H1043" s="52"/>
      <c r="I1043" s="52"/>
    </row>
    <row r="1044" spans="2:130" x14ac:dyDescent="0.25">
      <c r="L1044" s="1"/>
      <c r="AD1044" s="1"/>
      <c r="AE1044" s="1"/>
      <c r="AK1044" s="1"/>
      <c r="AN1044" s="1"/>
      <c r="BE1044" s="1"/>
      <c r="BR1044" s="1"/>
      <c r="CF1044" s="1"/>
      <c r="CG1044" s="1"/>
      <c r="CJ1044" s="1"/>
      <c r="CZ1044" s="1"/>
    </row>
    <row r="1045" spans="2:130" s="1" customFormat="1" x14ac:dyDescent="0.25">
      <c r="B1045" s="52"/>
      <c r="C1045" s="52"/>
      <c r="D1045" s="52"/>
      <c r="E1045" s="52"/>
      <c r="F1045" s="70"/>
      <c r="G1045" s="52"/>
      <c r="H1045" s="52"/>
      <c r="I1045" s="52"/>
    </row>
    <row r="1046" spans="2:130" x14ac:dyDescent="0.25">
      <c r="L1046" s="1"/>
      <c r="AD1046" s="1"/>
      <c r="AE1046" s="1"/>
      <c r="AF1046" s="1"/>
      <c r="AK1046" s="1"/>
      <c r="AN1046" s="1"/>
      <c r="AR1046" s="1"/>
      <c r="BD1046" s="1"/>
      <c r="BE1046" s="1"/>
      <c r="BR1046" s="1"/>
      <c r="CF1046" s="1"/>
      <c r="CG1046" s="1"/>
      <c r="CL1046" s="1"/>
    </row>
    <row r="1047" spans="2:130" s="1" customFormat="1" x14ac:dyDescent="0.25">
      <c r="B1047" s="52"/>
      <c r="C1047" s="52"/>
      <c r="D1047" s="52"/>
      <c r="E1047" s="52"/>
      <c r="F1047" s="70"/>
      <c r="G1047" s="52"/>
      <c r="H1047" s="52"/>
      <c r="I1047" s="52"/>
    </row>
    <row r="1048" spans="2:130" x14ac:dyDescent="0.25">
      <c r="L1048" s="1"/>
      <c r="AD1048" s="1"/>
      <c r="AE1048" s="1"/>
      <c r="AF1048" s="1"/>
      <c r="AK1048" s="1"/>
      <c r="AN1048" s="1"/>
      <c r="BG1048" s="1"/>
      <c r="BR1048" s="1"/>
      <c r="CF1048" s="1"/>
      <c r="CY1048" s="1"/>
      <c r="CZ1048" s="1"/>
    </row>
    <row r="1049" spans="2:130" s="1" customFormat="1" x14ac:dyDescent="0.25">
      <c r="B1049" s="52"/>
      <c r="C1049" s="52"/>
      <c r="D1049" s="52"/>
      <c r="E1049" s="52"/>
      <c r="F1049" s="70"/>
      <c r="G1049" s="52"/>
      <c r="H1049" s="52"/>
      <c r="I1049" s="52"/>
    </row>
    <row r="1050" spans="2:130" x14ac:dyDescent="0.25">
      <c r="L1050" s="1"/>
      <c r="AD1050" s="1"/>
      <c r="AE1050" s="1"/>
      <c r="AK1050" s="1"/>
      <c r="AN1050" s="1"/>
      <c r="AR1050" s="1"/>
      <c r="BA1050" s="1"/>
      <c r="BE1050" s="1"/>
      <c r="BG1050" s="1"/>
      <c r="BU1050" s="1"/>
      <c r="CF1050" s="1"/>
      <c r="CG1050" s="1"/>
      <c r="CK1050" s="1"/>
      <c r="CO1050" s="1"/>
    </row>
    <row r="1051" spans="2:130" s="1" customFormat="1" x14ac:dyDescent="0.25">
      <c r="B1051" s="52"/>
      <c r="C1051" s="52"/>
      <c r="D1051" s="52"/>
      <c r="E1051" s="52"/>
      <c r="F1051" s="70"/>
      <c r="G1051" s="52"/>
      <c r="H1051" s="52"/>
      <c r="I1051" s="52"/>
    </row>
    <row r="1052" spans="2:130" x14ac:dyDescent="0.25">
      <c r="L1052" s="1"/>
      <c r="M1052" s="1"/>
      <c r="AD1052" s="1"/>
      <c r="AE1052" s="1"/>
      <c r="AF1052" s="1"/>
      <c r="AK1052" s="1"/>
      <c r="AN1052" s="1"/>
      <c r="AP1052" s="1"/>
      <c r="BO1052" s="1"/>
      <c r="CF1052" s="1"/>
      <c r="CG1052" s="1"/>
      <c r="CJ1052" s="1"/>
      <c r="CZ1052" s="1"/>
    </row>
    <row r="1053" spans="2:130" s="1" customFormat="1" x14ac:dyDescent="0.25">
      <c r="B1053" s="52"/>
      <c r="C1053" s="52"/>
      <c r="D1053" s="52"/>
      <c r="E1053" s="52"/>
      <c r="F1053" s="70"/>
      <c r="G1053" s="52"/>
      <c r="H1053" s="52"/>
      <c r="I1053" s="52"/>
    </row>
    <row r="1054" spans="2:130" x14ac:dyDescent="0.25">
      <c r="L1054" s="1"/>
      <c r="M1054" s="1"/>
      <c r="O1054" s="1"/>
      <c r="AD1054" s="1"/>
      <c r="AE1054" s="1"/>
      <c r="AN1054" s="1"/>
      <c r="BA1054" s="1"/>
      <c r="CO1054" s="1"/>
      <c r="DZ1054" s="1"/>
    </row>
    <row r="1055" spans="2:130" s="1" customFormat="1" x14ac:dyDescent="0.25">
      <c r="B1055" s="52"/>
      <c r="C1055" s="52"/>
      <c r="D1055" s="52"/>
      <c r="E1055" s="52"/>
      <c r="F1055" s="70"/>
      <c r="G1055" s="52"/>
      <c r="H1055" s="52"/>
      <c r="I1055" s="52"/>
    </row>
    <row r="1056" spans="2:130" x14ac:dyDescent="0.25">
      <c r="L1056" s="1"/>
      <c r="M1056" s="1"/>
      <c r="AD1056" s="1"/>
      <c r="AE1056" s="1"/>
      <c r="AR1056" s="1"/>
      <c r="CF1056" s="1"/>
      <c r="CK1056" s="1"/>
    </row>
    <row r="1057" spans="2:130" s="1" customFormat="1" x14ac:dyDescent="0.25">
      <c r="B1057" s="52"/>
      <c r="C1057" s="52"/>
      <c r="D1057" s="52"/>
      <c r="E1057" s="52"/>
      <c r="F1057" s="70"/>
      <c r="G1057" s="52"/>
      <c r="H1057" s="52"/>
      <c r="I1057" s="52"/>
    </row>
    <row r="1058" spans="2:130" x14ac:dyDescent="0.25">
      <c r="L1058" s="1"/>
      <c r="M1058" s="1"/>
      <c r="AD1058" s="1"/>
      <c r="AE1058" s="1"/>
      <c r="AF1058" s="1"/>
      <c r="AN1058" s="1"/>
      <c r="AR1058" s="1"/>
      <c r="CF1058" s="1"/>
    </row>
    <row r="1059" spans="2:130" s="1" customFormat="1" x14ac:dyDescent="0.25">
      <c r="B1059" s="52"/>
      <c r="C1059" s="52"/>
      <c r="D1059" s="52"/>
      <c r="E1059" s="52"/>
      <c r="F1059" s="70"/>
      <c r="G1059" s="52"/>
      <c r="H1059" s="52"/>
      <c r="I1059" s="52"/>
    </row>
    <row r="1060" spans="2:130" x14ac:dyDescent="0.25">
      <c r="L1060" s="1"/>
      <c r="M1060" s="1"/>
      <c r="AD1060" s="1"/>
      <c r="AE1060" s="1"/>
      <c r="BR1060" s="1"/>
      <c r="CF1060" s="1"/>
      <c r="CG1060" s="1"/>
    </row>
    <row r="1061" spans="2:130" s="1" customFormat="1" x14ac:dyDescent="0.25">
      <c r="B1061" s="52"/>
      <c r="C1061" s="52"/>
      <c r="D1061" s="52"/>
      <c r="E1061" s="52"/>
      <c r="F1061" s="70"/>
      <c r="G1061" s="52"/>
      <c r="H1061" s="52"/>
      <c r="I1061" s="52"/>
    </row>
    <row r="1062" spans="2:130" x14ac:dyDescent="0.25">
      <c r="L1062" s="1"/>
      <c r="M1062" s="1"/>
      <c r="O1062" s="1"/>
      <c r="AD1062" s="1"/>
      <c r="AF1062" s="1"/>
      <c r="AN1062" s="1"/>
      <c r="BD1062" s="1"/>
      <c r="BR1062" s="1"/>
      <c r="CF1062" s="1"/>
      <c r="CG1062" s="1"/>
      <c r="CQ1062" s="1"/>
      <c r="DZ1062" s="1"/>
    </row>
    <row r="1063" spans="2:130" s="1" customFormat="1" x14ac:dyDescent="0.25">
      <c r="B1063" s="52"/>
      <c r="C1063" s="52"/>
      <c r="D1063" s="52"/>
      <c r="E1063" s="52"/>
      <c r="F1063" s="70"/>
      <c r="G1063" s="52"/>
      <c r="H1063" s="52"/>
      <c r="I1063" s="52"/>
    </row>
    <row r="1064" spans="2:130" x14ac:dyDescent="0.25">
      <c r="L1064" s="1"/>
      <c r="M1064" s="1"/>
      <c r="AD1064" s="1"/>
      <c r="AE1064" s="1"/>
      <c r="AR1064" s="1"/>
      <c r="BA1064" s="1"/>
      <c r="CF1064" s="1"/>
      <c r="CO1064" s="1"/>
    </row>
    <row r="1065" spans="2:130" s="1" customFormat="1" x14ac:dyDescent="0.25">
      <c r="B1065" s="52"/>
      <c r="C1065" s="52"/>
      <c r="D1065" s="52"/>
      <c r="E1065" s="52"/>
      <c r="F1065" s="70"/>
      <c r="G1065" s="52"/>
      <c r="H1065" s="52"/>
      <c r="I1065" s="52"/>
    </row>
    <row r="1066" spans="2:130" x14ac:dyDescent="0.25">
      <c r="L1066" s="1"/>
      <c r="AD1066" s="1"/>
      <c r="AE1066" s="1"/>
      <c r="AR1066" s="1"/>
      <c r="BR1066" s="1"/>
      <c r="CF1066" s="1"/>
      <c r="CG1066" s="1"/>
      <c r="CJ1066" s="1"/>
      <c r="DP1066" s="1"/>
    </row>
    <row r="1067" spans="2:130" s="1" customFormat="1" x14ac:dyDescent="0.25">
      <c r="B1067" s="52"/>
      <c r="C1067" s="52"/>
      <c r="D1067" s="52"/>
      <c r="E1067" s="52"/>
      <c r="F1067" s="70"/>
      <c r="G1067" s="52"/>
      <c r="H1067" s="52"/>
      <c r="I1067" s="52"/>
    </row>
    <row r="1068" spans="2:130" x14ac:dyDescent="0.25">
      <c r="L1068" s="1"/>
      <c r="AD1068" s="1"/>
      <c r="AE1068" s="1"/>
      <c r="AF1068" s="1"/>
      <c r="AR1068" s="1"/>
      <c r="BA1068" s="1"/>
      <c r="CF1068" s="1"/>
      <c r="CG1068" s="1"/>
    </row>
    <row r="1069" spans="2:130" s="1" customFormat="1" x14ac:dyDescent="0.25">
      <c r="B1069" s="52"/>
      <c r="C1069" s="52"/>
      <c r="D1069" s="52"/>
      <c r="E1069" s="52"/>
      <c r="F1069" s="70"/>
      <c r="G1069" s="52"/>
      <c r="H1069" s="52"/>
      <c r="I1069" s="52"/>
    </row>
    <row r="1070" spans="2:130" x14ac:dyDescent="0.25">
      <c r="L1070" s="1"/>
      <c r="M1070" s="1"/>
      <c r="AD1070" s="1"/>
      <c r="AF1070" s="1"/>
      <c r="AR1070" s="1"/>
    </row>
    <row r="1071" spans="2:130" s="1" customFormat="1" x14ac:dyDescent="0.25">
      <c r="B1071" s="52"/>
      <c r="C1071" s="52"/>
      <c r="D1071" s="52"/>
      <c r="E1071" s="52"/>
      <c r="F1071" s="70"/>
      <c r="G1071" s="52"/>
      <c r="H1071" s="52"/>
      <c r="I1071" s="52"/>
    </row>
    <row r="1072" spans="2:130" x14ac:dyDescent="0.25">
      <c r="L1072" s="1"/>
      <c r="AD1072" s="1"/>
      <c r="AN1072" s="1"/>
      <c r="BE1072" s="1"/>
    </row>
    <row r="1073" spans="2:130" s="1" customFormat="1" x14ac:dyDescent="0.25">
      <c r="B1073" s="52"/>
      <c r="C1073" s="52"/>
      <c r="D1073" s="52"/>
      <c r="E1073" s="52"/>
      <c r="F1073" s="70"/>
      <c r="G1073" s="52"/>
      <c r="H1073" s="52"/>
      <c r="I1073" s="52"/>
    </row>
    <row r="1074" spans="2:130" x14ac:dyDescent="0.25">
      <c r="L1074" s="1"/>
      <c r="AD1074" s="1"/>
      <c r="AE1074" s="1"/>
      <c r="BE1074" s="1"/>
      <c r="BV1074" s="1"/>
    </row>
    <row r="1075" spans="2:130" s="1" customFormat="1" x14ac:dyDescent="0.25">
      <c r="B1075" s="52"/>
      <c r="C1075" s="52"/>
      <c r="D1075" s="52"/>
      <c r="E1075" s="52"/>
      <c r="F1075" s="70"/>
      <c r="G1075" s="52"/>
      <c r="H1075" s="52"/>
      <c r="I1075" s="52"/>
    </row>
    <row r="1076" spans="2:130" x14ac:dyDescent="0.25">
      <c r="L1076" s="1"/>
      <c r="AQ1076" s="1"/>
      <c r="BE1076" s="1"/>
    </row>
    <row r="1077" spans="2:130" s="1" customFormat="1" x14ac:dyDescent="0.25">
      <c r="B1077" s="52"/>
      <c r="C1077" s="52"/>
      <c r="D1077" s="52"/>
      <c r="E1077" s="52"/>
      <c r="F1077" s="70"/>
      <c r="G1077" s="52"/>
      <c r="H1077" s="52"/>
      <c r="I1077" s="52"/>
    </row>
    <row r="1078" spans="2:130" x14ac:dyDescent="0.25">
      <c r="L1078" s="1"/>
      <c r="AQ1078" s="1"/>
      <c r="BA1078" s="1"/>
      <c r="BE1078" s="1"/>
      <c r="BG1078" s="1"/>
      <c r="DA1078" s="1"/>
    </row>
    <row r="1079" spans="2:130" s="1" customFormat="1" x14ac:dyDescent="0.25">
      <c r="B1079" s="52"/>
      <c r="C1079" s="52"/>
      <c r="D1079" s="52"/>
      <c r="E1079" s="52"/>
      <c r="F1079" s="70"/>
      <c r="G1079" s="52"/>
      <c r="H1079" s="52"/>
      <c r="I1079" s="52"/>
    </row>
    <row r="1080" spans="2:130" x14ac:dyDescent="0.25">
      <c r="L1080" s="1"/>
      <c r="AD1080" s="1"/>
      <c r="AE1080" s="1"/>
      <c r="CC1080" s="1"/>
      <c r="CF1080" s="1"/>
      <c r="DD1080" s="1"/>
    </row>
    <row r="1081" spans="2:130" s="1" customFormat="1" x14ac:dyDescent="0.25">
      <c r="B1081" s="52"/>
      <c r="C1081" s="52"/>
      <c r="D1081" s="52"/>
      <c r="E1081" s="52"/>
      <c r="F1081" s="70"/>
      <c r="G1081" s="52"/>
      <c r="H1081" s="52"/>
      <c r="I1081" s="52"/>
    </row>
    <row r="1082" spans="2:130" x14ac:dyDescent="0.25">
      <c r="L1082" s="1"/>
      <c r="M1082" s="1"/>
      <c r="AC1082" s="1"/>
      <c r="CC1082" s="1"/>
      <c r="CK1082" s="1"/>
      <c r="DZ1082" s="1"/>
    </row>
    <row r="1083" spans="2:130" s="1" customFormat="1" x14ac:dyDescent="0.25">
      <c r="B1083" s="52"/>
      <c r="C1083" s="52"/>
      <c r="D1083" s="52"/>
      <c r="E1083" s="52"/>
      <c r="F1083" s="70"/>
      <c r="G1083" s="52"/>
      <c r="H1083" s="52"/>
      <c r="I1083" s="52"/>
    </row>
    <row r="1084" spans="2:130" x14ac:dyDescent="0.25">
      <c r="L1084" s="1"/>
      <c r="M1084" s="1"/>
      <c r="N1084" s="1"/>
      <c r="O1084" s="1"/>
      <c r="AC1084" s="1"/>
      <c r="CZ1084" s="1"/>
    </row>
    <row r="1085" spans="2:130" s="1" customFormat="1" x14ac:dyDescent="0.25">
      <c r="B1085" s="52"/>
      <c r="C1085" s="52"/>
      <c r="D1085" s="52"/>
      <c r="E1085" s="52"/>
      <c r="F1085" s="70"/>
      <c r="G1085" s="52"/>
      <c r="H1085" s="52"/>
      <c r="I1085" s="52"/>
    </row>
    <row r="1086" spans="2:130" x14ac:dyDescent="0.25">
      <c r="L1086" s="1"/>
      <c r="M1086" s="1"/>
      <c r="O1086" s="1"/>
      <c r="AC1086" s="1"/>
      <c r="AD1086" s="1"/>
      <c r="AE1086" s="1"/>
      <c r="AF1086" s="1"/>
      <c r="BR1086" s="1"/>
      <c r="CF1086" s="1"/>
      <c r="DE1086" s="1"/>
    </row>
    <row r="1087" spans="2:130" s="1" customFormat="1" x14ac:dyDescent="0.25">
      <c r="B1087" s="52"/>
      <c r="C1087" s="52"/>
      <c r="D1087" s="52"/>
      <c r="E1087" s="52"/>
      <c r="F1087" s="70"/>
      <c r="G1087" s="52"/>
      <c r="H1087" s="52"/>
      <c r="I1087" s="52"/>
    </row>
    <row r="1088" spans="2:130" x14ac:dyDescent="0.25">
      <c r="L1088" s="1"/>
      <c r="M1088" s="1"/>
      <c r="P1088" s="1"/>
      <c r="AC1088" s="1"/>
      <c r="AD1088" s="1"/>
      <c r="AE1088" s="1"/>
      <c r="CF1088" s="1"/>
    </row>
    <row r="1089" spans="2:130" s="1" customFormat="1" x14ac:dyDescent="0.25">
      <c r="B1089" s="52"/>
      <c r="C1089" s="52"/>
      <c r="D1089" s="52"/>
      <c r="E1089" s="52"/>
      <c r="F1089" s="70"/>
      <c r="G1089" s="52"/>
      <c r="H1089" s="52"/>
      <c r="I1089" s="52"/>
    </row>
    <row r="1090" spans="2:130" x14ac:dyDescent="0.25">
      <c r="L1090" s="1"/>
      <c r="M1090" s="1"/>
      <c r="P1090" s="1"/>
      <c r="AC1090" s="1"/>
      <c r="AD1090" s="1"/>
      <c r="AE1090" s="1"/>
      <c r="CF1090" s="1"/>
      <c r="CG1090" s="1"/>
      <c r="DZ1090" s="1"/>
    </row>
    <row r="1091" spans="2:130" s="1" customFormat="1" x14ac:dyDescent="0.25">
      <c r="B1091" s="52"/>
      <c r="C1091" s="52"/>
      <c r="D1091" s="52"/>
      <c r="E1091" s="52"/>
      <c r="F1091" s="70"/>
      <c r="G1091" s="52"/>
      <c r="H1091" s="52"/>
      <c r="I1091" s="52"/>
    </row>
    <row r="1092" spans="2:130" x14ac:dyDescent="0.25">
      <c r="L1092" s="1"/>
      <c r="M1092" s="1"/>
      <c r="O1092" s="1"/>
      <c r="AD1092" s="1"/>
      <c r="AE1092" s="1"/>
      <c r="BG1092" s="1"/>
      <c r="BR1092" s="1"/>
      <c r="CK1092" s="1"/>
      <c r="CO1092" s="1"/>
      <c r="DD1092" s="1"/>
    </row>
    <row r="1093" spans="2:130" s="1" customFormat="1" x14ac:dyDescent="0.25">
      <c r="B1093" s="52"/>
      <c r="C1093" s="52"/>
      <c r="D1093" s="52"/>
      <c r="E1093" s="52"/>
      <c r="F1093" s="70"/>
      <c r="G1093" s="52"/>
      <c r="H1093" s="52"/>
      <c r="I1093" s="52"/>
    </row>
    <row r="1094" spans="2:130" x14ac:dyDescent="0.25">
      <c r="L1094" s="1"/>
      <c r="AD1094" s="1"/>
      <c r="AE1094" s="1"/>
      <c r="BE1094" s="1"/>
      <c r="CF1094" s="1"/>
      <c r="CY1094" s="1"/>
    </row>
    <row r="1095" spans="2:130" s="1" customFormat="1" x14ac:dyDescent="0.25">
      <c r="B1095" s="52"/>
      <c r="C1095" s="52"/>
      <c r="D1095" s="52"/>
      <c r="E1095" s="52"/>
      <c r="F1095" s="70"/>
      <c r="G1095" s="52"/>
      <c r="H1095" s="52"/>
      <c r="I1095" s="52"/>
    </row>
    <row r="1096" spans="2:130" x14ac:dyDescent="0.25">
      <c r="L1096" s="1"/>
      <c r="M1096" s="1"/>
      <c r="O1096" s="1"/>
      <c r="AD1096" s="1"/>
      <c r="AE1096" s="1"/>
      <c r="AF1096" s="1"/>
      <c r="BE1096" s="1"/>
      <c r="BG1096" s="1"/>
      <c r="CF1096" s="1"/>
      <c r="DD1096" s="1"/>
    </row>
    <row r="1097" spans="2:130" s="1" customFormat="1" x14ac:dyDescent="0.25">
      <c r="B1097" s="52"/>
      <c r="C1097" s="52"/>
      <c r="D1097" s="52"/>
      <c r="E1097" s="52"/>
      <c r="F1097" s="70"/>
      <c r="G1097" s="52"/>
      <c r="H1097" s="52"/>
      <c r="I1097" s="52"/>
    </row>
    <row r="1098" spans="2:130" x14ac:dyDescent="0.25">
      <c r="L1098" s="1"/>
      <c r="M1098" s="1"/>
      <c r="AD1098" s="1"/>
      <c r="AE1098" s="1"/>
      <c r="AF1098" s="1"/>
      <c r="BE1098" s="1"/>
      <c r="CF1098" s="1"/>
      <c r="CG1098" s="1"/>
      <c r="CK1098" s="1"/>
    </row>
    <row r="1099" spans="2:130" s="1" customFormat="1" x14ac:dyDescent="0.25">
      <c r="B1099" s="52"/>
      <c r="C1099" s="52"/>
      <c r="D1099" s="52"/>
      <c r="E1099" s="52"/>
      <c r="F1099" s="70"/>
      <c r="G1099" s="52"/>
      <c r="H1099" s="52"/>
      <c r="I1099" s="52"/>
    </row>
    <row r="1100" spans="2:130" x14ac:dyDescent="0.25">
      <c r="L1100" s="1"/>
      <c r="M1100" s="1"/>
      <c r="AD1100" s="1"/>
      <c r="AE1100" s="1"/>
      <c r="AK1100" s="1"/>
      <c r="BE1100" s="1"/>
      <c r="CF1100" s="1"/>
      <c r="CK1100" s="1"/>
      <c r="DD1100" s="1"/>
      <c r="DZ1100" s="1"/>
    </row>
    <row r="1101" spans="2:130" s="1" customFormat="1" x14ac:dyDescent="0.25">
      <c r="B1101" s="52"/>
      <c r="C1101" s="52"/>
      <c r="D1101" s="52"/>
      <c r="E1101" s="52"/>
      <c r="F1101" s="70"/>
      <c r="G1101" s="52"/>
      <c r="H1101" s="52"/>
      <c r="I1101" s="52"/>
    </row>
    <row r="1102" spans="2:130" x14ac:dyDescent="0.25">
      <c r="L1102" s="1"/>
      <c r="AD1102" s="1"/>
      <c r="AE1102" s="1"/>
      <c r="AF1102" s="1"/>
      <c r="AK1102" s="1"/>
      <c r="AQ1102" s="1"/>
      <c r="BA1102" s="1"/>
      <c r="BG1102" s="1"/>
      <c r="CF1102" s="1"/>
      <c r="CK1102" s="1"/>
    </row>
    <row r="1103" spans="2:130" s="1" customFormat="1" x14ac:dyDescent="0.25">
      <c r="B1103" s="52"/>
      <c r="C1103" s="52"/>
      <c r="D1103" s="52"/>
      <c r="E1103" s="52"/>
      <c r="F1103" s="70"/>
      <c r="G1103" s="52"/>
      <c r="H1103" s="52"/>
      <c r="I1103" s="52"/>
    </row>
    <row r="1104" spans="2:130" x14ac:dyDescent="0.25">
      <c r="L1104" s="1"/>
      <c r="AD1104" s="1"/>
      <c r="AE1104" s="1"/>
      <c r="AQ1104" s="1"/>
      <c r="BD1104" s="1"/>
      <c r="BE1104" s="1"/>
      <c r="BG1104" s="1"/>
      <c r="BR1104" s="1"/>
      <c r="CF1104" s="1"/>
      <c r="CQ1104" s="1"/>
      <c r="CZ1104" s="1"/>
    </row>
    <row r="1105" spans="2:130" s="1" customFormat="1" x14ac:dyDescent="0.25">
      <c r="B1105" s="52"/>
      <c r="C1105" s="52"/>
      <c r="D1105" s="52"/>
      <c r="E1105" s="52"/>
      <c r="F1105" s="70"/>
      <c r="G1105" s="52"/>
      <c r="H1105" s="52"/>
      <c r="I1105" s="52"/>
    </row>
    <row r="1106" spans="2:130" x14ac:dyDescent="0.25">
      <c r="L1106" s="1"/>
      <c r="M1106" s="1"/>
      <c r="AD1106" s="1"/>
      <c r="AE1106" s="1"/>
      <c r="AF1106" s="1"/>
      <c r="AQ1106" s="1"/>
      <c r="BE1106" s="1"/>
      <c r="BG1106" s="1"/>
      <c r="BM1106" s="1"/>
      <c r="CA1106" s="1"/>
      <c r="CF1106" s="1"/>
      <c r="CK1106" s="1"/>
    </row>
    <row r="1107" spans="2:130" s="1" customFormat="1" x14ac:dyDescent="0.25">
      <c r="B1107" s="52"/>
      <c r="C1107" s="52"/>
      <c r="D1107" s="52"/>
      <c r="E1107" s="52"/>
      <c r="F1107" s="70"/>
      <c r="G1107" s="52"/>
      <c r="H1107" s="52"/>
      <c r="I1107" s="52"/>
    </row>
    <row r="1108" spans="2:130" x14ac:dyDescent="0.25">
      <c r="L1108" s="1"/>
      <c r="M1108" s="1"/>
      <c r="P1108" s="1"/>
      <c r="AD1108" s="1"/>
      <c r="AE1108" s="1"/>
      <c r="AF1108" s="1"/>
      <c r="AR1108" s="1"/>
      <c r="BA1108" s="1"/>
      <c r="BD1108" s="1"/>
      <c r="BG1108" s="1"/>
      <c r="BM1108" s="1"/>
      <c r="CF1108" s="1"/>
      <c r="CG1108" s="1"/>
    </row>
    <row r="1109" spans="2:130" s="1" customFormat="1" x14ac:dyDescent="0.25">
      <c r="B1109" s="52"/>
      <c r="C1109" s="52"/>
      <c r="D1109" s="52"/>
      <c r="E1109" s="52"/>
      <c r="F1109" s="70"/>
      <c r="G1109" s="52"/>
      <c r="H1109" s="52"/>
      <c r="I1109" s="52"/>
    </row>
    <row r="1110" spans="2:130" x14ac:dyDescent="0.25">
      <c r="L1110" s="1"/>
      <c r="P1110" s="1"/>
      <c r="AD1110" s="1"/>
      <c r="AE1110" s="1"/>
      <c r="AF1110" s="1"/>
      <c r="AQ1110" s="1"/>
      <c r="BA1110" s="1"/>
      <c r="BD1110" s="1"/>
      <c r="BE1110" s="1"/>
      <c r="BN1110" s="1"/>
      <c r="CF1110" s="1"/>
      <c r="DP1110" s="1"/>
    </row>
    <row r="1111" spans="2:130" s="1" customFormat="1" x14ac:dyDescent="0.25">
      <c r="B1111" s="52"/>
      <c r="C1111" s="52"/>
      <c r="D1111" s="52"/>
      <c r="E1111" s="52"/>
      <c r="F1111" s="70"/>
      <c r="G1111" s="52"/>
      <c r="H1111" s="52"/>
      <c r="I1111" s="52"/>
    </row>
    <row r="1112" spans="2:130" x14ac:dyDescent="0.25">
      <c r="L1112" s="1"/>
      <c r="M1112" s="1"/>
      <c r="P1112" s="1"/>
      <c r="AC1112" s="1"/>
      <c r="AD1112" s="1"/>
      <c r="AE1112" s="1"/>
      <c r="AN1112" s="1"/>
      <c r="BD1112" s="1"/>
      <c r="BM1112" s="1"/>
      <c r="BV1112" s="1"/>
      <c r="CF1112" s="1"/>
      <c r="CG1112" s="1"/>
      <c r="CK1112" s="1"/>
      <c r="CQ1112" s="1"/>
      <c r="DZ1112" s="1"/>
    </row>
    <row r="1113" spans="2:130" s="1" customFormat="1" x14ac:dyDescent="0.25">
      <c r="B1113" s="52"/>
      <c r="C1113" s="52"/>
      <c r="D1113" s="52"/>
      <c r="E1113" s="52"/>
      <c r="F1113" s="70"/>
      <c r="G1113" s="52"/>
      <c r="H1113" s="52"/>
      <c r="I1113" s="52"/>
    </row>
    <row r="1114" spans="2:130" x14ac:dyDescent="0.25">
      <c r="L1114" s="1"/>
      <c r="M1114" s="1"/>
      <c r="AC1114" s="1"/>
      <c r="AR1114" s="1"/>
      <c r="BA1114" s="1"/>
      <c r="BM1114" s="1"/>
      <c r="CF1114" s="1"/>
      <c r="CQ1114" s="1"/>
      <c r="DD1114" s="1"/>
    </row>
    <row r="1115" spans="2:130" s="1" customFormat="1" x14ac:dyDescent="0.25">
      <c r="B1115" s="52"/>
      <c r="C1115" s="52"/>
      <c r="D1115" s="52"/>
      <c r="E1115" s="52"/>
      <c r="F1115" s="70"/>
      <c r="G1115" s="52"/>
      <c r="H1115" s="52"/>
      <c r="I1115" s="52"/>
    </row>
    <row r="1116" spans="2:130" x14ac:dyDescent="0.25">
      <c r="L1116" s="1"/>
      <c r="AD1116" s="1"/>
      <c r="AE1116" s="1"/>
      <c r="AF1116" s="1"/>
      <c r="AP1116" s="1"/>
      <c r="AQ1116" s="1"/>
      <c r="BA1116" s="1"/>
      <c r="BM1116" s="1"/>
      <c r="CF1116" s="1"/>
      <c r="CG1116" s="1"/>
      <c r="DF1116" s="1"/>
      <c r="DP1116" s="1"/>
    </row>
    <row r="1117" spans="2:130" s="1" customFormat="1" x14ac:dyDescent="0.25">
      <c r="B1117" s="52"/>
      <c r="C1117" s="52"/>
      <c r="D1117" s="52"/>
      <c r="E1117" s="52"/>
      <c r="F1117" s="70"/>
      <c r="G1117" s="52"/>
      <c r="H1117" s="52"/>
      <c r="I1117" s="52"/>
    </row>
    <row r="1118" spans="2:130" x14ac:dyDescent="0.25">
      <c r="L1118" s="1"/>
      <c r="M1118" s="1"/>
      <c r="N1118" s="1"/>
      <c r="AC1118" s="1"/>
      <c r="AD1118" s="1"/>
      <c r="AE1118" s="1"/>
      <c r="BA1118" s="1"/>
      <c r="BE1118" s="1"/>
      <c r="BM1118" s="1"/>
      <c r="BO1118" s="1"/>
      <c r="BR1118" s="1"/>
      <c r="BV1118" s="1"/>
      <c r="BY1118" s="1"/>
      <c r="CF1118" s="1"/>
      <c r="DD1118" s="1"/>
    </row>
    <row r="1119" spans="2:130" s="1" customFormat="1" x14ac:dyDescent="0.25">
      <c r="B1119" s="52"/>
      <c r="C1119" s="52"/>
      <c r="D1119" s="52"/>
      <c r="E1119" s="52"/>
      <c r="F1119" s="70"/>
      <c r="G1119" s="52"/>
      <c r="H1119" s="52"/>
      <c r="I1119" s="52"/>
    </row>
    <row r="1120" spans="2:130" x14ac:dyDescent="0.25">
      <c r="L1120" s="1"/>
      <c r="M1120" s="1"/>
      <c r="AD1120" s="1"/>
      <c r="AE1120" s="1"/>
      <c r="AP1120" s="1"/>
      <c r="AQ1120" s="1"/>
      <c r="BD1120" s="1"/>
      <c r="BM1120" s="1"/>
      <c r="CF1120" s="1"/>
    </row>
    <row r="1121" spans="2:130" s="1" customFormat="1" x14ac:dyDescent="0.25">
      <c r="B1121" s="52"/>
      <c r="C1121" s="52"/>
      <c r="D1121" s="52"/>
      <c r="E1121" s="52"/>
      <c r="F1121" s="70"/>
      <c r="G1121" s="52"/>
      <c r="H1121" s="52"/>
      <c r="I1121" s="52"/>
    </row>
    <row r="1122" spans="2:130" x14ac:dyDescent="0.25">
      <c r="L1122" s="1"/>
      <c r="M1122" s="1"/>
      <c r="AD1122" s="1"/>
      <c r="AE1122" s="1"/>
      <c r="AQ1122" s="1"/>
      <c r="BA1122" s="1"/>
      <c r="BD1122" s="1"/>
      <c r="BM1122" s="1"/>
      <c r="CF1122" s="1"/>
    </row>
    <row r="1123" spans="2:130" s="1" customFormat="1" x14ac:dyDescent="0.25">
      <c r="B1123" s="52"/>
      <c r="C1123" s="52"/>
      <c r="D1123" s="52"/>
      <c r="E1123" s="52"/>
      <c r="F1123" s="70"/>
      <c r="G1123" s="52"/>
      <c r="H1123" s="52"/>
      <c r="I1123" s="52"/>
    </row>
    <row r="1124" spans="2:130" x14ac:dyDescent="0.25">
      <c r="L1124" s="1"/>
      <c r="M1124" s="1"/>
      <c r="AD1124" s="1"/>
      <c r="AE1124" s="1"/>
      <c r="AQ1124" s="1"/>
      <c r="CF1124" s="1"/>
    </row>
    <row r="1125" spans="2:130" s="1" customFormat="1" x14ac:dyDescent="0.25">
      <c r="B1125" s="52"/>
      <c r="C1125" s="52"/>
      <c r="D1125" s="52"/>
      <c r="E1125" s="52"/>
      <c r="F1125" s="70"/>
      <c r="G1125" s="52"/>
      <c r="H1125" s="52"/>
      <c r="I1125" s="52"/>
    </row>
    <row r="1126" spans="2:130" x14ac:dyDescent="0.25">
      <c r="L1126" s="1"/>
      <c r="M1126" s="1"/>
      <c r="AD1126" s="1"/>
      <c r="AE1126" s="1"/>
      <c r="AQ1126" s="1"/>
      <c r="AR1126" s="1"/>
      <c r="BA1126" s="1"/>
      <c r="BM1126" s="1"/>
      <c r="CF1126" s="1"/>
    </row>
    <row r="1127" spans="2:130" s="1" customFormat="1" x14ac:dyDescent="0.25">
      <c r="B1127" s="52"/>
      <c r="C1127" s="52"/>
      <c r="D1127" s="52"/>
      <c r="E1127" s="52"/>
      <c r="F1127" s="70"/>
      <c r="G1127" s="52"/>
      <c r="H1127" s="52"/>
      <c r="I1127" s="52"/>
    </row>
    <row r="1128" spans="2:130" x14ac:dyDescent="0.25">
      <c r="L1128" s="1"/>
      <c r="M1128" s="1"/>
      <c r="AD1128" s="1"/>
      <c r="AE1128" s="1"/>
      <c r="AQ1128" s="1"/>
      <c r="AR1128" s="1"/>
      <c r="BA1128" s="1"/>
      <c r="BV1128" s="1"/>
      <c r="CF1128" s="1"/>
    </row>
    <row r="1129" spans="2:130" s="1" customFormat="1" x14ac:dyDescent="0.25">
      <c r="B1129" s="52"/>
      <c r="C1129" s="52"/>
      <c r="D1129" s="52"/>
      <c r="E1129" s="52"/>
      <c r="F1129" s="70"/>
      <c r="G1129" s="52"/>
      <c r="H1129" s="52"/>
      <c r="I1129" s="52"/>
    </row>
    <row r="1130" spans="2:130" x14ac:dyDescent="0.25">
      <c r="L1130" s="1"/>
      <c r="AD1130" s="1"/>
      <c r="AE1130" s="1"/>
      <c r="AF1130" s="1"/>
      <c r="AQ1130" s="1"/>
      <c r="AR1130" s="1"/>
      <c r="AU1130" s="1"/>
      <c r="BE1130" s="1"/>
      <c r="CF1130" s="1"/>
      <c r="CL1130" s="1"/>
      <c r="CP1130" s="1"/>
      <c r="CZ1130" s="1"/>
      <c r="DZ1130" s="1"/>
    </row>
    <row r="1131" spans="2:130" s="1" customFormat="1" x14ac:dyDescent="0.25">
      <c r="B1131" s="52"/>
      <c r="C1131" s="52"/>
      <c r="D1131" s="52"/>
      <c r="E1131" s="52"/>
      <c r="F1131" s="70"/>
      <c r="G1131" s="52"/>
      <c r="H1131" s="52"/>
      <c r="I1131" s="52"/>
    </row>
    <row r="1132" spans="2:130" x14ac:dyDescent="0.25">
      <c r="L1132" s="1"/>
      <c r="AD1132" s="1"/>
      <c r="AE1132" s="1"/>
      <c r="AQ1132" s="1"/>
      <c r="AU1132" s="1"/>
      <c r="BG1132" s="1"/>
    </row>
    <row r="1133" spans="2:130" s="1" customFormat="1" x14ac:dyDescent="0.25">
      <c r="B1133" s="52"/>
      <c r="C1133" s="52"/>
      <c r="D1133" s="52"/>
      <c r="E1133" s="52"/>
      <c r="F1133" s="70"/>
      <c r="G1133" s="52"/>
      <c r="H1133" s="52"/>
      <c r="I1133" s="52"/>
    </row>
    <row r="1134" spans="2:130" x14ac:dyDescent="0.25">
      <c r="L1134" s="1"/>
      <c r="AD1134" s="1"/>
      <c r="AE1134" s="1"/>
      <c r="AQ1134" s="1"/>
      <c r="AR1134" s="1"/>
      <c r="AU1134" s="1"/>
    </row>
    <row r="1135" spans="2:130" s="1" customFormat="1" x14ac:dyDescent="0.25">
      <c r="B1135" s="52"/>
      <c r="C1135" s="52"/>
      <c r="D1135" s="52"/>
      <c r="E1135" s="52"/>
      <c r="F1135" s="70"/>
      <c r="G1135" s="52"/>
      <c r="H1135" s="52"/>
      <c r="I1135" s="52"/>
    </row>
    <row r="1136" spans="2:130" x14ac:dyDescent="0.25">
      <c r="L1136" s="1"/>
      <c r="AD1136" s="1"/>
      <c r="AE1136" s="1"/>
      <c r="AQ1136" s="1"/>
      <c r="BE1136" s="1"/>
    </row>
    <row r="1137" spans="2:108" s="1" customFormat="1" x14ac:dyDescent="0.25">
      <c r="B1137" s="52"/>
      <c r="C1137" s="52"/>
      <c r="D1137" s="52"/>
      <c r="E1137" s="52"/>
      <c r="F1137" s="70"/>
      <c r="G1137" s="52"/>
      <c r="H1137" s="52"/>
      <c r="I1137" s="52"/>
    </row>
    <row r="1138" spans="2:108" x14ac:dyDescent="0.25">
      <c r="L1138" s="1"/>
      <c r="M1138" s="1"/>
      <c r="AD1138" s="1"/>
      <c r="AE1138" s="1"/>
      <c r="AR1138" s="1"/>
      <c r="BM1138" s="1"/>
      <c r="CF1138" s="1"/>
      <c r="DD1138" s="1"/>
    </row>
    <row r="1139" spans="2:108" s="1" customFormat="1" x14ac:dyDescent="0.25">
      <c r="B1139" s="52"/>
      <c r="C1139" s="52"/>
      <c r="D1139" s="52"/>
      <c r="E1139" s="52"/>
      <c r="F1139" s="70"/>
      <c r="G1139" s="52"/>
      <c r="H1139" s="52"/>
      <c r="I1139" s="52"/>
    </row>
    <row r="1140" spans="2:108" x14ac:dyDescent="0.25">
      <c r="L1140" s="1"/>
      <c r="N1140" s="1"/>
      <c r="AD1140" s="1"/>
      <c r="AE1140" s="1"/>
      <c r="AN1140" s="1"/>
      <c r="AR1140" s="1"/>
      <c r="CC1140" s="1"/>
      <c r="CF1140" s="1"/>
      <c r="CQ1140" s="1"/>
    </row>
    <row r="1141" spans="2:108" s="1" customFormat="1" x14ac:dyDescent="0.25">
      <c r="B1141" s="52"/>
      <c r="C1141" s="52"/>
      <c r="D1141" s="52"/>
      <c r="E1141" s="52"/>
      <c r="F1141" s="70"/>
      <c r="G1141" s="52"/>
      <c r="H1141" s="52"/>
      <c r="I1141" s="52"/>
    </row>
    <row r="1142" spans="2:108" x14ac:dyDescent="0.25">
      <c r="L1142" s="1"/>
      <c r="M1142" s="1"/>
      <c r="P1142" s="1"/>
      <c r="AD1142" s="1"/>
      <c r="AE1142" s="1"/>
      <c r="AN1142" s="1"/>
      <c r="AR1142" s="1"/>
      <c r="BM1142" s="1"/>
    </row>
    <row r="1143" spans="2:108" s="1" customFormat="1" x14ac:dyDescent="0.25">
      <c r="B1143" s="52"/>
      <c r="C1143" s="52"/>
      <c r="D1143" s="52"/>
      <c r="E1143" s="52"/>
      <c r="F1143" s="70"/>
      <c r="G1143" s="52"/>
      <c r="H1143" s="52"/>
      <c r="I1143" s="52"/>
    </row>
    <row r="1144" spans="2:108" x14ac:dyDescent="0.25">
      <c r="L1144" s="1"/>
      <c r="M1144" s="1"/>
      <c r="AD1144" s="1"/>
      <c r="AE1144" s="1"/>
      <c r="AR1144" s="1"/>
      <c r="AU1144" s="1"/>
      <c r="CF1144" s="1"/>
    </row>
    <row r="1145" spans="2:108" s="1" customFormat="1" x14ac:dyDescent="0.25">
      <c r="B1145" s="52"/>
      <c r="C1145" s="52"/>
      <c r="D1145" s="52"/>
      <c r="E1145" s="52"/>
      <c r="F1145" s="70"/>
      <c r="G1145" s="52"/>
      <c r="H1145" s="52"/>
      <c r="I1145" s="52"/>
    </row>
    <row r="1146" spans="2:108" x14ac:dyDescent="0.25">
      <c r="L1146" s="1"/>
      <c r="M1146" s="1"/>
      <c r="O1146" s="1"/>
      <c r="P1146" s="1"/>
      <c r="AD1146" s="1"/>
      <c r="AE1146" s="1"/>
      <c r="AN1146" s="1"/>
      <c r="AR1146" s="1"/>
      <c r="BG1146" s="1"/>
      <c r="BM1146" s="1"/>
      <c r="CQ1146" s="1"/>
    </row>
    <row r="1147" spans="2:108" s="1" customFormat="1" x14ac:dyDescent="0.25">
      <c r="B1147" s="52"/>
      <c r="C1147" s="52"/>
      <c r="D1147" s="52"/>
      <c r="E1147" s="52"/>
      <c r="F1147" s="70"/>
      <c r="G1147" s="52"/>
      <c r="H1147" s="52"/>
      <c r="I1147" s="52"/>
    </row>
    <row r="1148" spans="2:108" x14ac:dyDescent="0.25">
      <c r="L1148" s="1"/>
      <c r="AD1148" s="1"/>
      <c r="AE1148" s="1"/>
      <c r="BG1148" s="1"/>
    </row>
    <row r="1149" spans="2:108" s="1" customFormat="1" x14ac:dyDescent="0.25">
      <c r="B1149" s="52"/>
      <c r="C1149" s="52"/>
      <c r="D1149" s="52"/>
      <c r="E1149" s="52"/>
      <c r="F1149" s="70"/>
      <c r="G1149" s="52"/>
      <c r="H1149" s="52"/>
      <c r="I1149" s="52"/>
    </row>
    <row r="1150" spans="2:108" x14ac:dyDescent="0.25">
      <c r="L1150" s="1"/>
      <c r="AK1150" s="1"/>
      <c r="AN1150" s="1"/>
    </row>
    <row r="1151" spans="2:108" s="1" customFormat="1" x14ac:dyDescent="0.25">
      <c r="B1151" s="52"/>
      <c r="C1151" s="52"/>
      <c r="D1151" s="52"/>
      <c r="E1151" s="52"/>
      <c r="F1151" s="70"/>
      <c r="G1151" s="52"/>
      <c r="H1151" s="52"/>
      <c r="I1151" s="52"/>
    </row>
    <row r="1152" spans="2:108" x14ac:dyDescent="0.25">
      <c r="L1152" s="1"/>
      <c r="AN1152" s="1"/>
      <c r="BE1152" s="1"/>
      <c r="BR1152" s="1"/>
    </row>
    <row r="1153" spans="2:130" s="1" customFormat="1" x14ac:dyDescent="0.25">
      <c r="B1153" s="52"/>
      <c r="C1153" s="52"/>
      <c r="D1153" s="52"/>
      <c r="E1153" s="52"/>
      <c r="F1153" s="70"/>
      <c r="G1153" s="52"/>
      <c r="H1153" s="52"/>
      <c r="I1153" s="52"/>
    </row>
    <row r="1154" spans="2:130" x14ac:dyDescent="0.25">
      <c r="L1154" s="1"/>
      <c r="AN1154" s="1"/>
    </row>
    <row r="1155" spans="2:130" s="1" customFormat="1" x14ac:dyDescent="0.25">
      <c r="B1155" s="52"/>
      <c r="C1155" s="52"/>
      <c r="D1155" s="52"/>
      <c r="E1155" s="52"/>
      <c r="F1155" s="70"/>
      <c r="G1155" s="52"/>
      <c r="H1155" s="52"/>
      <c r="I1155" s="52"/>
    </row>
    <row r="1156" spans="2:130" x14ac:dyDescent="0.25">
      <c r="L1156" s="1"/>
      <c r="BE1156" s="1"/>
      <c r="BG1156" s="1"/>
      <c r="BR1156" s="1"/>
      <c r="CF1156" s="1"/>
      <c r="CZ1156" s="1"/>
      <c r="DZ1156" s="1"/>
    </row>
    <row r="1157" spans="2:130" s="1" customFormat="1" x14ac:dyDescent="0.25">
      <c r="B1157" s="52"/>
      <c r="C1157" s="52"/>
      <c r="D1157" s="52"/>
      <c r="E1157" s="52"/>
      <c r="F1157" s="70"/>
      <c r="G1157" s="52"/>
      <c r="H1157" s="52"/>
      <c r="I1157" s="52"/>
    </row>
    <row r="1158" spans="2:130" x14ac:dyDescent="0.25">
      <c r="L1158" s="1"/>
      <c r="AW1158" s="1"/>
      <c r="BE1158" s="1"/>
      <c r="CK1158" s="1"/>
      <c r="CL1158" s="1"/>
      <c r="DD1158" s="1"/>
      <c r="DS1158" s="1"/>
    </row>
    <row r="1159" spans="2:130" s="1" customFormat="1" x14ac:dyDescent="0.25">
      <c r="B1159" s="52"/>
      <c r="C1159" s="52"/>
      <c r="D1159" s="52"/>
      <c r="E1159" s="52"/>
      <c r="F1159" s="70"/>
      <c r="G1159" s="52"/>
      <c r="H1159" s="52"/>
      <c r="I1159" s="52"/>
    </row>
    <row r="1160" spans="2:130" x14ac:dyDescent="0.25">
      <c r="L1160" s="1"/>
      <c r="AN1160" s="1"/>
      <c r="CQ1160" s="1"/>
    </row>
    <row r="1161" spans="2:130" s="1" customFormat="1" x14ac:dyDescent="0.25">
      <c r="B1161" s="52"/>
      <c r="C1161" s="52"/>
      <c r="D1161" s="52"/>
      <c r="E1161" s="52"/>
      <c r="F1161" s="70"/>
      <c r="G1161" s="52"/>
      <c r="H1161" s="52"/>
      <c r="I1161" s="52"/>
    </row>
    <row r="1162" spans="2:130" x14ac:dyDescent="0.25">
      <c r="L1162" s="1"/>
      <c r="BG1162" s="1"/>
      <c r="DD1162" s="1"/>
    </row>
    <row r="1163" spans="2:130" s="1" customFormat="1" x14ac:dyDescent="0.25">
      <c r="B1163" s="52"/>
      <c r="C1163" s="52"/>
      <c r="D1163" s="52"/>
      <c r="E1163" s="52"/>
      <c r="F1163" s="70"/>
      <c r="G1163" s="52"/>
      <c r="H1163" s="52"/>
      <c r="I1163" s="52"/>
    </row>
    <row r="1164" spans="2:130" x14ac:dyDescent="0.25">
      <c r="L1164" s="1"/>
      <c r="CK1164" s="1"/>
    </row>
    <row r="1165" spans="2:130" s="1" customFormat="1" x14ac:dyDescent="0.25">
      <c r="B1165" s="52"/>
      <c r="C1165" s="52"/>
      <c r="D1165" s="52"/>
      <c r="E1165" s="52"/>
      <c r="F1165" s="70"/>
      <c r="G1165" s="52"/>
      <c r="H1165" s="52"/>
      <c r="I1165" s="52"/>
    </row>
    <row r="1166" spans="2:130" x14ac:dyDescent="0.25">
      <c r="L1166" s="1"/>
      <c r="CQ1166" s="1"/>
      <c r="DD1166" s="1"/>
    </row>
    <row r="1167" spans="2:130" s="1" customFormat="1" x14ac:dyDescent="0.25">
      <c r="B1167" s="52"/>
      <c r="C1167" s="52"/>
      <c r="D1167" s="52"/>
      <c r="E1167" s="52"/>
      <c r="F1167" s="70"/>
      <c r="G1167" s="52"/>
      <c r="H1167" s="52"/>
      <c r="I1167" s="52"/>
    </row>
    <row r="1168" spans="2:130" x14ac:dyDescent="0.25">
      <c r="L1168" s="1"/>
      <c r="M1168" s="1"/>
      <c r="BA1168" s="1"/>
      <c r="BM1168" s="1"/>
      <c r="DP1168" s="1"/>
    </row>
    <row r="1169" spans="2:130" s="1" customFormat="1" x14ac:dyDescent="0.25">
      <c r="B1169" s="52"/>
      <c r="C1169" s="52"/>
      <c r="D1169" s="52"/>
      <c r="E1169" s="52"/>
      <c r="F1169" s="70"/>
      <c r="G1169" s="52"/>
      <c r="H1169" s="52"/>
      <c r="I1169" s="52"/>
    </row>
    <row r="1170" spans="2:130" x14ac:dyDescent="0.25">
      <c r="L1170" s="1"/>
      <c r="AP1170" s="1"/>
      <c r="BA1170" s="1"/>
      <c r="BE1170" s="1"/>
      <c r="BG1170" s="1"/>
      <c r="BR1170" s="1"/>
    </row>
    <row r="1171" spans="2:130" s="1" customFormat="1" x14ac:dyDescent="0.25">
      <c r="B1171" s="52"/>
      <c r="C1171" s="52"/>
      <c r="D1171" s="52"/>
      <c r="E1171" s="52"/>
      <c r="F1171" s="70"/>
      <c r="G1171" s="52"/>
      <c r="H1171" s="52"/>
      <c r="I1171" s="52"/>
    </row>
    <row r="1172" spans="2:130" x14ac:dyDescent="0.25">
      <c r="L1172" s="1"/>
      <c r="AD1172" s="1"/>
      <c r="AN1172" s="1"/>
      <c r="AR1172" s="1"/>
      <c r="BA1172" s="1"/>
      <c r="BE1172" s="1"/>
      <c r="BG1172" s="1"/>
      <c r="BM1172" s="1"/>
      <c r="DZ1172" s="1"/>
    </row>
    <row r="1173" spans="2:130" s="1" customFormat="1" x14ac:dyDescent="0.25">
      <c r="B1173" s="52"/>
      <c r="C1173" s="52"/>
      <c r="D1173" s="52"/>
      <c r="E1173" s="52"/>
      <c r="F1173" s="70"/>
      <c r="G1173" s="52"/>
      <c r="H1173" s="52"/>
      <c r="I1173" s="52"/>
    </row>
    <row r="1174" spans="2:130" x14ac:dyDescent="0.25">
      <c r="L1174" s="1"/>
      <c r="AD1174" s="1"/>
      <c r="BM1174" s="1"/>
      <c r="DD1174" s="1"/>
    </row>
    <row r="1175" spans="2:130" s="1" customFormat="1" x14ac:dyDescent="0.25">
      <c r="B1175" s="52"/>
      <c r="C1175" s="52"/>
      <c r="D1175" s="52"/>
      <c r="E1175" s="52"/>
      <c r="F1175" s="70"/>
      <c r="G1175" s="52"/>
      <c r="H1175" s="52"/>
      <c r="I1175" s="52"/>
    </row>
    <row r="1176" spans="2:130" x14ac:dyDescent="0.25">
      <c r="L1176" s="1"/>
      <c r="BE1176" s="1"/>
      <c r="BG1176" s="1"/>
      <c r="DD1176" s="1"/>
    </row>
    <row r="1177" spans="2:130" s="1" customFormat="1" x14ac:dyDescent="0.25">
      <c r="B1177" s="52"/>
      <c r="C1177" s="52"/>
      <c r="D1177" s="52"/>
      <c r="E1177" s="52"/>
      <c r="F1177" s="70"/>
      <c r="G1177" s="52"/>
      <c r="H1177" s="52"/>
      <c r="I1177" s="52"/>
    </row>
    <row r="1178" spans="2:130" x14ac:dyDescent="0.25">
      <c r="L1178" s="1"/>
      <c r="BE1178" s="1"/>
      <c r="CL1178" s="1"/>
    </row>
    <row r="1179" spans="2:130" s="1" customFormat="1" x14ac:dyDescent="0.25">
      <c r="B1179" s="52"/>
      <c r="C1179" s="52"/>
      <c r="D1179" s="52"/>
      <c r="E1179" s="52"/>
      <c r="F1179" s="70"/>
      <c r="G1179" s="52"/>
      <c r="H1179" s="52"/>
      <c r="I1179" s="52"/>
    </row>
    <row r="1180" spans="2:130" x14ac:dyDescent="0.25">
      <c r="L1180" s="1"/>
      <c r="BE1180" s="1"/>
      <c r="CC1180" s="1"/>
      <c r="DD1180" s="1"/>
    </row>
    <row r="1181" spans="2:130" s="1" customFormat="1" x14ac:dyDescent="0.25">
      <c r="B1181" s="52"/>
      <c r="C1181" s="52"/>
      <c r="D1181" s="52"/>
      <c r="E1181" s="52"/>
      <c r="F1181" s="70"/>
      <c r="G1181" s="52"/>
      <c r="H1181" s="52"/>
      <c r="I1181" s="52"/>
    </row>
    <row r="1182" spans="2:130" x14ac:dyDescent="0.25">
      <c r="L1182" s="1"/>
      <c r="AD1182" s="1"/>
      <c r="AE1182" s="1"/>
      <c r="AF1182" s="1"/>
      <c r="CF1182" s="1"/>
      <c r="CJ1182" s="1"/>
      <c r="CK1182" s="1"/>
      <c r="DA1182" s="1"/>
      <c r="DD1182" s="1"/>
    </row>
    <row r="1183" spans="2:130" s="1" customFormat="1" x14ac:dyDescent="0.25">
      <c r="B1183" s="52"/>
      <c r="C1183" s="52"/>
      <c r="D1183" s="52"/>
      <c r="E1183" s="52"/>
      <c r="F1183" s="70"/>
      <c r="G1183" s="52"/>
      <c r="H1183" s="52"/>
      <c r="I1183" s="52"/>
    </row>
    <row r="1184" spans="2:130" x14ac:dyDescent="0.25">
      <c r="L1184" s="1"/>
      <c r="AQ1184" s="1"/>
      <c r="BG1184" s="1"/>
      <c r="BV1184" s="1"/>
      <c r="CF1184" s="1"/>
      <c r="DD1184" s="1"/>
    </row>
    <row r="1185" spans="2:130" s="1" customFormat="1" x14ac:dyDescent="0.25">
      <c r="B1185" s="52"/>
      <c r="C1185" s="52"/>
      <c r="D1185" s="52"/>
      <c r="E1185" s="52"/>
      <c r="F1185" s="70"/>
      <c r="G1185" s="52"/>
      <c r="H1185" s="52"/>
      <c r="I1185" s="52"/>
    </row>
    <row r="1186" spans="2:130" x14ac:dyDescent="0.25">
      <c r="L1186" s="1"/>
      <c r="O1186" s="1"/>
      <c r="AD1186" s="1"/>
      <c r="AE1186" s="1"/>
      <c r="AR1186" s="1"/>
      <c r="BE1186" s="1"/>
      <c r="BM1186" s="1"/>
      <c r="BV1186" s="1"/>
      <c r="CF1186" s="1"/>
    </row>
    <row r="1187" spans="2:130" s="1" customFormat="1" x14ac:dyDescent="0.25">
      <c r="B1187" s="52"/>
      <c r="C1187" s="52"/>
      <c r="D1187" s="52"/>
      <c r="E1187" s="52"/>
      <c r="F1187" s="70"/>
      <c r="G1187" s="52"/>
      <c r="H1187" s="52"/>
      <c r="I1187" s="52"/>
    </row>
    <row r="1188" spans="2:130" x14ac:dyDescent="0.25">
      <c r="L1188" s="1"/>
      <c r="AD1188" s="1"/>
      <c r="AE1188" s="1"/>
      <c r="AF1188" s="1"/>
      <c r="AR1188" s="1"/>
      <c r="BG1188" s="1"/>
      <c r="CF1188" s="1"/>
      <c r="CJ1188" s="1"/>
    </row>
    <row r="1189" spans="2:130" s="1" customFormat="1" x14ac:dyDescent="0.25">
      <c r="B1189" s="52"/>
      <c r="C1189" s="52"/>
      <c r="D1189" s="52"/>
      <c r="E1189" s="52"/>
      <c r="F1189" s="70"/>
      <c r="G1189" s="52"/>
      <c r="H1189" s="52"/>
      <c r="I1189" s="52"/>
    </row>
    <row r="1190" spans="2:130" x14ac:dyDescent="0.25">
      <c r="L1190" s="1"/>
      <c r="AD1190" s="1"/>
      <c r="AE1190" s="1"/>
      <c r="AR1190" s="1"/>
      <c r="BE1190" s="1"/>
      <c r="CF1190" s="1"/>
      <c r="DZ1190" s="1"/>
    </row>
    <row r="1191" spans="2:130" s="1" customFormat="1" x14ac:dyDescent="0.25">
      <c r="B1191" s="52"/>
      <c r="C1191" s="52"/>
      <c r="D1191" s="52"/>
      <c r="E1191" s="52"/>
      <c r="F1191" s="70"/>
      <c r="G1191" s="52"/>
      <c r="H1191" s="52"/>
      <c r="I1191" s="52"/>
    </row>
    <row r="1192" spans="2:130" x14ac:dyDescent="0.25">
      <c r="L1192" s="1"/>
      <c r="AD1192" s="1"/>
      <c r="AE1192" s="1"/>
      <c r="AF1192" s="1"/>
      <c r="AN1192" s="1"/>
      <c r="AR1192" s="1"/>
      <c r="BM1192" s="1"/>
      <c r="BV1192" s="1"/>
      <c r="CF1192" s="1"/>
      <c r="DZ1192" s="1"/>
    </row>
    <row r="1193" spans="2:130" s="1" customFormat="1" x14ac:dyDescent="0.25">
      <c r="B1193" s="52"/>
      <c r="C1193" s="52"/>
      <c r="D1193" s="52"/>
      <c r="E1193" s="52"/>
      <c r="F1193" s="70"/>
      <c r="G1193" s="52"/>
      <c r="H1193" s="52"/>
      <c r="I1193" s="52"/>
    </row>
    <row r="1194" spans="2:130" x14ac:dyDescent="0.25">
      <c r="L1194" s="1"/>
      <c r="AD1194" s="1"/>
      <c r="AE1194" s="1"/>
      <c r="AF1194" s="1"/>
      <c r="AQ1194" s="1"/>
      <c r="AR1194" s="1"/>
      <c r="BD1194" s="1"/>
      <c r="BG1194" s="1"/>
      <c r="BN1194" s="1"/>
      <c r="CC1194" s="1"/>
      <c r="CF1194" s="1"/>
      <c r="CP1194" s="1"/>
      <c r="CQ1194" s="1"/>
      <c r="CZ1194" s="1"/>
    </row>
    <row r="1195" spans="2:130" s="1" customFormat="1" x14ac:dyDescent="0.25">
      <c r="B1195" s="52"/>
      <c r="C1195" s="52"/>
      <c r="D1195" s="52"/>
      <c r="E1195" s="52"/>
      <c r="F1195" s="70"/>
      <c r="G1195" s="52"/>
      <c r="H1195" s="52"/>
      <c r="I1195" s="52"/>
    </row>
    <row r="1196" spans="2:130" x14ac:dyDescent="0.25">
      <c r="L1196" s="1"/>
      <c r="M1196" s="1"/>
      <c r="AD1196" s="1"/>
      <c r="AE1196" s="1"/>
      <c r="AQ1196" s="1"/>
      <c r="BE1196" s="1"/>
      <c r="BM1196" s="1"/>
      <c r="CF1196" s="1"/>
      <c r="CL1196" s="1"/>
      <c r="DE1196" s="1"/>
    </row>
    <row r="1197" spans="2:130" s="1" customFormat="1" x14ac:dyDescent="0.25">
      <c r="B1197" s="52"/>
      <c r="C1197" s="52"/>
      <c r="D1197" s="52"/>
      <c r="E1197" s="52"/>
      <c r="F1197" s="70"/>
      <c r="G1197" s="52"/>
      <c r="H1197" s="52"/>
      <c r="I1197" s="52"/>
    </row>
    <row r="1198" spans="2:130" x14ac:dyDescent="0.25">
      <c r="L1198" s="1"/>
      <c r="M1198" s="1"/>
      <c r="N1198" s="1"/>
      <c r="AC1198" s="1"/>
      <c r="AD1198" s="1"/>
      <c r="AE1198" s="1"/>
      <c r="AF1198" s="1"/>
      <c r="AQ1198" s="1"/>
      <c r="BD1198" s="1"/>
      <c r="BE1198" s="1"/>
      <c r="BM1198" s="1"/>
      <c r="BR1198" s="1"/>
      <c r="BV1198" s="1"/>
      <c r="CF1198" s="1"/>
      <c r="CL1198" s="1"/>
    </row>
    <row r="1199" spans="2:130" s="1" customFormat="1" x14ac:dyDescent="0.25">
      <c r="B1199" s="52"/>
      <c r="C1199" s="52"/>
      <c r="D1199" s="52"/>
      <c r="E1199" s="52"/>
      <c r="F1199" s="70"/>
      <c r="G1199" s="52"/>
      <c r="H1199" s="52"/>
      <c r="I1199" s="52"/>
    </row>
    <row r="1200" spans="2:130" x14ac:dyDescent="0.25">
      <c r="L1200" s="1"/>
      <c r="M1200" s="1"/>
      <c r="N1200" s="1"/>
      <c r="AD1200" s="1"/>
      <c r="AE1200" s="1"/>
      <c r="AR1200" s="1"/>
      <c r="BA1200" s="1"/>
      <c r="BE1200" s="1"/>
      <c r="BM1200" s="1"/>
      <c r="BV1200" s="1"/>
      <c r="CF1200" s="1"/>
    </row>
    <row r="1201" spans="2:130" s="1" customFormat="1" x14ac:dyDescent="0.25">
      <c r="B1201" s="52"/>
      <c r="C1201" s="52"/>
      <c r="D1201" s="52"/>
      <c r="E1201" s="52"/>
      <c r="F1201" s="70"/>
      <c r="G1201" s="52"/>
      <c r="H1201" s="52"/>
      <c r="I1201" s="52"/>
    </row>
    <row r="1202" spans="2:130" x14ac:dyDescent="0.25">
      <c r="L1202" s="1"/>
      <c r="M1202" s="1"/>
      <c r="N1202" s="1"/>
      <c r="AC1202" s="1"/>
      <c r="AD1202" s="1"/>
      <c r="AE1202" s="1"/>
      <c r="AF1202" s="1"/>
      <c r="AR1202" s="1"/>
      <c r="BE1202" s="1"/>
      <c r="BM1202" s="1"/>
      <c r="CF1202" s="1"/>
      <c r="DD1202" s="1"/>
      <c r="DZ1202" s="1"/>
    </row>
    <row r="1203" spans="2:130" s="1" customFormat="1" x14ac:dyDescent="0.25">
      <c r="B1203" s="52"/>
      <c r="C1203" s="52"/>
      <c r="D1203" s="52"/>
      <c r="E1203" s="52"/>
      <c r="F1203" s="70"/>
      <c r="G1203" s="52"/>
      <c r="H1203" s="52"/>
      <c r="I1203" s="52"/>
    </row>
    <row r="1204" spans="2:130" x14ac:dyDescent="0.25">
      <c r="L1204" s="1"/>
      <c r="M1204" s="1"/>
      <c r="AC1204" s="1"/>
      <c r="BE1204" s="1"/>
      <c r="CF1204" s="1"/>
    </row>
    <row r="1205" spans="2:130" s="1" customFormat="1" x14ac:dyDescent="0.25">
      <c r="B1205" s="52"/>
      <c r="C1205" s="52"/>
      <c r="D1205" s="52"/>
      <c r="E1205" s="52"/>
      <c r="F1205" s="70"/>
      <c r="G1205" s="52"/>
      <c r="H1205" s="52"/>
      <c r="I1205" s="52"/>
    </row>
    <row r="1206" spans="2:130" x14ac:dyDescent="0.25">
      <c r="L1206" s="1"/>
      <c r="M1206" s="1"/>
      <c r="AC1206" s="1"/>
      <c r="AD1206" s="1"/>
      <c r="AN1206" s="1"/>
      <c r="AQ1206" s="1"/>
      <c r="BA1206" s="1"/>
      <c r="BR1206" s="1"/>
      <c r="CF1206" s="1"/>
    </row>
    <row r="1207" spans="2:130" s="1" customFormat="1" x14ac:dyDescent="0.25">
      <c r="B1207" s="52"/>
      <c r="C1207" s="52"/>
      <c r="D1207" s="52"/>
      <c r="E1207" s="52"/>
      <c r="F1207" s="70"/>
      <c r="G1207" s="52"/>
      <c r="H1207" s="52"/>
      <c r="I1207" s="52"/>
    </row>
    <row r="1208" spans="2:130" x14ac:dyDescent="0.25">
      <c r="L1208" s="1"/>
      <c r="M1208" s="1"/>
      <c r="AC1208" s="1"/>
      <c r="AD1208" s="1"/>
      <c r="BA1208" s="1"/>
      <c r="BM1208" s="1"/>
      <c r="CC1208" s="1"/>
      <c r="CF1208" s="1"/>
    </row>
    <row r="1209" spans="2:130" s="1" customFormat="1" x14ac:dyDescent="0.25">
      <c r="B1209" s="52"/>
      <c r="C1209" s="52"/>
      <c r="D1209" s="52"/>
      <c r="E1209" s="52"/>
      <c r="F1209" s="70"/>
      <c r="G1209" s="52"/>
      <c r="H1209" s="52"/>
      <c r="I1209" s="52"/>
    </row>
    <row r="1210" spans="2:130" x14ac:dyDescent="0.25">
      <c r="L1210" s="1"/>
      <c r="M1210" s="1"/>
      <c r="AN1210" s="1"/>
      <c r="AQ1210" s="1"/>
    </row>
    <row r="1211" spans="2:130" s="1" customFormat="1" x14ac:dyDescent="0.25">
      <c r="B1211" s="52"/>
      <c r="C1211" s="52"/>
      <c r="D1211" s="52"/>
      <c r="E1211" s="52"/>
      <c r="F1211" s="70"/>
      <c r="G1211" s="52"/>
      <c r="H1211" s="52"/>
      <c r="I1211" s="52"/>
    </row>
    <row r="1212" spans="2:130" x14ac:dyDescent="0.25">
      <c r="L1212" s="1"/>
      <c r="P1212" s="1"/>
      <c r="CF1212" s="1"/>
    </row>
    <row r="1213" spans="2:130" s="1" customFormat="1" x14ac:dyDescent="0.25">
      <c r="B1213" s="52"/>
      <c r="C1213" s="52"/>
      <c r="D1213" s="52"/>
      <c r="E1213" s="52"/>
      <c r="F1213" s="70"/>
      <c r="G1213" s="52"/>
      <c r="H1213" s="52"/>
      <c r="I1213" s="52"/>
    </row>
    <row r="1214" spans="2:130" x14ac:dyDescent="0.25">
      <c r="L1214" s="1"/>
      <c r="AD1214" s="1"/>
      <c r="AE1214" s="1"/>
      <c r="AQ1214" s="1"/>
      <c r="CK1214" s="1"/>
      <c r="DS1214" s="1"/>
    </row>
    <row r="1215" spans="2:130" s="1" customFormat="1" x14ac:dyDescent="0.25">
      <c r="B1215" s="52"/>
      <c r="C1215" s="52"/>
      <c r="D1215" s="52"/>
      <c r="E1215" s="52"/>
      <c r="F1215" s="70"/>
      <c r="G1215" s="52"/>
      <c r="H1215" s="52"/>
      <c r="I1215" s="52"/>
    </row>
    <row r="1216" spans="2:130" x14ac:dyDescent="0.25">
      <c r="L1216" s="1"/>
      <c r="M1216" s="1"/>
      <c r="AC1216" s="1"/>
      <c r="AD1216" s="1"/>
      <c r="AE1216" s="1"/>
      <c r="BM1216" s="1"/>
      <c r="CK1216" s="1"/>
      <c r="DZ1216" s="1"/>
    </row>
    <row r="1217" spans="2:137" s="1" customFormat="1" x14ac:dyDescent="0.25">
      <c r="B1217" s="52"/>
      <c r="C1217" s="52"/>
      <c r="D1217" s="52"/>
      <c r="E1217" s="52"/>
      <c r="F1217" s="70"/>
      <c r="G1217" s="52"/>
      <c r="H1217" s="52"/>
      <c r="I1217" s="52"/>
    </row>
    <row r="1218" spans="2:137" x14ac:dyDescent="0.25">
      <c r="L1218" s="1"/>
      <c r="M1218" s="1"/>
      <c r="O1218" s="1"/>
      <c r="AD1218" s="1"/>
      <c r="AF1218" s="1"/>
      <c r="BA1218" s="1"/>
      <c r="BR1218" s="1"/>
      <c r="CF1218" s="1"/>
    </row>
    <row r="1219" spans="2:137" s="1" customFormat="1" x14ac:dyDescent="0.25">
      <c r="B1219" s="52"/>
      <c r="C1219" s="52"/>
      <c r="D1219" s="52"/>
      <c r="E1219" s="52"/>
      <c r="F1219" s="70"/>
      <c r="G1219" s="52"/>
      <c r="H1219" s="52"/>
      <c r="I1219" s="52"/>
    </row>
    <row r="1220" spans="2:137" x14ac:dyDescent="0.25">
      <c r="L1220" s="1"/>
      <c r="AD1220" s="1"/>
      <c r="AE1220" s="1"/>
      <c r="BA1220" s="1"/>
      <c r="CF1220" s="1"/>
      <c r="CK1220" s="1"/>
      <c r="DD1220" s="1"/>
    </row>
    <row r="1221" spans="2:137" s="1" customFormat="1" x14ac:dyDescent="0.25">
      <c r="B1221" s="52"/>
      <c r="C1221" s="52"/>
      <c r="D1221" s="52"/>
      <c r="E1221" s="52"/>
      <c r="F1221" s="70"/>
      <c r="G1221" s="52"/>
      <c r="H1221" s="52"/>
      <c r="I1221" s="52"/>
    </row>
    <row r="1222" spans="2:137" x14ac:dyDescent="0.25">
      <c r="L1222" s="1"/>
      <c r="M1222" s="1"/>
      <c r="AC1222" s="1"/>
      <c r="AD1222" s="1"/>
      <c r="AE1222" s="1"/>
      <c r="AF1222" s="1"/>
      <c r="BE1222" s="1"/>
      <c r="CF1222" s="1"/>
      <c r="CK1222" s="1"/>
      <c r="CO1222" s="1"/>
      <c r="CZ1222" s="1"/>
      <c r="DS1222" s="1"/>
    </row>
    <row r="1223" spans="2:137" s="1" customFormat="1" x14ac:dyDescent="0.25">
      <c r="B1223" s="52"/>
      <c r="C1223" s="52"/>
      <c r="D1223" s="52"/>
      <c r="E1223" s="52"/>
      <c r="F1223" s="70"/>
      <c r="G1223" s="52"/>
      <c r="H1223" s="52"/>
      <c r="I1223" s="52"/>
    </row>
    <row r="1224" spans="2:137" x14ac:dyDescent="0.25">
      <c r="L1224" s="1"/>
      <c r="M1224" s="1"/>
      <c r="AQ1224" s="1"/>
      <c r="BU1224" s="1"/>
      <c r="CC1224" s="1"/>
      <c r="CO1224" s="1"/>
    </row>
    <row r="1225" spans="2:137" s="1" customFormat="1" x14ac:dyDescent="0.25">
      <c r="B1225" s="52"/>
      <c r="C1225" s="52"/>
      <c r="D1225" s="52"/>
      <c r="E1225" s="52"/>
      <c r="F1225" s="70"/>
      <c r="G1225" s="52"/>
      <c r="H1225" s="52"/>
      <c r="I1225" s="52"/>
    </row>
    <row r="1226" spans="2:137" x14ac:dyDescent="0.25">
      <c r="L1226" s="1"/>
      <c r="AD1226" s="1"/>
      <c r="AE1226" s="1"/>
      <c r="AQ1226" s="1"/>
      <c r="AU1226" s="1"/>
      <c r="AY1226" s="1"/>
      <c r="CC1226" s="1"/>
      <c r="CQ1226" s="1"/>
      <c r="DF1226" s="1"/>
      <c r="DZ1226" s="1"/>
      <c r="EG1226" s="1"/>
    </row>
    <row r="1227" spans="2:137" s="1" customFormat="1" x14ac:dyDescent="0.25">
      <c r="B1227" s="52"/>
      <c r="C1227" s="52"/>
      <c r="D1227" s="52"/>
      <c r="E1227" s="52"/>
      <c r="F1227" s="70"/>
      <c r="G1227" s="52"/>
      <c r="H1227" s="52"/>
      <c r="I1227" s="52"/>
    </row>
    <row r="1228" spans="2:137" x14ac:dyDescent="0.25">
      <c r="L1228" s="1"/>
      <c r="AC1228" s="1"/>
      <c r="AD1228" s="1"/>
      <c r="AQ1228" s="1"/>
      <c r="BM1228" s="1"/>
      <c r="CC1228" s="1"/>
      <c r="CQ1228" s="1"/>
    </row>
    <row r="1229" spans="2:137" s="1" customFormat="1" x14ac:dyDescent="0.25">
      <c r="B1229" s="52"/>
      <c r="C1229" s="52"/>
      <c r="D1229" s="52"/>
      <c r="E1229" s="52"/>
      <c r="F1229" s="70"/>
      <c r="G1229" s="52"/>
      <c r="H1229" s="52"/>
      <c r="I1229" s="52"/>
    </row>
    <row r="1230" spans="2:137" x14ac:dyDescent="0.25">
      <c r="L1230" s="1"/>
      <c r="AE1230" s="1"/>
      <c r="AQ1230" s="1"/>
      <c r="CP1230" s="1"/>
    </row>
    <row r="1231" spans="2:137" s="1" customFormat="1" x14ac:dyDescent="0.25">
      <c r="B1231" s="52"/>
      <c r="C1231" s="52"/>
      <c r="D1231" s="52"/>
      <c r="E1231" s="52"/>
      <c r="F1231" s="70"/>
      <c r="G1231" s="52"/>
      <c r="H1231" s="52"/>
      <c r="I1231" s="52"/>
    </row>
    <row r="1232" spans="2:137" x14ac:dyDescent="0.25">
      <c r="L1232" s="1"/>
      <c r="AD1232" s="1"/>
      <c r="AE1232" s="1"/>
      <c r="AQ1232" s="1"/>
      <c r="BV1232" s="1"/>
      <c r="CF1232" s="1"/>
    </row>
    <row r="1233" spans="2:137" s="1" customFormat="1" x14ac:dyDescent="0.25">
      <c r="B1233" s="52"/>
      <c r="C1233" s="52"/>
      <c r="D1233" s="52"/>
      <c r="E1233" s="52"/>
      <c r="F1233" s="70"/>
      <c r="G1233" s="52"/>
      <c r="H1233" s="52"/>
      <c r="I1233" s="52"/>
    </row>
    <row r="1234" spans="2:137" x14ac:dyDescent="0.25">
      <c r="L1234" s="1"/>
      <c r="AD1234" s="1"/>
      <c r="AE1234" s="1"/>
      <c r="AF1234" s="1"/>
      <c r="AQ1234" s="1"/>
      <c r="AR1234" s="1"/>
      <c r="BA1234" s="1"/>
      <c r="BM1234" s="1"/>
      <c r="CC1234" s="1"/>
      <c r="CQ1234" s="1"/>
      <c r="DF1234" s="1"/>
    </row>
    <row r="1235" spans="2:137" s="1" customFormat="1" x14ac:dyDescent="0.25">
      <c r="B1235" s="52"/>
      <c r="C1235" s="52"/>
      <c r="D1235" s="52"/>
      <c r="E1235" s="52"/>
      <c r="F1235" s="70"/>
      <c r="G1235" s="52"/>
      <c r="H1235" s="52"/>
      <c r="I1235" s="52"/>
    </row>
    <row r="1236" spans="2:137" x14ac:dyDescent="0.25">
      <c r="L1236" s="1"/>
      <c r="AQ1236" s="1"/>
      <c r="AR1236" s="1"/>
      <c r="BA1236" s="1"/>
      <c r="BG1236" s="1"/>
      <c r="BM1236" s="1"/>
      <c r="BR1236" s="1"/>
      <c r="BU1236" s="1"/>
    </row>
    <row r="1237" spans="2:137" s="1" customFormat="1" x14ac:dyDescent="0.25">
      <c r="B1237" s="52"/>
      <c r="C1237" s="52"/>
      <c r="D1237" s="52"/>
      <c r="E1237" s="52"/>
      <c r="F1237" s="70"/>
      <c r="G1237" s="52"/>
      <c r="H1237" s="52"/>
      <c r="I1237" s="52"/>
    </row>
    <row r="1238" spans="2:137" x14ac:dyDescent="0.25">
      <c r="L1238" s="1"/>
      <c r="AD1238" s="1"/>
      <c r="AE1238" s="1"/>
      <c r="AF1238" s="1"/>
      <c r="AQ1238" s="1"/>
      <c r="CC1238" s="1"/>
    </row>
    <row r="1239" spans="2:137" s="1" customFormat="1" x14ac:dyDescent="0.25">
      <c r="B1239" s="52"/>
      <c r="C1239" s="52"/>
      <c r="D1239" s="52"/>
      <c r="E1239" s="52"/>
      <c r="F1239" s="70"/>
      <c r="G1239" s="52"/>
      <c r="H1239" s="52"/>
      <c r="I1239" s="52"/>
    </row>
    <row r="1240" spans="2:137" x14ac:dyDescent="0.25">
      <c r="L1240" s="1"/>
      <c r="AQ1240" s="1"/>
      <c r="BA1240" s="1"/>
      <c r="BM1240" s="1"/>
      <c r="CQ1240" s="1"/>
      <c r="DP1240" s="1"/>
      <c r="EG1240" s="1"/>
    </row>
    <row r="1241" spans="2:137" s="1" customFormat="1" x14ac:dyDescent="0.25">
      <c r="B1241" s="52"/>
      <c r="C1241" s="52"/>
      <c r="D1241" s="52"/>
      <c r="E1241" s="52"/>
      <c r="F1241" s="70"/>
      <c r="G1241" s="52"/>
      <c r="H1241" s="52"/>
      <c r="I1241" s="52"/>
    </row>
    <row r="1242" spans="2:137" x14ac:dyDescent="0.25">
      <c r="L1242" s="1"/>
      <c r="AD1242" s="1"/>
      <c r="AE1242" s="1"/>
      <c r="AF1242" s="1"/>
      <c r="AQ1242" s="1"/>
      <c r="BA1242" s="1"/>
      <c r="BM1242" s="1"/>
      <c r="CQ1242" s="1"/>
    </row>
    <row r="1243" spans="2:137" s="1" customFormat="1" x14ac:dyDescent="0.25">
      <c r="B1243" s="52"/>
      <c r="C1243" s="52"/>
      <c r="D1243" s="52"/>
      <c r="E1243" s="52"/>
      <c r="F1243" s="70"/>
      <c r="G1243" s="52"/>
      <c r="H1243" s="52"/>
      <c r="I1243" s="52"/>
    </row>
    <row r="1244" spans="2:137" x14ac:dyDescent="0.25">
      <c r="L1244" s="1"/>
      <c r="AQ1244" s="1"/>
      <c r="BE1244" s="1"/>
      <c r="BG1244" s="1"/>
    </row>
    <row r="1245" spans="2:137" s="1" customFormat="1" x14ac:dyDescent="0.25">
      <c r="B1245" s="52"/>
      <c r="C1245" s="52"/>
      <c r="D1245" s="52"/>
      <c r="E1245" s="52"/>
      <c r="F1245" s="70"/>
      <c r="G1245" s="52"/>
      <c r="H1245" s="52"/>
      <c r="I1245" s="52"/>
    </row>
    <row r="1246" spans="2:137" x14ac:dyDescent="0.25">
      <c r="L1246" s="1"/>
    </row>
    <row r="1247" spans="2:137" s="1" customFormat="1" x14ac:dyDescent="0.25">
      <c r="B1247" s="52"/>
      <c r="C1247" s="52"/>
      <c r="D1247" s="52"/>
      <c r="E1247" s="52"/>
      <c r="F1247" s="70"/>
      <c r="G1247" s="52"/>
      <c r="H1247" s="52"/>
      <c r="I1247" s="52"/>
    </row>
    <row r="1248" spans="2:137" x14ac:dyDescent="0.25">
      <c r="L1248" s="1"/>
      <c r="AQ1248" s="1"/>
    </row>
    <row r="1249" spans="2:137" s="1" customFormat="1" x14ac:dyDescent="0.25">
      <c r="B1249" s="52"/>
      <c r="C1249" s="52"/>
      <c r="D1249" s="52"/>
      <c r="E1249" s="52"/>
      <c r="F1249" s="70"/>
      <c r="G1249" s="52"/>
      <c r="H1249" s="52"/>
      <c r="I1249" s="52"/>
    </row>
    <row r="1250" spans="2:137" x14ac:dyDescent="0.25">
      <c r="L1250" s="1"/>
      <c r="AD1250" s="1"/>
      <c r="AE1250" s="1"/>
      <c r="AP1250" s="1"/>
      <c r="AQ1250" s="1"/>
      <c r="BE1250" s="1"/>
    </row>
    <row r="1251" spans="2:137" s="1" customFormat="1" x14ac:dyDescent="0.25">
      <c r="B1251" s="52"/>
      <c r="C1251" s="52"/>
      <c r="D1251" s="52"/>
      <c r="E1251" s="52"/>
      <c r="F1251" s="70"/>
      <c r="G1251" s="52"/>
      <c r="H1251" s="52"/>
      <c r="I1251" s="52"/>
    </row>
    <row r="1252" spans="2:137" x14ac:dyDescent="0.25">
      <c r="L1252" s="1"/>
      <c r="AP1252" s="1"/>
      <c r="AQ1252" s="1"/>
      <c r="AR1252" s="1"/>
      <c r="BE1252" s="1"/>
      <c r="BG1252" s="1"/>
      <c r="BU1252" s="1"/>
      <c r="CF1252" s="1"/>
      <c r="CP1252" s="1"/>
      <c r="CQ1252" s="1"/>
    </row>
    <row r="1253" spans="2:137" s="1" customFormat="1" x14ac:dyDescent="0.25">
      <c r="B1253" s="52"/>
      <c r="C1253" s="52"/>
      <c r="D1253" s="52"/>
      <c r="E1253" s="52"/>
      <c r="F1253" s="70"/>
      <c r="G1253" s="52"/>
      <c r="H1253" s="52"/>
      <c r="I1253" s="52"/>
    </row>
    <row r="1254" spans="2:137" x14ac:dyDescent="0.25">
      <c r="L1254" s="1"/>
      <c r="AN1254" s="1"/>
      <c r="AR1254" s="1"/>
      <c r="BE1254" s="1"/>
      <c r="EG1254" s="1"/>
    </row>
    <row r="1255" spans="2:137" s="1" customFormat="1" x14ac:dyDescent="0.25">
      <c r="B1255" s="52"/>
      <c r="C1255" s="52"/>
      <c r="D1255" s="52"/>
      <c r="E1255" s="52"/>
      <c r="F1255" s="70"/>
      <c r="G1255" s="52"/>
      <c r="H1255" s="52"/>
      <c r="I1255" s="52"/>
    </row>
    <row r="1256" spans="2:137" x14ac:dyDescent="0.25">
      <c r="L1256" s="1"/>
      <c r="AP1256" s="1"/>
      <c r="AQ1256" s="1"/>
      <c r="BE1256" s="1"/>
      <c r="BG1256" s="1"/>
      <c r="CC1256" s="1"/>
      <c r="CF1256" s="1"/>
      <c r="CK1256" s="1"/>
      <c r="CZ1256" s="1"/>
    </row>
    <row r="1257" spans="2:137" s="1" customFormat="1" x14ac:dyDescent="0.25">
      <c r="B1257" s="52"/>
      <c r="C1257" s="52"/>
      <c r="D1257" s="52"/>
      <c r="E1257" s="52"/>
      <c r="F1257" s="70"/>
      <c r="G1257" s="52"/>
      <c r="H1257" s="52"/>
      <c r="I1257" s="52"/>
    </row>
    <row r="1258" spans="2:137" x14ac:dyDescent="0.25">
      <c r="L1258" s="1"/>
      <c r="AD1258" s="1"/>
      <c r="AK1258" s="1"/>
      <c r="AQ1258" s="1"/>
      <c r="BA1258" s="1"/>
      <c r="CO1258" s="1"/>
    </row>
    <row r="1259" spans="2:137" s="1" customFormat="1" x14ac:dyDescent="0.25">
      <c r="B1259" s="52"/>
      <c r="C1259" s="52"/>
      <c r="D1259" s="52"/>
      <c r="E1259" s="52"/>
      <c r="F1259" s="70"/>
      <c r="G1259" s="52"/>
      <c r="H1259" s="52"/>
      <c r="I1259" s="52"/>
    </row>
    <row r="1260" spans="2:137" x14ac:dyDescent="0.25">
      <c r="L1260" s="1"/>
      <c r="AQ1260" s="1"/>
      <c r="BE1260" s="1"/>
      <c r="CF1260" s="1"/>
    </row>
    <row r="1261" spans="2:137" s="1" customFormat="1" x14ac:dyDescent="0.25">
      <c r="B1261" s="52"/>
      <c r="C1261" s="52"/>
      <c r="D1261" s="52"/>
      <c r="E1261" s="52"/>
      <c r="F1261" s="70"/>
      <c r="G1261" s="52"/>
      <c r="H1261" s="52"/>
      <c r="I1261" s="52"/>
    </row>
    <row r="1262" spans="2:137" x14ac:dyDescent="0.25">
      <c r="AD1262" s="1"/>
      <c r="AE1262" s="1"/>
      <c r="AP1262" s="1"/>
      <c r="AQ1262" s="1"/>
      <c r="BD1262" s="1"/>
      <c r="BE1262" s="1"/>
      <c r="BW1262" s="1"/>
      <c r="CB1262" s="1"/>
      <c r="CC1262" s="1"/>
      <c r="DP1262" s="1"/>
      <c r="DT1262" s="1"/>
    </row>
  </sheetData>
  <autoFilter ref="B1:I777"/>
  <dataConsolidate topLabels="1" link="1">
    <dataRefs count="3">
      <dataRef ref="A1:DX147" sheet="Canola"/>
      <dataRef ref="A1:DU491" sheet="Cereal"/>
      <dataRef ref="A1:DZ142" sheet="Legumes"/>
    </dataRefs>
  </dataConsolid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topLeftCell="A19" workbookViewId="0">
      <selection activeCell="C36" sqref="C36"/>
    </sheetView>
  </sheetViews>
  <sheetFormatPr defaultRowHeight="15" x14ac:dyDescent="0.25"/>
  <cols>
    <col min="1" max="3" width="20.7109375" customWidth="1"/>
    <col min="5" max="5" width="45.42578125" customWidth="1"/>
  </cols>
  <sheetData>
    <row r="1" spans="1:5" x14ac:dyDescent="0.25">
      <c r="A1" t="s">
        <v>234</v>
      </c>
      <c r="B1" t="s">
        <v>235</v>
      </c>
      <c r="C1" t="s">
        <v>236</v>
      </c>
    </row>
    <row r="2" spans="1:5" x14ac:dyDescent="0.25">
      <c r="A2" s="63" t="str">
        <f ca="1">INDIRECT("'"&amp;A$1&amp;"'!R1C"&amp;ROW(A2),FALSE)</f>
        <v>Site</v>
      </c>
      <c r="B2" s="63" t="str">
        <f t="shared" ref="B2:C17" ca="1" si="0">INDIRECT("'"&amp;B$1&amp;"'!R1C"&amp;ROW(B2),FALSE)</f>
        <v>Site</v>
      </c>
      <c r="C2" s="63" t="str">
        <f t="shared" ca="1" si="0"/>
        <v>Site</v>
      </c>
    </row>
    <row r="3" spans="1:5" x14ac:dyDescent="0.25">
      <c r="A3" s="63" t="str">
        <f t="shared" ref="A3:C34" ca="1" si="1">INDIRECT("'"&amp;A$1&amp;"'!R1C"&amp;ROW(A3),FALSE)</f>
        <v>crop</v>
      </c>
      <c r="B3" s="63" t="str">
        <f t="shared" ca="1" si="0"/>
        <v>crop</v>
      </c>
      <c r="C3" s="63" t="str">
        <f t="shared" ca="1" si="0"/>
        <v>crop</v>
      </c>
    </row>
    <row r="4" spans="1:5" x14ac:dyDescent="0.25">
      <c r="A4" s="63" t="str">
        <f t="shared" ca="1" si="1"/>
        <v>sub-plot</v>
      </c>
      <c r="B4" s="63" t="str">
        <f t="shared" ca="1" si="0"/>
        <v>sub-plot</v>
      </c>
      <c r="C4" s="63" t="str">
        <f t="shared" ca="1" si="0"/>
        <v>sub-plot</v>
      </c>
    </row>
    <row r="5" spans="1:5" x14ac:dyDescent="0.25">
      <c r="A5" s="63" t="str">
        <f t="shared" ca="1" si="1"/>
        <v>special-memo</v>
      </c>
      <c r="B5" s="63" t="str">
        <f t="shared" ca="1" si="0"/>
        <v>special-memo</v>
      </c>
      <c r="C5" s="63" t="str">
        <f t="shared" ca="1" si="0"/>
        <v>special-memo</v>
      </c>
    </row>
    <row r="6" spans="1:5" x14ac:dyDescent="0.25">
      <c r="A6" s="63" t="str">
        <f t="shared" ca="1" si="1"/>
        <v>other-text</v>
      </c>
      <c r="B6" s="63" t="str">
        <f t="shared" ca="1" si="0"/>
        <v>other-text</v>
      </c>
      <c r="C6" s="63" t="str">
        <f t="shared" ca="1" si="0"/>
        <v>other-text</v>
      </c>
    </row>
    <row r="7" spans="1:5" x14ac:dyDescent="0.25">
      <c r="A7" s="63" t="str">
        <f t="shared" ca="1" si="1"/>
        <v>distance</v>
      </c>
      <c r="B7" s="63" t="str">
        <f t="shared" ca="1" si="0"/>
        <v>distance</v>
      </c>
      <c r="C7" s="63" t="str">
        <f t="shared" ca="1" si="0"/>
        <v>distance</v>
      </c>
    </row>
    <row r="8" spans="1:5" x14ac:dyDescent="0.25">
      <c r="A8" s="63" t="str">
        <f t="shared" ca="1" si="1"/>
        <v>sweep repetition</v>
      </c>
      <c r="B8" s="63" t="str">
        <f t="shared" ca="1" si="0"/>
        <v>sweep repetition</v>
      </c>
      <c r="C8" s="63" t="str">
        <f t="shared" ca="1" si="0"/>
        <v>sweep repetition</v>
      </c>
      <c r="E8" s="48" t="s">
        <v>262</v>
      </c>
    </row>
    <row r="9" spans="1:5" ht="30" x14ac:dyDescent="0.25">
      <c r="A9" s="49" t="str">
        <f t="shared" ca="1" si="1"/>
        <v>Sitobion_avenae_EGA_green (wingless)</v>
      </c>
      <c r="B9" s="49" t="str">
        <f t="shared" ca="1" si="0"/>
        <v>Sitobion_avenae_EGA_green (wingless)</v>
      </c>
      <c r="C9" s="49" t="str">
        <f t="shared" ca="1" si="0"/>
        <v>Sitobion_avenae_EGA_green (wingless)</v>
      </c>
      <c r="E9" t="s">
        <v>1</v>
      </c>
    </row>
    <row r="10" spans="1:5" ht="30" x14ac:dyDescent="0.25">
      <c r="A10" s="49" t="str">
        <f t="shared" ca="1" si="1"/>
        <v>Sitobion_avenae_EGA_red</v>
      </c>
      <c r="B10" s="49" t="str">
        <f t="shared" ca="1" si="0"/>
        <v>Sitobion_avenae_EGA_red</v>
      </c>
      <c r="C10" s="49" t="str">
        <f t="shared" ca="1" si="0"/>
        <v>Sitobion_avenae_EGA_red</v>
      </c>
      <c r="E10" t="s">
        <v>2</v>
      </c>
    </row>
    <row r="11" spans="1:5" x14ac:dyDescent="0.25">
      <c r="A11" s="49" t="str">
        <f t="shared" ca="1" si="1"/>
        <v>EGA alate</v>
      </c>
      <c r="B11" s="49" t="str">
        <f t="shared" ca="1" si="0"/>
        <v>EGA alate</v>
      </c>
      <c r="C11" s="49" t="str">
        <f t="shared" ca="1" si="0"/>
        <v>EGA alate</v>
      </c>
      <c r="E11" t="s">
        <v>3</v>
      </c>
    </row>
    <row r="12" spans="1:5" ht="30" x14ac:dyDescent="0.25">
      <c r="A12" s="49" t="str">
        <f t="shared" ca="1" si="1"/>
        <v>Bird_Cherry_Oat_Aphid</v>
      </c>
      <c r="B12" s="49" t="str">
        <f t="shared" ca="1" si="0"/>
        <v>Bird_Cherry_Oat_Aphid</v>
      </c>
      <c r="C12" s="49" t="str">
        <f t="shared" ca="1" si="0"/>
        <v>Bird_Cherry_Oat_Aphid</v>
      </c>
      <c r="E12" t="s">
        <v>4</v>
      </c>
    </row>
    <row r="13" spans="1:5" x14ac:dyDescent="0.25">
      <c r="A13" s="49" t="str">
        <f t="shared" ca="1" si="1"/>
        <v>greenbug_aphid</v>
      </c>
      <c r="B13" s="49" t="str">
        <f t="shared" ca="1" si="0"/>
        <v>greenbug_aphid</v>
      </c>
      <c r="C13" s="49" t="str">
        <f t="shared" ca="1" si="0"/>
        <v>greenbug_aphid</v>
      </c>
      <c r="E13" t="s">
        <v>5</v>
      </c>
    </row>
    <row r="14" spans="1:5" x14ac:dyDescent="0.25">
      <c r="A14" s="49" t="str">
        <f t="shared" ca="1" si="1"/>
        <v>pea aphids</v>
      </c>
      <c r="B14" s="49" t="str">
        <f t="shared" ca="1" si="0"/>
        <v>pea aphids</v>
      </c>
      <c r="C14" s="49" t="str">
        <f t="shared" ca="1" si="0"/>
        <v>pea aphids</v>
      </c>
      <c r="E14" t="s">
        <v>6</v>
      </c>
    </row>
    <row r="15" spans="1:5" ht="30" x14ac:dyDescent="0.25">
      <c r="A15" s="49" t="str">
        <f t="shared" ca="1" si="1"/>
        <v>Total_apterous_aphids</v>
      </c>
      <c r="B15" s="49" t="str">
        <f t="shared" ca="1" si="0"/>
        <v>Total_apterous_aphids</v>
      </c>
      <c r="C15" s="49" t="str">
        <f t="shared" ca="1" si="0"/>
        <v>Total_apterous_aphids</v>
      </c>
      <c r="E15" t="s">
        <v>7</v>
      </c>
    </row>
    <row r="16" spans="1:5" x14ac:dyDescent="0.25">
      <c r="A16" s="49" t="str">
        <f t="shared" ca="1" si="1"/>
        <v>Total_alate_aphids</v>
      </c>
      <c r="B16" s="49" t="str">
        <f t="shared" ca="1" si="0"/>
        <v>Total_alate_aphids</v>
      </c>
      <c r="C16" s="49" t="str">
        <f t="shared" ca="1" si="0"/>
        <v>Total_alate_aphids</v>
      </c>
      <c r="E16" t="s">
        <v>8</v>
      </c>
    </row>
    <row r="17" spans="1:5" x14ac:dyDescent="0.25">
      <c r="A17" s="49" t="str">
        <f t="shared" ca="1" si="1"/>
        <v>4th_Instar_Pre-alate</v>
      </c>
      <c r="B17" s="49" t="str">
        <f t="shared" ca="1" si="0"/>
        <v>4th_Instar_Pre-alate</v>
      </c>
      <c r="C17" s="49" t="str">
        <f t="shared" ca="1" si="0"/>
        <v>4th_Instar_Pre-alate</v>
      </c>
      <c r="E17" t="s">
        <v>9</v>
      </c>
    </row>
    <row r="18" spans="1:5" x14ac:dyDescent="0.25">
      <c r="A18" s="49" t="str">
        <f t="shared" ca="1" si="1"/>
        <v>3rd_Instar_EGA</v>
      </c>
      <c r="B18" s="49" t="str">
        <f t="shared" ca="1" si="1"/>
        <v>3rd_Instar_EGA</v>
      </c>
      <c r="C18" s="49" t="str">
        <f t="shared" ca="1" si="1"/>
        <v>3rd_Instar_EGA</v>
      </c>
      <c r="E18" t="s">
        <v>10</v>
      </c>
    </row>
    <row r="19" spans="1:5" ht="30" x14ac:dyDescent="0.25">
      <c r="A19" s="49" t="str">
        <f t="shared" ca="1" si="1"/>
        <v>3rd_Instar_EGA_Pre-alate</v>
      </c>
      <c r="B19" s="49" t="str">
        <f t="shared" ca="1" si="1"/>
        <v>3rd_Instar_EGA_Pre-alate</v>
      </c>
      <c r="C19" s="49" t="str">
        <f t="shared" ca="1" si="1"/>
        <v>3rd_Instar_EGA_Pre-alate</v>
      </c>
      <c r="E19" t="s">
        <v>11</v>
      </c>
    </row>
    <row r="20" spans="1:5" x14ac:dyDescent="0.25">
      <c r="A20" s="49" t="str">
        <f t="shared" ca="1" si="1"/>
        <v>2nd_Instar_EGA</v>
      </c>
      <c r="B20" s="49" t="str">
        <f t="shared" ca="1" si="1"/>
        <v>2nd_Instar_EGA</v>
      </c>
      <c r="C20" s="49" t="str">
        <f t="shared" ca="1" si="1"/>
        <v>2nd_Instar_EGA</v>
      </c>
      <c r="E20" t="s">
        <v>12</v>
      </c>
    </row>
    <row r="21" spans="1:5" x14ac:dyDescent="0.25">
      <c r="A21" s="49" t="str">
        <f t="shared" ca="1" si="1"/>
        <v>1st_Instar_EGA</v>
      </c>
      <c r="B21" s="49" t="str">
        <f t="shared" ca="1" si="1"/>
        <v>1st_Instar_EGA</v>
      </c>
      <c r="C21" s="49" t="str">
        <f t="shared" ca="1" si="1"/>
        <v>1st_Instar_EGA</v>
      </c>
      <c r="E21" t="s">
        <v>13</v>
      </c>
    </row>
    <row r="22" spans="1:5" ht="30" x14ac:dyDescent="0.25">
      <c r="A22" s="49" t="str">
        <f t="shared" ca="1" si="1"/>
        <v>aphid_mummies_Aphelinus_black</v>
      </c>
      <c r="B22" s="49" t="str">
        <f t="shared" ca="1" si="1"/>
        <v>aphid_mummies_Aphelinus_black</v>
      </c>
      <c r="C22" s="49" t="str">
        <f t="shared" ca="1" si="1"/>
        <v>aphid_mummies_Aphelinus_black</v>
      </c>
      <c r="E22" t="s">
        <v>17</v>
      </c>
    </row>
    <row r="23" spans="1:5" ht="30" x14ac:dyDescent="0.25">
      <c r="A23" s="49" t="str">
        <f t="shared" ca="1" si="1"/>
        <v>aphid_mummies_Aphidius_brown</v>
      </c>
      <c r="B23" s="49" t="str">
        <f t="shared" ca="1" si="1"/>
        <v>aphid_mummies_Aphidius_brown</v>
      </c>
      <c r="C23" s="49" t="str">
        <f t="shared" ca="1" si="1"/>
        <v>aphid_mummies_Aphidius_brown</v>
      </c>
      <c r="E23" t="s">
        <v>18</v>
      </c>
    </row>
    <row r="24" spans="1:5" x14ac:dyDescent="0.25">
      <c r="A24" s="49" t="str">
        <f t="shared" ca="1" si="1"/>
        <v>aphid_mummies</v>
      </c>
      <c r="B24" s="49" t="str">
        <f t="shared" ca="1" si="1"/>
        <v>aphid_mummies</v>
      </c>
      <c r="C24" s="49" t="str">
        <f t="shared" ca="1" si="1"/>
        <v>aphid_mummies</v>
      </c>
      <c r="E24" t="s">
        <v>19</v>
      </c>
    </row>
    <row r="25" spans="1:5" ht="30" x14ac:dyDescent="0.25">
      <c r="A25" s="49" t="str">
        <f t="shared" ca="1" si="1"/>
        <v>female_Macrosteles_quadrilineatus</v>
      </c>
      <c r="B25" s="49" t="str">
        <f t="shared" ca="1" si="1"/>
        <v>female_Macrosteles_quadrilineatus</v>
      </c>
      <c r="C25" s="49" t="str">
        <f t="shared" ca="1" si="1"/>
        <v>female_Macrosteles_quadrilineatus</v>
      </c>
      <c r="E25" t="s">
        <v>20</v>
      </c>
    </row>
    <row r="26" spans="1:5" ht="30" x14ac:dyDescent="0.25">
      <c r="A26" s="49" t="str">
        <f t="shared" ca="1" si="1"/>
        <v>male_Macrosteles_quadrilineatus</v>
      </c>
      <c r="B26" s="49" t="str">
        <f t="shared" ca="1" si="1"/>
        <v>male_Macrosteles_quadrilineatus</v>
      </c>
      <c r="C26" s="49" t="str">
        <f t="shared" ca="1" si="1"/>
        <v>male_Macrosteles_quadrilineatus</v>
      </c>
      <c r="E26" t="s">
        <v>21</v>
      </c>
    </row>
    <row r="27" spans="1:5" ht="30" x14ac:dyDescent="0.25">
      <c r="A27" s="49" t="str">
        <f t="shared" ca="1" si="1"/>
        <v>Macrosteles_quadrilineatus nymphs</v>
      </c>
      <c r="B27" s="49" t="str">
        <f t="shared" ca="1" si="1"/>
        <v>Macrosteles_quadrilineatus nymphs</v>
      </c>
      <c r="C27" s="49" t="str">
        <f t="shared" ca="1" si="1"/>
        <v>Macrosteles_quadrilineatus nymphs</v>
      </c>
      <c r="E27" t="s">
        <v>22</v>
      </c>
    </row>
    <row r="28" spans="1:5" ht="30" x14ac:dyDescent="0.25">
      <c r="A28" s="49" t="str">
        <f t="shared" ca="1" si="1"/>
        <v>1st_Instar_Macrosteles</v>
      </c>
      <c r="B28" s="49" t="str">
        <f t="shared" ca="1" si="1"/>
        <v>1st_Instar_Macrosteles</v>
      </c>
      <c r="C28" s="49" t="str">
        <f t="shared" ca="1" si="1"/>
        <v>1st_Instar_Macrosteles</v>
      </c>
      <c r="E28" t="s">
        <v>23</v>
      </c>
    </row>
    <row r="29" spans="1:5" ht="30" x14ac:dyDescent="0.25">
      <c r="A29" s="49" t="str">
        <f t="shared" ca="1" si="1"/>
        <v xml:space="preserve">2nd_Instar_Macrosteles </v>
      </c>
      <c r="B29" s="49" t="str">
        <f t="shared" ca="1" si="1"/>
        <v xml:space="preserve">2nd_Instar_Macrosteles </v>
      </c>
      <c r="C29" s="49" t="str">
        <f t="shared" ca="1" si="1"/>
        <v xml:space="preserve">2nd_Instar_Macrosteles </v>
      </c>
      <c r="E29" t="s">
        <v>24</v>
      </c>
    </row>
    <row r="30" spans="1:5" ht="30" x14ac:dyDescent="0.25">
      <c r="A30" s="49" t="str">
        <f t="shared" ca="1" si="1"/>
        <v>3rd_Instar_Macrosteles</v>
      </c>
      <c r="B30" s="49" t="str">
        <f t="shared" ca="1" si="1"/>
        <v>3rd_Instar_Macrosteles</v>
      </c>
      <c r="C30" s="49" t="str">
        <f t="shared" ca="1" si="1"/>
        <v>3rd_Instar_Macrosteles</v>
      </c>
      <c r="E30" t="s">
        <v>25</v>
      </c>
    </row>
    <row r="31" spans="1:5" ht="30" x14ac:dyDescent="0.25">
      <c r="A31" s="49" t="str">
        <f t="shared" ca="1" si="1"/>
        <v>4th_Instar_Macrosteles</v>
      </c>
      <c r="B31" s="49" t="str">
        <f t="shared" ca="1" si="1"/>
        <v>4th_Instar_Macrosteles</v>
      </c>
      <c r="C31" s="49" t="str">
        <f t="shared" ca="1" si="1"/>
        <v>4th_Instar_Macrosteles</v>
      </c>
      <c r="E31" t="s">
        <v>26</v>
      </c>
    </row>
    <row r="32" spans="1:5" ht="30" x14ac:dyDescent="0.25">
      <c r="A32" s="49" t="str">
        <f t="shared" ca="1" si="1"/>
        <v>Athysanus_argentarius</v>
      </c>
      <c r="B32" s="49" t="str">
        <f t="shared" ca="1" si="1"/>
        <v>Athysanus_argentarius</v>
      </c>
      <c r="C32" s="49" t="str">
        <f t="shared" ca="1" si="1"/>
        <v>Athysanus_argentarius</v>
      </c>
      <c r="E32" t="s">
        <v>27</v>
      </c>
    </row>
    <row r="33" spans="1:5" x14ac:dyDescent="0.25">
      <c r="A33" s="49" t="str">
        <f t="shared" ca="1" si="1"/>
        <v>Doratura_sp.</v>
      </c>
      <c r="B33" s="49" t="str">
        <f t="shared" ca="1" si="1"/>
        <v>Doratura_sp.</v>
      </c>
      <c r="C33" s="49" t="str">
        <f t="shared" ca="1" si="1"/>
        <v>Doratura_sp.</v>
      </c>
      <c r="E33" t="s">
        <v>132</v>
      </c>
    </row>
    <row r="34" spans="1:5" ht="30" x14ac:dyDescent="0.25">
      <c r="A34" s="49" t="str">
        <f t="shared" ca="1" si="1"/>
        <v>Errastunus_ocellaris_LH</v>
      </c>
      <c r="B34" s="49" t="str">
        <f t="shared" ca="1" si="1"/>
        <v>Errastunus_ocellaris_LH</v>
      </c>
      <c r="C34" s="49" t="str">
        <f t="shared" ca="1" si="1"/>
        <v>Errastunus_ocellaris_LH</v>
      </c>
      <c r="E34" t="s">
        <v>138</v>
      </c>
    </row>
    <row r="35" spans="1:5" x14ac:dyDescent="0.25">
      <c r="A35" s="49" t="str">
        <f t="shared" ref="A35:C66" ca="1" si="2">INDIRECT("'"&amp;A$1&amp;"'!R1C"&amp;ROW(A35),FALSE)</f>
        <v>Other_leafhoppers</v>
      </c>
      <c r="B35" s="49" t="str">
        <f t="shared" ca="1" si="2"/>
        <v>Other_leafhoppers</v>
      </c>
      <c r="C35" s="49" t="str">
        <f t="shared" ca="1" si="2"/>
        <v>Other_leafhoppers</v>
      </c>
      <c r="E35" t="s">
        <v>39</v>
      </c>
    </row>
    <row r="36" spans="1:5" ht="30" x14ac:dyDescent="0.25">
      <c r="A36" s="49" t="str">
        <f t="shared" ca="1" si="2"/>
        <v>other Coccinellid_adults</v>
      </c>
      <c r="B36" s="49" t="str">
        <f t="shared" ca="1" si="2"/>
        <v>other Coccinellid_adults</v>
      </c>
      <c r="C36" s="49" t="str">
        <f t="shared" ca="1" si="2"/>
        <v>other Coccinellid_adults</v>
      </c>
      <c r="E36" t="s">
        <v>38</v>
      </c>
    </row>
    <row r="37" spans="1:5" ht="30" x14ac:dyDescent="0.25">
      <c r="A37" s="49" t="str">
        <f t="shared" ca="1" si="2"/>
        <v>Hippodamia_tredecimpunctata_C13</v>
      </c>
      <c r="B37" s="49" t="str">
        <f t="shared" ca="1" si="2"/>
        <v>Hippodamia_tredecimpunctata_C13</v>
      </c>
      <c r="C37" s="49" t="str">
        <f t="shared" ca="1" si="2"/>
        <v>Hippodamia_tredecimpunctata_C13</v>
      </c>
      <c r="E37" t="s">
        <v>40</v>
      </c>
    </row>
    <row r="38" spans="1:5" ht="30" x14ac:dyDescent="0.25">
      <c r="A38" s="49" t="str">
        <f t="shared" ca="1" si="2"/>
        <v>Coccinella_septempunctata_C7</v>
      </c>
      <c r="B38" s="49" t="str">
        <f t="shared" ca="1" si="2"/>
        <v>Coccinella_septempunctata_C7</v>
      </c>
      <c r="C38" s="49" t="str">
        <f t="shared" ca="1" si="2"/>
        <v>Coccinella_septempunctata_C7</v>
      </c>
      <c r="E38" t="s">
        <v>57</v>
      </c>
    </row>
    <row r="39" spans="1:5" x14ac:dyDescent="0.25">
      <c r="A39" s="49" t="str">
        <f t="shared" ca="1" si="2"/>
        <v>ladybugs (C7)- larvae</v>
      </c>
      <c r="B39" s="49" t="str">
        <f t="shared" ca="1" si="2"/>
        <v>ladybugs (C7)- larvae</v>
      </c>
      <c r="C39" s="49" t="str">
        <f t="shared" ca="1" si="2"/>
        <v>ladybugs (C7)- larvae</v>
      </c>
      <c r="E39" t="s">
        <v>193</v>
      </c>
    </row>
    <row r="40" spans="1:5" x14ac:dyDescent="0.25">
      <c r="A40" s="49" t="str">
        <f t="shared" ca="1" si="2"/>
        <v>ladybugs (C13)- larvae</v>
      </c>
      <c r="B40" s="49" t="str">
        <f t="shared" ca="1" si="2"/>
        <v>ladybugs (C13)- larvae</v>
      </c>
      <c r="C40" s="49" t="str">
        <f t="shared" ca="1" si="2"/>
        <v>ladybugs (C13)- larvae</v>
      </c>
      <c r="E40" t="s">
        <v>58</v>
      </c>
    </row>
    <row r="41" spans="1:5" ht="45" x14ac:dyDescent="0.25">
      <c r="A41" s="49" t="str">
        <f t="shared" ca="1" si="2"/>
        <v>ladybugs (undifferentiated)- larvae</v>
      </c>
      <c r="B41" s="49" t="str">
        <f t="shared" ca="1" si="2"/>
        <v>ladybugs (undifferentiated)- larvae</v>
      </c>
      <c r="C41" s="49" t="str">
        <f t="shared" ca="1" si="2"/>
        <v>ladybugs (undifferentiated)- larvae</v>
      </c>
      <c r="E41" t="s">
        <v>59</v>
      </c>
    </row>
    <row r="42" spans="1:5" x14ac:dyDescent="0.25">
      <c r="A42" s="49" t="str">
        <f t="shared" ca="1" si="2"/>
        <v>ladybugs- pupa</v>
      </c>
      <c r="B42" s="49" t="str">
        <f t="shared" ca="1" si="2"/>
        <v>ladybugs- pupa</v>
      </c>
      <c r="C42" s="49" t="str">
        <f t="shared" ca="1" si="2"/>
        <v>ladybugs- pupa</v>
      </c>
      <c r="E42" t="s">
        <v>60</v>
      </c>
    </row>
    <row r="43" spans="1:5" x14ac:dyDescent="0.25">
      <c r="A43" s="49" t="str">
        <f t="shared" ca="1" si="2"/>
        <v>Chrysopidae_adults</v>
      </c>
      <c r="B43" s="49" t="str">
        <f t="shared" ca="1" si="2"/>
        <v>Chrysopidae_adults</v>
      </c>
      <c r="C43" s="49" t="str">
        <f t="shared" ca="1" si="2"/>
        <v>Chrysopidae_adults</v>
      </c>
      <c r="E43" t="s">
        <v>140</v>
      </c>
    </row>
    <row r="44" spans="1:5" ht="30" x14ac:dyDescent="0.25">
      <c r="A44" s="49" t="str">
        <f t="shared" ca="1" si="2"/>
        <v>Chrysoperla_carnea_adult</v>
      </c>
      <c r="B44" s="49" t="str">
        <f t="shared" ca="1" si="2"/>
        <v>Chrysoperla_carnea_adult</v>
      </c>
      <c r="C44" s="49" t="str">
        <f t="shared" ca="1" si="2"/>
        <v>Chrysoperla_carnea_adult</v>
      </c>
      <c r="E44" t="s">
        <v>61</v>
      </c>
    </row>
    <row r="45" spans="1:5" ht="30" x14ac:dyDescent="0.25">
      <c r="A45" s="49" t="str">
        <f t="shared" ca="1" si="2"/>
        <v>Chrysopa_oculata_adult</v>
      </c>
      <c r="B45" s="49" t="str">
        <f t="shared" ca="1" si="2"/>
        <v>Chrysopa_oculata_adult</v>
      </c>
      <c r="C45" s="49" t="str">
        <f t="shared" ca="1" si="2"/>
        <v>Chrysopa_oculata_adult</v>
      </c>
      <c r="E45" t="s">
        <v>62</v>
      </c>
    </row>
    <row r="46" spans="1:5" ht="30" x14ac:dyDescent="0.25">
      <c r="A46" s="49" t="str">
        <f t="shared" ca="1" si="2"/>
        <v>Chrysoperla_carnea_larva</v>
      </c>
      <c r="B46" s="49" t="str">
        <f t="shared" ca="1" si="2"/>
        <v>Chrysoperla_carnea_larva</v>
      </c>
      <c r="C46" s="49" t="str">
        <f t="shared" ca="1" si="2"/>
        <v>Chrysoperla_carnea_larva</v>
      </c>
      <c r="E46" t="s">
        <v>64</v>
      </c>
    </row>
    <row r="47" spans="1:5" ht="30" x14ac:dyDescent="0.25">
      <c r="A47" s="49" t="str">
        <f t="shared" ca="1" si="2"/>
        <v>Chrysopa_oculata_larvae</v>
      </c>
      <c r="B47" s="49" t="str">
        <f t="shared" ca="1" si="2"/>
        <v>Chrysopa_oculata_larvae</v>
      </c>
      <c r="C47" s="49" t="str">
        <f t="shared" ca="1" si="2"/>
        <v>Chrysopa_oculata_larvae</v>
      </c>
      <c r="E47" t="s">
        <v>74</v>
      </c>
    </row>
    <row r="48" spans="1:5" x14ac:dyDescent="0.25">
      <c r="A48" s="49" t="str">
        <f t="shared" ca="1" si="2"/>
        <v>G_lacewing_larvae</v>
      </c>
      <c r="B48" s="49" t="str">
        <f t="shared" ca="1" si="2"/>
        <v>G_lacewing_larvae</v>
      </c>
      <c r="C48" s="49" t="str">
        <f t="shared" ca="1" si="2"/>
        <v>G_lacewing_larvae</v>
      </c>
      <c r="E48" t="s">
        <v>77</v>
      </c>
    </row>
    <row r="49" spans="1:5" ht="30" x14ac:dyDescent="0.25">
      <c r="A49" s="49" t="str">
        <f t="shared" ca="1" si="2"/>
        <v>Orius_tristicolor (minute pirate bug)</v>
      </c>
      <c r="B49" s="49" t="str">
        <f t="shared" ca="1" si="2"/>
        <v>Orius_tristicolor (minute pirate bug)</v>
      </c>
      <c r="C49" s="49" t="str">
        <f t="shared" ca="1" si="2"/>
        <v>Orius_tristicolor (minute pirate bug)</v>
      </c>
      <c r="E49" t="s">
        <v>82</v>
      </c>
    </row>
    <row r="50" spans="1:5" x14ac:dyDescent="0.25">
      <c r="A50" s="49" t="str">
        <f t="shared" ca="1" si="2"/>
        <v>Anthocoridae</v>
      </c>
      <c r="B50" s="49" t="str">
        <f t="shared" ca="1" si="2"/>
        <v>Anthocoridae</v>
      </c>
      <c r="C50" s="49" t="str">
        <f t="shared" ca="1" si="2"/>
        <v>Anthocoridae</v>
      </c>
      <c r="E50" t="s">
        <v>213</v>
      </c>
    </row>
    <row r="51" spans="1:5" x14ac:dyDescent="0.25">
      <c r="A51" s="49" t="str">
        <f t="shared" ca="1" si="2"/>
        <v>Miridae hemiptea</v>
      </c>
      <c r="B51" s="49" t="str">
        <f t="shared" ca="1" si="2"/>
        <v>Miridae hemiptea</v>
      </c>
      <c r="C51" s="49" t="str">
        <f t="shared" ca="1" si="2"/>
        <v>Miridae hemiptea</v>
      </c>
      <c r="E51" t="s">
        <v>83</v>
      </c>
    </row>
    <row r="52" spans="1:5" ht="45" x14ac:dyDescent="0.25">
      <c r="A52" s="49" t="str">
        <f t="shared" ca="1" si="2"/>
        <v>( Damsel bug)Nabis_americoferus_adult</v>
      </c>
      <c r="B52" s="49" t="str">
        <f t="shared" ca="1" si="2"/>
        <v>( Damsel bug)Nabis_americoferus_adult</v>
      </c>
      <c r="C52" s="49" t="str">
        <f t="shared" ca="1" si="2"/>
        <v>( Damsel bug)Nabis_americoferus_adult</v>
      </c>
      <c r="E52" t="s">
        <v>84</v>
      </c>
    </row>
    <row r="53" spans="1:5" ht="30" x14ac:dyDescent="0.25">
      <c r="A53" s="49" t="str">
        <f t="shared" ca="1" si="2"/>
        <v>Nabis_americoferus_nymph</v>
      </c>
      <c r="B53" s="49" t="str">
        <f t="shared" ca="1" si="2"/>
        <v>Nabis_americoferus_nymph</v>
      </c>
      <c r="C53" s="49" t="str">
        <f t="shared" ca="1" si="2"/>
        <v>Nabis_americoferus_nymph</v>
      </c>
      <c r="E53" t="s">
        <v>260</v>
      </c>
    </row>
    <row r="54" spans="1:5" x14ac:dyDescent="0.25">
      <c r="A54" s="49" t="str">
        <f t="shared" ca="1" si="2"/>
        <v>Miridae hemiptea</v>
      </c>
      <c r="B54" s="49" t="str">
        <f t="shared" ca="1" si="2"/>
        <v>Miridae hemiptea</v>
      </c>
      <c r="C54" s="49" t="str">
        <f t="shared" ca="1" si="2"/>
        <v>Chalcid_wasps</v>
      </c>
      <c r="E54" t="s">
        <v>87</v>
      </c>
    </row>
    <row r="55" spans="1:5" x14ac:dyDescent="0.25">
      <c r="A55" s="49" t="str">
        <f t="shared" ca="1" si="2"/>
        <v>Aphelinus_varipes</v>
      </c>
      <c r="B55" s="49" t="str">
        <f t="shared" ca="1" si="2"/>
        <v>Aphelinus_varipes</v>
      </c>
      <c r="C55" s="49" t="str">
        <f t="shared" ca="1" si="2"/>
        <v>Aphelinus_varipes</v>
      </c>
      <c r="E55" t="s">
        <v>90</v>
      </c>
    </row>
    <row r="56" spans="1:5" x14ac:dyDescent="0.25">
      <c r="A56" s="49" t="str">
        <f t="shared" ca="1" si="2"/>
        <v>Aphelinus_asychis</v>
      </c>
      <c r="B56" s="49" t="str">
        <f t="shared" ca="1" si="2"/>
        <v>Aphelinus_asychis</v>
      </c>
      <c r="C56" s="49" t="str">
        <f t="shared" ca="1" si="2"/>
        <v>Aphelinus_asychis</v>
      </c>
      <c r="E56" t="s">
        <v>91</v>
      </c>
    </row>
    <row r="57" spans="1:5" x14ac:dyDescent="0.25">
      <c r="A57" s="49" t="str">
        <f t="shared" ca="1" si="2"/>
        <v>Aphelinus_albipodus</v>
      </c>
      <c r="B57" s="49" t="str">
        <f t="shared" ca="1" si="2"/>
        <v>Aphelinus_albipodus</v>
      </c>
      <c r="C57" s="49" t="str">
        <f t="shared" ca="1" si="2"/>
        <v>Aphelinus_albipodus</v>
      </c>
      <c r="E57" t="s">
        <v>92</v>
      </c>
    </row>
    <row r="58" spans="1:5" x14ac:dyDescent="0.25">
      <c r="A58" s="49" t="str">
        <f t="shared" ca="1" si="2"/>
        <v>Braconid_wasps</v>
      </c>
      <c r="B58" s="49" t="str">
        <f t="shared" ca="1" si="2"/>
        <v>Braconid_wasps</v>
      </c>
      <c r="C58" s="49" t="str">
        <f t="shared" ca="1" si="2"/>
        <v>Braconid_wasps</v>
      </c>
      <c r="E58" t="s">
        <v>96</v>
      </c>
    </row>
    <row r="59" spans="1:5" x14ac:dyDescent="0.25">
      <c r="A59" s="49" t="str">
        <f t="shared" ca="1" si="2"/>
        <v>Aphidiius_sp.</v>
      </c>
      <c r="B59" s="49" t="str">
        <f t="shared" ca="1" si="2"/>
        <v>Aphidiius_sp.</v>
      </c>
      <c r="C59" s="49" t="str">
        <f t="shared" ca="1" si="2"/>
        <v>Aphidiius_sp.</v>
      </c>
    </row>
    <row r="60" spans="1:5" x14ac:dyDescent="0.25">
      <c r="A60" s="49" t="str">
        <f t="shared" ca="1" si="2"/>
        <v>any parasitoid_adults</v>
      </c>
      <c r="B60" s="49" t="str">
        <f t="shared" ca="1" si="2"/>
        <v>any parasitoid_adults</v>
      </c>
      <c r="C60" s="49" t="str">
        <f t="shared" ca="1" si="2"/>
        <v>any parasitoid_adults</v>
      </c>
    </row>
    <row r="61" spans="1:5" x14ac:dyDescent="0.25">
      <c r="A61" s="49" t="str">
        <f t="shared" ca="1" si="2"/>
        <v>hyperparasitoids ???</v>
      </c>
      <c r="B61" s="49" t="str">
        <f t="shared" ca="1" si="2"/>
        <v>hyperparasitoids ???</v>
      </c>
      <c r="C61" s="49" t="str">
        <f t="shared" ca="1" si="2"/>
        <v>hyperparasitoids ???</v>
      </c>
    </row>
    <row r="62" spans="1:5" x14ac:dyDescent="0.25">
      <c r="A62" s="49" t="str">
        <f t="shared" ca="1" si="2"/>
        <v>Aphidencyrtus_sp</v>
      </c>
      <c r="B62" s="49" t="str">
        <f t="shared" ca="1" si="2"/>
        <v>Aphidencyrtus_sp</v>
      </c>
      <c r="C62" s="49" t="str">
        <f t="shared" ca="1" si="2"/>
        <v>Aphidencyrtus_sp</v>
      </c>
    </row>
    <row r="63" spans="1:5" x14ac:dyDescent="0.25">
      <c r="A63" s="49" t="str">
        <f t="shared" ca="1" si="2"/>
        <v>Asaphes_suspensus</v>
      </c>
      <c r="B63" s="49" t="str">
        <f t="shared" ca="1" si="2"/>
        <v>Asaphes_suspensus</v>
      </c>
      <c r="C63" s="49" t="str">
        <f t="shared" ca="1" si="2"/>
        <v>Asaphes_suspensus</v>
      </c>
    </row>
    <row r="64" spans="1:5" x14ac:dyDescent="0.25">
      <c r="A64" s="49" t="str">
        <f t="shared" ca="1" si="2"/>
        <v>flies</v>
      </c>
      <c r="B64" s="49" t="str">
        <f t="shared" ca="1" si="2"/>
        <v>flies</v>
      </c>
      <c r="C64" s="49" t="str">
        <f t="shared" ca="1" si="2"/>
        <v>flies</v>
      </c>
    </row>
    <row r="65" spans="1:3" x14ac:dyDescent="0.25">
      <c r="A65" s="49" t="str">
        <f t="shared" ca="1" si="2"/>
        <v>Lauxaniidae</v>
      </c>
      <c r="B65" s="49" t="str">
        <f t="shared" ca="1" si="2"/>
        <v>Lauxaniidae</v>
      </c>
      <c r="C65" s="49" t="str">
        <f t="shared" ca="1" si="2"/>
        <v>Lauxaniidae</v>
      </c>
    </row>
    <row r="66" spans="1:3" x14ac:dyDescent="0.25">
      <c r="A66" s="49" t="str">
        <f t="shared" ca="1" si="2"/>
        <v>Dolichopodidae</v>
      </c>
      <c r="B66" s="49" t="str">
        <f t="shared" ca="1" si="2"/>
        <v>Dolichopodidae</v>
      </c>
      <c r="C66" s="49" t="str">
        <f t="shared" ca="1" si="2"/>
        <v>Dolichopodidae</v>
      </c>
    </row>
    <row r="67" spans="1:3" x14ac:dyDescent="0.25">
      <c r="A67" s="49" t="str">
        <f t="shared" ref="A67:C98" ca="1" si="3">INDIRECT("'"&amp;A$1&amp;"'!R1C"&amp;ROW(A67),FALSE)</f>
        <v>Syrphid_flies</v>
      </c>
      <c r="B67" s="49" t="str">
        <f t="shared" ca="1" si="3"/>
        <v>Syrphid_flies</v>
      </c>
      <c r="C67" s="49" t="str">
        <f t="shared" ca="1" si="3"/>
        <v>Syrphid_flies</v>
      </c>
    </row>
    <row r="68" spans="1:3" x14ac:dyDescent="0.25">
      <c r="A68" s="49" t="str">
        <f t="shared" ca="1" si="3"/>
        <v>syrphid larvae</v>
      </c>
      <c r="B68" s="49" t="str">
        <f t="shared" ca="1" si="3"/>
        <v>syrphid larvae</v>
      </c>
      <c r="C68" s="49" t="str">
        <f t="shared" ca="1" si="3"/>
        <v>syrphid larvae</v>
      </c>
    </row>
    <row r="69" spans="1:3" x14ac:dyDescent="0.25">
      <c r="A69" s="49" t="str">
        <f t="shared" ca="1" si="3"/>
        <v>Hoverflies</v>
      </c>
      <c r="B69" s="49" t="str">
        <f t="shared" ca="1" si="3"/>
        <v>Hoverflies</v>
      </c>
      <c r="C69" s="49" t="str">
        <f t="shared" ca="1" si="3"/>
        <v>Hoverflies</v>
      </c>
    </row>
    <row r="70" spans="1:3" x14ac:dyDescent="0.25">
      <c r="A70" s="49" t="str">
        <f t="shared" ca="1" si="3"/>
        <v>Anthomyiidae-Delia</v>
      </c>
      <c r="B70" s="49" t="str">
        <f t="shared" ca="1" si="3"/>
        <v>Anthomyiidae-Delia</v>
      </c>
      <c r="C70" s="49" t="str">
        <f t="shared" ca="1" si="3"/>
        <v>Anthomyiidae-Delia</v>
      </c>
    </row>
    <row r="71" spans="1:3" x14ac:dyDescent="0.25">
      <c r="A71" s="49" t="str">
        <f t="shared" ca="1" si="3"/>
        <v>midge</v>
      </c>
      <c r="B71" s="49" t="str">
        <f t="shared" ca="1" si="3"/>
        <v>midge</v>
      </c>
      <c r="C71" s="49" t="str">
        <f t="shared" ca="1" si="3"/>
        <v>midge</v>
      </c>
    </row>
    <row r="72" spans="1:3" x14ac:dyDescent="0.25">
      <c r="A72" s="49" t="str">
        <f t="shared" ca="1" si="3"/>
        <v>lygus_punctatus</v>
      </c>
      <c r="B72" s="49" t="str">
        <f t="shared" ca="1" si="3"/>
        <v>lygus_punctatus</v>
      </c>
      <c r="C72" s="49" t="str">
        <f t="shared" ca="1" si="3"/>
        <v>lygus_punctatus</v>
      </c>
    </row>
    <row r="73" spans="1:3" x14ac:dyDescent="0.25">
      <c r="A73" s="49" t="str">
        <f t="shared" ca="1" si="3"/>
        <v>Lygus_borealis</v>
      </c>
      <c r="B73" s="49" t="str">
        <f t="shared" ca="1" si="3"/>
        <v>Lygus_borealis</v>
      </c>
      <c r="C73" s="49" t="str">
        <f t="shared" ca="1" si="3"/>
        <v>lygus_borealis</v>
      </c>
    </row>
    <row r="74" spans="1:3" x14ac:dyDescent="0.25">
      <c r="A74" s="49" t="str">
        <f t="shared" ca="1" si="3"/>
        <v>Lygus_elisus</v>
      </c>
      <c r="B74" s="49" t="str">
        <f t="shared" ca="1" si="3"/>
        <v>Lygus_elisus</v>
      </c>
      <c r="C74" s="49" t="str">
        <f t="shared" ca="1" si="3"/>
        <v>Lygus_elisus</v>
      </c>
    </row>
    <row r="75" spans="1:3" ht="30" x14ac:dyDescent="0.25">
      <c r="A75" s="49" t="str">
        <f t="shared" ca="1" si="3"/>
        <v>Miridae_Lygus lineolaris</v>
      </c>
      <c r="B75" s="49" t="str">
        <f t="shared" ca="1" si="3"/>
        <v>Miridae_Lygus lineolaris</v>
      </c>
      <c r="C75" s="49" t="str">
        <f t="shared" ca="1" si="3"/>
        <v>Miridae_Lygus lineolaris</v>
      </c>
    </row>
    <row r="76" spans="1:3" x14ac:dyDescent="0.25">
      <c r="A76" s="49" t="str">
        <f t="shared" ca="1" si="3"/>
        <v>Lygus_nymph</v>
      </c>
      <c r="B76" s="49" t="str">
        <f t="shared" ca="1" si="3"/>
        <v>Lygus_nymph</v>
      </c>
      <c r="C76" s="49" t="str">
        <f t="shared" ca="1" si="3"/>
        <v>Lygus_nymph</v>
      </c>
    </row>
    <row r="77" spans="1:3" ht="45" x14ac:dyDescent="0.25">
      <c r="A77" s="49" t="str">
        <f t="shared" ca="1" si="3"/>
        <v>Green_grass_bugs_Trigonotylus_coelestialium Miridae adult</v>
      </c>
      <c r="B77" s="49" t="str">
        <f t="shared" ca="1" si="3"/>
        <v>Green_grass_bugs_Trigonotylus_coelestialium Miridae adult</v>
      </c>
      <c r="C77" s="49" t="str">
        <f t="shared" ca="1" si="3"/>
        <v>Green_grass_bugs_Trigonotylus_coelestialium Miridae</v>
      </c>
    </row>
    <row r="78" spans="1:3" x14ac:dyDescent="0.25">
      <c r="A78" s="49" t="str">
        <f t="shared" ca="1" si="3"/>
        <v>Green_grass nymphs</v>
      </c>
      <c r="B78" s="49" t="str">
        <f t="shared" ca="1" si="3"/>
        <v>Green_grass nymphs</v>
      </c>
      <c r="C78" s="49" t="str">
        <f t="shared" ca="1" si="3"/>
        <v>Green_grass nymphs</v>
      </c>
    </row>
    <row r="79" spans="1:3" x14ac:dyDescent="0.25">
      <c r="A79" s="49" t="str">
        <f t="shared" ca="1" si="3"/>
        <v>Capsus_simulans</v>
      </c>
      <c r="B79" s="49" t="str">
        <f t="shared" ca="1" si="3"/>
        <v>Capsus_simulans</v>
      </c>
      <c r="C79" s="49" t="str">
        <f t="shared" ca="1" si="3"/>
        <v>Capsus_simulans</v>
      </c>
    </row>
    <row r="80" spans="1:3" x14ac:dyDescent="0.25">
      <c r="A80" s="49" t="str">
        <f t="shared" ca="1" si="3"/>
        <v>Katydids</v>
      </c>
      <c r="B80" s="49" t="str">
        <f t="shared" ca="1" si="3"/>
        <v>Katydids</v>
      </c>
      <c r="C80" s="49" t="str">
        <f t="shared" ca="1" si="3"/>
        <v>Katydids</v>
      </c>
    </row>
    <row r="81" spans="1:3" x14ac:dyDescent="0.25">
      <c r="A81" s="49" t="str">
        <f t="shared" ca="1" si="3"/>
        <v>Thrips</v>
      </c>
      <c r="B81" s="49" t="str">
        <f t="shared" ca="1" si="3"/>
        <v>Thrips</v>
      </c>
      <c r="C81" s="49" t="str">
        <f t="shared" ca="1" si="3"/>
        <v>Thrips</v>
      </c>
    </row>
    <row r="82" spans="1:3" x14ac:dyDescent="0.25">
      <c r="A82" s="49" t="str">
        <f t="shared" ca="1" si="3"/>
        <v>grasshoppers</v>
      </c>
      <c r="B82" s="49" t="str">
        <f t="shared" ca="1" si="3"/>
        <v>grasshoppers</v>
      </c>
      <c r="C82" s="49" t="str">
        <f t="shared" ca="1" si="3"/>
        <v>grasshoppers</v>
      </c>
    </row>
    <row r="83" spans="1:3" ht="45" x14ac:dyDescent="0.25">
      <c r="A83" s="49" t="str">
        <f t="shared" ca="1" si="3"/>
        <v>spider_other (not: harvestman, tetragnathid)</v>
      </c>
      <c r="B83" s="49" t="str">
        <f t="shared" ca="1" si="3"/>
        <v>spider_other (not: harvestman, tetragnathid)</v>
      </c>
      <c r="C83" s="49" t="str">
        <f t="shared" ca="1" si="3"/>
        <v>spider_other (not: harvestman, tetragnathid)</v>
      </c>
    </row>
    <row r="84" spans="1:3" ht="30" x14ac:dyDescent="0.25">
      <c r="A84" s="49" t="str">
        <f t="shared" ca="1" si="3"/>
        <v>spider_Tetragnathidae</v>
      </c>
      <c r="B84" s="49" t="str">
        <f t="shared" ca="1" si="3"/>
        <v>spider_Tetragnathidae</v>
      </c>
      <c r="C84" s="49" t="str">
        <f t="shared" ca="1" si="3"/>
        <v>spider_Tetragnathidae</v>
      </c>
    </row>
    <row r="85" spans="1:3" x14ac:dyDescent="0.25">
      <c r="A85" s="49" t="str">
        <f t="shared" ca="1" si="3"/>
        <v>mosquitoes</v>
      </c>
      <c r="B85" s="49" t="str">
        <f t="shared" ca="1" si="3"/>
        <v>mosquitoes</v>
      </c>
      <c r="C85" s="49" t="str">
        <f t="shared" ca="1" si="3"/>
        <v>mosquitoes</v>
      </c>
    </row>
    <row r="86" spans="1:3" ht="30" x14ac:dyDescent="0.25">
      <c r="A86" s="49" t="str">
        <f t="shared" ca="1" si="3"/>
        <v>dragonfly or damsel fly</v>
      </c>
      <c r="B86" s="49" t="str">
        <f t="shared" ca="1" si="3"/>
        <v>dragonfly or damsel fly</v>
      </c>
      <c r="C86" s="49" t="str">
        <f t="shared" ca="1" si="3"/>
        <v>dragonfly or damsel fly</v>
      </c>
    </row>
    <row r="87" spans="1:3" x14ac:dyDescent="0.25">
      <c r="A87" s="49" t="str">
        <f t="shared" ca="1" si="3"/>
        <v>flea_beetles hop</v>
      </c>
      <c r="B87" s="49" t="str">
        <f t="shared" ca="1" si="3"/>
        <v>flea_beetles hop</v>
      </c>
      <c r="C87" s="49" t="str">
        <f t="shared" ca="1" si="3"/>
        <v>flea_beetles hop</v>
      </c>
    </row>
    <row r="88" spans="1:3" x14ac:dyDescent="0.25">
      <c r="A88" s="49" t="str">
        <f t="shared" ca="1" si="3"/>
        <v>flea_beetles striped</v>
      </c>
      <c r="B88" s="49" t="str">
        <f t="shared" ca="1" si="3"/>
        <v>flea_beetles striped</v>
      </c>
      <c r="C88" s="49" t="str">
        <f t="shared" ca="1" si="3"/>
        <v>flea_beetles striped</v>
      </c>
    </row>
    <row r="89" spans="1:3" x14ac:dyDescent="0.25">
      <c r="A89" s="49" t="str">
        <f t="shared" ca="1" si="3"/>
        <v>flea_beetles Crucifer</v>
      </c>
      <c r="B89" s="49" t="str">
        <f t="shared" ca="1" si="3"/>
        <v>flea_beetles Crucifer</v>
      </c>
      <c r="C89" s="49" t="str">
        <f t="shared" ca="1" si="3"/>
        <v>flea_beetles Crucifer</v>
      </c>
    </row>
    <row r="90" spans="1:3" x14ac:dyDescent="0.25">
      <c r="A90" s="49" t="str">
        <f t="shared" ca="1" si="3"/>
        <v>Cicindela</v>
      </c>
      <c r="B90" s="49" t="str">
        <f t="shared" ca="1" si="3"/>
        <v>Cicindela</v>
      </c>
      <c r="C90" s="49" t="str">
        <f t="shared" ca="1" si="3"/>
        <v>Cicindela</v>
      </c>
    </row>
    <row r="91" spans="1:3" ht="30" x14ac:dyDescent="0.25">
      <c r="A91" s="49" t="str">
        <f t="shared" ca="1" si="3"/>
        <v>Tychius_picirostris (weevil)</v>
      </c>
      <c r="B91" s="49" t="str">
        <f t="shared" ca="1" si="3"/>
        <v>Tychius_picirostris (weevil)</v>
      </c>
      <c r="C91" s="49" t="str">
        <f t="shared" ca="1" si="3"/>
        <v>Tychius_picirostris (weevil)</v>
      </c>
    </row>
    <row r="92" spans="1:3" x14ac:dyDescent="0.25">
      <c r="A92" s="49" t="str">
        <f t="shared" ca="1" si="3"/>
        <v>Bertha_Armyworms</v>
      </c>
      <c r="B92" s="49" t="str">
        <f t="shared" ca="1" si="3"/>
        <v>Bertha_Armyworms</v>
      </c>
      <c r="C92" s="49" t="str">
        <f t="shared" ca="1" si="3"/>
        <v>Bertha_Armyworms</v>
      </c>
    </row>
    <row r="93" spans="1:3" x14ac:dyDescent="0.25">
      <c r="A93" s="49" t="str">
        <f t="shared" ca="1" si="3"/>
        <v>Shield_Bugs</v>
      </c>
      <c r="B93" s="49" t="str">
        <f t="shared" ca="1" si="3"/>
        <v>Shield_Bugs</v>
      </c>
      <c r="C93" s="49" t="str">
        <f t="shared" ca="1" si="3"/>
        <v>Shield_Bugs</v>
      </c>
    </row>
    <row r="94" spans="1:3" x14ac:dyDescent="0.25">
      <c r="A94" s="49" t="str">
        <f t="shared" ca="1" si="3"/>
        <v>Worms</v>
      </c>
      <c r="B94" s="49" t="str">
        <f t="shared" ca="1" si="3"/>
        <v>Worms</v>
      </c>
      <c r="C94" s="49" t="str">
        <f t="shared" ca="1" si="3"/>
        <v>Worms</v>
      </c>
    </row>
    <row r="95" spans="1:3" x14ac:dyDescent="0.25">
      <c r="A95" s="49" t="str">
        <f t="shared" ca="1" si="3"/>
        <v>other Beetles</v>
      </c>
      <c r="B95" s="49" t="str">
        <f t="shared" ca="1" si="3"/>
        <v>other Beetles</v>
      </c>
      <c r="C95" s="49" t="str">
        <f t="shared" ca="1" si="3"/>
        <v>Beetles</v>
      </c>
    </row>
    <row r="96" spans="1:3" ht="30" x14ac:dyDescent="0.25">
      <c r="A96" s="49" t="str">
        <f t="shared" ca="1" si="3"/>
        <v>wheat stem maggot-adult</v>
      </c>
      <c r="B96" s="49" t="str">
        <f t="shared" ca="1" si="3"/>
        <v>wheat stem maggot-adult</v>
      </c>
      <c r="C96" s="49" t="str">
        <f t="shared" ca="1" si="3"/>
        <v>wheat stem maggot-adult</v>
      </c>
    </row>
    <row r="97" spans="1:3" ht="30" x14ac:dyDescent="0.25">
      <c r="A97" s="49" t="str">
        <f t="shared" ca="1" si="3"/>
        <v>Stink_Bugs (adult and nymph)</v>
      </c>
      <c r="B97" s="49" t="str">
        <f t="shared" ca="1" si="3"/>
        <v>Stink_Bugs (adult and nymph)</v>
      </c>
      <c r="C97" s="49" t="str">
        <f t="shared" ca="1" si="3"/>
        <v>Stink_Bugs (adult and nymph)</v>
      </c>
    </row>
    <row r="98" spans="1:3" x14ac:dyDescent="0.25">
      <c r="A98" s="49" t="str">
        <f t="shared" ca="1" si="3"/>
        <v>Red_Mite</v>
      </c>
      <c r="B98" s="49" t="str">
        <f t="shared" ca="1" si="3"/>
        <v>Red_Mite</v>
      </c>
      <c r="C98" s="49" t="str">
        <f t="shared" ca="1" si="3"/>
        <v>Red_Mite</v>
      </c>
    </row>
    <row r="99" spans="1:3" x14ac:dyDescent="0.25">
      <c r="A99" s="49" t="str">
        <f t="shared" ref="A99:C130" ca="1" si="4">INDIRECT("'"&amp;A$1&amp;"'!R1C"&amp;ROW(A99),FALSE)</f>
        <v>Moths</v>
      </c>
      <c r="B99" s="49" t="str">
        <f t="shared" ca="1" si="4"/>
        <v>Moths</v>
      </c>
      <c r="C99" s="49" t="str">
        <f t="shared" ca="1" si="4"/>
        <v>Moths</v>
      </c>
    </row>
    <row r="100" spans="1:3" x14ac:dyDescent="0.25">
      <c r="A100" s="49" t="str">
        <f t="shared" ca="1" si="4"/>
        <v>Diamond back moth</v>
      </c>
      <c r="B100" s="49" t="str">
        <f t="shared" ca="1" si="4"/>
        <v>Diamond back moth</v>
      </c>
      <c r="C100" s="49" t="str">
        <f t="shared" ca="1" si="4"/>
        <v>Diamond back moth</v>
      </c>
    </row>
    <row r="101" spans="1:3" ht="30" x14ac:dyDescent="0.25">
      <c r="A101" s="49" t="str">
        <f t="shared" ca="1" si="4"/>
        <v>diamond back moth larvae</v>
      </c>
      <c r="B101" s="49" t="str">
        <f t="shared" ca="1" si="4"/>
        <v>diamond back moth larvae</v>
      </c>
      <c r="C101" s="49" t="str">
        <f t="shared" ca="1" si="4"/>
        <v>diamond back moth larvae</v>
      </c>
    </row>
    <row r="102" spans="1:3" x14ac:dyDescent="0.25">
      <c r="A102" s="49" t="str">
        <f t="shared" ca="1" si="4"/>
        <v>Alfalfa Plant_Bugs</v>
      </c>
      <c r="B102" s="49" t="str">
        <f t="shared" ca="1" si="4"/>
        <v>Alfalfa Plant_Bugs</v>
      </c>
      <c r="C102" s="49" t="str">
        <f t="shared" ca="1" si="4"/>
        <v>Alfalfa Plant_Bugs</v>
      </c>
    </row>
    <row r="103" spans="1:3" x14ac:dyDescent="0.25">
      <c r="A103" s="49" t="str">
        <f t="shared" ca="1" si="4"/>
        <v>Alfalfa weevil</v>
      </c>
      <c r="B103" s="49" t="str">
        <f t="shared" ca="1" si="4"/>
        <v>Alfalfa weevil</v>
      </c>
      <c r="C103" s="49" t="str">
        <f t="shared" ca="1" si="4"/>
        <v>Alfalfa weevil</v>
      </c>
    </row>
    <row r="104" spans="1:3" x14ac:dyDescent="0.25">
      <c r="A104" s="49" t="str">
        <f t="shared" ca="1" si="4"/>
        <v xml:space="preserve">Pirate_Bugs </v>
      </c>
      <c r="B104" s="49" t="str">
        <f t="shared" ca="1" si="4"/>
        <v xml:space="preserve">Pirate_Bugs </v>
      </c>
      <c r="C104" s="49" t="str">
        <f t="shared" ca="1" si="4"/>
        <v xml:space="preserve">Pirate_Bugs </v>
      </c>
    </row>
    <row r="105" spans="1:3" ht="30" x14ac:dyDescent="0.25">
      <c r="A105" s="49" t="str">
        <f t="shared" ca="1" si="4"/>
        <v>Assassin_bug (Reduviid bugs)</v>
      </c>
      <c r="B105" s="49" t="str">
        <f t="shared" ca="1" si="4"/>
        <v>Assassin_bug (Reduviid bugs)</v>
      </c>
      <c r="C105" s="49" t="str">
        <f t="shared" ca="1" si="4"/>
        <v>Assassin_bug (Reduviid bugs)</v>
      </c>
    </row>
    <row r="106" spans="1:3" x14ac:dyDescent="0.25">
      <c r="A106" s="49" t="str">
        <f t="shared" ca="1" si="4"/>
        <v>_</v>
      </c>
      <c r="B106" s="49" t="str">
        <f t="shared" ca="1" si="4"/>
        <v>_</v>
      </c>
      <c r="C106" s="49" t="str">
        <f t="shared" ca="1" si="4"/>
        <v>hemipteran_other</v>
      </c>
    </row>
    <row r="107" spans="1:3" x14ac:dyDescent="0.25">
      <c r="A107" s="49" t="str">
        <f t="shared" ca="1" si="4"/>
        <v>Bees</v>
      </c>
      <c r="B107" s="49" t="str">
        <f t="shared" ca="1" si="4"/>
        <v>Bees</v>
      </c>
      <c r="C107" s="49" t="str">
        <f t="shared" ca="1" si="4"/>
        <v>Bees</v>
      </c>
    </row>
    <row r="108" spans="1:3" x14ac:dyDescent="0.25">
      <c r="A108" s="49" t="str">
        <f t="shared" ca="1" si="4"/>
        <v>Harvestman</v>
      </c>
      <c r="B108" s="49" t="str">
        <f t="shared" ca="1" si="4"/>
        <v>Harvestman</v>
      </c>
      <c r="C108" s="49" t="str">
        <f t="shared" ca="1" si="4"/>
        <v>Harvestman</v>
      </c>
    </row>
    <row r="109" spans="1:3" x14ac:dyDescent="0.25">
      <c r="A109" s="49" t="str">
        <f t="shared" ca="1" si="4"/>
        <v>Treehoppers</v>
      </c>
      <c r="B109" s="49" t="str">
        <f t="shared" ca="1" si="4"/>
        <v>Treehoppers</v>
      </c>
      <c r="C109" s="49" t="str">
        <f t="shared" ca="1" si="4"/>
        <v>Treehoppers</v>
      </c>
    </row>
    <row r="110" spans="1:3" x14ac:dyDescent="0.25">
      <c r="A110" s="49" t="str">
        <f t="shared" ca="1" si="4"/>
        <v>Cabbage_Butterfly</v>
      </c>
      <c r="B110" s="49" t="str">
        <f t="shared" ca="1" si="4"/>
        <v>Cabbage_Butterfly</v>
      </c>
      <c r="C110" s="49" t="str">
        <f t="shared" ca="1" si="4"/>
        <v>Cabbage_Butterfly</v>
      </c>
    </row>
    <row r="111" spans="1:3" x14ac:dyDescent="0.25">
      <c r="A111" s="49" t="str">
        <f t="shared" ca="1" si="4"/>
        <v>Caterpillar</v>
      </c>
      <c r="B111" s="49" t="str">
        <f t="shared" ca="1" si="4"/>
        <v>Caterpillar</v>
      </c>
      <c r="C111" s="49" t="str">
        <f t="shared" ca="1" si="4"/>
        <v>Caterpillar</v>
      </c>
    </row>
    <row r="112" spans="1:3" x14ac:dyDescent="0.25">
      <c r="A112" s="49" t="str">
        <f t="shared" ca="1" si="4"/>
        <v>Legume_Bug</v>
      </c>
      <c r="B112" s="49" t="str">
        <f t="shared" ca="1" si="4"/>
        <v>Legume_Bug</v>
      </c>
      <c r="C112" s="49" t="str">
        <f t="shared" ca="1" si="4"/>
        <v>Legume_Bug</v>
      </c>
    </row>
    <row r="113" spans="1:3" x14ac:dyDescent="0.25">
      <c r="A113" s="49" t="str">
        <f t="shared" ca="1" si="4"/>
        <v>Chinch_Bug</v>
      </c>
      <c r="B113" s="49" t="str">
        <f t="shared" ca="1" si="4"/>
        <v>Chinch_Bug</v>
      </c>
      <c r="C113" s="49" t="str">
        <f t="shared" ca="1" si="4"/>
        <v>Chinch_Bug</v>
      </c>
    </row>
    <row r="114" spans="1:3" x14ac:dyDescent="0.25">
      <c r="A114" s="49" t="str">
        <f t="shared" ca="1" si="4"/>
        <v>Ambush_Bugs</v>
      </c>
      <c r="B114" s="49" t="str">
        <f t="shared" ca="1" si="4"/>
        <v>Ambush_Bugs</v>
      </c>
      <c r="C114" s="49" t="str">
        <f t="shared" ca="1" si="4"/>
        <v>Ambush_Bugs</v>
      </c>
    </row>
    <row r="115" spans="1:3" x14ac:dyDescent="0.25">
      <c r="A115" s="49" t="str">
        <f t="shared" ca="1" si="4"/>
        <v>Ichneumonidae</v>
      </c>
      <c r="B115" s="49" t="str">
        <f t="shared" ca="1" si="4"/>
        <v>Ichneumonidae</v>
      </c>
      <c r="C115" s="49" t="str">
        <f t="shared" ca="1" si="4"/>
        <v>Ichneumonidae</v>
      </c>
    </row>
    <row r="116" spans="1:3" ht="30" x14ac:dyDescent="0.25">
      <c r="A116" s="49" t="str">
        <f t="shared" ca="1" si="4"/>
        <v>Pumace_Flies (Drosophilidae)</v>
      </c>
      <c r="B116" s="49" t="str">
        <f t="shared" ca="1" si="4"/>
        <v>Pumace_Flies (Drosophilidae)</v>
      </c>
      <c r="C116" s="49" t="str">
        <f t="shared" ca="1" si="4"/>
        <v>Pumace_Flies (Drosophilidae)</v>
      </c>
    </row>
    <row r="117" spans="1:3" x14ac:dyDescent="0.25">
      <c r="A117" s="49" t="str">
        <f t="shared" ca="1" si="4"/>
        <v>Scorpion_Flies</v>
      </c>
      <c r="B117" s="49" t="str">
        <f t="shared" ca="1" si="4"/>
        <v>Scorpion_Flies</v>
      </c>
      <c r="C117" s="49" t="str">
        <f t="shared" ca="1" si="4"/>
        <v>Scorpion_Flies</v>
      </c>
    </row>
    <row r="118" spans="1:3" x14ac:dyDescent="0.25">
      <c r="A118" s="49" t="str">
        <f t="shared" ca="1" si="4"/>
        <v>seed bugs (lygaeidea)</v>
      </c>
      <c r="B118" s="49" t="str">
        <f t="shared" ca="1" si="4"/>
        <v>seed bugs (lygaeidea)</v>
      </c>
      <c r="C118" s="49" t="str">
        <f t="shared" ca="1" si="4"/>
        <v>seed bugs (lygaeidea)</v>
      </c>
    </row>
    <row r="119" spans="1:3" x14ac:dyDescent="0.25">
      <c r="A119" s="49" t="str">
        <f t="shared" ca="1" si="4"/>
        <v>Seed_Corn_Beetles</v>
      </c>
      <c r="B119" s="49" t="str">
        <f t="shared" ca="1" si="4"/>
        <v>Seed_Corn_Beetles</v>
      </c>
      <c r="C119" s="49" t="str">
        <f t="shared" ca="1" si="4"/>
        <v>Seed_Corn_Beetles</v>
      </c>
    </row>
    <row r="120" spans="1:3" x14ac:dyDescent="0.25">
      <c r="A120" s="49" t="str">
        <f t="shared" ca="1" si="4"/>
        <v>UFI_bugs</v>
      </c>
      <c r="B120" s="49" t="str">
        <f t="shared" ca="1" si="4"/>
        <v>UFI_bugs</v>
      </c>
      <c r="C120" s="49" t="str">
        <f t="shared" ca="1" si="4"/>
        <v>UFI_bugs</v>
      </c>
    </row>
    <row r="121" spans="1:3" ht="45" x14ac:dyDescent="0.25">
      <c r="A121" s="49" t="str">
        <f t="shared" ca="1" si="4"/>
        <v>Wasps_other (not: braconid, eulophid)</v>
      </c>
      <c r="B121" s="49" t="str">
        <f t="shared" ca="1" si="4"/>
        <v>Wasps_other (not: braconid, eulophid)</v>
      </c>
      <c r="C121" s="49" t="str">
        <f t="shared" ca="1" si="4"/>
        <v>Wasps_other (not: braconid, chalcid, eulophid)</v>
      </c>
    </row>
    <row r="122" spans="1:3" x14ac:dyDescent="0.25">
      <c r="A122" s="49" t="str">
        <f t="shared" ca="1" si="4"/>
        <v>Eulophid_Wasp</v>
      </c>
      <c r="B122" s="49" t="str">
        <f t="shared" ca="1" si="4"/>
        <v>Eulophid_Wasp</v>
      </c>
      <c r="C122" s="49" t="str">
        <f t="shared" ca="1" si="4"/>
        <v>Eulophid_Wasp</v>
      </c>
    </row>
    <row r="123" spans="1:3" x14ac:dyDescent="0.25">
      <c r="A123" s="49" t="str">
        <f t="shared" ca="1" si="4"/>
        <v>Oribatid</v>
      </c>
      <c r="B123" s="49" t="str">
        <f t="shared" ca="1" si="4"/>
        <v>Oribatid</v>
      </c>
      <c r="C123" s="49" t="str">
        <f t="shared" ca="1" si="4"/>
        <v>Oribatid</v>
      </c>
    </row>
    <row r="124" spans="1:3" x14ac:dyDescent="0.25">
      <c r="A124" s="49" t="str">
        <f t="shared" ca="1" si="4"/>
        <v>Spider_Mites</v>
      </c>
      <c r="B124" s="49" t="str">
        <f t="shared" ca="1" si="4"/>
        <v>Spider_Mites</v>
      </c>
      <c r="C124" s="49" t="str">
        <f t="shared" ca="1" si="4"/>
        <v>Spider_Mites</v>
      </c>
    </row>
    <row r="125" spans="1:3" x14ac:dyDescent="0.25">
      <c r="A125" s="49" t="str">
        <f t="shared" ca="1" si="4"/>
        <v>Springtails</v>
      </c>
      <c r="B125" s="49" t="str">
        <f t="shared" ca="1" si="4"/>
        <v>Springtails</v>
      </c>
      <c r="C125" s="49" t="str">
        <f t="shared" ca="1" si="4"/>
        <v>Springtails</v>
      </c>
    </row>
    <row r="126" spans="1:3" x14ac:dyDescent="0.25">
      <c r="A126" s="49" t="str">
        <f t="shared" ca="1" si="4"/>
        <v>Mollusks</v>
      </c>
      <c r="B126" s="49" t="str">
        <f t="shared" ca="1" si="4"/>
        <v>Mollusks</v>
      </c>
      <c r="C126" s="49" t="str">
        <f t="shared" ca="1" si="4"/>
        <v>Mollusks</v>
      </c>
    </row>
    <row r="127" spans="1:3" x14ac:dyDescent="0.25">
      <c r="A127" s="49" t="str">
        <f t="shared" ca="1" si="4"/>
        <v>Formicidae</v>
      </c>
      <c r="B127" s="49" t="str">
        <f t="shared" ca="1" si="4"/>
        <v>Formicidae</v>
      </c>
      <c r="C127" s="49" t="str">
        <f t="shared" ca="1" si="4"/>
        <v>Formicidae</v>
      </c>
    </row>
    <row r="128" spans="1:3" ht="30" x14ac:dyDescent="0.25">
      <c r="A128" s="49" t="str">
        <f t="shared" ca="1" si="4"/>
        <v>cabbage seedpod weevil</v>
      </c>
      <c r="B128" s="49" t="str">
        <f t="shared" ca="1" si="4"/>
        <v>cabbage seedpod weevil</v>
      </c>
      <c r="C128" s="49" t="str">
        <f t="shared" ca="1" si="4"/>
        <v>cabbage seedpod weevil</v>
      </c>
    </row>
    <row r="129" spans="1:3" x14ac:dyDescent="0.25">
      <c r="A129" s="49" t="str">
        <f t="shared" ca="1" si="4"/>
        <v>pea leaf weevil</v>
      </c>
      <c r="B129" s="49" t="str">
        <f t="shared" ca="1" si="4"/>
        <v>pea leaf weevil</v>
      </c>
      <c r="C129" s="49" t="str">
        <f t="shared" ca="1" si="4"/>
        <v>pea leaf weevil</v>
      </c>
    </row>
    <row r="130" spans="1:3" ht="75" x14ac:dyDescent="0.25">
      <c r="A130" s="49" t="str">
        <f t="shared" ca="1" si="4"/>
        <v>other weevil (not: Tychius_picirostris, cabbage seed pod, alfalfa) (includes: pea leaf)</v>
      </c>
      <c r="B130" s="49" t="str">
        <f t="shared" ca="1" si="4"/>
        <v>other weevil (not: Tychius_picirostris, cabbage seed pod, alfalfa, pea leaf)</v>
      </c>
      <c r="C130" s="49" t="str">
        <f t="shared" ca="1" si="4"/>
        <v>other weevil (not: Tychius_picirostris, cabbage seed pod, alfalfa, pea leaf)</v>
      </c>
    </row>
    <row r="131" spans="1:3" x14ac:dyDescent="0.25">
      <c r="A131" s="49" t="str">
        <f t="shared" ref="A131:C131" ca="1" si="5">INDIRECT("'"&amp;A$1&amp;"'!R1C"&amp;ROW(A131),FALSE)</f>
        <v>lepidopteran_pupa</v>
      </c>
      <c r="B131" s="49" t="str">
        <f t="shared" ca="1" si="5"/>
        <v>lepidopteran_pupa</v>
      </c>
      <c r="C131" s="49" t="str">
        <f t="shared" ca="1" si="5"/>
        <v>lepidopteran_pupa</v>
      </c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</sheetData>
  <conditionalFormatting sqref="A9:C131">
    <cfRule type="uniqu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e33cf83-7043-40d8-bfd8-db1c7ab9d46f">AGR-6616283</_dlc_DocId>
    <_dlc_DocIdUrl xmlns="ce33cf83-7043-40d8-bfd8-db1c7ab9d46f">
      <Url>https://ms-collab.agr.gc.ca/personal/murphyd/_layouts/15/DocIdRedir.aspx?ID=AGR-6616283</Url>
      <Description>AGR-6616283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B3261E30781C4A88516CC6309F76E5" ma:contentTypeVersion="1" ma:contentTypeDescription="Create a new document." ma:contentTypeScope="" ma:versionID="ebc306ea7d0615a285a88e2a5ccd8bcf">
  <xsd:schema xmlns:xsd="http://www.w3.org/2001/XMLSchema" xmlns:xs="http://www.w3.org/2001/XMLSchema" xmlns:p="http://schemas.microsoft.com/office/2006/metadata/properties" xmlns:ns3="ce33cf83-7043-40d8-bfd8-db1c7ab9d46f" targetNamespace="http://schemas.microsoft.com/office/2006/metadata/properties" ma:root="true" ma:fieldsID="4ed6b13909c7e37b1f21c648e5d59555" ns3:_="">
    <xsd:import namespace="ce33cf83-7043-40d8-bfd8-db1c7ab9d46f"/>
    <xsd:element name="properties">
      <xsd:complexType>
        <xsd:sequence>
          <xsd:element name="documentManagement">
            <xsd:complexType>
              <xsd:all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33cf83-7043-40d8-bfd8-db1c7ab9d46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0636AB-1DD7-4FF1-BCD3-9C01CDF1E85E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084770F-438C-462B-AC4C-6E1F05ADDE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F3B698-3386-434A-A55E-DF3F43635313}">
  <ds:schemaRefs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e33cf83-7043-40d8-bfd8-db1c7ab9d46f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9CBC110B-A72D-43A6-9010-3C4F4975A4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33cf83-7043-40d8-bfd8-db1c7ab9d4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Cereal</vt:lpstr>
      <vt:lpstr>Legumes</vt:lpstr>
      <vt:lpstr>Canola</vt:lpstr>
      <vt:lpstr>consolidated spacetime</vt:lpstr>
      <vt:lpstr>consolidated samples</vt:lpstr>
      <vt:lpstr>headers</vt:lpstr>
      <vt:lpstr>consolidated counts</vt:lpstr>
    </vt:vector>
  </TitlesOfParts>
  <Company>AAFC-AAC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Mousavi, Mozhgan</dc:creator>
  <cp:lastModifiedBy>Murphy, Devin</cp:lastModifiedBy>
  <dcterms:created xsi:type="dcterms:W3CDTF">2017-09-21T15:35:13Z</dcterms:created>
  <dcterms:modified xsi:type="dcterms:W3CDTF">2018-03-22T00:08:58Z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i4>1</vt:i4>
  </property>
  <property fmtid="{D5CDD505-2E9C-101B-9397-08002B2CF9AE}" pid="3" name="_dlc_DocIdItemGuid">
    <vt:lpwstr>8dd7c263-6d9e-49f3-9532-5d2b228bf84f</vt:lpwstr>
  </property>
  <property fmtid="{D5CDD505-2E9C-101B-9397-08002B2CF9AE}" pid="4" name="ContentTypeId">
    <vt:lpwstr>0x010100D0B3261E30781C4A88516CC6309F76E5</vt:lpwstr>
  </property>
</Properties>
</file>