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ryanVala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3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3" i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3" i="1"/>
  <c r="L3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3" i="1"/>
</calcChain>
</file>

<file path=xl/sharedStrings.xml><?xml version="1.0" encoding="utf-8"?>
<sst xmlns="http://schemas.openxmlformats.org/spreadsheetml/2006/main" count="50" uniqueCount="49">
  <si>
    <t>E.No</t>
  </si>
  <si>
    <t>Python</t>
  </si>
  <si>
    <t>PHP</t>
  </si>
  <si>
    <t>OAT</t>
  </si>
  <si>
    <t>LMHV</t>
  </si>
  <si>
    <t>OS</t>
  </si>
  <si>
    <t>Percentage</t>
  </si>
  <si>
    <t>Grade</t>
  </si>
  <si>
    <t>Total</t>
  </si>
  <si>
    <t>Age</t>
  </si>
  <si>
    <t>Final Examination Results</t>
  </si>
  <si>
    <t>AVERAGE</t>
  </si>
  <si>
    <t>MIN</t>
  </si>
  <si>
    <t>MAX</t>
  </si>
  <si>
    <t>COUNT</t>
  </si>
  <si>
    <t>UPPER</t>
  </si>
  <si>
    <t>LOWER</t>
  </si>
  <si>
    <t>John</t>
  </si>
  <si>
    <t>Doe</t>
  </si>
  <si>
    <t>Jane</t>
  </si>
  <si>
    <t>Smith</t>
  </si>
  <si>
    <t>Sam</t>
  </si>
  <si>
    <t>Brown</t>
  </si>
  <si>
    <t>Emily</t>
  </si>
  <si>
    <t>White</t>
  </si>
  <si>
    <t>Michael</t>
  </si>
  <si>
    <t>Green</t>
  </si>
  <si>
    <t>Sarah</t>
  </si>
  <si>
    <t>Black</t>
  </si>
  <si>
    <t>David</t>
  </si>
  <si>
    <t>Blue</t>
  </si>
  <si>
    <t>Laura</t>
  </si>
  <si>
    <t>Grey</t>
  </si>
  <si>
    <t>Tom</t>
  </si>
  <si>
    <t>Yellow</t>
  </si>
  <si>
    <t>Anna</t>
  </si>
  <si>
    <t>Red</t>
  </si>
  <si>
    <t>James</t>
  </si>
  <si>
    <t>Pink</t>
  </si>
  <si>
    <t>Alice</t>
  </si>
  <si>
    <t>Silver</t>
  </si>
  <si>
    <t>Jack</t>
  </si>
  <si>
    <t>Orange</t>
  </si>
  <si>
    <t>Chris</t>
  </si>
  <si>
    <t>Purple</t>
  </si>
  <si>
    <t>Olivia</t>
  </si>
  <si>
    <t>Last Name</t>
  </si>
  <si>
    <t>First Name</t>
  </si>
  <si>
    <t>COUNTIF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</si>
</sst>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13">
    <xf numFmtId="0" fontId="0" fillId="0" borderId="0" xfId="0"/>
    <xf numFmtId="0" fontId="1" fillId="3" borderId="0" xfId="2"/>
    <xf numFmtId="0" fontId="1" fillId="3" borderId="0" xfId="2" applyAlignment="1">
      <alignment horizontal="center" vertical="center" wrapText="1"/>
    </xf>
    <xf numFmtId="0" fontId="1" fillId="3" borderId="0" xfId="2" applyNumberFormat="1" applyAlignment="1">
      <alignment horizontal="center" vertical="center" wrapText="1"/>
    </xf>
    <xf numFmtId="10" fontId="1" fillId="3" borderId="0" xfId="2" applyNumberFormat="1" applyAlignment="1">
      <alignment horizontal="center" vertical="center" wrapText="1"/>
    </xf>
    <xf numFmtId="0" fontId="1" fillId="3" borderId="0" xfId="2" applyAlignment="1">
      <alignment horizontal="center"/>
    </xf>
    <xf numFmtId="0" fontId="3" fillId="2" borderId="0" xfId="1" applyFont="1" applyAlignment="1">
      <alignment horizontal="center" vertical="center" wrapText="1"/>
    </xf>
    <xf numFmtId="0" fontId="3" fillId="2" borderId="0" xfId="1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1" fillId="3" borderId="0" xfId="2" applyAlignment="1">
      <alignment horizontal="left" vertical="center" wrapText="1"/>
    </xf>
    <xf numFmtId="0" fontId="1" fillId="3" borderId="0" xfId="2" applyAlignment="1">
      <alignment horizontal="left"/>
    </xf>
    <xf numFmtId="0" fontId="1" fillId="3" borderId="0" xfId="2" applyAlignment="1">
      <alignment horizontal="right"/>
    </xf>
  </cellXfs>
  <cellStyles count="3">
    <cellStyle name="20% - Accent1" xfId="2" builtinId="30"/>
    <cellStyle name="Accent1" xfId="1" builtinId="29"/>
    <cellStyle name="Normal" xfId="0" builtinId="0"/>
  </cellStyles>
  <dxfs count="16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4" formatCode="0.00%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alignment horizontal="left" vertical="center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S17" totalsRowShown="0" headerRowDxfId="12" headerRowCellStyle="Accent1" dataCellStyle="20% - Accent1">
  <autoFilter ref="A2:S17"/>
  <tableColumns count="19">
    <tableColumn id="1" name="E.No" dataDxfId="15" dataCellStyle="20% - Accent1"/>
    <tableColumn id="2" name="First Name" dataDxfId="14" dataCellStyle="20% - Accent1"/>
    <tableColumn id="3" name="Last Name" dataDxfId="13" dataCellStyle="20% - Accent1"/>
    <tableColumn id="4" name="Age" dataDxfId="11" dataCellStyle="20% - Accent1">
      <calculatedColumnFormula>RANDBETWEEN(15,19)</calculatedColumnFormula>
    </tableColumn>
    <tableColumn id="5" name="Python" dataDxfId="10" dataCellStyle="20% - Accent1"/>
    <tableColumn id="6" name="PHP" dataDxfId="9" dataCellStyle="20% - Accent1"/>
    <tableColumn id="7" name="OAT" dataDxfId="8" dataCellStyle="20% - Accent1"/>
    <tableColumn id="8" name="LMHV" dataDxfId="7" dataCellStyle="20% - Accent1"/>
    <tableColumn id="9" name="OS" dataDxfId="6" dataCellStyle="20% - Accent1"/>
    <tableColumn id="10" name="Total" dataDxfId="5" dataCellStyle="20% - Accent1">
      <calculatedColumnFormula>SUM(E3:I3)</calculatedColumnFormula>
    </tableColumn>
    <tableColumn id="11" name="Percentage" dataDxfId="4" dataCellStyle="20% - Accent1">
      <calculatedColumnFormula>SUM(E3:I3)/500</calculatedColumnFormula>
    </tableColumn>
    <tableColumn id="12" name="Grade" dataDxfId="3" dataCellStyle="20% - Accent1">
      <calculatedColumnFormula>IF(K3&gt;=0.9, "A", IF(K3&gt;=0.8, "B", IF(K3&gt;=0.7, "C", IF(K3&gt;=0.5, "E", "F"))))</calculatedColumnFormula>
    </tableColumn>
    <tableColumn id="13" name="AVERAGE" dataCellStyle="20% - Accent1">
      <calculatedColumnFormula>AVERAGE(E3:I3)</calculatedColumnFormula>
    </tableColumn>
    <tableColumn id="14" name="MIN" dataCellStyle="20% - Accent1">
      <calculatedColumnFormula>MIN(E3:I3)</calculatedColumnFormula>
    </tableColumn>
    <tableColumn id="15" name="MAX" dataDxfId="2" dataCellStyle="20% - Accent1">
      <calculatedColumnFormula>MAX(E3:I3)</calculatedColumnFormula>
    </tableColumn>
    <tableColumn id="16" name="COUNT" dataDxfId="1" dataCellStyle="20% - Accent1"/>
    <tableColumn id="17" name="UPPER" dataCellStyle="20% - Accent1">
      <calculatedColumnFormula>UPPER(B3)</calculatedColumnFormula>
    </tableColumn>
    <tableColumn id="18" name="LOWER" dataCellStyle="20% - Accent1">
      <calculatedColumnFormula>LOWER(B3)</calculatedColumnFormula>
    </tableColumn>
    <tableColumn id="19" name="COUNTIF" dataDxfId="0" dataCellStyle="20% - Accent1">
      <calculatedColumnFormula>COUNTIF(J3:J17, "&gt;350")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7"/>
  <sheetViews>
    <sheetView tabSelected="1" zoomScaleNormal="100" workbookViewId="0">
      <selection activeCell="K14" sqref="K14"/>
    </sheetView>
  </sheetViews>
  <sheetFormatPr defaultRowHeight="15" x14ac:dyDescent="0.25"/>
  <cols>
    <col min="1" max="1" width="7.42578125" customWidth="1"/>
    <col min="2" max="2" width="14.7109375" bestFit="1" customWidth="1"/>
    <col min="3" max="3" width="13.42578125" bestFit="1" customWidth="1"/>
    <col min="4" max="9" width="9.42578125" customWidth="1"/>
    <col min="10" max="10" width="13.5703125" customWidth="1"/>
    <col min="11" max="11" width="9.42578125" customWidth="1"/>
    <col min="12" max="12" width="12" customWidth="1"/>
    <col min="15" max="15" width="10" customWidth="1"/>
    <col min="16" max="16" width="15.28515625" bestFit="1" customWidth="1"/>
    <col min="17" max="17" width="13.7109375" bestFit="1" customWidth="1"/>
  </cols>
  <sheetData>
    <row r="1" spans="1:169" ht="15.75" x14ac:dyDescent="0.25">
      <c r="A1" s="9" t="s">
        <v>10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69" ht="31.5" x14ac:dyDescent="0.25">
      <c r="A2" s="6" t="s">
        <v>0</v>
      </c>
      <c r="B2" s="6" t="s">
        <v>47</v>
      </c>
      <c r="C2" s="7" t="s">
        <v>46</v>
      </c>
      <c r="D2" s="7" t="s">
        <v>9</v>
      </c>
      <c r="E2" s="7" t="s">
        <v>1</v>
      </c>
      <c r="F2" s="7" t="s">
        <v>2</v>
      </c>
      <c r="G2" s="7" t="s">
        <v>3</v>
      </c>
      <c r="H2" s="7" t="s">
        <v>4</v>
      </c>
      <c r="I2" s="7" t="s">
        <v>5</v>
      </c>
      <c r="J2" s="7" t="s">
        <v>8</v>
      </c>
      <c r="K2" s="7" t="s">
        <v>6</v>
      </c>
      <c r="L2" s="7" t="s">
        <v>7</v>
      </c>
      <c r="M2" s="7" t="s">
        <v>11</v>
      </c>
      <c r="N2" s="7" t="s">
        <v>12</v>
      </c>
      <c r="O2" s="7" t="s">
        <v>13</v>
      </c>
      <c r="P2" s="7" t="s">
        <v>14</v>
      </c>
      <c r="Q2" s="7" t="s">
        <v>15</v>
      </c>
      <c r="R2" s="7" t="s">
        <v>16</v>
      </c>
      <c r="S2" s="7" t="s">
        <v>48</v>
      </c>
    </row>
    <row r="3" spans="1:169" s="1" customFormat="1" x14ac:dyDescent="0.25">
      <c r="A3" s="10">
        <v>1</v>
      </c>
      <c r="B3" s="10" t="s">
        <v>17</v>
      </c>
      <c r="C3" s="11" t="s">
        <v>18</v>
      </c>
      <c r="D3" s="11">
        <f ca="1">RANDBETWEEN(15,19)</f>
        <v>16</v>
      </c>
      <c r="E3" s="2">
        <v>85</v>
      </c>
      <c r="F3" s="2">
        <v>90</v>
      </c>
      <c r="G3" s="2">
        <v>78</v>
      </c>
      <c r="H3" s="2">
        <v>88</v>
      </c>
      <c r="I3" s="3">
        <v>92</v>
      </c>
      <c r="J3" s="3">
        <f>SUM(E3:I3)</f>
        <v>433</v>
      </c>
      <c r="K3" s="4">
        <f>SUM(E3:I3)/500</f>
        <v>0.86599999999999999</v>
      </c>
      <c r="L3" s="12" t="str">
        <f>IF(K3&gt;=0.9, "A", IF(K3&gt;=0.8, "B", IF(K3&gt;=0.7, "C", IF(K3&gt;=0.5, "E", "F"))))</f>
        <v>B</v>
      </c>
      <c r="M3" s="1">
        <f>AVERAGE(E3:I3)</f>
        <v>86.6</v>
      </c>
      <c r="N3" s="1">
        <f>MIN(E3:I3)</f>
        <v>78</v>
      </c>
      <c r="O3" s="5">
        <f>MAX(E3:I3)</f>
        <v>92</v>
      </c>
      <c r="P3" s="5">
        <f>COUNT(A3:A17)</f>
        <v>15</v>
      </c>
      <c r="Q3" s="1" t="str">
        <f>UPPER(B3)</f>
        <v>JOHN</v>
      </c>
      <c r="R3" s="1" t="str">
        <f>LOWER(B3)</f>
        <v>john</v>
      </c>
      <c r="S3" s="1">
        <f t="shared" ref="S3:S17" si="0">COUNTIF(J3:J17, "&gt;350")</f>
        <v>14</v>
      </c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</row>
    <row r="4" spans="1:169" ht="15.75" x14ac:dyDescent="0.25">
      <c r="A4" s="8">
        <v>2</v>
      </c>
      <c r="B4" s="8" t="s">
        <v>19</v>
      </c>
      <c r="C4" s="11" t="s">
        <v>20</v>
      </c>
      <c r="D4" s="11">
        <f t="shared" ref="D4:D17" ca="1" si="1">RANDBETWEEN(15,19)</f>
        <v>16</v>
      </c>
      <c r="E4" s="2">
        <v>78</v>
      </c>
      <c r="F4" s="2">
        <v>85</v>
      </c>
      <c r="G4" s="2">
        <v>80</v>
      </c>
      <c r="H4" s="2">
        <v>90</v>
      </c>
      <c r="I4" s="3">
        <v>87</v>
      </c>
      <c r="J4" s="3">
        <f t="shared" ref="J4:J17" si="2">SUM(E4:I4)</f>
        <v>420</v>
      </c>
      <c r="K4" s="4">
        <f t="shared" ref="K4:K17" si="3">SUM(E4:I4)/500</f>
        <v>0.84</v>
      </c>
      <c r="L4" s="12" t="str">
        <f t="shared" ref="L4:L17" si="4">IF(K4&gt;=0.9, "A", IF(K4&gt;=0.8, "B", IF(K4&gt;=0.7, "C", IF(K4&gt;=0.5, "E", "F"))))</f>
        <v>B</v>
      </c>
      <c r="M4" s="1">
        <f t="shared" ref="M4:M17" si="5">AVERAGE(E4:I4)</f>
        <v>84</v>
      </c>
      <c r="N4" s="1">
        <f t="shared" ref="N4:N17" si="6">MIN(E4:I4)</f>
        <v>78</v>
      </c>
      <c r="O4" s="5">
        <f t="shared" ref="O4:O17" si="7">MAX(E4:I4)</f>
        <v>90</v>
      </c>
      <c r="P4" s="5"/>
      <c r="Q4" s="1" t="str">
        <f>UPPER(B4)</f>
        <v>JANE</v>
      </c>
      <c r="R4" s="1" t="str">
        <f>LOWER(B4)</f>
        <v>jane</v>
      </c>
      <c r="S4" s="1"/>
    </row>
    <row r="5" spans="1:169" s="1" customFormat="1" x14ac:dyDescent="0.25">
      <c r="A5" s="10">
        <v>3</v>
      </c>
      <c r="B5" s="10" t="s">
        <v>21</v>
      </c>
      <c r="C5" s="11" t="s">
        <v>22</v>
      </c>
      <c r="D5" s="11">
        <f t="shared" ca="1" si="1"/>
        <v>18</v>
      </c>
      <c r="E5" s="2">
        <v>92</v>
      </c>
      <c r="F5" s="2">
        <v>75</v>
      </c>
      <c r="G5" s="2">
        <v>88</v>
      </c>
      <c r="H5" s="2">
        <v>82</v>
      </c>
      <c r="I5" s="3">
        <v>85</v>
      </c>
      <c r="J5" s="3">
        <f t="shared" si="2"/>
        <v>422</v>
      </c>
      <c r="K5" s="4">
        <f t="shared" si="3"/>
        <v>0.84399999999999997</v>
      </c>
      <c r="L5" s="12" t="str">
        <f t="shared" si="4"/>
        <v>B</v>
      </c>
      <c r="M5" s="1">
        <f t="shared" si="5"/>
        <v>84.4</v>
      </c>
      <c r="N5" s="1">
        <f t="shared" si="6"/>
        <v>75</v>
      </c>
      <c r="O5" s="5">
        <f t="shared" si="7"/>
        <v>92</v>
      </c>
      <c r="P5" s="5"/>
      <c r="Q5" s="1" t="str">
        <f>UPPER(B5)</f>
        <v>SAM</v>
      </c>
      <c r="R5" s="1" t="str">
        <f>LOWER(B5)</f>
        <v>sam</v>
      </c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</row>
    <row r="6" spans="1:169" ht="15.75" x14ac:dyDescent="0.25">
      <c r="A6" s="8">
        <v>4</v>
      </c>
      <c r="B6" s="8" t="s">
        <v>23</v>
      </c>
      <c r="C6" s="11" t="s">
        <v>24</v>
      </c>
      <c r="D6" s="11">
        <f t="shared" ca="1" si="1"/>
        <v>19</v>
      </c>
      <c r="E6" s="2">
        <v>88</v>
      </c>
      <c r="F6" s="2">
        <v>91</v>
      </c>
      <c r="G6" s="2">
        <v>0</v>
      </c>
      <c r="H6" s="2">
        <v>0</v>
      </c>
      <c r="I6" s="3">
        <v>0</v>
      </c>
      <c r="J6" s="3">
        <f t="shared" si="2"/>
        <v>179</v>
      </c>
      <c r="K6" s="4">
        <f t="shared" si="3"/>
        <v>0.35799999999999998</v>
      </c>
      <c r="L6" s="12" t="str">
        <f t="shared" si="4"/>
        <v>F</v>
      </c>
      <c r="M6" s="1">
        <f t="shared" si="5"/>
        <v>35.799999999999997</v>
      </c>
      <c r="N6" s="1">
        <f t="shared" si="6"/>
        <v>0</v>
      </c>
      <c r="O6" s="5">
        <f t="shared" si="7"/>
        <v>91</v>
      </c>
      <c r="P6" s="5"/>
      <c r="Q6" s="1" t="str">
        <f>UPPER(B6)</f>
        <v>EMILY</v>
      </c>
      <c r="R6" s="1" t="str">
        <f>LOWER(B6)</f>
        <v>emily</v>
      </c>
      <c r="S6" s="1"/>
    </row>
    <row r="7" spans="1:169" s="1" customFormat="1" x14ac:dyDescent="0.25">
      <c r="A7" s="10">
        <v>5</v>
      </c>
      <c r="B7" s="10" t="s">
        <v>25</v>
      </c>
      <c r="C7" s="11" t="s">
        <v>26</v>
      </c>
      <c r="D7" s="11">
        <f t="shared" ca="1" si="1"/>
        <v>15</v>
      </c>
      <c r="E7" s="2">
        <v>84</v>
      </c>
      <c r="F7" s="2">
        <v>89</v>
      </c>
      <c r="G7" s="2">
        <v>76</v>
      </c>
      <c r="H7" s="2">
        <v>86</v>
      </c>
      <c r="I7" s="3">
        <v>93</v>
      </c>
      <c r="J7" s="3">
        <f t="shared" si="2"/>
        <v>428</v>
      </c>
      <c r="K7" s="4">
        <f t="shared" si="3"/>
        <v>0.85599999999999998</v>
      </c>
      <c r="L7" s="12" t="str">
        <f t="shared" si="4"/>
        <v>B</v>
      </c>
      <c r="M7" s="1">
        <f t="shared" si="5"/>
        <v>85.6</v>
      </c>
      <c r="N7" s="1">
        <f t="shared" si="6"/>
        <v>76</v>
      </c>
      <c r="O7" s="5">
        <f t="shared" si="7"/>
        <v>93</v>
      </c>
      <c r="P7" s="5"/>
      <c r="Q7" s="1" t="str">
        <f>UPPER(B7)</f>
        <v>MICHAEL</v>
      </c>
      <c r="R7" s="1" t="str">
        <f>LOWER(B7)</f>
        <v>michael</v>
      </c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</row>
    <row r="8" spans="1:169" ht="15.75" x14ac:dyDescent="0.25">
      <c r="A8" s="8">
        <v>6</v>
      </c>
      <c r="B8" s="8" t="s">
        <v>27</v>
      </c>
      <c r="C8" s="11" t="s">
        <v>28</v>
      </c>
      <c r="D8" s="11">
        <f t="shared" ca="1" si="1"/>
        <v>17</v>
      </c>
      <c r="E8" s="2">
        <v>91</v>
      </c>
      <c r="F8" s="2">
        <v>88</v>
      </c>
      <c r="G8" s="2">
        <v>83</v>
      </c>
      <c r="H8" s="2">
        <v>89</v>
      </c>
      <c r="I8" s="3">
        <v>100</v>
      </c>
      <c r="J8" s="3">
        <f t="shared" si="2"/>
        <v>451</v>
      </c>
      <c r="K8" s="4">
        <f t="shared" si="3"/>
        <v>0.90200000000000002</v>
      </c>
      <c r="L8" s="12" t="str">
        <f t="shared" si="4"/>
        <v>A</v>
      </c>
      <c r="M8" s="1">
        <f t="shared" si="5"/>
        <v>90.2</v>
      </c>
      <c r="N8" s="1">
        <f t="shared" si="6"/>
        <v>83</v>
      </c>
      <c r="O8" s="5">
        <f t="shared" si="7"/>
        <v>100</v>
      </c>
      <c r="P8" s="5"/>
      <c r="Q8" s="1" t="str">
        <f>UPPER(B8)</f>
        <v>SARAH</v>
      </c>
      <c r="R8" s="1" t="str">
        <f>LOWER(B8)</f>
        <v>sarah</v>
      </c>
      <c r="S8" s="1"/>
    </row>
    <row r="9" spans="1:169" s="1" customFormat="1" x14ac:dyDescent="0.25">
      <c r="A9" s="10">
        <v>7</v>
      </c>
      <c r="B9" s="10" t="s">
        <v>29</v>
      </c>
      <c r="C9" s="11" t="s">
        <v>30</v>
      </c>
      <c r="D9" s="11">
        <f t="shared" ca="1" si="1"/>
        <v>17</v>
      </c>
      <c r="E9" s="2">
        <v>79</v>
      </c>
      <c r="F9" s="2">
        <v>76</v>
      </c>
      <c r="G9" s="2">
        <v>80</v>
      </c>
      <c r="H9" s="2">
        <v>85</v>
      </c>
      <c r="I9" s="3">
        <v>88</v>
      </c>
      <c r="J9" s="3">
        <f t="shared" si="2"/>
        <v>408</v>
      </c>
      <c r="K9" s="4">
        <f t="shared" si="3"/>
        <v>0.81599999999999995</v>
      </c>
      <c r="L9" s="12" t="str">
        <f t="shared" si="4"/>
        <v>B</v>
      </c>
      <c r="M9" s="1">
        <f t="shared" si="5"/>
        <v>81.599999999999994</v>
      </c>
      <c r="N9" s="1">
        <f t="shared" si="6"/>
        <v>76</v>
      </c>
      <c r="O9" s="5">
        <f t="shared" si="7"/>
        <v>88</v>
      </c>
      <c r="P9" s="5"/>
      <c r="Q9" s="1" t="str">
        <f>UPPER(B9)</f>
        <v>DAVID</v>
      </c>
      <c r="R9" s="1" t="str">
        <f>LOWER(B9)</f>
        <v>david</v>
      </c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</row>
    <row r="10" spans="1:169" ht="15.75" x14ac:dyDescent="0.25">
      <c r="A10" s="8">
        <v>8</v>
      </c>
      <c r="B10" s="8" t="s">
        <v>31</v>
      </c>
      <c r="C10" s="11" t="s">
        <v>32</v>
      </c>
      <c r="D10" s="11">
        <f t="shared" ca="1" si="1"/>
        <v>19</v>
      </c>
      <c r="E10" s="2">
        <v>82</v>
      </c>
      <c r="F10" s="2">
        <v>87</v>
      </c>
      <c r="G10" s="2">
        <v>78</v>
      </c>
      <c r="H10" s="2">
        <v>90</v>
      </c>
      <c r="I10" s="3">
        <v>86</v>
      </c>
      <c r="J10" s="3">
        <f t="shared" si="2"/>
        <v>423</v>
      </c>
      <c r="K10" s="4">
        <f t="shared" si="3"/>
        <v>0.84599999999999997</v>
      </c>
      <c r="L10" s="12" t="str">
        <f t="shared" si="4"/>
        <v>B</v>
      </c>
      <c r="M10" s="1">
        <f t="shared" si="5"/>
        <v>84.6</v>
      </c>
      <c r="N10" s="1">
        <f t="shared" si="6"/>
        <v>78</v>
      </c>
      <c r="O10" s="5">
        <f t="shared" si="7"/>
        <v>90</v>
      </c>
      <c r="P10" s="5"/>
      <c r="Q10" s="1" t="str">
        <f>UPPER(B10)</f>
        <v>LAURA</v>
      </c>
      <c r="R10" s="1" t="str">
        <f>LOWER(B10)</f>
        <v>laura</v>
      </c>
      <c r="S10" s="1"/>
    </row>
    <row r="11" spans="1:169" s="1" customFormat="1" x14ac:dyDescent="0.25">
      <c r="A11" s="10">
        <v>9</v>
      </c>
      <c r="B11" s="10" t="s">
        <v>33</v>
      </c>
      <c r="C11" s="11" t="s">
        <v>34</v>
      </c>
      <c r="D11" s="11">
        <f t="shared" ca="1" si="1"/>
        <v>18</v>
      </c>
      <c r="E11" s="2">
        <v>95</v>
      </c>
      <c r="F11" s="2">
        <v>93</v>
      </c>
      <c r="G11" s="2">
        <v>85</v>
      </c>
      <c r="H11" s="2">
        <v>91</v>
      </c>
      <c r="I11" s="3">
        <v>94</v>
      </c>
      <c r="J11" s="3">
        <f t="shared" si="2"/>
        <v>458</v>
      </c>
      <c r="K11" s="4">
        <f t="shared" si="3"/>
        <v>0.91600000000000004</v>
      </c>
      <c r="L11" s="12" t="str">
        <f t="shared" si="4"/>
        <v>A</v>
      </c>
      <c r="M11" s="1">
        <f t="shared" si="5"/>
        <v>91.6</v>
      </c>
      <c r="N11" s="1">
        <f t="shared" si="6"/>
        <v>85</v>
      </c>
      <c r="O11" s="5">
        <f t="shared" si="7"/>
        <v>95</v>
      </c>
      <c r="P11" s="5"/>
      <c r="Q11" s="1" t="str">
        <f>UPPER(B11)</f>
        <v>TOM</v>
      </c>
      <c r="R11" s="1" t="str">
        <f>LOWER(B11)</f>
        <v>tom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</row>
    <row r="12" spans="1:169" ht="15.75" x14ac:dyDescent="0.25">
      <c r="A12" s="8">
        <v>10</v>
      </c>
      <c r="B12" s="8" t="s">
        <v>35</v>
      </c>
      <c r="C12" s="11" t="s">
        <v>36</v>
      </c>
      <c r="D12" s="11">
        <f t="shared" ca="1" si="1"/>
        <v>19</v>
      </c>
      <c r="E12" s="2">
        <v>80</v>
      </c>
      <c r="F12" s="2">
        <v>84</v>
      </c>
      <c r="G12" s="2">
        <v>77</v>
      </c>
      <c r="H12" s="2">
        <v>84</v>
      </c>
      <c r="I12" s="3">
        <v>86</v>
      </c>
      <c r="J12" s="3">
        <f t="shared" si="2"/>
        <v>411</v>
      </c>
      <c r="K12" s="4">
        <f t="shared" si="3"/>
        <v>0.82199999999999995</v>
      </c>
      <c r="L12" s="12" t="str">
        <f t="shared" si="4"/>
        <v>B</v>
      </c>
      <c r="M12" s="1">
        <f t="shared" si="5"/>
        <v>82.2</v>
      </c>
      <c r="N12" s="1">
        <f t="shared" si="6"/>
        <v>77</v>
      </c>
      <c r="O12" s="5">
        <f t="shared" si="7"/>
        <v>86</v>
      </c>
      <c r="P12" s="5"/>
      <c r="Q12" s="1" t="str">
        <f>UPPER(B12)</f>
        <v>ANNA</v>
      </c>
      <c r="R12" s="1" t="str">
        <f>LOWER(B12)</f>
        <v>anna</v>
      </c>
      <c r="S12" s="1"/>
    </row>
    <row r="13" spans="1:169" s="1" customFormat="1" x14ac:dyDescent="0.25">
      <c r="A13" s="10">
        <v>11</v>
      </c>
      <c r="B13" s="10" t="s">
        <v>37</v>
      </c>
      <c r="C13" s="11" t="s">
        <v>38</v>
      </c>
      <c r="D13" s="11">
        <f t="shared" ca="1" si="1"/>
        <v>15</v>
      </c>
      <c r="E13" s="2">
        <v>89</v>
      </c>
      <c r="F13" s="2">
        <v>92</v>
      </c>
      <c r="G13" s="2">
        <v>81</v>
      </c>
      <c r="H13" s="2">
        <v>85</v>
      </c>
      <c r="I13" s="3">
        <v>88</v>
      </c>
      <c r="J13" s="3">
        <f t="shared" si="2"/>
        <v>435</v>
      </c>
      <c r="K13" s="4">
        <f t="shared" si="3"/>
        <v>0.87</v>
      </c>
      <c r="L13" s="12" t="str">
        <f t="shared" si="4"/>
        <v>B</v>
      </c>
      <c r="M13" s="1">
        <f t="shared" si="5"/>
        <v>87</v>
      </c>
      <c r="N13" s="1">
        <f t="shared" si="6"/>
        <v>81</v>
      </c>
      <c r="O13" s="5">
        <f t="shared" si="7"/>
        <v>92</v>
      </c>
      <c r="P13" s="5"/>
      <c r="Q13" s="1" t="str">
        <f>UPPER(B13)</f>
        <v>JAMES</v>
      </c>
      <c r="R13" s="1" t="str">
        <f>LOWER(B13)</f>
        <v>james</v>
      </c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</row>
    <row r="14" spans="1:169" ht="15.75" x14ac:dyDescent="0.25">
      <c r="A14" s="8">
        <v>12</v>
      </c>
      <c r="B14" s="8" t="s">
        <v>39</v>
      </c>
      <c r="C14" s="11" t="s">
        <v>40</v>
      </c>
      <c r="D14" s="11">
        <f t="shared" ca="1" si="1"/>
        <v>17</v>
      </c>
      <c r="E14" s="2">
        <v>90</v>
      </c>
      <c r="F14" s="2">
        <v>85</v>
      </c>
      <c r="G14" s="2">
        <v>84</v>
      </c>
      <c r="H14" s="2">
        <v>82</v>
      </c>
      <c r="I14" s="3">
        <v>89</v>
      </c>
      <c r="J14" s="3">
        <f t="shared" si="2"/>
        <v>430</v>
      </c>
      <c r="K14" s="4">
        <f t="shared" si="3"/>
        <v>0.86</v>
      </c>
      <c r="L14" s="12" t="str">
        <f t="shared" si="4"/>
        <v>B</v>
      </c>
      <c r="M14" s="1">
        <f t="shared" si="5"/>
        <v>86</v>
      </c>
      <c r="N14" s="1">
        <f t="shared" si="6"/>
        <v>82</v>
      </c>
      <c r="O14" s="5">
        <f t="shared" si="7"/>
        <v>90</v>
      </c>
      <c r="P14" s="5"/>
      <c r="Q14" s="1" t="str">
        <f>UPPER(B14)</f>
        <v>ALICE</v>
      </c>
      <c r="R14" s="1" t="str">
        <f>LOWER(B14)</f>
        <v>alice</v>
      </c>
      <c r="S14" s="1"/>
    </row>
    <row r="15" spans="1:169" s="1" customFormat="1" x14ac:dyDescent="0.25">
      <c r="A15" s="10">
        <v>13</v>
      </c>
      <c r="B15" s="10" t="s">
        <v>41</v>
      </c>
      <c r="C15" s="11" t="s">
        <v>42</v>
      </c>
      <c r="D15" s="11">
        <f t="shared" ca="1" si="1"/>
        <v>18</v>
      </c>
      <c r="E15" s="2">
        <v>76</v>
      </c>
      <c r="F15" s="2">
        <v>79</v>
      </c>
      <c r="G15" s="2">
        <v>75</v>
      </c>
      <c r="H15" s="2">
        <v>80</v>
      </c>
      <c r="I15" s="3">
        <v>87</v>
      </c>
      <c r="J15" s="3">
        <f t="shared" si="2"/>
        <v>397</v>
      </c>
      <c r="K15" s="4">
        <f t="shared" si="3"/>
        <v>0.79400000000000004</v>
      </c>
      <c r="L15" s="12" t="str">
        <f t="shared" si="4"/>
        <v>C</v>
      </c>
      <c r="M15" s="1">
        <f t="shared" si="5"/>
        <v>79.400000000000006</v>
      </c>
      <c r="N15" s="1">
        <f t="shared" si="6"/>
        <v>75</v>
      </c>
      <c r="O15" s="5">
        <f t="shared" si="7"/>
        <v>87</v>
      </c>
      <c r="P15" s="5"/>
      <c r="Q15" s="1" t="str">
        <f>UPPER(B15)</f>
        <v>JACK</v>
      </c>
      <c r="R15" s="1" t="str">
        <f>LOWER(B15)</f>
        <v>jack</v>
      </c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</row>
    <row r="16" spans="1:169" ht="15.75" x14ac:dyDescent="0.25">
      <c r="A16" s="8">
        <v>14</v>
      </c>
      <c r="B16" s="8" t="s">
        <v>43</v>
      </c>
      <c r="C16" s="11" t="s">
        <v>44</v>
      </c>
      <c r="D16" s="11">
        <f t="shared" ca="1" si="1"/>
        <v>19</v>
      </c>
      <c r="E16" s="2">
        <v>83</v>
      </c>
      <c r="F16" s="2">
        <v>86</v>
      </c>
      <c r="G16" s="2">
        <v>79</v>
      </c>
      <c r="H16" s="2">
        <v>84</v>
      </c>
      <c r="I16" s="3">
        <v>90</v>
      </c>
      <c r="J16" s="3">
        <f t="shared" si="2"/>
        <v>422</v>
      </c>
      <c r="K16" s="4">
        <f t="shared" si="3"/>
        <v>0.84399999999999997</v>
      </c>
      <c r="L16" s="12" t="str">
        <f t="shared" si="4"/>
        <v>B</v>
      </c>
      <c r="M16" s="1">
        <f t="shared" si="5"/>
        <v>84.4</v>
      </c>
      <c r="N16" s="1">
        <f t="shared" si="6"/>
        <v>79</v>
      </c>
      <c r="O16" s="5">
        <f t="shared" si="7"/>
        <v>90</v>
      </c>
      <c r="P16" s="5"/>
      <c r="Q16" s="1" t="str">
        <f>UPPER(B16)</f>
        <v>CHRIS</v>
      </c>
      <c r="R16" s="1" t="str">
        <f>LOWER(B16)</f>
        <v>chris</v>
      </c>
      <c r="S16" s="1"/>
    </row>
    <row r="17" spans="1:169" s="1" customFormat="1" x14ac:dyDescent="0.25">
      <c r="A17" s="10">
        <v>15</v>
      </c>
      <c r="B17" s="10" t="s">
        <v>45</v>
      </c>
      <c r="C17" s="11" t="s">
        <v>22</v>
      </c>
      <c r="D17" s="11">
        <f t="shared" ca="1" si="1"/>
        <v>17</v>
      </c>
      <c r="E17" s="2">
        <v>87</v>
      </c>
      <c r="F17" s="2">
        <v>91</v>
      </c>
      <c r="G17" s="2">
        <v>80</v>
      </c>
      <c r="H17" s="2">
        <v>89</v>
      </c>
      <c r="I17" s="3">
        <v>91</v>
      </c>
      <c r="J17" s="3">
        <f t="shared" si="2"/>
        <v>438</v>
      </c>
      <c r="K17" s="4">
        <f t="shared" si="3"/>
        <v>0.876</v>
      </c>
      <c r="L17" s="12" t="str">
        <f t="shared" si="4"/>
        <v>B</v>
      </c>
      <c r="M17" s="1">
        <f t="shared" si="5"/>
        <v>87.6</v>
      </c>
      <c r="N17" s="1">
        <f t="shared" si="6"/>
        <v>80</v>
      </c>
      <c r="O17" s="5">
        <f t="shared" si="7"/>
        <v>91</v>
      </c>
      <c r="P17" s="5"/>
      <c r="Q17" s="1" t="str">
        <f>UPPER(B17)</f>
        <v>OLIVIA</v>
      </c>
      <c r="R17" s="1" t="str">
        <f>LOWER(B17)</f>
        <v>olivia</v>
      </c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</row>
  </sheetData>
  <mergeCells count="1">
    <mergeCell ref="A1:Q1"/>
  </mergeCells>
  <pageMargins left="0.7" right="0.7" top="0.75" bottom="0.75" header="0.3" footer="0.3"/>
  <pageSetup orientation="portrait" r:id="rId1"/>
  <headerFooter>
    <oddHeader>&amp;RDARSHAN UNIVERSITY</oddHeader>
    <oddFooter>&amp;R&amp;P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2025-01-20T07:26:23Z</dcterms:created>
  <dcterms:modified xsi:type="dcterms:W3CDTF">2025-01-20T08:39:58Z</dcterms:modified>
</cp:coreProperties>
</file>