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ryanVala\excel\"/>
    </mc:Choice>
  </mc:AlternateContent>
  <bookViews>
    <workbookView xWindow="0" yWindow="0" windowWidth="20490" windowHeight="7755"/>
  </bookViews>
  <sheets>
    <sheet name="Sheet1" sheetId="1" r:id="rId1"/>
  </sheets>
  <calcPr calcId="152511" calcMode="autoNoTable"/>
  <pivotCaches>
    <pivotCache cacheId="8" r:id="rId2"/>
    <pivotCache cacheId="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8" i="1" l="1"/>
  <c r="G8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G87" i="1"/>
  <c r="G86" i="1"/>
  <c r="G85" i="1"/>
</calcChain>
</file>

<file path=xl/sharedStrings.xml><?xml version="1.0" encoding="utf-8"?>
<sst xmlns="http://schemas.openxmlformats.org/spreadsheetml/2006/main" count="335" uniqueCount="132">
  <si>
    <t xml:space="preserve"> </t>
  </si>
  <si>
    <t>Name</t>
  </si>
  <si>
    <t>Age</t>
  </si>
  <si>
    <t>Department</t>
  </si>
  <si>
    <t>Salary</t>
  </si>
  <si>
    <t>Experience</t>
  </si>
  <si>
    <t>Sales</t>
  </si>
  <si>
    <t>Ava Benson</t>
  </si>
  <si>
    <t>Marketing</t>
  </si>
  <si>
    <t>5 years</t>
  </si>
  <si>
    <t>Leo Harper</t>
  </si>
  <si>
    <t>8 years</t>
  </si>
  <si>
    <t>Natalie Cruz</t>
  </si>
  <si>
    <t>HR</t>
  </si>
  <si>
    <t>6 years</t>
  </si>
  <si>
    <t>Max Donovan</t>
  </si>
  <si>
    <t>IT</t>
  </si>
  <si>
    <t>3 years</t>
  </si>
  <si>
    <t>Mia Clarke</t>
  </si>
  <si>
    <t>7 years</t>
  </si>
  <si>
    <t>Elijah Foster</t>
  </si>
  <si>
    <t>Operations</t>
  </si>
  <si>
    <t>12 years</t>
  </si>
  <si>
    <t>Sophie West</t>
  </si>
  <si>
    <t>Design</t>
  </si>
  <si>
    <t>4 years</t>
  </si>
  <si>
    <t>Isaac Rhodes</t>
  </si>
  <si>
    <t>9 years</t>
  </si>
  <si>
    <t>Emma Bennett</t>
  </si>
  <si>
    <t>Noah Gray</t>
  </si>
  <si>
    <t>Amelia Carter</t>
  </si>
  <si>
    <t>Jack Foster</t>
  </si>
  <si>
    <t>10 years</t>
  </si>
  <si>
    <t>Olivia Powell</t>
  </si>
  <si>
    <t>Caleb Harris</t>
  </si>
  <si>
    <t>Lily Morgan</t>
  </si>
  <si>
    <t>Ryan Phillips</t>
  </si>
  <si>
    <t>Grace Sanders</t>
  </si>
  <si>
    <t>Samuel Mason</t>
  </si>
  <si>
    <t>11 years</t>
  </si>
  <si>
    <t>Chloe Sullivan</t>
  </si>
  <si>
    <t>Benjamin Reed</t>
  </si>
  <si>
    <t>Isla Turner</t>
  </si>
  <si>
    <t>Lucas Jacobs</t>
  </si>
  <si>
    <t>Zoe Hayes</t>
  </si>
  <si>
    <t>Alexander Blake</t>
  </si>
  <si>
    <t>Charlotte Bryant</t>
  </si>
  <si>
    <t>Nathaniel Wells</t>
  </si>
  <si>
    <t>Sophia Griffin</t>
  </si>
  <si>
    <t>Jameson Stone</t>
  </si>
  <si>
    <t>Ella Davis</t>
  </si>
  <si>
    <t>Daniel Westwood</t>
  </si>
  <si>
    <t>Isabella Morris</t>
  </si>
  <si>
    <t>Matthew King</t>
  </si>
  <si>
    <t>Ella Roberts</t>
  </si>
  <si>
    <t>Owen Carter</t>
  </si>
  <si>
    <t>Grace Parker</t>
  </si>
  <si>
    <t>Leo Stone</t>
  </si>
  <si>
    <t>Scarlett Mitchell</t>
  </si>
  <si>
    <t>Harrison Cole</t>
  </si>
  <si>
    <t>Lucy Walker</t>
  </si>
  <si>
    <t>Victor Knight</t>
  </si>
  <si>
    <t>Maya Cooper</t>
  </si>
  <si>
    <t>Nathaniel Clark</t>
  </si>
  <si>
    <t>Charlotte Rivera</t>
  </si>
  <si>
    <t>Eli Sanders</t>
  </si>
  <si>
    <t>Sophie Kelly</t>
  </si>
  <si>
    <t>Aiden Hunter</t>
  </si>
  <si>
    <t>Ruby Walters</t>
  </si>
  <si>
    <t>Zachary Scott</t>
  </si>
  <si>
    <t>Evelyn Taylor</t>
  </si>
  <si>
    <t>Lucas Green</t>
  </si>
  <si>
    <t>Row Labels</t>
  </si>
  <si>
    <t>Grand Total</t>
  </si>
  <si>
    <t>Sum of Sales</t>
  </si>
  <si>
    <t>Product Name</t>
  </si>
  <si>
    <t>SmartFit Earbuds</t>
  </si>
  <si>
    <t>EcoClean Surface Wipes</t>
  </si>
  <si>
    <t>LuxeGlow Serum</t>
  </si>
  <si>
    <t>QuickCharge Power Bank</t>
  </si>
  <si>
    <t>PureBrew Coffee Maker</t>
  </si>
  <si>
    <t>FlexiDesk Organizer</t>
  </si>
  <si>
    <t>SoftTouch Pillow</t>
  </si>
  <si>
    <t>HeatWave Blanket</t>
  </si>
  <si>
    <t>RapidShave Razor</t>
  </si>
  <si>
    <t>SkyView Drone</t>
  </si>
  <si>
    <t>FreshScent Candle</t>
  </si>
  <si>
    <t>UltraFlex Yoga Mat</t>
  </si>
  <si>
    <t>PowerFlex Resistance Bands</t>
  </si>
  <si>
    <t>StreamLine Water Bottle</t>
  </si>
  <si>
    <t>Speedster Sneakers</t>
  </si>
  <si>
    <t>AeroFit Running Watch</t>
  </si>
  <si>
    <t>PureEssence Face Mask</t>
  </si>
  <si>
    <t>CloudComfort Slippers</t>
  </si>
  <si>
    <t>CleanWave Air Purifier</t>
  </si>
  <si>
    <t>FlexPro Dumbbells</t>
  </si>
  <si>
    <t>InstaCook Blender</t>
  </si>
  <si>
    <t>SharpEdge Kitchen Knife</t>
  </si>
  <si>
    <t>ClearView Sunglasses</t>
  </si>
  <si>
    <t>TurboClean Vacuum</t>
  </si>
  <si>
    <t>AromaMist Diffuser</t>
  </si>
  <si>
    <t>ChillZone Mini Fridge</t>
  </si>
  <si>
    <t>PowerPeak Headphones</t>
  </si>
  <si>
    <t>QuickBrew Tea Maker</t>
  </si>
  <si>
    <t>AquaSplash Water Filter</t>
  </si>
  <si>
    <t>BrightTech Desk Lamp</t>
  </si>
  <si>
    <t>PureWhisk Electric Mixer</t>
  </si>
  <si>
    <t>RapidFuel Gas Grill</t>
  </si>
  <si>
    <t>LightBurst LED Bulbs</t>
  </si>
  <si>
    <t>UltraGrip Sports Gloves</t>
  </si>
  <si>
    <t>ZenFlow Meditation Cushion</t>
  </si>
  <si>
    <t>TechMate Charging Pad</t>
  </si>
  <si>
    <t>BrightBloom Plant Light</t>
  </si>
  <si>
    <t>FlexiStraw Set</t>
  </si>
  <si>
    <t>LuxeSkin Moisturizer</t>
  </si>
  <si>
    <t>BoldBrew Coffee Pods</t>
  </si>
  <si>
    <t>UltraTidy Drawer Organizers</t>
  </si>
  <si>
    <t>ActiveCore Fitness Tracker</t>
  </si>
  <si>
    <t>WarmGlow Heater</t>
  </si>
  <si>
    <t>PureAir Humidifier</t>
  </si>
  <si>
    <t>QuickSnap Camera Tripod</t>
  </si>
  <si>
    <t>FreshBreeze Fan</t>
  </si>
  <si>
    <t>ChillPill Cooling Gel</t>
  </si>
  <si>
    <t>PowerSprint Battery Pack</t>
  </si>
  <si>
    <t>SnapFit T-Shirt</t>
  </si>
  <si>
    <t>(blank)</t>
  </si>
  <si>
    <t>Column Labels</t>
  </si>
  <si>
    <t>Count(number of emp):</t>
  </si>
  <si>
    <t>Count(emp in fin dep):</t>
  </si>
  <si>
    <t>Amount of sal of fin dep:</t>
  </si>
  <si>
    <t>Grades</t>
  </si>
  <si>
    <t>Exp less than 8 years: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</si>
</sst>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of Employees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Salary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Sheet1!$B$3:$B$52</c:f>
              <c:strCache>
                <c:ptCount val="50"/>
                <c:pt idx="0">
                  <c:v>Ava Benson</c:v>
                </c:pt>
                <c:pt idx="1">
                  <c:v>Leo Harper</c:v>
                </c:pt>
                <c:pt idx="2">
                  <c:v>Natalie Cruz</c:v>
                </c:pt>
                <c:pt idx="3">
                  <c:v>Max Donovan</c:v>
                </c:pt>
                <c:pt idx="4">
                  <c:v>Mia Clarke</c:v>
                </c:pt>
                <c:pt idx="5">
                  <c:v>Elijah Foster</c:v>
                </c:pt>
                <c:pt idx="6">
                  <c:v>Sophie West</c:v>
                </c:pt>
                <c:pt idx="7">
                  <c:v>Isaac Rhodes</c:v>
                </c:pt>
                <c:pt idx="8">
                  <c:v>Emma Bennett</c:v>
                </c:pt>
                <c:pt idx="9">
                  <c:v>Noah Gray</c:v>
                </c:pt>
                <c:pt idx="10">
                  <c:v>Amelia Carter</c:v>
                </c:pt>
                <c:pt idx="11">
                  <c:v>Jack Foster</c:v>
                </c:pt>
                <c:pt idx="12">
                  <c:v>Olivia Powell</c:v>
                </c:pt>
                <c:pt idx="13">
                  <c:v>Caleb Harris</c:v>
                </c:pt>
                <c:pt idx="14">
                  <c:v>Lily Morgan</c:v>
                </c:pt>
                <c:pt idx="15">
                  <c:v>Ryan Phillips</c:v>
                </c:pt>
                <c:pt idx="16">
                  <c:v>Grace Sanders</c:v>
                </c:pt>
                <c:pt idx="17">
                  <c:v>Samuel Mason</c:v>
                </c:pt>
                <c:pt idx="18">
                  <c:v>Chloe Sullivan</c:v>
                </c:pt>
                <c:pt idx="19">
                  <c:v>Benjamin Reed</c:v>
                </c:pt>
                <c:pt idx="20">
                  <c:v>Isla Turner</c:v>
                </c:pt>
                <c:pt idx="21">
                  <c:v>Lucas Jacobs</c:v>
                </c:pt>
                <c:pt idx="22">
                  <c:v>Zoe Hayes</c:v>
                </c:pt>
                <c:pt idx="23">
                  <c:v>Alexander Blake</c:v>
                </c:pt>
                <c:pt idx="24">
                  <c:v>Charlotte Bryant</c:v>
                </c:pt>
                <c:pt idx="25">
                  <c:v>Nathaniel Wells</c:v>
                </c:pt>
                <c:pt idx="26">
                  <c:v>Sophia Griffin</c:v>
                </c:pt>
                <c:pt idx="27">
                  <c:v>Jameson Stone</c:v>
                </c:pt>
                <c:pt idx="28">
                  <c:v>Ella Davis</c:v>
                </c:pt>
                <c:pt idx="29">
                  <c:v>Daniel Westwood</c:v>
                </c:pt>
                <c:pt idx="30">
                  <c:v>Isabella Morris</c:v>
                </c:pt>
                <c:pt idx="31">
                  <c:v>Matthew King</c:v>
                </c:pt>
                <c:pt idx="32">
                  <c:v>Ella Roberts</c:v>
                </c:pt>
                <c:pt idx="33">
                  <c:v>Owen Carter</c:v>
                </c:pt>
                <c:pt idx="34">
                  <c:v>Grace Parker</c:v>
                </c:pt>
                <c:pt idx="35">
                  <c:v>Leo Stone</c:v>
                </c:pt>
                <c:pt idx="36">
                  <c:v>Scarlett Mitchell</c:v>
                </c:pt>
                <c:pt idx="37">
                  <c:v>Harrison Cole</c:v>
                </c:pt>
                <c:pt idx="38">
                  <c:v>Lucy Walker</c:v>
                </c:pt>
                <c:pt idx="39">
                  <c:v>Victor Knight</c:v>
                </c:pt>
                <c:pt idx="40">
                  <c:v>Maya Cooper</c:v>
                </c:pt>
                <c:pt idx="41">
                  <c:v>Nathaniel Clark</c:v>
                </c:pt>
                <c:pt idx="42">
                  <c:v>Charlotte Rivera</c:v>
                </c:pt>
                <c:pt idx="43">
                  <c:v>Eli Sanders</c:v>
                </c:pt>
                <c:pt idx="44">
                  <c:v>Sophie Kelly</c:v>
                </c:pt>
                <c:pt idx="45">
                  <c:v>Aiden Hunter</c:v>
                </c:pt>
                <c:pt idx="46">
                  <c:v>Ruby Walters</c:v>
                </c:pt>
                <c:pt idx="47">
                  <c:v>Zachary Scott</c:v>
                </c:pt>
                <c:pt idx="48">
                  <c:v>Evelyn Taylor</c:v>
                </c:pt>
                <c:pt idx="49">
                  <c:v>Lucas Green</c:v>
                </c:pt>
              </c:strCache>
            </c:strRef>
          </c:cat>
          <c:val>
            <c:numRef>
              <c:f>Sheet1!$E$3:$E$52</c:f>
              <c:numCache>
                <c:formatCode>#,##0</c:formatCode>
                <c:ptCount val="50"/>
                <c:pt idx="0">
                  <c:v>60000</c:v>
                </c:pt>
                <c:pt idx="1">
                  <c:v>75000</c:v>
                </c:pt>
                <c:pt idx="2">
                  <c:v>55000</c:v>
                </c:pt>
                <c:pt idx="3">
                  <c:v>50000</c:v>
                </c:pt>
                <c:pt idx="4">
                  <c:v>65000</c:v>
                </c:pt>
                <c:pt idx="5">
                  <c:v>80000</c:v>
                </c:pt>
                <c:pt idx="6">
                  <c:v>45000</c:v>
                </c:pt>
                <c:pt idx="7">
                  <c:v>70000</c:v>
                </c:pt>
                <c:pt idx="8">
                  <c:v>60000</c:v>
                </c:pt>
                <c:pt idx="9">
                  <c:v>55000</c:v>
                </c:pt>
                <c:pt idx="10">
                  <c:v>50000</c:v>
                </c:pt>
                <c:pt idx="11">
                  <c:v>78000</c:v>
                </c:pt>
                <c:pt idx="12">
                  <c:v>72000</c:v>
                </c:pt>
                <c:pt idx="13">
                  <c:v>48000</c:v>
                </c:pt>
                <c:pt idx="14">
                  <c:v>62000</c:v>
                </c:pt>
                <c:pt idx="15">
                  <c:v>58000</c:v>
                </c:pt>
                <c:pt idx="16">
                  <c:v>52000</c:v>
                </c:pt>
                <c:pt idx="17">
                  <c:v>76000</c:v>
                </c:pt>
                <c:pt idx="18">
                  <c:v>65000</c:v>
                </c:pt>
                <c:pt idx="19">
                  <c:v>55000</c:v>
                </c:pt>
                <c:pt idx="20">
                  <c:v>60000</c:v>
                </c:pt>
                <c:pt idx="21">
                  <c:v>62000</c:v>
                </c:pt>
                <c:pt idx="22">
                  <c:v>58000</c:v>
                </c:pt>
                <c:pt idx="23">
                  <c:v>70000</c:v>
                </c:pt>
                <c:pt idx="24">
                  <c:v>74000</c:v>
                </c:pt>
                <c:pt idx="25">
                  <c:v>64000</c:v>
                </c:pt>
                <c:pt idx="26">
                  <c:v>52000</c:v>
                </c:pt>
                <c:pt idx="27">
                  <c:v>53000</c:v>
                </c:pt>
                <c:pt idx="28">
                  <c:v>56000</c:v>
                </c:pt>
                <c:pt idx="29">
                  <c:v>69000</c:v>
                </c:pt>
                <c:pt idx="30">
                  <c:v>65000</c:v>
                </c:pt>
                <c:pt idx="31">
                  <c:v>85000</c:v>
                </c:pt>
                <c:pt idx="32">
                  <c:v>57000</c:v>
                </c:pt>
                <c:pt idx="33">
                  <c:v>55000</c:v>
                </c:pt>
                <c:pt idx="34">
                  <c:v>50000</c:v>
                </c:pt>
                <c:pt idx="35">
                  <c:v>72000</c:v>
                </c:pt>
                <c:pt idx="36">
                  <c:v>68000</c:v>
                </c:pt>
                <c:pt idx="37">
                  <c:v>80000</c:v>
                </c:pt>
                <c:pt idx="38">
                  <c:v>67000</c:v>
                </c:pt>
                <c:pt idx="39">
                  <c:v>70000</c:v>
                </c:pt>
                <c:pt idx="40">
                  <c:v>48000</c:v>
                </c:pt>
                <c:pt idx="41">
                  <c:v>68000</c:v>
                </c:pt>
                <c:pt idx="42">
                  <c:v>72000</c:v>
                </c:pt>
                <c:pt idx="43">
                  <c:v>60000</c:v>
                </c:pt>
                <c:pt idx="44">
                  <c:v>55000</c:v>
                </c:pt>
                <c:pt idx="45">
                  <c:v>75000</c:v>
                </c:pt>
                <c:pt idx="46">
                  <c:v>45000</c:v>
                </c:pt>
                <c:pt idx="47">
                  <c:v>65000</c:v>
                </c:pt>
                <c:pt idx="48">
                  <c:v>70000</c:v>
                </c:pt>
                <c:pt idx="49">
                  <c:v>58000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5550432"/>
        <c:axId val="1825547712"/>
      </c:lineChart>
      <c:catAx>
        <c:axId val="1825550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47712"/>
        <c:crosses val="autoZero"/>
        <c:auto val="1"/>
        <c:lblAlgn val="ctr"/>
        <c:lblOffset val="100"/>
        <c:noMultiLvlLbl val="0"/>
      </c:catAx>
      <c:valAx>
        <c:axId val="18255477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5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Age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Sheet1!$B$3:$B$52</c:f>
              <c:strCache>
                <c:ptCount val="50"/>
                <c:pt idx="0">
                  <c:v>Ava Benson</c:v>
                </c:pt>
                <c:pt idx="1">
                  <c:v>Leo Harper</c:v>
                </c:pt>
                <c:pt idx="2">
                  <c:v>Natalie Cruz</c:v>
                </c:pt>
                <c:pt idx="3">
                  <c:v>Max Donovan</c:v>
                </c:pt>
                <c:pt idx="4">
                  <c:v>Mia Clarke</c:v>
                </c:pt>
                <c:pt idx="5">
                  <c:v>Elijah Foster</c:v>
                </c:pt>
                <c:pt idx="6">
                  <c:v>Sophie West</c:v>
                </c:pt>
                <c:pt idx="7">
                  <c:v>Isaac Rhodes</c:v>
                </c:pt>
                <c:pt idx="8">
                  <c:v>Emma Bennett</c:v>
                </c:pt>
                <c:pt idx="9">
                  <c:v>Noah Gray</c:v>
                </c:pt>
                <c:pt idx="10">
                  <c:v>Amelia Carter</c:v>
                </c:pt>
                <c:pt idx="11">
                  <c:v>Jack Foster</c:v>
                </c:pt>
                <c:pt idx="12">
                  <c:v>Olivia Powell</c:v>
                </c:pt>
                <c:pt idx="13">
                  <c:v>Caleb Harris</c:v>
                </c:pt>
                <c:pt idx="14">
                  <c:v>Lily Morgan</c:v>
                </c:pt>
                <c:pt idx="15">
                  <c:v>Ryan Phillips</c:v>
                </c:pt>
                <c:pt idx="16">
                  <c:v>Grace Sanders</c:v>
                </c:pt>
                <c:pt idx="17">
                  <c:v>Samuel Mason</c:v>
                </c:pt>
                <c:pt idx="18">
                  <c:v>Chloe Sullivan</c:v>
                </c:pt>
                <c:pt idx="19">
                  <c:v>Benjamin Reed</c:v>
                </c:pt>
                <c:pt idx="20">
                  <c:v>Isla Turner</c:v>
                </c:pt>
                <c:pt idx="21">
                  <c:v>Lucas Jacobs</c:v>
                </c:pt>
                <c:pt idx="22">
                  <c:v>Zoe Hayes</c:v>
                </c:pt>
                <c:pt idx="23">
                  <c:v>Alexander Blake</c:v>
                </c:pt>
                <c:pt idx="24">
                  <c:v>Charlotte Bryant</c:v>
                </c:pt>
                <c:pt idx="25">
                  <c:v>Nathaniel Wells</c:v>
                </c:pt>
                <c:pt idx="26">
                  <c:v>Sophia Griffin</c:v>
                </c:pt>
                <c:pt idx="27">
                  <c:v>Jameson Stone</c:v>
                </c:pt>
                <c:pt idx="28">
                  <c:v>Ella Davis</c:v>
                </c:pt>
                <c:pt idx="29">
                  <c:v>Daniel Westwood</c:v>
                </c:pt>
                <c:pt idx="30">
                  <c:v>Isabella Morris</c:v>
                </c:pt>
                <c:pt idx="31">
                  <c:v>Matthew King</c:v>
                </c:pt>
                <c:pt idx="32">
                  <c:v>Ella Roberts</c:v>
                </c:pt>
                <c:pt idx="33">
                  <c:v>Owen Carter</c:v>
                </c:pt>
                <c:pt idx="34">
                  <c:v>Grace Parker</c:v>
                </c:pt>
                <c:pt idx="35">
                  <c:v>Leo Stone</c:v>
                </c:pt>
                <c:pt idx="36">
                  <c:v>Scarlett Mitchell</c:v>
                </c:pt>
                <c:pt idx="37">
                  <c:v>Harrison Cole</c:v>
                </c:pt>
                <c:pt idx="38">
                  <c:v>Lucy Walker</c:v>
                </c:pt>
                <c:pt idx="39">
                  <c:v>Victor Knight</c:v>
                </c:pt>
                <c:pt idx="40">
                  <c:v>Maya Cooper</c:v>
                </c:pt>
                <c:pt idx="41">
                  <c:v>Nathaniel Clark</c:v>
                </c:pt>
                <c:pt idx="42">
                  <c:v>Charlotte Rivera</c:v>
                </c:pt>
                <c:pt idx="43">
                  <c:v>Eli Sanders</c:v>
                </c:pt>
                <c:pt idx="44">
                  <c:v>Sophie Kelly</c:v>
                </c:pt>
                <c:pt idx="45">
                  <c:v>Aiden Hunter</c:v>
                </c:pt>
                <c:pt idx="46">
                  <c:v>Ruby Walters</c:v>
                </c:pt>
                <c:pt idx="47">
                  <c:v>Zachary Scott</c:v>
                </c:pt>
                <c:pt idx="48">
                  <c:v>Evelyn Taylor</c:v>
                </c:pt>
                <c:pt idx="49">
                  <c:v>Lucas Green</c:v>
                </c:pt>
              </c:strCache>
            </c:strRef>
          </c:cat>
          <c:val>
            <c:numRef>
              <c:f>Sheet1!$C$3:$C$52</c:f>
              <c:numCache>
                <c:formatCode>General</c:formatCode>
                <c:ptCount val="50"/>
                <c:pt idx="0">
                  <c:v>28</c:v>
                </c:pt>
                <c:pt idx="1">
                  <c:v>34</c:v>
                </c:pt>
                <c:pt idx="2">
                  <c:v>30</c:v>
                </c:pt>
                <c:pt idx="3">
                  <c:v>25</c:v>
                </c:pt>
                <c:pt idx="4">
                  <c:v>32</c:v>
                </c:pt>
                <c:pt idx="5">
                  <c:v>40</c:v>
                </c:pt>
                <c:pt idx="6">
                  <c:v>27</c:v>
                </c:pt>
                <c:pt idx="7">
                  <c:v>33</c:v>
                </c:pt>
                <c:pt idx="8">
                  <c:v>29</c:v>
                </c:pt>
                <c:pt idx="9">
                  <c:v>31</c:v>
                </c:pt>
                <c:pt idx="10">
                  <c:v>26</c:v>
                </c:pt>
                <c:pt idx="11">
                  <c:v>38</c:v>
                </c:pt>
                <c:pt idx="12">
                  <c:v>35</c:v>
                </c:pt>
                <c:pt idx="13">
                  <c:v>27</c:v>
                </c:pt>
                <c:pt idx="14">
                  <c:v>30</c:v>
                </c:pt>
                <c:pt idx="15">
                  <c:v>36</c:v>
                </c:pt>
                <c:pt idx="16">
                  <c:v>31</c:v>
                </c:pt>
                <c:pt idx="17">
                  <c:v>39</c:v>
                </c:pt>
                <c:pt idx="18">
                  <c:v>28</c:v>
                </c:pt>
                <c:pt idx="19">
                  <c:v>33</c:v>
                </c:pt>
                <c:pt idx="20">
                  <c:v>29</c:v>
                </c:pt>
                <c:pt idx="21">
                  <c:v>32</c:v>
                </c:pt>
                <c:pt idx="22">
                  <c:v>34</c:v>
                </c:pt>
                <c:pt idx="23">
                  <c:v>30</c:v>
                </c:pt>
                <c:pt idx="24">
                  <c:v>37</c:v>
                </c:pt>
                <c:pt idx="25">
                  <c:v>28</c:v>
                </c:pt>
                <c:pt idx="26">
                  <c:v>26</c:v>
                </c:pt>
                <c:pt idx="27">
                  <c:v>33</c:v>
                </c:pt>
                <c:pt idx="28">
                  <c:v>35</c:v>
                </c:pt>
                <c:pt idx="29">
                  <c:v>31</c:v>
                </c:pt>
                <c:pt idx="30">
                  <c:v>28</c:v>
                </c:pt>
                <c:pt idx="31">
                  <c:v>40</c:v>
                </c:pt>
                <c:pt idx="32">
                  <c:v>30</c:v>
                </c:pt>
                <c:pt idx="33">
                  <c:v>33</c:v>
                </c:pt>
                <c:pt idx="34">
                  <c:v>26</c:v>
                </c:pt>
                <c:pt idx="35">
                  <c:v>32</c:v>
                </c:pt>
                <c:pt idx="36">
                  <c:v>29</c:v>
                </c:pt>
                <c:pt idx="37">
                  <c:v>38</c:v>
                </c:pt>
                <c:pt idx="38">
                  <c:v>34</c:v>
                </c:pt>
                <c:pt idx="39">
                  <c:v>36</c:v>
                </c:pt>
                <c:pt idx="40">
                  <c:v>27</c:v>
                </c:pt>
                <c:pt idx="41">
                  <c:v>30</c:v>
                </c:pt>
                <c:pt idx="42">
                  <c:v>33</c:v>
                </c:pt>
                <c:pt idx="43">
                  <c:v>28</c:v>
                </c:pt>
                <c:pt idx="44">
                  <c:v>29</c:v>
                </c:pt>
                <c:pt idx="45">
                  <c:v>32</c:v>
                </c:pt>
                <c:pt idx="46">
                  <c:v>26</c:v>
                </c:pt>
                <c:pt idx="47">
                  <c:v>30</c:v>
                </c:pt>
                <c:pt idx="48">
                  <c:v>35</c:v>
                </c:pt>
                <c:pt idx="49">
                  <c:v>28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9523</xdr:colOff>
      <xdr:row>55</xdr:row>
      <xdr:rowOff>14286</xdr:rowOff>
    </xdr:from>
    <xdr:to>
      <xdr:col>15</xdr:col>
      <xdr:colOff>0</xdr:colOff>
      <xdr:row>71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603437</xdr:colOff>
      <xdr:row>72</xdr:row>
      <xdr:rowOff>3081</xdr:rowOff>
    </xdr:from>
    <xdr:to>
      <xdr:col>4</xdr:col>
      <xdr:colOff>571501</xdr:colOff>
      <xdr:row>87</xdr:row>
      <xdr:rowOff>188819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" refreshedDate="45685.550985648151" createdVersion="5" refreshedVersion="5" minRefreshableVersion="3" recordCount="50">
  <cacheSource type="worksheet">
    <worksheetSource ref="D2:G52" sheet="Sheet1"/>
  </cacheSource>
  <cacheFields count="4">
    <cacheField name="Department" numFmtId="0">
      <sharedItems count="6">
        <s v="Marketing"/>
        <s v="Sales"/>
        <s v="HR"/>
        <s v="IT"/>
        <s v="Operations"/>
        <s v="Design"/>
      </sharedItems>
    </cacheField>
    <cacheField name="Salary" numFmtId="3">
      <sharedItems containsSemiMixedTypes="0" containsString="0" containsNumber="1" containsInteger="1" minValue="45000" maxValue="85000"/>
    </cacheField>
    <cacheField name="Experience" numFmtId="0">
      <sharedItems/>
    </cacheField>
    <cacheField name="Sales" numFmtId="3">
      <sharedItems containsSemiMixedTypes="0" containsString="0" containsNumber="1" containsInteger="1" minValue="70000" maxValue="3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tudent" refreshedDate="45690.996488078701" createdVersion="5" refreshedVersion="5" minRefreshableVersion="3" recordCount="50">
  <cacheSource type="worksheet">
    <worksheetSource ref="B2:H52" sheet="Sheet1"/>
  </cacheSource>
  <cacheFields count="7">
    <cacheField name="Name" numFmtId="0">
      <sharedItems/>
    </cacheField>
    <cacheField name="Age" numFmtId="0">
      <sharedItems containsSemiMixedTypes="0" containsString="0" containsNumber="1" containsInteger="1" minValue="25" maxValue="40"/>
    </cacheField>
    <cacheField name="Department" numFmtId="0">
      <sharedItems count="6">
        <s v="Marketing"/>
        <s v="Sales"/>
        <s v="HR"/>
        <s v="IT"/>
        <s v="Operations"/>
        <s v="Design"/>
      </sharedItems>
    </cacheField>
    <cacheField name="Salary" numFmtId="3">
      <sharedItems containsSemiMixedTypes="0" containsString="0" containsNumber="1" containsInteger="1" minValue="45000" maxValue="85000"/>
    </cacheField>
    <cacheField name="Experience" numFmtId="0">
      <sharedItems/>
    </cacheField>
    <cacheField name="Sales" numFmtId="3">
      <sharedItems containsSemiMixedTypes="0" containsString="0" containsNumber="1" containsInteger="1" minValue="70000" maxValue="300000"/>
    </cacheField>
    <cacheField name="Product Name" numFmtId="0">
      <sharedItems containsBlank="1" count="50">
        <s v="SmartFit Earbuds"/>
        <s v="EcoClean Surface Wipes"/>
        <s v="LuxeGlow Serum"/>
        <s v="QuickCharge Power Bank"/>
        <s v="PureBrew Coffee Maker"/>
        <s v="FlexiDesk Organizer"/>
        <s v="SoftTouch Pillow"/>
        <s v="HeatWave Blanket"/>
        <s v="RapidShave Razor"/>
        <s v="SkyView Drone"/>
        <s v="FreshScent Candle"/>
        <s v="UltraFlex Yoga Mat"/>
        <s v="PowerFlex Resistance Bands"/>
        <s v="StreamLine Water Bottle"/>
        <s v="Speedster Sneakers"/>
        <s v="AeroFit Running Watch"/>
        <s v="PureEssence Face Mask"/>
        <s v="CloudComfort Slippers"/>
        <s v="CleanWave Air Purifier"/>
        <s v="FlexPro Dumbbells"/>
        <s v="InstaCook Blender"/>
        <s v="SharpEdge Kitchen Knife"/>
        <s v="ClearView Sunglasses"/>
        <s v="TurboClean Vacuum"/>
        <s v="AromaMist Diffuser"/>
        <s v="ChillZone Mini Fridge"/>
        <s v="PowerPeak Headphones"/>
        <s v="QuickBrew Tea Maker"/>
        <s v="AquaSplash Water Filter"/>
        <s v="BrightTech Desk Lamp"/>
        <s v="PureWhisk Electric Mixer"/>
        <s v="RapidFuel Gas Grill"/>
        <s v="LightBurst LED Bulbs"/>
        <s v="UltraGrip Sports Gloves"/>
        <s v="ZenFlow Meditation Cushion"/>
        <s v="TechMate Charging Pad"/>
        <s v="BrightBloom Plant Light"/>
        <s v="FlexiStraw Set"/>
        <s v="LuxeSkin Moisturizer"/>
        <s v="BoldBrew Coffee Pods"/>
        <s v="UltraTidy Drawer Organizers"/>
        <s v="ActiveCore Fitness Tracker"/>
        <s v="WarmGlow Heater"/>
        <s v="PureAir Humidifier"/>
        <s v="QuickSnap Camera Tripod"/>
        <s v="FreshBreeze Fan"/>
        <s v="ChillPill Cooling Gel"/>
        <s v="PowerSprint Battery Pack"/>
        <s v="SnapFit T-Shir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n v="60000"/>
    <s v="5 years"/>
    <n v="150000"/>
  </r>
  <r>
    <x v="1"/>
    <n v="75000"/>
    <s v="8 years"/>
    <n v="200000"/>
  </r>
  <r>
    <x v="2"/>
    <n v="55000"/>
    <s v="6 years"/>
    <n v="100000"/>
  </r>
  <r>
    <x v="3"/>
    <n v="50000"/>
    <s v="3 years"/>
    <n v="80000"/>
  </r>
  <r>
    <x v="0"/>
    <n v="65000"/>
    <s v="7 years"/>
    <n v="180000"/>
  </r>
  <r>
    <x v="4"/>
    <n v="80000"/>
    <s v="12 years"/>
    <n v="250000"/>
  </r>
  <r>
    <x v="5"/>
    <n v="45000"/>
    <s v="4 years"/>
    <n v="70000"/>
  </r>
  <r>
    <x v="1"/>
    <n v="70000"/>
    <s v="9 years"/>
    <n v="220000"/>
  </r>
  <r>
    <x v="0"/>
    <n v="60000"/>
    <s v="5 years"/>
    <n v="160000"/>
  </r>
  <r>
    <x v="3"/>
    <n v="55000"/>
    <s v="6 years"/>
    <n v="90000"/>
  </r>
  <r>
    <x v="2"/>
    <n v="50000"/>
    <s v="3 years"/>
    <n v="85000"/>
  </r>
  <r>
    <x v="4"/>
    <n v="78000"/>
    <s v="10 years"/>
    <n v="230000"/>
  </r>
  <r>
    <x v="1"/>
    <n v="72000"/>
    <s v="8 years"/>
    <n v="210000"/>
  </r>
  <r>
    <x v="5"/>
    <n v="48000"/>
    <s v="4 years"/>
    <n v="75000"/>
  </r>
  <r>
    <x v="0"/>
    <n v="62000"/>
    <s v="6 years"/>
    <n v="170000"/>
  </r>
  <r>
    <x v="3"/>
    <n v="58000"/>
    <s v="7 years"/>
    <n v="95000"/>
  </r>
  <r>
    <x v="2"/>
    <n v="52000"/>
    <s v="5 years"/>
    <n v="105000"/>
  </r>
  <r>
    <x v="4"/>
    <n v="76000"/>
    <s v="11 years"/>
    <n v="240000"/>
  </r>
  <r>
    <x v="1"/>
    <n v="65000"/>
    <s v="4 years"/>
    <n v="180000"/>
  </r>
  <r>
    <x v="5"/>
    <n v="55000"/>
    <s v="6 years"/>
    <n v="90000"/>
  </r>
  <r>
    <x v="0"/>
    <n v="60000"/>
    <s v="5 years"/>
    <n v="160000"/>
  </r>
  <r>
    <x v="3"/>
    <n v="62000"/>
    <s v="7 years"/>
    <n v="110000"/>
  </r>
  <r>
    <x v="2"/>
    <n v="58000"/>
    <s v="6 years"/>
    <n v="95000"/>
  </r>
  <r>
    <x v="1"/>
    <n v="70000"/>
    <s v="7 years"/>
    <n v="210000"/>
  </r>
  <r>
    <x v="4"/>
    <n v="74000"/>
    <s v="9 years"/>
    <n v="220000"/>
  </r>
  <r>
    <x v="0"/>
    <n v="64000"/>
    <s v="5 years"/>
    <n v="155000"/>
  </r>
  <r>
    <x v="3"/>
    <n v="52000"/>
    <s v="3 years"/>
    <n v="90000"/>
  </r>
  <r>
    <x v="5"/>
    <n v="53000"/>
    <s v="6 years"/>
    <n v="100000"/>
  </r>
  <r>
    <x v="2"/>
    <n v="56000"/>
    <s v="7 years"/>
    <n v="110000"/>
  </r>
  <r>
    <x v="4"/>
    <n v="69000"/>
    <s v="8 years"/>
    <n v="200000"/>
  </r>
  <r>
    <x v="1"/>
    <n v="65000"/>
    <s v="4 years"/>
    <n v="175000"/>
  </r>
  <r>
    <x v="0"/>
    <n v="85000"/>
    <s v="12 years"/>
    <n v="300000"/>
  </r>
  <r>
    <x v="3"/>
    <n v="57000"/>
    <s v="6 years"/>
    <n v="95000"/>
  </r>
  <r>
    <x v="2"/>
    <n v="55000"/>
    <s v="7 years"/>
    <n v="105000"/>
  </r>
  <r>
    <x v="5"/>
    <n v="50000"/>
    <s v="4 years"/>
    <n v="80000"/>
  </r>
  <r>
    <x v="1"/>
    <n v="72000"/>
    <s v="6 years"/>
    <n v="190000"/>
  </r>
  <r>
    <x v="4"/>
    <n v="68000"/>
    <s v="5 years"/>
    <n v="210000"/>
  </r>
  <r>
    <x v="3"/>
    <n v="80000"/>
    <s v="10 years"/>
    <n v="200000"/>
  </r>
  <r>
    <x v="0"/>
    <n v="67000"/>
    <s v="8 years"/>
    <n v="180000"/>
  </r>
  <r>
    <x v="2"/>
    <n v="70000"/>
    <s v="9 years"/>
    <n v="120000"/>
  </r>
  <r>
    <x v="5"/>
    <n v="48000"/>
    <s v="4 years"/>
    <n v="85000"/>
  </r>
  <r>
    <x v="1"/>
    <n v="68000"/>
    <s v="6 years"/>
    <n v="190000"/>
  </r>
  <r>
    <x v="4"/>
    <n v="72000"/>
    <s v="7 years"/>
    <n v="230000"/>
  </r>
  <r>
    <x v="0"/>
    <n v="60000"/>
    <s v="5 years"/>
    <n v="150000"/>
  </r>
  <r>
    <x v="3"/>
    <n v="55000"/>
    <s v="4 years"/>
    <n v="85000"/>
  </r>
  <r>
    <x v="1"/>
    <n v="75000"/>
    <s v="8 years"/>
    <n v="220000"/>
  </r>
  <r>
    <x v="5"/>
    <n v="45000"/>
    <s v="3 years"/>
    <n v="70000"/>
  </r>
  <r>
    <x v="4"/>
    <n v="65000"/>
    <s v="6 years"/>
    <n v="200000"/>
  </r>
  <r>
    <x v="0"/>
    <n v="70000"/>
    <s v="9 years"/>
    <n v="180000"/>
  </r>
  <r>
    <x v="2"/>
    <n v="58000"/>
    <s v="5 years"/>
    <n v="95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s v="Ava Benson"/>
    <n v="28"/>
    <x v="0"/>
    <n v="60000"/>
    <s v="5 years"/>
    <n v="150000"/>
    <x v="0"/>
  </r>
  <r>
    <s v="Leo Harper"/>
    <n v="34"/>
    <x v="1"/>
    <n v="75000"/>
    <s v="8 years"/>
    <n v="200000"/>
    <x v="1"/>
  </r>
  <r>
    <s v="Natalie Cruz"/>
    <n v="30"/>
    <x v="2"/>
    <n v="55000"/>
    <s v="6 years"/>
    <n v="100000"/>
    <x v="2"/>
  </r>
  <r>
    <s v="Max Donovan"/>
    <n v="25"/>
    <x v="3"/>
    <n v="50000"/>
    <s v="3 years"/>
    <n v="80000"/>
    <x v="3"/>
  </r>
  <r>
    <s v="Mia Clarke"/>
    <n v="32"/>
    <x v="0"/>
    <n v="65000"/>
    <s v="7 years"/>
    <n v="180000"/>
    <x v="4"/>
  </r>
  <r>
    <s v="Elijah Foster"/>
    <n v="40"/>
    <x v="4"/>
    <n v="80000"/>
    <s v="12 years"/>
    <n v="250000"/>
    <x v="5"/>
  </r>
  <r>
    <s v="Sophie West"/>
    <n v="27"/>
    <x v="5"/>
    <n v="45000"/>
    <s v="4 years"/>
    <n v="70000"/>
    <x v="6"/>
  </r>
  <r>
    <s v="Isaac Rhodes"/>
    <n v="33"/>
    <x v="1"/>
    <n v="70000"/>
    <s v="9 years"/>
    <n v="220000"/>
    <x v="7"/>
  </r>
  <r>
    <s v="Emma Bennett"/>
    <n v="29"/>
    <x v="0"/>
    <n v="60000"/>
    <s v="5 years"/>
    <n v="160000"/>
    <x v="8"/>
  </r>
  <r>
    <s v="Noah Gray"/>
    <n v="31"/>
    <x v="3"/>
    <n v="55000"/>
    <s v="6 years"/>
    <n v="90000"/>
    <x v="9"/>
  </r>
  <r>
    <s v="Amelia Carter"/>
    <n v="26"/>
    <x v="2"/>
    <n v="50000"/>
    <s v="3 years"/>
    <n v="85000"/>
    <x v="10"/>
  </r>
  <r>
    <s v="Jack Foster"/>
    <n v="38"/>
    <x v="4"/>
    <n v="78000"/>
    <s v="10 years"/>
    <n v="230000"/>
    <x v="11"/>
  </r>
  <r>
    <s v="Olivia Powell"/>
    <n v="35"/>
    <x v="1"/>
    <n v="72000"/>
    <s v="8 years"/>
    <n v="210000"/>
    <x v="12"/>
  </r>
  <r>
    <s v="Caleb Harris"/>
    <n v="27"/>
    <x v="5"/>
    <n v="48000"/>
    <s v="4 years"/>
    <n v="75000"/>
    <x v="13"/>
  </r>
  <r>
    <s v="Lily Morgan"/>
    <n v="30"/>
    <x v="0"/>
    <n v="62000"/>
    <s v="6 years"/>
    <n v="170000"/>
    <x v="14"/>
  </r>
  <r>
    <s v="Ryan Phillips"/>
    <n v="36"/>
    <x v="3"/>
    <n v="58000"/>
    <s v="7 years"/>
    <n v="95000"/>
    <x v="15"/>
  </r>
  <r>
    <s v="Grace Sanders"/>
    <n v="31"/>
    <x v="2"/>
    <n v="52000"/>
    <s v="5 years"/>
    <n v="105000"/>
    <x v="16"/>
  </r>
  <r>
    <s v="Samuel Mason"/>
    <n v="39"/>
    <x v="4"/>
    <n v="76000"/>
    <s v="11 years"/>
    <n v="240000"/>
    <x v="17"/>
  </r>
  <r>
    <s v="Chloe Sullivan"/>
    <n v="28"/>
    <x v="1"/>
    <n v="65000"/>
    <s v="4 years"/>
    <n v="180000"/>
    <x v="18"/>
  </r>
  <r>
    <s v="Benjamin Reed"/>
    <n v="33"/>
    <x v="5"/>
    <n v="55000"/>
    <s v="6 years"/>
    <n v="90000"/>
    <x v="19"/>
  </r>
  <r>
    <s v="Isla Turner"/>
    <n v="29"/>
    <x v="0"/>
    <n v="60000"/>
    <s v="5 years"/>
    <n v="160000"/>
    <x v="20"/>
  </r>
  <r>
    <s v="Lucas Jacobs"/>
    <n v="32"/>
    <x v="3"/>
    <n v="62000"/>
    <s v="7 years"/>
    <n v="110000"/>
    <x v="21"/>
  </r>
  <r>
    <s v="Zoe Hayes"/>
    <n v="34"/>
    <x v="2"/>
    <n v="58000"/>
    <s v="6 years"/>
    <n v="95000"/>
    <x v="22"/>
  </r>
  <r>
    <s v="Alexander Blake"/>
    <n v="30"/>
    <x v="1"/>
    <n v="70000"/>
    <s v="7 years"/>
    <n v="210000"/>
    <x v="23"/>
  </r>
  <r>
    <s v="Charlotte Bryant"/>
    <n v="37"/>
    <x v="4"/>
    <n v="74000"/>
    <s v="9 years"/>
    <n v="220000"/>
    <x v="24"/>
  </r>
  <r>
    <s v="Nathaniel Wells"/>
    <n v="28"/>
    <x v="0"/>
    <n v="64000"/>
    <s v="5 years"/>
    <n v="155000"/>
    <x v="25"/>
  </r>
  <r>
    <s v="Sophia Griffin"/>
    <n v="26"/>
    <x v="3"/>
    <n v="52000"/>
    <s v="3 years"/>
    <n v="90000"/>
    <x v="26"/>
  </r>
  <r>
    <s v="Jameson Stone"/>
    <n v="33"/>
    <x v="5"/>
    <n v="53000"/>
    <s v="6 years"/>
    <n v="100000"/>
    <x v="27"/>
  </r>
  <r>
    <s v="Ella Davis"/>
    <n v="35"/>
    <x v="2"/>
    <n v="56000"/>
    <s v="7 years"/>
    <n v="110000"/>
    <x v="28"/>
  </r>
  <r>
    <s v="Daniel Westwood"/>
    <n v="31"/>
    <x v="4"/>
    <n v="69000"/>
    <s v="8 years"/>
    <n v="200000"/>
    <x v="29"/>
  </r>
  <r>
    <s v="Isabella Morris"/>
    <n v="28"/>
    <x v="1"/>
    <n v="65000"/>
    <s v="4 years"/>
    <n v="175000"/>
    <x v="30"/>
  </r>
  <r>
    <s v="Matthew King"/>
    <n v="40"/>
    <x v="0"/>
    <n v="85000"/>
    <s v="12 years"/>
    <n v="300000"/>
    <x v="31"/>
  </r>
  <r>
    <s v="Ella Roberts"/>
    <n v="30"/>
    <x v="3"/>
    <n v="57000"/>
    <s v="6 years"/>
    <n v="95000"/>
    <x v="32"/>
  </r>
  <r>
    <s v="Owen Carter"/>
    <n v="33"/>
    <x v="2"/>
    <n v="55000"/>
    <s v="7 years"/>
    <n v="105000"/>
    <x v="33"/>
  </r>
  <r>
    <s v="Grace Parker"/>
    <n v="26"/>
    <x v="5"/>
    <n v="50000"/>
    <s v="4 years"/>
    <n v="80000"/>
    <x v="34"/>
  </r>
  <r>
    <s v="Leo Stone"/>
    <n v="32"/>
    <x v="1"/>
    <n v="72000"/>
    <s v="6 years"/>
    <n v="190000"/>
    <x v="35"/>
  </r>
  <r>
    <s v="Scarlett Mitchell"/>
    <n v="29"/>
    <x v="4"/>
    <n v="68000"/>
    <s v="5 years"/>
    <n v="210000"/>
    <x v="36"/>
  </r>
  <r>
    <s v="Harrison Cole"/>
    <n v="38"/>
    <x v="3"/>
    <n v="80000"/>
    <s v="10 years"/>
    <n v="200000"/>
    <x v="37"/>
  </r>
  <r>
    <s v="Lucy Walker"/>
    <n v="34"/>
    <x v="0"/>
    <n v="67000"/>
    <s v="8 years"/>
    <n v="180000"/>
    <x v="38"/>
  </r>
  <r>
    <s v="Victor Knight"/>
    <n v="36"/>
    <x v="2"/>
    <n v="70000"/>
    <s v="9 years"/>
    <n v="120000"/>
    <x v="39"/>
  </r>
  <r>
    <s v="Maya Cooper"/>
    <n v="27"/>
    <x v="5"/>
    <n v="48000"/>
    <s v="4 years"/>
    <n v="85000"/>
    <x v="40"/>
  </r>
  <r>
    <s v="Nathaniel Clark"/>
    <n v="30"/>
    <x v="1"/>
    <n v="68000"/>
    <s v="6 years"/>
    <n v="190000"/>
    <x v="41"/>
  </r>
  <r>
    <s v="Charlotte Rivera"/>
    <n v="33"/>
    <x v="4"/>
    <n v="72000"/>
    <s v="7 years"/>
    <n v="230000"/>
    <x v="42"/>
  </r>
  <r>
    <s v="Eli Sanders"/>
    <n v="28"/>
    <x v="0"/>
    <n v="60000"/>
    <s v="5 years"/>
    <n v="150000"/>
    <x v="43"/>
  </r>
  <r>
    <s v="Sophie Kelly"/>
    <n v="29"/>
    <x v="3"/>
    <n v="55000"/>
    <s v="4 years"/>
    <n v="85000"/>
    <x v="44"/>
  </r>
  <r>
    <s v="Aiden Hunter"/>
    <n v="32"/>
    <x v="1"/>
    <n v="75000"/>
    <s v="8 years"/>
    <n v="220000"/>
    <x v="45"/>
  </r>
  <r>
    <s v="Ruby Walters"/>
    <n v="26"/>
    <x v="5"/>
    <n v="45000"/>
    <s v="3 years"/>
    <n v="70000"/>
    <x v="46"/>
  </r>
  <r>
    <s v="Zachary Scott"/>
    <n v="30"/>
    <x v="4"/>
    <n v="65000"/>
    <s v="6 years"/>
    <n v="200000"/>
    <x v="47"/>
  </r>
  <r>
    <s v="Evelyn Taylor"/>
    <n v="35"/>
    <x v="0"/>
    <n v="70000"/>
    <s v="9 years"/>
    <n v="180000"/>
    <x v="48"/>
  </r>
  <r>
    <s v="Lucas Green"/>
    <n v="28"/>
    <x v="2"/>
    <n v="58000"/>
    <s v="5 years"/>
    <n v="95000"/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G75:H82" firstHeaderRow="1" firstDataRow="1" firstDataCol="1"/>
  <pivotFields count="4">
    <pivotField axis="axisRow" showAll="0">
      <items count="7">
        <item x="5"/>
        <item x="2"/>
        <item x="3"/>
        <item x="0"/>
        <item x="4"/>
        <item x="1"/>
        <item t="default"/>
      </items>
    </pivotField>
    <pivotField numFmtId="3" showAll="0"/>
    <pivotField showAll="0"/>
    <pivotField dataField="1" numFmtId="3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e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B93:I145" firstHeaderRow="1" firstDataRow="2" firstDataCol="1"/>
  <pivotFields count="7">
    <pivotField showAll="0"/>
    <pivotField showAll="0"/>
    <pivotField axis="axisCol" showAll="0">
      <items count="7">
        <item x="5"/>
        <item x="2"/>
        <item x="3"/>
        <item x="0"/>
        <item x="4"/>
        <item x="1"/>
        <item t="default"/>
      </items>
    </pivotField>
    <pivotField numFmtId="3" showAll="0"/>
    <pivotField showAll="0"/>
    <pivotField dataField="1" numFmtId="3" showAll="0"/>
    <pivotField axis="axisRow" showAll="0">
      <items count="51">
        <item x="41"/>
        <item x="15"/>
        <item x="28"/>
        <item x="24"/>
        <item x="39"/>
        <item x="36"/>
        <item x="29"/>
        <item x="46"/>
        <item x="25"/>
        <item x="18"/>
        <item x="22"/>
        <item x="17"/>
        <item x="1"/>
        <item x="5"/>
        <item x="37"/>
        <item x="19"/>
        <item x="45"/>
        <item x="10"/>
        <item x="7"/>
        <item x="20"/>
        <item x="32"/>
        <item x="2"/>
        <item x="38"/>
        <item x="12"/>
        <item x="26"/>
        <item x="47"/>
        <item x="43"/>
        <item x="4"/>
        <item x="16"/>
        <item x="30"/>
        <item x="27"/>
        <item x="3"/>
        <item x="44"/>
        <item x="31"/>
        <item x="8"/>
        <item x="21"/>
        <item x="9"/>
        <item x="0"/>
        <item x="48"/>
        <item x="6"/>
        <item x="14"/>
        <item x="13"/>
        <item x="35"/>
        <item x="23"/>
        <item x="11"/>
        <item x="33"/>
        <item x="40"/>
        <item x="42"/>
        <item x="34"/>
        <item x="49"/>
        <item t="default"/>
      </items>
    </pivotField>
  </pivotFields>
  <rowFields count="1">
    <field x="6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Sales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J75:K126" firstHeaderRow="1" firstDataRow="1" firstDataCol="1"/>
  <pivotFields count="7">
    <pivotField showAll="0"/>
    <pivotField showAll="0"/>
    <pivotField showAll="0"/>
    <pivotField numFmtId="3" showAll="0"/>
    <pivotField showAll="0"/>
    <pivotField dataField="1" numFmtId="3" showAll="0"/>
    <pivotField axis="axisRow" showAll="0">
      <items count="51">
        <item x="41"/>
        <item x="15"/>
        <item x="28"/>
        <item x="24"/>
        <item x="39"/>
        <item x="36"/>
        <item x="29"/>
        <item x="46"/>
        <item x="25"/>
        <item x="18"/>
        <item x="22"/>
        <item x="17"/>
        <item x="1"/>
        <item x="5"/>
        <item x="37"/>
        <item x="19"/>
        <item x="45"/>
        <item x="10"/>
        <item x="7"/>
        <item x="20"/>
        <item x="32"/>
        <item x="2"/>
        <item x="38"/>
        <item x="12"/>
        <item x="26"/>
        <item x="47"/>
        <item x="43"/>
        <item x="4"/>
        <item x="16"/>
        <item x="30"/>
        <item x="27"/>
        <item x="3"/>
        <item x="44"/>
        <item x="31"/>
        <item x="8"/>
        <item x="21"/>
        <item x="9"/>
        <item x="0"/>
        <item x="48"/>
        <item x="6"/>
        <item x="14"/>
        <item x="13"/>
        <item x="35"/>
        <item x="23"/>
        <item x="11"/>
        <item x="33"/>
        <item x="40"/>
        <item x="42"/>
        <item x="34"/>
        <item x="49"/>
        <item t="default"/>
      </items>
    </pivotField>
  </pivotFields>
  <rowFields count="1">
    <field x="6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Sum of Sales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45"/>
  <sheetViews>
    <sheetView tabSelected="1" topLeftCell="B1" zoomScale="85" zoomScaleNormal="85" workbookViewId="0">
      <selection activeCell="C9" sqref="C9"/>
    </sheetView>
  </sheetViews>
  <sheetFormatPr defaultRowHeight="15" x14ac:dyDescent="0.25"/>
  <cols>
    <col min="2" max="8" width="24.7109375" customWidth="1"/>
    <col min="9" max="9" width="11.28515625" bestFit="1" customWidth="1"/>
    <col min="10" max="10" width="28.140625" bestFit="1" customWidth="1"/>
    <col min="11" max="11" width="12.140625" bestFit="1" customWidth="1"/>
  </cols>
  <sheetData>
    <row r="1" spans="2:10" x14ac:dyDescent="0.25">
      <c r="C1" t="s">
        <v>0</v>
      </c>
    </row>
    <row r="2" spans="2:10" x14ac:dyDescent="0.25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75</v>
      </c>
      <c r="J2" s="1" t="s">
        <v>130</v>
      </c>
    </row>
    <row r="3" spans="2:10" x14ac:dyDescent="0.25">
      <c r="B3" s="2" t="s">
        <v>7</v>
      </c>
      <c r="C3" s="2">
        <v>28</v>
      </c>
      <c r="D3" s="2" t="s">
        <v>8</v>
      </c>
      <c r="E3" s="3">
        <v>60000</v>
      </c>
      <c r="F3" s="2" t="s">
        <v>9</v>
      </c>
      <c r="G3" s="3">
        <v>150000</v>
      </c>
      <c r="H3" s="2" t="s">
        <v>76</v>
      </c>
      <c r="J3" t="str">
        <f>IF(G3&lt;=50000, "Poor", IF(G3&lt;=75000, "Average", IF(G3&lt;=900, "Good", IF(G3&lt;=100000, "Distinctions", "Exceeds Expectations"))))</f>
        <v>Exceeds Expectations</v>
      </c>
    </row>
    <row r="4" spans="2:10" x14ac:dyDescent="0.25">
      <c r="B4" s="2" t="s">
        <v>10</v>
      </c>
      <c r="C4" s="2">
        <v>34</v>
      </c>
      <c r="D4" s="2" t="s">
        <v>6</v>
      </c>
      <c r="E4" s="3">
        <v>75000</v>
      </c>
      <c r="F4" s="2" t="s">
        <v>11</v>
      </c>
      <c r="G4" s="3">
        <v>200000</v>
      </c>
      <c r="H4" s="2" t="s">
        <v>77</v>
      </c>
      <c r="J4" t="str">
        <f t="shared" ref="J4:J52" si="0">IF(G4&lt;=50000, "Poor", IF(G4&lt;=75000, "Average", IF(G4&lt;=900, "Good", IF(G4&lt;=100000, "Distinctions", "Exceeds Expectations"))))</f>
        <v>Exceeds Expectations</v>
      </c>
    </row>
    <row r="5" spans="2:10" ht="30" x14ac:dyDescent="0.25">
      <c r="B5" s="2" t="s">
        <v>12</v>
      </c>
      <c r="C5" s="2">
        <v>30</v>
      </c>
      <c r="D5" s="2" t="s">
        <v>13</v>
      </c>
      <c r="E5" s="3">
        <v>55000</v>
      </c>
      <c r="F5" s="2" t="s">
        <v>14</v>
      </c>
      <c r="G5" s="3">
        <v>100000</v>
      </c>
      <c r="H5" s="2" t="s">
        <v>78</v>
      </c>
      <c r="J5" t="str">
        <f t="shared" si="0"/>
        <v>Distinctions</v>
      </c>
    </row>
    <row r="6" spans="2:10" ht="30" x14ac:dyDescent="0.25">
      <c r="B6" s="2" t="s">
        <v>15</v>
      </c>
      <c r="C6" s="2">
        <v>25</v>
      </c>
      <c r="D6" s="2" t="s">
        <v>16</v>
      </c>
      <c r="E6" s="3">
        <v>50000</v>
      </c>
      <c r="F6" s="2" t="s">
        <v>17</v>
      </c>
      <c r="G6" s="3">
        <v>80000</v>
      </c>
      <c r="H6" s="2" t="s">
        <v>79</v>
      </c>
      <c r="J6" t="str">
        <f t="shared" si="0"/>
        <v>Distinctions</v>
      </c>
    </row>
    <row r="7" spans="2:10" ht="45" x14ac:dyDescent="0.25">
      <c r="B7" s="2" t="s">
        <v>18</v>
      </c>
      <c r="C7" s="2">
        <v>32</v>
      </c>
      <c r="D7" s="2" t="s">
        <v>8</v>
      </c>
      <c r="E7" s="3">
        <v>65000</v>
      </c>
      <c r="F7" s="2" t="s">
        <v>19</v>
      </c>
      <c r="G7" s="3">
        <v>180000</v>
      </c>
      <c r="H7" s="2" t="s">
        <v>80</v>
      </c>
      <c r="J7" t="str">
        <f t="shared" si="0"/>
        <v>Exceeds Expectations</v>
      </c>
    </row>
    <row r="8" spans="2:10" x14ac:dyDescent="0.25">
      <c r="B8" s="2" t="s">
        <v>20</v>
      </c>
      <c r="C8" s="2">
        <v>40</v>
      </c>
      <c r="D8" s="2" t="s">
        <v>21</v>
      </c>
      <c r="E8" s="3">
        <v>80000</v>
      </c>
      <c r="F8" s="2" t="s">
        <v>22</v>
      </c>
      <c r="G8" s="3">
        <v>25000</v>
      </c>
      <c r="H8" s="2" t="s">
        <v>81</v>
      </c>
      <c r="J8" t="str">
        <f t="shared" si="0"/>
        <v>Poor</v>
      </c>
    </row>
    <row r="9" spans="2:10" ht="30" x14ac:dyDescent="0.25">
      <c r="B9" s="2" t="s">
        <v>23</v>
      </c>
      <c r="C9" s="2">
        <v>27</v>
      </c>
      <c r="D9" s="2" t="s">
        <v>24</v>
      </c>
      <c r="E9" s="3">
        <v>45000</v>
      </c>
      <c r="F9" s="2" t="s">
        <v>25</v>
      </c>
      <c r="G9" s="3">
        <v>70000</v>
      </c>
      <c r="H9" s="2" t="s">
        <v>82</v>
      </c>
      <c r="J9" t="str">
        <f t="shared" si="0"/>
        <v>Average</v>
      </c>
    </row>
    <row r="10" spans="2:10" ht="30" x14ac:dyDescent="0.25">
      <c r="B10" s="2" t="s">
        <v>26</v>
      </c>
      <c r="C10" s="2">
        <v>33</v>
      </c>
      <c r="D10" s="2" t="s">
        <v>6</v>
      </c>
      <c r="E10" s="3">
        <v>70000</v>
      </c>
      <c r="F10" s="2" t="s">
        <v>27</v>
      </c>
      <c r="G10" s="3">
        <v>220000</v>
      </c>
      <c r="H10" s="2" t="s">
        <v>83</v>
      </c>
      <c r="J10" t="str">
        <f t="shared" si="0"/>
        <v>Exceeds Expectations</v>
      </c>
    </row>
    <row r="11" spans="2:10" ht="30" x14ac:dyDescent="0.25">
      <c r="B11" s="2" t="s">
        <v>28</v>
      </c>
      <c r="C11" s="2">
        <v>29</v>
      </c>
      <c r="D11" s="2" t="s">
        <v>8</v>
      </c>
      <c r="E11" s="3">
        <v>60000</v>
      </c>
      <c r="F11" s="2" t="s">
        <v>9</v>
      </c>
      <c r="G11" s="3">
        <v>160000</v>
      </c>
      <c r="H11" s="2" t="s">
        <v>84</v>
      </c>
      <c r="J11" t="str">
        <f t="shared" si="0"/>
        <v>Exceeds Expectations</v>
      </c>
    </row>
    <row r="12" spans="2:10" ht="30" x14ac:dyDescent="0.25">
      <c r="B12" s="2" t="s">
        <v>29</v>
      </c>
      <c r="C12" s="2">
        <v>31</v>
      </c>
      <c r="D12" s="2" t="s">
        <v>16</v>
      </c>
      <c r="E12" s="3">
        <v>55000</v>
      </c>
      <c r="F12" s="2" t="s">
        <v>14</v>
      </c>
      <c r="G12" s="3">
        <v>90000</v>
      </c>
      <c r="H12" s="2" t="s">
        <v>85</v>
      </c>
      <c r="J12" t="str">
        <f t="shared" si="0"/>
        <v>Distinctions</v>
      </c>
    </row>
    <row r="13" spans="2:10" ht="30" x14ac:dyDescent="0.25">
      <c r="B13" s="2" t="s">
        <v>30</v>
      </c>
      <c r="C13" s="2">
        <v>26</v>
      </c>
      <c r="D13" s="2" t="s">
        <v>13</v>
      </c>
      <c r="E13" s="3">
        <v>50000</v>
      </c>
      <c r="F13" s="2" t="s">
        <v>17</v>
      </c>
      <c r="G13" s="3">
        <v>85000</v>
      </c>
      <c r="H13" s="2" t="s">
        <v>86</v>
      </c>
      <c r="J13" t="str">
        <f t="shared" si="0"/>
        <v>Distinctions</v>
      </c>
    </row>
    <row r="14" spans="2:10" x14ac:dyDescent="0.25">
      <c r="B14" s="2" t="s">
        <v>31</v>
      </c>
      <c r="C14" s="2">
        <v>38</v>
      </c>
      <c r="D14" s="2" t="s">
        <v>21</v>
      </c>
      <c r="E14" s="3">
        <v>78000</v>
      </c>
      <c r="F14" s="2" t="s">
        <v>32</v>
      </c>
      <c r="G14" s="3">
        <v>23000</v>
      </c>
      <c r="H14" s="2" t="s">
        <v>87</v>
      </c>
      <c r="J14" t="str">
        <f t="shared" si="0"/>
        <v>Poor</v>
      </c>
    </row>
    <row r="15" spans="2:10" ht="30" x14ac:dyDescent="0.25">
      <c r="B15" s="2" t="s">
        <v>33</v>
      </c>
      <c r="C15" s="2">
        <v>35</v>
      </c>
      <c r="D15" s="2" t="s">
        <v>6</v>
      </c>
      <c r="E15" s="3">
        <v>72000</v>
      </c>
      <c r="F15" s="2" t="s">
        <v>11</v>
      </c>
      <c r="G15" s="3">
        <v>210000</v>
      </c>
      <c r="H15" s="2" t="s">
        <v>88</v>
      </c>
      <c r="J15" t="str">
        <f t="shared" si="0"/>
        <v>Exceeds Expectations</v>
      </c>
    </row>
    <row r="16" spans="2:10" ht="30" x14ac:dyDescent="0.25">
      <c r="B16" s="2" t="s">
        <v>34</v>
      </c>
      <c r="C16" s="2">
        <v>27</v>
      </c>
      <c r="D16" s="2" t="s">
        <v>24</v>
      </c>
      <c r="E16" s="3">
        <v>48000</v>
      </c>
      <c r="F16" s="2" t="s">
        <v>25</v>
      </c>
      <c r="G16" s="3">
        <v>75000</v>
      </c>
      <c r="H16" s="2" t="s">
        <v>89</v>
      </c>
      <c r="J16" t="str">
        <f t="shared" si="0"/>
        <v>Average</v>
      </c>
    </row>
    <row r="17" spans="2:10" x14ac:dyDescent="0.25">
      <c r="B17" s="2" t="s">
        <v>35</v>
      </c>
      <c r="C17" s="2">
        <v>30</v>
      </c>
      <c r="D17" s="2" t="s">
        <v>8</v>
      </c>
      <c r="E17" s="3">
        <v>62000</v>
      </c>
      <c r="F17" s="2" t="s">
        <v>14</v>
      </c>
      <c r="G17" s="3">
        <v>17000</v>
      </c>
      <c r="H17" s="2" t="s">
        <v>90</v>
      </c>
      <c r="J17" t="str">
        <f t="shared" si="0"/>
        <v>Poor</v>
      </c>
    </row>
    <row r="18" spans="2:10" x14ac:dyDescent="0.25">
      <c r="B18" s="2" t="s">
        <v>36</v>
      </c>
      <c r="C18" s="2">
        <v>36</v>
      </c>
      <c r="D18" s="2" t="s">
        <v>16</v>
      </c>
      <c r="E18" s="3">
        <v>58000</v>
      </c>
      <c r="F18" s="2" t="s">
        <v>19</v>
      </c>
      <c r="G18" s="3">
        <v>95000</v>
      </c>
      <c r="H18" s="2" t="s">
        <v>91</v>
      </c>
      <c r="J18" t="str">
        <f t="shared" si="0"/>
        <v>Distinctions</v>
      </c>
    </row>
    <row r="19" spans="2:10" x14ac:dyDescent="0.25">
      <c r="B19" s="2" t="s">
        <v>37</v>
      </c>
      <c r="C19" s="2">
        <v>31</v>
      </c>
      <c r="D19" s="2" t="s">
        <v>13</v>
      </c>
      <c r="E19" s="3">
        <v>52000</v>
      </c>
      <c r="F19" s="2" t="s">
        <v>9</v>
      </c>
      <c r="G19" s="3">
        <v>105000</v>
      </c>
      <c r="H19" s="2" t="s">
        <v>92</v>
      </c>
      <c r="J19" t="str">
        <f t="shared" si="0"/>
        <v>Exceeds Expectations</v>
      </c>
    </row>
    <row r="20" spans="2:10" x14ac:dyDescent="0.25">
      <c r="B20" s="2" t="s">
        <v>38</v>
      </c>
      <c r="C20" s="2">
        <v>39</v>
      </c>
      <c r="D20" s="2" t="s">
        <v>21</v>
      </c>
      <c r="E20" s="3">
        <v>76000</v>
      </c>
      <c r="F20" s="2" t="s">
        <v>39</v>
      </c>
      <c r="G20" s="3">
        <v>240000</v>
      </c>
      <c r="H20" s="2" t="s">
        <v>93</v>
      </c>
      <c r="J20" t="str">
        <f t="shared" si="0"/>
        <v>Exceeds Expectations</v>
      </c>
    </row>
    <row r="21" spans="2:10" x14ac:dyDescent="0.25">
      <c r="B21" s="2" t="s">
        <v>40</v>
      </c>
      <c r="C21" s="2">
        <v>28</v>
      </c>
      <c r="D21" s="2" t="s">
        <v>6</v>
      </c>
      <c r="E21" s="3">
        <v>65000</v>
      </c>
      <c r="F21" s="2" t="s">
        <v>25</v>
      </c>
      <c r="G21" s="3">
        <v>180000</v>
      </c>
      <c r="H21" s="2" t="s">
        <v>94</v>
      </c>
      <c r="J21" t="str">
        <f t="shared" si="0"/>
        <v>Exceeds Expectations</v>
      </c>
    </row>
    <row r="22" spans="2:10" x14ac:dyDescent="0.25">
      <c r="B22" s="2" t="s">
        <v>41</v>
      </c>
      <c r="C22" s="2">
        <v>33</v>
      </c>
      <c r="D22" s="2" t="s">
        <v>24</v>
      </c>
      <c r="E22" s="3">
        <v>55000</v>
      </c>
      <c r="F22" s="2" t="s">
        <v>14</v>
      </c>
      <c r="G22" s="3">
        <v>90000</v>
      </c>
      <c r="H22" s="2" t="s">
        <v>95</v>
      </c>
      <c r="J22" t="str">
        <f t="shared" si="0"/>
        <v>Distinctions</v>
      </c>
    </row>
    <row r="23" spans="2:10" x14ac:dyDescent="0.25">
      <c r="B23" s="2" t="s">
        <v>42</v>
      </c>
      <c r="C23" s="2">
        <v>29</v>
      </c>
      <c r="D23" s="2" t="s">
        <v>8</v>
      </c>
      <c r="E23" s="3">
        <v>60000</v>
      </c>
      <c r="F23" s="2" t="s">
        <v>9</v>
      </c>
      <c r="G23" s="3">
        <v>160000</v>
      </c>
      <c r="H23" s="2" t="s">
        <v>96</v>
      </c>
      <c r="J23" t="str">
        <f t="shared" si="0"/>
        <v>Exceeds Expectations</v>
      </c>
    </row>
    <row r="24" spans="2:10" x14ac:dyDescent="0.25">
      <c r="B24" s="2" t="s">
        <v>43</v>
      </c>
      <c r="C24" s="2">
        <v>32</v>
      </c>
      <c r="D24" s="2" t="s">
        <v>16</v>
      </c>
      <c r="E24" s="3">
        <v>62000</v>
      </c>
      <c r="F24" s="2" t="s">
        <v>19</v>
      </c>
      <c r="G24" s="3">
        <v>110000</v>
      </c>
      <c r="H24" s="2" t="s">
        <v>97</v>
      </c>
      <c r="J24" t="str">
        <f t="shared" si="0"/>
        <v>Exceeds Expectations</v>
      </c>
    </row>
    <row r="25" spans="2:10" x14ac:dyDescent="0.25">
      <c r="B25" s="2" t="s">
        <v>44</v>
      </c>
      <c r="C25" s="2">
        <v>34</v>
      </c>
      <c r="D25" s="2" t="s">
        <v>13</v>
      </c>
      <c r="E25" s="3">
        <v>58000</v>
      </c>
      <c r="F25" s="2" t="s">
        <v>14</v>
      </c>
      <c r="G25" s="3">
        <v>95000</v>
      </c>
      <c r="H25" s="2" t="s">
        <v>98</v>
      </c>
      <c r="J25" t="str">
        <f t="shared" si="0"/>
        <v>Distinctions</v>
      </c>
    </row>
    <row r="26" spans="2:10" x14ac:dyDescent="0.25">
      <c r="B26" s="2" t="s">
        <v>45</v>
      </c>
      <c r="C26" s="2">
        <v>30</v>
      </c>
      <c r="D26" s="2" t="s">
        <v>6</v>
      </c>
      <c r="E26" s="3">
        <v>70000</v>
      </c>
      <c r="F26" s="2" t="s">
        <v>19</v>
      </c>
      <c r="G26" s="3">
        <v>21000</v>
      </c>
      <c r="H26" s="2" t="s">
        <v>99</v>
      </c>
      <c r="J26" t="str">
        <f t="shared" si="0"/>
        <v>Poor</v>
      </c>
    </row>
    <row r="27" spans="2:10" x14ac:dyDescent="0.25">
      <c r="B27" s="2" t="s">
        <v>46</v>
      </c>
      <c r="C27" s="2">
        <v>37</v>
      </c>
      <c r="D27" s="2" t="s">
        <v>21</v>
      </c>
      <c r="E27" s="3">
        <v>74000</v>
      </c>
      <c r="F27" s="2" t="s">
        <v>27</v>
      </c>
      <c r="G27" s="3">
        <v>22000</v>
      </c>
      <c r="H27" s="2" t="s">
        <v>100</v>
      </c>
      <c r="J27" t="str">
        <f t="shared" si="0"/>
        <v>Poor</v>
      </c>
    </row>
    <row r="28" spans="2:10" x14ac:dyDescent="0.25">
      <c r="B28" s="2" t="s">
        <v>47</v>
      </c>
      <c r="C28" s="2">
        <v>28</v>
      </c>
      <c r="D28" s="2" t="s">
        <v>8</v>
      </c>
      <c r="E28" s="3">
        <v>64000</v>
      </c>
      <c r="F28" s="2" t="s">
        <v>9</v>
      </c>
      <c r="G28" s="3">
        <v>15500</v>
      </c>
      <c r="H28" s="2" t="s">
        <v>101</v>
      </c>
      <c r="J28" t="str">
        <f t="shared" si="0"/>
        <v>Poor</v>
      </c>
    </row>
    <row r="29" spans="2:10" x14ac:dyDescent="0.25">
      <c r="B29" s="2" t="s">
        <v>48</v>
      </c>
      <c r="C29" s="2">
        <v>26</v>
      </c>
      <c r="D29" s="2" t="s">
        <v>16</v>
      </c>
      <c r="E29" s="3">
        <v>52000</v>
      </c>
      <c r="F29" s="2" t="s">
        <v>17</v>
      </c>
      <c r="G29" s="3">
        <v>90000</v>
      </c>
      <c r="H29" s="2" t="s">
        <v>102</v>
      </c>
      <c r="J29" t="str">
        <f t="shared" si="0"/>
        <v>Distinctions</v>
      </c>
    </row>
    <row r="30" spans="2:10" x14ac:dyDescent="0.25">
      <c r="B30" s="2" t="s">
        <v>49</v>
      </c>
      <c r="C30" s="2">
        <v>33</v>
      </c>
      <c r="D30" s="2" t="s">
        <v>24</v>
      </c>
      <c r="E30" s="3">
        <v>53000</v>
      </c>
      <c r="F30" s="2" t="s">
        <v>14</v>
      </c>
      <c r="G30" s="3">
        <v>100000</v>
      </c>
      <c r="H30" s="2" t="s">
        <v>103</v>
      </c>
      <c r="J30" t="str">
        <f t="shared" si="0"/>
        <v>Distinctions</v>
      </c>
    </row>
    <row r="31" spans="2:10" x14ac:dyDescent="0.25">
      <c r="B31" s="2" t="s">
        <v>50</v>
      </c>
      <c r="C31" s="2">
        <v>35</v>
      </c>
      <c r="D31" s="2" t="s">
        <v>13</v>
      </c>
      <c r="E31" s="3">
        <v>56000</v>
      </c>
      <c r="F31" s="2" t="s">
        <v>19</v>
      </c>
      <c r="G31" s="3">
        <v>110000</v>
      </c>
      <c r="H31" s="2" t="s">
        <v>104</v>
      </c>
      <c r="J31" t="str">
        <f t="shared" si="0"/>
        <v>Exceeds Expectations</v>
      </c>
    </row>
    <row r="32" spans="2:10" x14ac:dyDescent="0.25">
      <c r="B32" s="2" t="s">
        <v>51</v>
      </c>
      <c r="C32" s="2">
        <v>31</v>
      </c>
      <c r="D32" s="2" t="s">
        <v>21</v>
      </c>
      <c r="E32" s="3">
        <v>69000</v>
      </c>
      <c r="F32" s="2" t="s">
        <v>11</v>
      </c>
      <c r="G32" s="3">
        <v>200000</v>
      </c>
      <c r="H32" s="2" t="s">
        <v>105</v>
      </c>
      <c r="J32" t="str">
        <f t="shared" si="0"/>
        <v>Exceeds Expectations</v>
      </c>
    </row>
    <row r="33" spans="2:10" x14ac:dyDescent="0.25">
      <c r="B33" s="2" t="s">
        <v>52</v>
      </c>
      <c r="C33" s="2">
        <v>28</v>
      </c>
      <c r="D33" s="2" t="s">
        <v>6</v>
      </c>
      <c r="E33" s="3">
        <v>65000</v>
      </c>
      <c r="F33" s="2" t="s">
        <v>25</v>
      </c>
      <c r="G33" s="3">
        <v>175000</v>
      </c>
      <c r="H33" s="2" t="s">
        <v>106</v>
      </c>
      <c r="J33" t="str">
        <f t="shared" si="0"/>
        <v>Exceeds Expectations</v>
      </c>
    </row>
    <row r="34" spans="2:10" x14ac:dyDescent="0.25">
      <c r="B34" s="2" t="s">
        <v>53</v>
      </c>
      <c r="C34" s="2">
        <v>40</v>
      </c>
      <c r="D34" s="2" t="s">
        <v>8</v>
      </c>
      <c r="E34" s="3">
        <v>85000</v>
      </c>
      <c r="F34" s="2" t="s">
        <v>22</v>
      </c>
      <c r="G34" s="3">
        <v>300000</v>
      </c>
      <c r="H34" s="2" t="s">
        <v>107</v>
      </c>
      <c r="J34" t="str">
        <f t="shared" si="0"/>
        <v>Exceeds Expectations</v>
      </c>
    </row>
    <row r="35" spans="2:10" x14ac:dyDescent="0.25">
      <c r="B35" s="2" t="s">
        <v>54</v>
      </c>
      <c r="C35" s="2">
        <v>30</v>
      </c>
      <c r="D35" s="2" t="s">
        <v>16</v>
      </c>
      <c r="E35" s="3">
        <v>57000</v>
      </c>
      <c r="F35" s="2" t="s">
        <v>14</v>
      </c>
      <c r="G35" s="3">
        <v>95000</v>
      </c>
      <c r="H35" s="2" t="s">
        <v>108</v>
      </c>
      <c r="J35" t="str">
        <f t="shared" si="0"/>
        <v>Distinctions</v>
      </c>
    </row>
    <row r="36" spans="2:10" x14ac:dyDescent="0.25">
      <c r="B36" s="2" t="s">
        <v>55</v>
      </c>
      <c r="C36" s="2">
        <v>33</v>
      </c>
      <c r="D36" s="2" t="s">
        <v>13</v>
      </c>
      <c r="E36" s="3">
        <v>55000</v>
      </c>
      <c r="F36" s="2" t="s">
        <v>19</v>
      </c>
      <c r="G36" s="3">
        <v>105000</v>
      </c>
      <c r="H36" s="2" t="s">
        <v>109</v>
      </c>
      <c r="J36" t="str">
        <f t="shared" si="0"/>
        <v>Exceeds Expectations</v>
      </c>
    </row>
    <row r="37" spans="2:10" ht="30" x14ac:dyDescent="0.25">
      <c r="B37" s="2" t="s">
        <v>56</v>
      </c>
      <c r="C37" s="2">
        <v>26</v>
      </c>
      <c r="D37" s="2" t="s">
        <v>24</v>
      </c>
      <c r="E37" s="3">
        <v>50000</v>
      </c>
      <c r="F37" s="2" t="s">
        <v>25</v>
      </c>
      <c r="G37" s="3">
        <v>80000</v>
      </c>
      <c r="H37" s="2" t="s">
        <v>110</v>
      </c>
      <c r="J37" t="str">
        <f t="shared" si="0"/>
        <v>Distinctions</v>
      </c>
    </row>
    <row r="38" spans="2:10" x14ac:dyDescent="0.25">
      <c r="B38" s="2" t="s">
        <v>57</v>
      </c>
      <c r="C38" s="2">
        <v>32</v>
      </c>
      <c r="D38" s="2" t="s">
        <v>6</v>
      </c>
      <c r="E38" s="3">
        <v>72000</v>
      </c>
      <c r="F38" s="2" t="s">
        <v>14</v>
      </c>
      <c r="G38" s="3">
        <v>190000</v>
      </c>
      <c r="H38" s="2" t="s">
        <v>111</v>
      </c>
      <c r="J38" t="str">
        <f>IF(G38&lt;=50000, "Poor", IF(G38&lt;=75000, "Average", IF(G38&lt;=900, "Good", IF(G38&lt;=100000, "Distinctions", "Exceeds Expectations"))))</f>
        <v>Exceeds Expectations</v>
      </c>
    </row>
    <row r="39" spans="2:10" x14ac:dyDescent="0.25">
      <c r="B39" s="2" t="s">
        <v>58</v>
      </c>
      <c r="C39" s="2">
        <v>29</v>
      </c>
      <c r="D39" s="2" t="s">
        <v>21</v>
      </c>
      <c r="E39" s="3">
        <v>68000</v>
      </c>
      <c r="F39" s="2" t="s">
        <v>9</v>
      </c>
      <c r="G39" s="3">
        <v>210000</v>
      </c>
      <c r="H39" s="2" t="s">
        <v>112</v>
      </c>
      <c r="J39" t="str">
        <f t="shared" si="0"/>
        <v>Exceeds Expectations</v>
      </c>
    </row>
    <row r="40" spans="2:10" x14ac:dyDescent="0.25">
      <c r="B40" s="2" t="s">
        <v>59</v>
      </c>
      <c r="C40" s="2">
        <v>38</v>
      </c>
      <c r="D40" s="2" t="s">
        <v>16</v>
      </c>
      <c r="E40" s="3">
        <v>80000</v>
      </c>
      <c r="F40" s="2" t="s">
        <v>32</v>
      </c>
      <c r="G40" s="3">
        <v>20000</v>
      </c>
      <c r="H40" s="2" t="s">
        <v>113</v>
      </c>
      <c r="J40" t="str">
        <f t="shared" si="0"/>
        <v>Poor</v>
      </c>
    </row>
    <row r="41" spans="2:10" x14ac:dyDescent="0.25">
      <c r="B41" s="2" t="s">
        <v>60</v>
      </c>
      <c r="C41" s="2">
        <v>34</v>
      </c>
      <c r="D41" s="2" t="s">
        <v>8</v>
      </c>
      <c r="E41" s="3">
        <v>67000</v>
      </c>
      <c r="F41" s="2" t="s">
        <v>11</v>
      </c>
      <c r="G41" s="3">
        <v>18000</v>
      </c>
      <c r="H41" s="2" t="s">
        <v>114</v>
      </c>
      <c r="J41" t="str">
        <f t="shared" si="0"/>
        <v>Poor</v>
      </c>
    </row>
    <row r="42" spans="2:10" x14ac:dyDescent="0.25">
      <c r="B42" s="2" t="s">
        <v>61</v>
      </c>
      <c r="C42" s="2">
        <v>36</v>
      </c>
      <c r="D42" s="2" t="s">
        <v>13</v>
      </c>
      <c r="E42" s="3">
        <v>70000</v>
      </c>
      <c r="F42" s="2" t="s">
        <v>27</v>
      </c>
      <c r="G42" s="3">
        <v>12000</v>
      </c>
      <c r="H42" s="2" t="s">
        <v>115</v>
      </c>
      <c r="J42" t="str">
        <f t="shared" si="0"/>
        <v>Poor</v>
      </c>
    </row>
    <row r="43" spans="2:10" ht="30" x14ac:dyDescent="0.25">
      <c r="B43" s="2" t="s">
        <v>62</v>
      </c>
      <c r="C43" s="2">
        <v>27</v>
      </c>
      <c r="D43" s="2" t="s">
        <v>24</v>
      </c>
      <c r="E43" s="3">
        <v>48000</v>
      </c>
      <c r="F43" s="2" t="s">
        <v>25</v>
      </c>
      <c r="G43" s="3">
        <v>85000</v>
      </c>
      <c r="H43" s="2" t="s">
        <v>116</v>
      </c>
      <c r="J43" t="str">
        <f t="shared" si="0"/>
        <v>Distinctions</v>
      </c>
    </row>
    <row r="44" spans="2:10" x14ac:dyDescent="0.25">
      <c r="B44" s="2" t="s">
        <v>63</v>
      </c>
      <c r="C44" s="2">
        <v>30</v>
      </c>
      <c r="D44" s="2" t="s">
        <v>6</v>
      </c>
      <c r="E44" s="3">
        <v>68000</v>
      </c>
      <c r="F44" s="2" t="s">
        <v>14</v>
      </c>
      <c r="G44" s="3">
        <v>190000</v>
      </c>
      <c r="H44" s="2" t="s">
        <v>117</v>
      </c>
      <c r="J44" t="str">
        <f t="shared" si="0"/>
        <v>Exceeds Expectations</v>
      </c>
    </row>
    <row r="45" spans="2:10" x14ac:dyDescent="0.25">
      <c r="B45" s="2" t="s">
        <v>64</v>
      </c>
      <c r="C45" s="2">
        <v>33</v>
      </c>
      <c r="D45" s="2" t="s">
        <v>21</v>
      </c>
      <c r="E45" s="3">
        <v>72000</v>
      </c>
      <c r="F45" s="2" t="s">
        <v>19</v>
      </c>
      <c r="G45" s="3">
        <v>230000</v>
      </c>
      <c r="H45" s="2" t="s">
        <v>118</v>
      </c>
      <c r="J45" t="str">
        <f t="shared" si="0"/>
        <v>Exceeds Expectations</v>
      </c>
    </row>
    <row r="46" spans="2:10" x14ac:dyDescent="0.25">
      <c r="B46" s="2" t="s">
        <v>65</v>
      </c>
      <c r="C46" s="2">
        <v>28</v>
      </c>
      <c r="D46" s="2" t="s">
        <v>8</v>
      </c>
      <c r="E46" s="3">
        <v>60000</v>
      </c>
      <c r="F46" s="2" t="s">
        <v>9</v>
      </c>
      <c r="G46" s="3">
        <v>150000</v>
      </c>
      <c r="H46" s="2" t="s">
        <v>119</v>
      </c>
      <c r="J46" t="str">
        <f t="shared" si="0"/>
        <v>Exceeds Expectations</v>
      </c>
    </row>
    <row r="47" spans="2:10" x14ac:dyDescent="0.25">
      <c r="B47" s="2" t="s">
        <v>66</v>
      </c>
      <c r="C47" s="2">
        <v>29</v>
      </c>
      <c r="D47" s="2" t="s">
        <v>16</v>
      </c>
      <c r="E47" s="3">
        <v>55000</v>
      </c>
      <c r="F47" s="2" t="s">
        <v>25</v>
      </c>
      <c r="G47" s="3">
        <v>85000</v>
      </c>
      <c r="H47" s="2" t="s">
        <v>120</v>
      </c>
      <c r="J47" t="str">
        <f t="shared" si="0"/>
        <v>Distinctions</v>
      </c>
    </row>
    <row r="48" spans="2:10" x14ac:dyDescent="0.25">
      <c r="B48" s="2" t="s">
        <v>67</v>
      </c>
      <c r="C48" s="2">
        <v>32</v>
      </c>
      <c r="D48" s="2" t="s">
        <v>6</v>
      </c>
      <c r="E48" s="3">
        <v>75000</v>
      </c>
      <c r="F48" s="2" t="s">
        <v>11</v>
      </c>
      <c r="G48" s="3">
        <v>220000</v>
      </c>
      <c r="H48" s="2" t="s">
        <v>121</v>
      </c>
      <c r="J48" t="str">
        <f t="shared" si="0"/>
        <v>Exceeds Expectations</v>
      </c>
    </row>
    <row r="49" spans="2:10" x14ac:dyDescent="0.25">
      <c r="B49" s="2" t="s">
        <v>68</v>
      </c>
      <c r="C49" s="2">
        <v>26</v>
      </c>
      <c r="D49" s="2" t="s">
        <v>24</v>
      </c>
      <c r="E49" s="3">
        <v>45000</v>
      </c>
      <c r="F49" s="2" t="s">
        <v>17</v>
      </c>
      <c r="G49" s="3">
        <v>70000</v>
      </c>
      <c r="H49" s="2" t="s">
        <v>122</v>
      </c>
      <c r="J49" t="str">
        <f t="shared" si="0"/>
        <v>Average</v>
      </c>
    </row>
    <row r="50" spans="2:10" x14ac:dyDescent="0.25">
      <c r="B50" s="2" t="s">
        <v>69</v>
      </c>
      <c r="C50" s="2">
        <v>30</v>
      </c>
      <c r="D50" s="2" t="s">
        <v>21</v>
      </c>
      <c r="E50" s="3">
        <v>65000</v>
      </c>
      <c r="F50" s="2" t="s">
        <v>14</v>
      </c>
      <c r="G50" s="3">
        <v>200000</v>
      </c>
      <c r="H50" s="2" t="s">
        <v>123</v>
      </c>
      <c r="J50" t="str">
        <f t="shared" si="0"/>
        <v>Exceeds Expectations</v>
      </c>
    </row>
    <row r="51" spans="2:10" x14ac:dyDescent="0.25">
      <c r="B51" s="2" t="s">
        <v>70</v>
      </c>
      <c r="C51" s="2">
        <v>35</v>
      </c>
      <c r="D51" s="2" t="s">
        <v>8</v>
      </c>
      <c r="E51" s="3">
        <v>70000</v>
      </c>
      <c r="F51" s="2" t="s">
        <v>27</v>
      </c>
      <c r="G51" s="3">
        <v>180000</v>
      </c>
      <c r="H51" s="2" t="s">
        <v>124</v>
      </c>
      <c r="J51" t="str">
        <f t="shared" si="0"/>
        <v>Exceeds Expectations</v>
      </c>
    </row>
    <row r="52" spans="2:10" x14ac:dyDescent="0.25">
      <c r="B52" s="2" t="s">
        <v>71</v>
      </c>
      <c r="C52" s="2">
        <v>28</v>
      </c>
      <c r="D52" s="2" t="s">
        <v>13</v>
      </c>
      <c r="E52" s="3">
        <v>58000</v>
      </c>
      <c r="F52" s="2" t="s">
        <v>9</v>
      </c>
      <c r="G52" s="3">
        <v>95000</v>
      </c>
      <c r="J52" t="str">
        <f t="shared" si="0"/>
        <v>Distinctions</v>
      </c>
    </row>
    <row r="75" spans="7:11" x14ac:dyDescent="0.25">
      <c r="G75" s="4" t="s">
        <v>72</v>
      </c>
      <c r="H75" t="s">
        <v>74</v>
      </c>
      <c r="J75" s="4" t="s">
        <v>72</v>
      </c>
      <c r="K75" t="s">
        <v>74</v>
      </c>
    </row>
    <row r="76" spans="7:11" x14ac:dyDescent="0.25">
      <c r="G76" s="5" t="s">
        <v>24</v>
      </c>
      <c r="H76" s="6">
        <v>570000</v>
      </c>
      <c r="J76" s="5" t="s">
        <v>117</v>
      </c>
      <c r="K76" s="6">
        <v>190000</v>
      </c>
    </row>
    <row r="77" spans="7:11" x14ac:dyDescent="0.25">
      <c r="G77" s="5" t="s">
        <v>13</v>
      </c>
      <c r="H77" s="6">
        <v>815000</v>
      </c>
      <c r="J77" s="5" t="s">
        <v>91</v>
      </c>
      <c r="K77" s="6">
        <v>95000</v>
      </c>
    </row>
    <row r="78" spans="7:11" x14ac:dyDescent="0.25">
      <c r="G78" s="5" t="s">
        <v>16</v>
      </c>
      <c r="H78" s="6">
        <v>845000</v>
      </c>
      <c r="J78" s="5" t="s">
        <v>104</v>
      </c>
      <c r="K78" s="6">
        <v>110000</v>
      </c>
    </row>
    <row r="79" spans="7:11" x14ac:dyDescent="0.25">
      <c r="G79" s="5" t="s">
        <v>8</v>
      </c>
      <c r="H79" s="6">
        <v>1785000</v>
      </c>
      <c r="J79" s="5" t="s">
        <v>100</v>
      </c>
      <c r="K79" s="6">
        <v>220000</v>
      </c>
    </row>
    <row r="80" spans="7:11" x14ac:dyDescent="0.25">
      <c r="G80" s="5" t="s">
        <v>21</v>
      </c>
      <c r="H80" s="6">
        <v>1780000</v>
      </c>
      <c r="J80" s="5" t="s">
        <v>115</v>
      </c>
      <c r="K80" s="6">
        <v>120000</v>
      </c>
    </row>
    <row r="81" spans="2:11" x14ac:dyDescent="0.25">
      <c r="G81" s="5" t="s">
        <v>6</v>
      </c>
      <c r="H81" s="6">
        <v>1795000</v>
      </c>
      <c r="J81" s="5" t="s">
        <v>112</v>
      </c>
      <c r="K81" s="6">
        <v>210000</v>
      </c>
    </row>
    <row r="82" spans="2:11" x14ac:dyDescent="0.25">
      <c r="G82" s="5" t="s">
        <v>73</v>
      </c>
      <c r="H82" s="6">
        <v>7590000</v>
      </c>
      <c r="J82" s="5" t="s">
        <v>105</v>
      </c>
      <c r="K82" s="6">
        <v>200000</v>
      </c>
    </row>
    <row r="83" spans="2:11" x14ac:dyDescent="0.25">
      <c r="J83" s="5" t="s">
        <v>122</v>
      </c>
      <c r="K83" s="6">
        <v>70000</v>
      </c>
    </row>
    <row r="84" spans="2:11" x14ac:dyDescent="0.25">
      <c r="J84" s="5" t="s">
        <v>101</v>
      </c>
      <c r="K84" s="6">
        <v>155000</v>
      </c>
    </row>
    <row r="85" spans="2:11" x14ac:dyDescent="0.25">
      <c r="F85" t="s">
        <v>127</v>
      </c>
      <c r="G85">
        <f>COUNTA(B3:B52)</f>
        <v>50</v>
      </c>
      <c r="J85" s="5" t="s">
        <v>94</v>
      </c>
      <c r="K85" s="6">
        <v>180000</v>
      </c>
    </row>
    <row r="86" spans="2:11" x14ac:dyDescent="0.25">
      <c r="F86" t="s">
        <v>128</v>
      </c>
      <c r="G86">
        <f>COUNTIF(D3:D52, "Sales")</f>
        <v>9</v>
      </c>
      <c r="J86" s="5" t="s">
        <v>98</v>
      </c>
      <c r="K86" s="6">
        <v>95000</v>
      </c>
    </row>
    <row r="87" spans="2:11" x14ac:dyDescent="0.25">
      <c r="F87" t="s">
        <v>129</v>
      </c>
      <c r="G87">
        <f>SUMIF(D3:D52, "Sales", E3:E52)</f>
        <v>632000</v>
      </c>
      <c r="J87" s="5" t="s">
        <v>93</v>
      </c>
      <c r="K87" s="6">
        <v>240000</v>
      </c>
    </row>
    <row r="88" spans="2:11" x14ac:dyDescent="0.25">
      <c r="F88" t="s">
        <v>131</v>
      </c>
      <c r="G88">
        <f>COUNTIF(F3:F52, "&lt;8 years")</f>
        <v>41</v>
      </c>
      <c r="J88" s="5" t="s">
        <v>77</v>
      </c>
      <c r="K88" s="6">
        <v>200000</v>
      </c>
    </row>
    <row r="89" spans="2:11" x14ac:dyDescent="0.25">
      <c r="J89" s="5" t="s">
        <v>81</v>
      </c>
      <c r="K89" s="6">
        <v>250000</v>
      </c>
    </row>
    <row r="90" spans="2:11" x14ac:dyDescent="0.25">
      <c r="J90" s="5" t="s">
        <v>113</v>
      </c>
      <c r="K90" s="6">
        <v>200000</v>
      </c>
    </row>
    <row r="91" spans="2:11" x14ac:dyDescent="0.25">
      <c r="J91" s="5" t="s">
        <v>95</v>
      </c>
      <c r="K91" s="6">
        <v>90000</v>
      </c>
    </row>
    <row r="92" spans="2:11" x14ac:dyDescent="0.25">
      <c r="J92" s="5" t="s">
        <v>121</v>
      </c>
      <c r="K92" s="6">
        <v>220000</v>
      </c>
    </row>
    <row r="93" spans="2:11" x14ac:dyDescent="0.25">
      <c r="B93" s="4" t="s">
        <v>74</v>
      </c>
      <c r="C93" s="4" t="s">
        <v>126</v>
      </c>
      <c r="J93" s="5" t="s">
        <v>86</v>
      </c>
      <c r="K93" s="6">
        <v>85000</v>
      </c>
    </row>
    <row r="94" spans="2:11" x14ac:dyDescent="0.25">
      <c r="B94" s="4" t="s">
        <v>72</v>
      </c>
      <c r="C94" t="s">
        <v>24</v>
      </c>
      <c r="D94" t="s">
        <v>13</v>
      </c>
      <c r="E94" t="s">
        <v>16</v>
      </c>
      <c r="F94" t="s">
        <v>8</v>
      </c>
      <c r="G94" t="s">
        <v>21</v>
      </c>
      <c r="H94" t="s">
        <v>6</v>
      </c>
      <c r="I94" t="s">
        <v>73</v>
      </c>
      <c r="J94" s="5" t="s">
        <v>83</v>
      </c>
      <c r="K94" s="6">
        <v>220000</v>
      </c>
    </row>
    <row r="95" spans="2:11" x14ac:dyDescent="0.25">
      <c r="B95" s="5" t="s">
        <v>117</v>
      </c>
      <c r="C95" s="6"/>
      <c r="D95" s="6"/>
      <c r="E95" s="6"/>
      <c r="F95" s="6"/>
      <c r="G95" s="6"/>
      <c r="H95" s="6">
        <v>190000</v>
      </c>
      <c r="I95" s="6">
        <v>190000</v>
      </c>
      <c r="J95" s="5" t="s">
        <v>96</v>
      </c>
      <c r="K95" s="6">
        <v>160000</v>
      </c>
    </row>
    <row r="96" spans="2:11" x14ac:dyDescent="0.25">
      <c r="B96" s="5" t="s">
        <v>91</v>
      </c>
      <c r="C96" s="6"/>
      <c r="D96" s="6"/>
      <c r="E96" s="6">
        <v>95000</v>
      </c>
      <c r="F96" s="6"/>
      <c r="G96" s="6"/>
      <c r="H96" s="6"/>
      <c r="I96" s="6">
        <v>95000</v>
      </c>
      <c r="J96" s="5" t="s">
        <v>108</v>
      </c>
      <c r="K96" s="6">
        <v>95000</v>
      </c>
    </row>
    <row r="97" spans="2:11" x14ac:dyDescent="0.25">
      <c r="B97" s="5" t="s">
        <v>104</v>
      </c>
      <c r="C97" s="6"/>
      <c r="D97" s="6">
        <v>110000</v>
      </c>
      <c r="E97" s="6"/>
      <c r="F97" s="6"/>
      <c r="G97" s="6"/>
      <c r="H97" s="6"/>
      <c r="I97" s="6">
        <v>110000</v>
      </c>
      <c r="J97" s="5" t="s">
        <v>78</v>
      </c>
      <c r="K97" s="6">
        <v>100000</v>
      </c>
    </row>
    <row r="98" spans="2:11" x14ac:dyDescent="0.25">
      <c r="B98" s="5" t="s">
        <v>100</v>
      </c>
      <c r="C98" s="6"/>
      <c r="D98" s="6"/>
      <c r="E98" s="6"/>
      <c r="F98" s="6"/>
      <c r="G98" s="6">
        <v>220000</v>
      </c>
      <c r="H98" s="6"/>
      <c r="I98" s="6">
        <v>220000</v>
      </c>
      <c r="J98" s="5" t="s">
        <v>114</v>
      </c>
      <c r="K98" s="6">
        <v>180000</v>
      </c>
    </row>
    <row r="99" spans="2:11" x14ac:dyDescent="0.25">
      <c r="B99" s="5" t="s">
        <v>115</v>
      </c>
      <c r="C99" s="6"/>
      <c r="D99" s="6">
        <v>120000</v>
      </c>
      <c r="E99" s="6"/>
      <c r="F99" s="6"/>
      <c r="G99" s="6"/>
      <c r="H99" s="6"/>
      <c r="I99" s="6">
        <v>120000</v>
      </c>
      <c r="J99" s="5" t="s">
        <v>88</v>
      </c>
      <c r="K99" s="6">
        <v>210000</v>
      </c>
    </row>
    <row r="100" spans="2:11" x14ac:dyDescent="0.25">
      <c r="B100" s="5" t="s">
        <v>112</v>
      </c>
      <c r="C100" s="6"/>
      <c r="D100" s="6"/>
      <c r="E100" s="6"/>
      <c r="F100" s="6"/>
      <c r="G100" s="6">
        <v>210000</v>
      </c>
      <c r="H100" s="6"/>
      <c r="I100" s="6">
        <v>210000</v>
      </c>
      <c r="J100" s="5" t="s">
        <v>102</v>
      </c>
      <c r="K100" s="6">
        <v>90000</v>
      </c>
    </row>
    <row r="101" spans="2:11" x14ac:dyDescent="0.25">
      <c r="B101" s="5" t="s">
        <v>105</v>
      </c>
      <c r="C101" s="6"/>
      <c r="D101" s="6"/>
      <c r="E101" s="6"/>
      <c r="F101" s="6"/>
      <c r="G101" s="6">
        <v>200000</v>
      </c>
      <c r="H101" s="6"/>
      <c r="I101" s="6">
        <v>200000</v>
      </c>
      <c r="J101" s="5" t="s">
        <v>123</v>
      </c>
      <c r="K101" s="6">
        <v>200000</v>
      </c>
    </row>
    <row r="102" spans="2:11" x14ac:dyDescent="0.25">
      <c r="B102" s="5" t="s">
        <v>122</v>
      </c>
      <c r="C102" s="6">
        <v>70000</v>
      </c>
      <c r="D102" s="6"/>
      <c r="E102" s="6"/>
      <c r="F102" s="6"/>
      <c r="G102" s="6"/>
      <c r="H102" s="6"/>
      <c r="I102" s="6">
        <v>70000</v>
      </c>
      <c r="J102" s="5" t="s">
        <v>119</v>
      </c>
      <c r="K102" s="6">
        <v>150000</v>
      </c>
    </row>
    <row r="103" spans="2:11" x14ac:dyDescent="0.25">
      <c r="B103" s="5" t="s">
        <v>101</v>
      </c>
      <c r="C103" s="6"/>
      <c r="D103" s="6"/>
      <c r="E103" s="6"/>
      <c r="F103" s="6">
        <v>155000</v>
      </c>
      <c r="G103" s="6"/>
      <c r="H103" s="6"/>
      <c r="I103" s="6">
        <v>155000</v>
      </c>
      <c r="J103" s="5" t="s">
        <v>80</v>
      </c>
      <c r="K103" s="6">
        <v>180000</v>
      </c>
    </row>
    <row r="104" spans="2:11" x14ac:dyDescent="0.25">
      <c r="B104" s="5" t="s">
        <v>94</v>
      </c>
      <c r="C104" s="6"/>
      <c r="D104" s="6"/>
      <c r="E104" s="6"/>
      <c r="F104" s="6"/>
      <c r="G104" s="6"/>
      <c r="H104" s="6">
        <v>180000</v>
      </c>
      <c r="I104" s="6">
        <v>180000</v>
      </c>
      <c r="J104" s="5" t="s">
        <v>92</v>
      </c>
      <c r="K104" s="6">
        <v>105000</v>
      </c>
    </row>
    <row r="105" spans="2:11" x14ac:dyDescent="0.25">
      <c r="B105" s="5" t="s">
        <v>98</v>
      </c>
      <c r="C105" s="6"/>
      <c r="D105" s="6">
        <v>95000</v>
      </c>
      <c r="E105" s="6"/>
      <c r="F105" s="6"/>
      <c r="G105" s="6"/>
      <c r="H105" s="6"/>
      <c r="I105" s="6">
        <v>95000</v>
      </c>
      <c r="J105" s="5" t="s">
        <v>106</v>
      </c>
      <c r="K105" s="6">
        <v>175000</v>
      </c>
    </row>
    <row r="106" spans="2:11" x14ac:dyDescent="0.25">
      <c r="B106" s="5" t="s">
        <v>93</v>
      </c>
      <c r="C106" s="6"/>
      <c r="D106" s="6"/>
      <c r="E106" s="6"/>
      <c r="F106" s="6"/>
      <c r="G106" s="6">
        <v>240000</v>
      </c>
      <c r="H106" s="6"/>
      <c r="I106" s="6">
        <v>240000</v>
      </c>
      <c r="J106" s="5" t="s">
        <v>103</v>
      </c>
      <c r="K106" s="6">
        <v>100000</v>
      </c>
    </row>
    <row r="107" spans="2:11" x14ac:dyDescent="0.25">
      <c r="B107" s="5" t="s">
        <v>77</v>
      </c>
      <c r="C107" s="6"/>
      <c r="D107" s="6"/>
      <c r="E107" s="6"/>
      <c r="F107" s="6"/>
      <c r="G107" s="6"/>
      <c r="H107" s="6">
        <v>200000</v>
      </c>
      <c r="I107" s="6">
        <v>200000</v>
      </c>
      <c r="J107" s="5" t="s">
        <v>79</v>
      </c>
      <c r="K107" s="6">
        <v>80000</v>
      </c>
    </row>
    <row r="108" spans="2:11" x14ac:dyDescent="0.25">
      <c r="B108" s="5" t="s">
        <v>81</v>
      </c>
      <c r="C108" s="6"/>
      <c r="D108" s="6"/>
      <c r="E108" s="6"/>
      <c r="F108" s="6"/>
      <c r="G108" s="6">
        <v>250000</v>
      </c>
      <c r="H108" s="6"/>
      <c r="I108" s="6">
        <v>250000</v>
      </c>
      <c r="J108" s="5" t="s">
        <v>120</v>
      </c>
      <c r="K108" s="6">
        <v>85000</v>
      </c>
    </row>
    <row r="109" spans="2:11" x14ac:dyDescent="0.25">
      <c r="B109" s="5" t="s">
        <v>113</v>
      </c>
      <c r="C109" s="6"/>
      <c r="D109" s="6"/>
      <c r="E109" s="6">
        <v>200000</v>
      </c>
      <c r="F109" s="6"/>
      <c r="G109" s="6"/>
      <c r="H109" s="6"/>
      <c r="I109" s="6">
        <v>200000</v>
      </c>
      <c r="J109" s="5" t="s">
        <v>107</v>
      </c>
      <c r="K109" s="6">
        <v>300000</v>
      </c>
    </row>
    <row r="110" spans="2:11" x14ac:dyDescent="0.25">
      <c r="B110" s="5" t="s">
        <v>95</v>
      </c>
      <c r="C110" s="6">
        <v>90000</v>
      </c>
      <c r="D110" s="6"/>
      <c r="E110" s="6"/>
      <c r="F110" s="6"/>
      <c r="G110" s="6"/>
      <c r="H110" s="6"/>
      <c r="I110" s="6">
        <v>90000</v>
      </c>
      <c r="J110" s="5" t="s">
        <v>84</v>
      </c>
      <c r="K110" s="6">
        <v>160000</v>
      </c>
    </row>
    <row r="111" spans="2:11" x14ac:dyDescent="0.25">
      <c r="B111" s="5" t="s">
        <v>121</v>
      </c>
      <c r="C111" s="6"/>
      <c r="D111" s="6"/>
      <c r="E111" s="6"/>
      <c r="F111" s="6"/>
      <c r="G111" s="6"/>
      <c r="H111" s="6">
        <v>220000</v>
      </c>
      <c r="I111" s="6">
        <v>220000</v>
      </c>
      <c r="J111" s="5" t="s">
        <v>97</v>
      </c>
      <c r="K111" s="6">
        <v>110000</v>
      </c>
    </row>
    <row r="112" spans="2:11" x14ac:dyDescent="0.25">
      <c r="B112" s="5" t="s">
        <v>86</v>
      </c>
      <c r="C112" s="6"/>
      <c r="D112" s="6">
        <v>85000</v>
      </c>
      <c r="E112" s="6"/>
      <c r="F112" s="6"/>
      <c r="G112" s="6"/>
      <c r="H112" s="6"/>
      <c r="I112" s="6">
        <v>85000</v>
      </c>
      <c r="J112" s="5" t="s">
        <v>85</v>
      </c>
      <c r="K112" s="6">
        <v>90000</v>
      </c>
    </row>
    <row r="113" spans="2:11" x14ac:dyDescent="0.25">
      <c r="B113" s="5" t="s">
        <v>83</v>
      </c>
      <c r="C113" s="6"/>
      <c r="D113" s="6"/>
      <c r="E113" s="6"/>
      <c r="F113" s="6"/>
      <c r="G113" s="6"/>
      <c r="H113" s="6">
        <v>220000</v>
      </c>
      <c r="I113" s="6">
        <v>220000</v>
      </c>
      <c r="J113" s="5" t="s">
        <v>76</v>
      </c>
      <c r="K113" s="6">
        <v>150000</v>
      </c>
    </row>
    <row r="114" spans="2:11" x14ac:dyDescent="0.25">
      <c r="B114" s="5" t="s">
        <v>96</v>
      </c>
      <c r="C114" s="6"/>
      <c r="D114" s="6"/>
      <c r="E114" s="6"/>
      <c r="F114" s="6">
        <v>160000</v>
      </c>
      <c r="G114" s="6"/>
      <c r="H114" s="6"/>
      <c r="I114" s="6">
        <v>160000</v>
      </c>
      <c r="J114" s="5" t="s">
        <v>124</v>
      </c>
      <c r="K114" s="6">
        <v>180000</v>
      </c>
    </row>
    <row r="115" spans="2:11" x14ac:dyDescent="0.25">
      <c r="B115" s="5" t="s">
        <v>108</v>
      </c>
      <c r="C115" s="6"/>
      <c r="D115" s="6"/>
      <c r="E115" s="6">
        <v>95000</v>
      </c>
      <c r="F115" s="6"/>
      <c r="G115" s="6"/>
      <c r="H115" s="6"/>
      <c r="I115" s="6">
        <v>95000</v>
      </c>
      <c r="J115" s="5" t="s">
        <v>82</v>
      </c>
      <c r="K115" s="6">
        <v>70000</v>
      </c>
    </row>
    <row r="116" spans="2:11" x14ac:dyDescent="0.25">
      <c r="B116" s="5" t="s">
        <v>78</v>
      </c>
      <c r="C116" s="6"/>
      <c r="D116" s="6">
        <v>100000</v>
      </c>
      <c r="E116" s="6"/>
      <c r="F116" s="6"/>
      <c r="G116" s="6"/>
      <c r="H116" s="6"/>
      <c r="I116" s="6">
        <v>100000</v>
      </c>
      <c r="J116" s="5" t="s">
        <v>90</v>
      </c>
      <c r="K116" s="6">
        <v>170000</v>
      </c>
    </row>
    <row r="117" spans="2:11" x14ac:dyDescent="0.25">
      <c r="B117" s="5" t="s">
        <v>114</v>
      </c>
      <c r="C117" s="6"/>
      <c r="D117" s="6"/>
      <c r="E117" s="6"/>
      <c r="F117" s="6">
        <v>180000</v>
      </c>
      <c r="G117" s="6"/>
      <c r="H117" s="6"/>
      <c r="I117" s="6">
        <v>180000</v>
      </c>
      <c r="J117" s="5" t="s">
        <v>89</v>
      </c>
      <c r="K117" s="6">
        <v>75000</v>
      </c>
    </row>
    <row r="118" spans="2:11" x14ac:dyDescent="0.25">
      <c r="B118" s="5" t="s">
        <v>88</v>
      </c>
      <c r="C118" s="6"/>
      <c r="D118" s="6"/>
      <c r="E118" s="6"/>
      <c r="F118" s="6"/>
      <c r="G118" s="6"/>
      <c r="H118" s="6">
        <v>210000</v>
      </c>
      <c r="I118" s="6">
        <v>210000</v>
      </c>
      <c r="J118" s="5" t="s">
        <v>111</v>
      </c>
      <c r="K118" s="6">
        <v>190000</v>
      </c>
    </row>
    <row r="119" spans="2:11" x14ac:dyDescent="0.25">
      <c r="B119" s="5" t="s">
        <v>102</v>
      </c>
      <c r="C119" s="6"/>
      <c r="D119" s="6"/>
      <c r="E119" s="6">
        <v>90000</v>
      </c>
      <c r="F119" s="6"/>
      <c r="G119" s="6"/>
      <c r="H119" s="6"/>
      <c r="I119" s="6">
        <v>90000</v>
      </c>
      <c r="J119" s="5" t="s">
        <v>99</v>
      </c>
      <c r="K119" s="6">
        <v>210000</v>
      </c>
    </row>
    <row r="120" spans="2:11" x14ac:dyDescent="0.25">
      <c r="B120" s="5" t="s">
        <v>123</v>
      </c>
      <c r="C120" s="6"/>
      <c r="D120" s="6"/>
      <c r="E120" s="6"/>
      <c r="F120" s="6"/>
      <c r="G120" s="6">
        <v>200000</v>
      </c>
      <c r="H120" s="6"/>
      <c r="I120" s="6">
        <v>200000</v>
      </c>
      <c r="J120" s="5" t="s">
        <v>87</v>
      </c>
      <c r="K120" s="6">
        <v>230000</v>
      </c>
    </row>
    <row r="121" spans="2:11" x14ac:dyDescent="0.25">
      <c r="B121" s="5" t="s">
        <v>119</v>
      </c>
      <c r="C121" s="6"/>
      <c r="D121" s="6"/>
      <c r="E121" s="6"/>
      <c r="F121" s="6">
        <v>150000</v>
      </c>
      <c r="G121" s="6"/>
      <c r="H121" s="6"/>
      <c r="I121" s="6">
        <v>150000</v>
      </c>
      <c r="J121" s="5" t="s">
        <v>109</v>
      </c>
      <c r="K121" s="6">
        <v>105000</v>
      </c>
    </row>
    <row r="122" spans="2:11" x14ac:dyDescent="0.25">
      <c r="B122" s="5" t="s">
        <v>80</v>
      </c>
      <c r="C122" s="6"/>
      <c r="D122" s="6"/>
      <c r="E122" s="6"/>
      <c r="F122" s="6">
        <v>180000</v>
      </c>
      <c r="G122" s="6"/>
      <c r="H122" s="6"/>
      <c r="I122" s="6">
        <v>180000</v>
      </c>
      <c r="J122" s="5" t="s">
        <v>116</v>
      </c>
      <c r="K122" s="6">
        <v>85000</v>
      </c>
    </row>
    <row r="123" spans="2:11" x14ac:dyDescent="0.25">
      <c r="B123" s="5" t="s">
        <v>92</v>
      </c>
      <c r="C123" s="6"/>
      <c r="D123" s="6">
        <v>105000</v>
      </c>
      <c r="E123" s="6"/>
      <c r="F123" s="6"/>
      <c r="G123" s="6"/>
      <c r="H123" s="6"/>
      <c r="I123" s="6">
        <v>105000</v>
      </c>
      <c r="J123" s="5" t="s">
        <v>118</v>
      </c>
      <c r="K123" s="6">
        <v>230000</v>
      </c>
    </row>
    <row r="124" spans="2:11" x14ac:dyDescent="0.25">
      <c r="B124" s="5" t="s">
        <v>106</v>
      </c>
      <c r="C124" s="6"/>
      <c r="D124" s="6"/>
      <c r="E124" s="6"/>
      <c r="F124" s="6"/>
      <c r="G124" s="6"/>
      <c r="H124" s="6">
        <v>175000</v>
      </c>
      <c r="I124" s="6">
        <v>175000</v>
      </c>
      <c r="J124" s="5" t="s">
        <v>110</v>
      </c>
      <c r="K124" s="6">
        <v>80000</v>
      </c>
    </row>
    <row r="125" spans="2:11" x14ac:dyDescent="0.25">
      <c r="B125" s="5" t="s">
        <v>103</v>
      </c>
      <c r="C125" s="6">
        <v>100000</v>
      </c>
      <c r="D125" s="6"/>
      <c r="E125" s="6"/>
      <c r="F125" s="6"/>
      <c r="G125" s="6"/>
      <c r="H125" s="6"/>
      <c r="I125" s="6">
        <v>100000</v>
      </c>
      <c r="J125" s="5" t="s">
        <v>125</v>
      </c>
      <c r="K125" s="6">
        <v>95000</v>
      </c>
    </row>
    <row r="126" spans="2:11" x14ac:dyDescent="0.25">
      <c r="B126" s="5" t="s">
        <v>79</v>
      </c>
      <c r="C126" s="6"/>
      <c r="D126" s="6"/>
      <c r="E126" s="6">
        <v>80000</v>
      </c>
      <c r="F126" s="6"/>
      <c r="G126" s="6"/>
      <c r="H126" s="6"/>
      <c r="I126" s="6">
        <v>80000</v>
      </c>
      <c r="J126" s="5" t="s">
        <v>73</v>
      </c>
      <c r="K126" s="6">
        <v>7590000</v>
      </c>
    </row>
    <row r="127" spans="2:11" x14ac:dyDescent="0.25">
      <c r="B127" s="5" t="s">
        <v>120</v>
      </c>
      <c r="C127" s="6"/>
      <c r="D127" s="6"/>
      <c r="E127" s="6">
        <v>85000</v>
      </c>
      <c r="F127" s="6"/>
      <c r="G127" s="6"/>
      <c r="H127" s="6"/>
      <c r="I127" s="6">
        <v>85000</v>
      </c>
    </row>
    <row r="128" spans="2:11" x14ac:dyDescent="0.25">
      <c r="B128" s="5" t="s">
        <v>107</v>
      </c>
      <c r="C128" s="6"/>
      <c r="D128" s="6"/>
      <c r="E128" s="6"/>
      <c r="F128" s="6">
        <v>300000</v>
      </c>
      <c r="G128" s="6"/>
      <c r="H128" s="6"/>
      <c r="I128" s="6">
        <v>300000</v>
      </c>
    </row>
    <row r="129" spans="2:9" x14ac:dyDescent="0.25">
      <c r="B129" s="5" t="s">
        <v>84</v>
      </c>
      <c r="C129" s="6"/>
      <c r="D129" s="6"/>
      <c r="E129" s="6"/>
      <c r="F129" s="6">
        <v>160000</v>
      </c>
      <c r="G129" s="6"/>
      <c r="H129" s="6"/>
      <c r="I129" s="6">
        <v>160000</v>
      </c>
    </row>
    <row r="130" spans="2:9" x14ac:dyDescent="0.25">
      <c r="B130" s="5" t="s">
        <v>97</v>
      </c>
      <c r="C130" s="6"/>
      <c r="D130" s="6"/>
      <c r="E130" s="6">
        <v>110000</v>
      </c>
      <c r="F130" s="6"/>
      <c r="G130" s="6"/>
      <c r="H130" s="6"/>
      <c r="I130" s="6">
        <v>110000</v>
      </c>
    </row>
    <row r="131" spans="2:9" x14ac:dyDescent="0.25">
      <c r="B131" s="5" t="s">
        <v>85</v>
      </c>
      <c r="C131" s="6"/>
      <c r="D131" s="6"/>
      <c r="E131" s="6">
        <v>90000</v>
      </c>
      <c r="F131" s="6"/>
      <c r="G131" s="6"/>
      <c r="H131" s="6"/>
      <c r="I131" s="6">
        <v>90000</v>
      </c>
    </row>
    <row r="132" spans="2:9" x14ac:dyDescent="0.25">
      <c r="B132" s="5" t="s">
        <v>76</v>
      </c>
      <c r="C132" s="6"/>
      <c r="D132" s="6"/>
      <c r="E132" s="6"/>
      <c r="F132" s="6">
        <v>150000</v>
      </c>
      <c r="G132" s="6"/>
      <c r="H132" s="6"/>
      <c r="I132" s="6">
        <v>150000</v>
      </c>
    </row>
    <row r="133" spans="2:9" x14ac:dyDescent="0.25">
      <c r="B133" s="5" t="s">
        <v>124</v>
      </c>
      <c r="C133" s="6"/>
      <c r="D133" s="6"/>
      <c r="E133" s="6"/>
      <c r="F133" s="6">
        <v>180000</v>
      </c>
      <c r="G133" s="6"/>
      <c r="H133" s="6"/>
      <c r="I133" s="6">
        <v>180000</v>
      </c>
    </row>
    <row r="134" spans="2:9" x14ac:dyDescent="0.25">
      <c r="B134" s="5" t="s">
        <v>82</v>
      </c>
      <c r="C134" s="6">
        <v>70000</v>
      </c>
      <c r="D134" s="6"/>
      <c r="E134" s="6"/>
      <c r="F134" s="6"/>
      <c r="G134" s="6"/>
      <c r="H134" s="6"/>
      <c r="I134" s="6">
        <v>70000</v>
      </c>
    </row>
    <row r="135" spans="2:9" x14ac:dyDescent="0.25">
      <c r="B135" s="5" t="s">
        <v>90</v>
      </c>
      <c r="C135" s="6"/>
      <c r="D135" s="6"/>
      <c r="E135" s="6"/>
      <c r="F135" s="6">
        <v>170000</v>
      </c>
      <c r="G135" s="6"/>
      <c r="H135" s="6"/>
      <c r="I135" s="6">
        <v>170000</v>
      </c>
    </row>
    <row r="136" spans="2:9" x14ac:dyDescent="0.25">
      <c r="B136" s="5" t="s">
        <v>89</v>
      </c>
      <c r="C136" s="6">
        <v>75000</v>
      </c>
      <c r="D136" s="6"/>
      <c r="E136" s="6"/>
      <c r="F136" s="6"/>
      <c r="G136" s="6"/>
      <c r="H136" s="6"/>
      <c r="I136" s="6">
        <v>75000</v>
      </c>
    </row>
    <row r="137" spans="2:9" x14ac:dyDescent="0.25">
      <c r="B137" s="5" t="s">
        <v>111</v>
      </c>
      <c r="C137" s="6"/>
      <c r="D137" s="6"/>
      <c r="E137" s="6"/>
      <c r="F137" s="6"/>
      <c r="G137" s="6"/>
      <c r="H137" s="6">
        <v>190000</v>
      </c>
      <c r="I137" s="6">
        <v>190000</v>
      </c>
    </row>
    <row r="138" spans="2:9" x14ac:dyDescent="0.25">
      <c r="B138" s="5" t="s">
        <v>99</v>
      </c>
      <c r="C138" s="6"/>
      <c r="D138" s="6"/>
      <c r="E138" s="6"/>
      <c r="F138" s="6"/>
      <c r="G138" s="6"/>
      <c r="H138" s="6">
        <v>210000</v>
      </c>
      <c r="I138" s="6">
        <v>210000</v>
      </c>
    </row>
    <row r="139" spans="2:9" x14ac:dyDescent="0.25">
      <c r="B139" s="5" t="s">
        <v>87</v>
      </c>
      <c r="C139" s="6"/>
      <c r="D139" s="6"/>
      <c r="E139" s="6"/>
      <c r="F139" s="6"/>
      <c r="G139" s="6">
        <v>230000</v>
      </c>
      <c r="H139" s="6"/>
      <c r="I139" s="6">
        <v>230000</v>
      </c>
    </row>
    <row r="140" spans="2:9" x14ac:dyDescent="0.25">
      <c r="B140" s="5" t="s">
        <v>109</v>
      </c>
      <c r="C140" s="6"/>
      <c r="D140" s="6">
        <v>105000</v>
      </c>
      <c r="E140" s="6"/>
      <c r="F140" s="6"/>
      <c r="G140" s="6"/>
      <c r="H140" s="6"/>
      <c r="I140" s="6">
        <v>105000</v>
      </c>
    </row>
    <row r="141" spans="2:9" x14ac:dyDescent="0.25">
      <c r="B141" s="5" t="s">
        <v>116</v>
      </c>
      <c r="C141" s="6">
        <v>85000</v>
      </c>
      <c r="D141" s="6"/>
      <c r="E141" s="6"/>
      <c r="F141" s="6"/>
      <c r="G141" s="6"/>
      <c r="H141" s="6"/>
      <c r="I141" s="6">
        <v>85000</v>
      </c>
    </row>
    <row r="142" spans="2:9" x14ac:dyDescent="0.25">
      <c r="B142" s="5" t="s">
        <v>118</v>
      </c>
      <c r="C142" s="6"/>
      <c r="D142" s="6"/>
      <c r="E142" s="6"/>
      <c r="F142" s="6"/>
      <c r="G142" s="6">
        <v>230000</v>
      </c>
      <c r="H142" s="6"/>
      <c r="I142" s="6">
        <v>230000</v>
      </c>
    </row>
    <row r="143" spans="2:9" x14ac:dyDescent="0.25">
      <c r="B143" s="5" t="s">
        <v>110</v>
      </c>
      <c r="C143" s="6">
        <v>80000</v>
      </c>
      <c r="D143" s="6"/>
      <c r="E143" s="6"/>
      <c r="F143" s="6"/>
      <c r="G143" s="6"/>
      <c r="H143" s="6"/>
      <c r="I143" s="6">
        <v>80000</v>
      </c>
    </row>
    <row r="144" spans="2:9" x14ac:dyDescent="0.25">
      <c r="B144" s="5" t="s">
        <v>125</v>
      </c>
      <c r="C144" s="6"/>
      <c r="D144" s="6">
        <v>95000</v>
      </c>
      <c r="E144" s="6"/>
      <c r="F144" s="6"/>
      <c r="G144" s="6"/>
      <c r="H144" s="6"/>
      <c r="I144" s="6">
        <v>95000</v>
      </c>
    </row>
    <row r="145" spans="2:9" x14ac:dyDescent="0.25">
      <c r="B145" s="5" t="s">
        <v>73</v>
      </c>
      <c r="C145" s="6">
        <v>570000</v>
      </c>
      <c r="D145" s="6">
        <v>815000</v>
      </c>
      <c r="E145" s="6">
        <v>845000</v>
      </c>
      <c r="F145" s="6">
        <v>1785000</v>
      </c>
      <c r="G145" s="6">
        <v>1780000</v>
      </c>
      <c r="H145" s="6">
        <v>1795000</v>
      </c>
      <c r="I145" s="6">
        <v>7590000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Lab-9</dc:title>
  <dc:creator>Aryan Vala</dc:creator>
  <cp:keywords>Excel</cp:keywords>
  <cp:lastModifiedBy>student</cp:lastModifiedBy>
  <dcterms:created xsi:type="dcterms:W3CDTF">2025-01-28T06:26:31Z</dcterms:created>
  <dcterms:modified xsi:type="dcterms:W3CDTF">2025-02-04T07:13:38Z</dcterms:modified>
  <cp:category>Lab-9 Excel</cp:category>
</cp:coreProperties>
</file>