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rbisti\PycharmProjects\Projeto_metrica_Final_Copia\"/>
    </mc:Choice>
  </mc:AlternateContent>
  <xr:revisionPtr revIDLastSave="0" documentId="13_ncr:1_{6EE7B900-79FB-4610-8556-58C8C88C53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T" sheetId="2" r:id="rId1"/>
    <sheet name="EKT" sheetId="1" r:id="rId2"/>
    <sheet name="Wilcox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6" i="2"/>
  <c r="E12" i="2"/>
  <c r="E11" i="2"/>
  <c r="E19" i="2"/>
  <c r="E18" i="2"/>
  <c r="E17" i="2"/>
  <c r="E20" i="2"/>
  <c r="E6" i="2"/>
  <c r="E5" i="2"/>
  <c r="E4" i="2"/>
  <c r="E3" i="2"/>
  <c r="E2" i="2"/>
  <c r="E7" i="2"/>
  <c r="E8" i="2"/>
  <c r="E9" i="2"/>
  <c r="E10" i="2"/>
  <c r="E1" i="2"/>
  <c r="E21" i="2" s="1"/>
  <c r="B21" i="2"/>
  <c r="B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21" i="1" s="1"/>
</calcChain>
</file>

<file path=xl/sharedStrings.xml><?xml version="1.0" encoding="utf-8"?>
<sst xmlns="http://schemas.openxmlformats.org/spreadsheetml/2006/main" count="183" uniqueCount="101">
  <si>
    <t>Cohen's d for AL-AL vs ES-AL</t>
  </si>
  <si>
    <t>Absolute d for AL-AL vs ES-AL</t>
  </si>
  <si>
    <t>Mean for ES-AL</t>
  </si>
  <si>
    <t>Mean for AL-AL</t>
  </si>
  <si>
    <t>Cohen's d for AL-AL vs IN-AL</t>
  </si>
  <si>
    <t>Absolute d for AL-AL vs IN-AL</t>
  </si>
  <si>
    <t>Mean for ES-IN</t>
  </si>
  <si>
    <t>Mean for ES-ES</t>
  </si>
  <si>
    <t>Cohen's d for AL-AL vs IT-AL</t>
  </si>
  <si>
    <t>Absolute d for AL-AL vs IT-AL</t>
  </si>
  <si>
    <t>Mean for ES-IT</t>
  </si>
  <si>
    <t>Mean for IN-IN</t>
  </si>
  <si>
    <t>Cohen's d for AL-AL vs PT-AL</t>
  </si>
  <si>
    <t>Absolute d for AL-AL vs PT-AL</t>
  </si>
  <si>
    <t>Mean for ES-PT</t>
  </si>
  <si>
    <t>Mean for IT-IT</t>
  </si>
  <si>
    <t>Cohen's d for ES-ES vs ES-AL</t>
  </si>
  <si>
    <t>Absolute d for ES-ES vs ES-AL</t>
  </si>
  <si>
    <t>Mean for IN-AL</t>
  </si>
  <si>
    <t>Mean for PT-PT</t>
  </si>
  <si>
    <t>Cohen's d for ES-ES vs ES-IN</t>
  </si>
  <si>
    <t>Absolute d for ES-ES vs ES-IN</t>
  </si>
  <si>
    <t>Mean for IN-IT</t>
  </si>
  <si>
    <t>Cohen's d for ES-ES vs ES-IT</t>
  </si>
  <si>
    <t>Absolute d for ES-ES vs ES-IT</t>
  </si>
  <si>
    <t>Mean for IN-PT</t>
  </si>
  <si>
    <t>Cohen's d for ES-ES vs ES-PT</t>
  </si>
  <si>
    <t>Absolute d for ES-ES vs ES-PT</t>
  </si>
  <si>
    <t>Mean for IT-AL</t>
  </si>
  <si>
    <t>Cohen's d for IN-IN vs ES-IN</t>
  </si>
  <si>
    <t>Absolute d for IN-IN vs ES-IN</t>
  </si>
  <si>
    <t>Mean for PT-AL</t>
  </si>
  <si>
    <t>Cohen's d for IN-IN vs IN-AL</t>
  </si>
  <si>
    <t>Absolute d for IN-IN vs IN-AL</t>
  </si>
  <si>
    <t>Mean for PT-IT</t>
  </si>
  <si>
    <t>Cohen's d for IN-IN vs IN-IT</t>
  </si>
  <si>
    <t>Absolute d for IN-IN vs IN-IT</t>
  </si>
  <si>
    <t>Cohen's d for IN-IN vs IN-PT</t>
  </si>
  <si>
    <t>Absolute d for IN-IN vs IN-PT</t>
  </si>
  <si>
    <t>Cohen's d for IT-IT vs ES-IT</t>
  </si>
  <si>
    <t>Absolute d for IT-IT vs ES-IT</t>
  </si>
  <si>
    <t>Cohen's d for IT-IT vs IN-IT</t>
  </si>
  <si>
    <t>Absolute d for IT-IT vs IN-IT</t>
  </si>
  <si>
    <t>Cohen's d for IT-IT vs IN-PT</t>
  </si>
  <si>
    <t>Absolute d for IT-IT vs IN-PT</t>
  </si>
  <si>
    <t>Cohen's d for IT-IT vs IT-AL</t>
  </si>
  <si>
    <t>Absolute d for IT-IT vs IT-AL</t>
  </si>
  <si>
    <t>Cohen's d for PT-PT vs ES-PT</t>
  </si>
  <si>
    <t>Absolute d for PT-PT vs ES-PT</t>
  </si>
  <si>
    <t>Cohen's d for PT-PT vs IN-PT</t>
  </si>
  <si>
    <t>Absolute d for PT-PT vs IN-PT</t>
  </si>
  <si>
    <t>Cohen's d for PT-PT vs PT-AL</t>
  </si>
  <si>
    <t>Absolute d for PT-PT vs PT-AL</t>
  </si>
  <si>
    <t>Cohen's d for PT-PT vs PT-IT</t>
  </si>
  <si>
    <t>Absolute d for PT-PT vs PT-IT</t>
  </si>
  <si>
    <t>Result 1 - Z-value
The value of z is-1.9386. The p-value is .02619.
The result is significant at p &lt; .05.
Result 2 - W-value
The value of W is 223. The distribution is approximately normal. Therefore, the z-value above should be used.</t>
  </si>
  <si>
    <t>Result 1 - Z-value
The value of z is-2.6506. The p-value is .00402.
The result is significant at p &lt; .05.
Result 2 - W-value
The value of W is 34. The critical value for W at N = 20 (p &lt; .05) is 60.
The result is significant at p &lt; .05.</t>
  </si>
  <si>
    <t>KT</t>
  </si>
  <si>
    <t>EKT</t>
  </si>
  <si>
    <t>Cohen's d values</t>
  </si>
  <si>
    <t>ge-ge vs sp-ge</t>
  </si>
  <si>
    <t>sp-sp vs sp-ge</t>
  </si>
  <si>
    <t>ge-ge vs en-ge</t>
  </si>
  <si>
    <t>sp-sp vs sp-en</t>
  </si>
  <si>
    <t>en-en vs sp-en</t>
  </si>
  <si>
    <t>en-en vs en-ge</t>
  </si>
  <si>
    <t>ge-ge vs it-ge</t>
  </si>
  <si>
    <t>sp-sp vs sp-it</t>
  </si>
  <si>
    <t>en-en vs en-it</t>
  </si>
  <si>
    <t>it-it vs sp-it</t>
  </si>
  <si>
    <t>it-it vs en-it</t>
  </si>
  <si>
    <t>it-it vs it-ge</t>
  </si>
  <si>
    <t>ge-ge vs pt-ge</t>
  </si>
  <si>
    <t>sp-sp vs sp-pt</t>
  </si>
  <si>
    <t>en-en vs en-pt</t>
  </si>
  <si>
    <t>it-it vs en-pt</t>
  </si>
  <si>
    <t>pt-pt vs sp-pt</t>
  </si>
  <si>
    <t>pt-pt vs en-pt</t>
  </si>
  <si>
    <t>pt-pt vs pt-ge</t>
  </si>
  <si>
    <t>pt-pt vs pt-it</t>
  </si>
  <si>
    <t>group 2</t>
  </si>
  <si>
    <t>group 1</t>
  </si>
  <si>
    <t>ge-ge</t>
  </si>
  <si>
    <t>sp-ge</t>
  </si>
  <si>
    <t>en-ge</t>
  </si>
  <si>
    <t>it-ge</t>
  </si>
  <si>
    <t>pt-ge</t>
  </si>
  <si>
    <t>sp-sp</t>
  </si>
  <si>
    <t>sp-en</t>
  </si>
  <si>
    <t>sp-it</t>
  </si>
  <si>
    <t>sp-pt</t>
  </si>
  <si>
    <t>en-en</t>
  </si>
  <si>
    <t>en-it</t>
  </si>
  <si>
    <t>en-pt</t>
  </si>
  <si>
    <t>it-it</t>
  </si>
  <si>
    <t>pt-pt</t>
  </si>
  <si>
    <t>pt-it</t>
  </si>
  <si>
    <t>absolute d values</t>
  </si>
  <si>
    <t>compared groups</t>
  </si>
  <si>
    <t>WILCOXON 1 TAIL (between KT and EKT) PARA COHEN D's</t>
  </si>
  <si>
    <t>WILCOXON 1 TAIL (between KT and EKT) FOR MEAN (ABSOLUTE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</si>
</sst>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8706-517D-4F36-AD32-85E1F5FBA238}">
  <dimension ref="A1:I21"/>
  <sheetViews>
    <sheetView tabSelected="1" workbookViewId="0">
      <selection activeCell="A34" sqref="A34"/>
    </sheetView>
  </sheetViews>
  <sheetFormatPr defaultRowHeight="15" x14ac:dyDescent="0.25"/>
  <cols>
    <col min="1" max="1" width="26.28515625" bestFit="1" customWidth="1"/>
    <col min="2" max="2" width="12" bestFit="1" customWidth="1"/>
    <col min="4" max="4" width="26.28515625" bestFit="1" customWidth="1"/>
    <col min="5" max="5" width="13.42578125" customWidth="1"/>
    <col min="6" max="6" width="14.5703125" bestFit="1" customWidth="1"/>
    <col min="8" max="8" width="14.5703125" bestFit="1" customWidth="1"/>
  </cols>
  <sheetData>
    <row r="1" spans="1:9" x14ac:dyDescent="0.25">
      <c r="A1" t="s">
        <v>0</v>
      </c>
      <c r="B1">
        <v>13.308668308152299</v>
      </c>
      <c r="D1" t="s">
        <v>1</v>
      </c>
      <c r="E1">
        <f xml:space="preserve"> G1-I5</f>
        <v>0.1701254349110525</v>
      </c>
      <c r="F1" t="s">
        <v>2</v>
      </c>
      <c r="G1">
        <v>0.207924341003978</v>
      </c>
      <c r="H1" t="s">
        <v>19</v>
      </c>
      <c r="I1">
        <v>6.0603611165228603E-2</v>
      </c>
    </row>
    <row r="2" spans="1:9" x14ac:dyDescent="0.25">
      <c r="A2" t="s">
        <v>4</v>
      </c>
      <c r="B2">
        <v>9.2519582149582593</v>
      </c>
      <c r="D2" t="s">
        <v>5</v>
      </c>
      <c r="E2">
        <f xml:space="preserve"> G5-I5</f>
        <v>0.1114239775049575</v>
      </c>
      <c r="F2" t="s">
        <v>6</v>
      </c>
      <c r="G2">
        <v>0.160563314000814</v>
      </c>
      <c r="H2" t="s">
        <v>15</v>
      </c>
      <c r="I2">
        <v>5.0629434198596002E-2</v>
      </c>
    </row>
    <row r="3" spans="1:9" x14ac:dyDescent="0.25">
      <c r="A3" t="s">
        <v>8</v>
      </c>
      <c r="B3">
        <v>11.7628028657666</v>
      </c>
      <c r="D3" t="s">
        <v>9</v>
      </c>
      <c r="E3">
        <f xml:space="preserve"> G8-I5</f>
        <v>0.14680219798789551</v>
      </c>
      <c r="F3" t="s">
        <v>10</v>
      </c>
      <c r="G3">
        <v>0.106473328316</v>
      </c>
      <c r="H3" t="s">
        <v>11</v>
      </c>
      <c r="I3">
        <v>6.74748531891389E-2</v>
      </c>
    </row>
    <row r="4" spans="1:9" x14ac:dyDescent="0.25">
      <c r="A4" t="s">
        <v>12</v>
      </c>
      <c r="B4">
        <v>12.1702224108263</v>
      </c>
      <c r="D4" t="s">
        <v>13</v>
      </c>
      <c r="E4">
        <f xml:space="preserve"> G9-I5</f>
        <v>0.17394660203322052</v>
      </c>
      <c r="F4" t="s">
        <v>14</v>
      </c>
      <c r="G4">
        <v>0.105955616711746</v>
      </c>
      <c r="H4" t="s">
        <v>7</v>
      </c>
      <c r="I4">
        <v>5.71096913838849E-2</v>
      </c>
    </row>
    <row r="5" spans="1:9" x14ac:dyDescent="0.25">
      <c r="A5" t="s">
        <v>16</v>
      </c>
      <c r="B5">
        <v>9.8762655112567899</v>
      </c>
      <c r="D5" t="s">
        <v>17</v>
      </c>
      <c r="E5">
        <f xml:space="preserve"> G1-I4</f>
        <v>0.15081464962009311</v>
      </c>
      <c r="F5" t="s">
        <v>18</v>
      </c>
      <c r="G5">
        <v>0.14922288359788299</v>
      </c>
      <c r="H5" t="s">
        <v>3</v>
      </c>
      <c r="I5">
        <v>3.7798906092925501E-2</v>
      </c>
    </row>
    <row r="6" spans="1:9" x14ac:dyDescent="0.25">
      <c r="A6" t="s">
        <v>20</v>
      </c>
      <c r="B6">
        <v>5.7588566183423202</v>
      </c>
      <c r="D6" t="s">
        <v>21</v>
      </c>
      <c r="E6">
        <f xml:space="preserve"> G2-I4</f>
        <v>0.1034536226169291</v>
      </c>
      <c r="F6" t="s">
        <v>22</v>
      </c>
      <c r="G6">
        <v>0.14844436813186801</v>
      </c>
    </row>
    <row r="7" spans="1:9" x14ac:dyDescent="0.25">
      <c r="A7" t="s">
        <v>23</v>
      </c>
      <c r="B7">
        <v>3.4273555221516001</v>
      </c>
      <c r="D7" t="s">
        <v>24</v>
      </c>
      <c r="E7">
        <f t="shared" ref="E7:E10" si="0" xml:space="preserve"> G7-I11</f>
        <v>0.184481138074888</v>
      </c>
      <c r="F7" t="s">
        <v>25</v>
      </c>
      <c r="G7">
        <v>0.184481138074888</v>
      </c>
    </row>
    <row r="8" spans="1:9" x14ac:dyDescent="0.25">
      <c r="A8" t="s">
        <v>26</v>
      </c>
      <c r="B8">
        <v>3.58862867088685</v>
      </c>
      <c r="D8" t="s">
        <v>27</v>
      </c>
      <c r="E8">
        <f t="shared" si="0"/>
        <v>0.184601104080821</v>
      </c>
      <c r="F8" t="s">
        <v>28</v>
      </c>
      <c r="G8">
        <v>0.184601104080821</v>
      </c>
    </row>
    <row r="9" spans="1:9" x14ac:dyDescent="0.25">
      <c r="A9" t="s">
        <v>29</v>
      </c>
      <c r="B9">
        <v>3.91222115755571</v>
      </c>
      <c r="D9" t="s">
        <v>30</v>
      </c>
      <c r="E9">
        <f t="shared" si="0"/>
        <v>0.21174550812614601</v>
      </c>
      <c r="F9" t="s">
        <v>31</v>
      </c>
      <c r="G9">
        <v>0.21174550812614601</v>
      </c>
    </row>
    <row r="10" spans="1:9" x14ac:dyDescent="0.25">
      <c r="A10" t="s">
        <v>32</v>
      </c>
      <c r="B10">
        <v>4.01500040352947</v>
      </c>
      <c r="D10" t="s">
        <v>33</v>
      </c>
      <c r="E10">
        <f t="shared" si="0"/>
        <v>0.120968868593593</v>
      </c>
      <c r="F10" t="s">
        <v>34</v>
      </c>
      <c r="G10">
        <v>0.120968868593593</v>
      </c>
    </row>
    <row r="11" spans="1:9" x14ac:dyDescent="0.25">
      <c r="A11" t="s">
        <v>35</v>
      </c>
      <c r="B11">
        <v>2.6526963179118899</v>
      </c>
      <c r="D11" t="s">
        <v>36</v>
      </c>
      <c r="E11">
        <f xml:space="preserve"> G6-I3</f>
        <v>8.0969514942729109E-2</v>
      </c>
    </row>
    <row r="12" spans="1:9" x14ac:dyDescent="0.25">
      <c r="A12" t="s">
        <v>37</v>
      </c>
      <c r="B12">
        <v>4.9537929079721499</v>
      </c>
      <c r="D12" t="s">
        <v>38</v>
      </c>
      <c r="E12">
        <f xml:space="preserve"> G7-I3</f>
        <v>0.1170062848857491</v>
      </c>
    </row>
    <row r="13" spans="1:9" x14ac:dyDescent="0.25">
      <c r="A13" t="s">
        <v>39</v>
      </c>
      <c r="B13">
        <v>3.5770959767642001</v>
      </c>
      <c r="D13" t="s">
        <v>40</v>
      </c>
      <c r="E13">
        <f xml:space="preserve"> G3-I2</f>
        <v>5.5843894117403994E-2</v>
      </c>
    </row>
    <row r="14" spans="1:9" x14ac:dyDescent="0.25">
      <c r="A14" t="s">
        <v>41</v>
      </c>
      <c r="B14">
        <v>3.7763250060610298</v>
      </c>
      <c r="D14" t="s">
        <v>42</v>
      </c>
      <c r="E14">
        <f xml:space="preserve"> G6-I2</f>
        <v>9.7814933933272008E-2</v>
      </c>
    </row>
    <row r="15" spans="1:9" x14ac:dyDescent="0.25">
      <c r="A15" t="s">
        <v>43</v>
      </c>
      <c r="B15">
        <v>7.0454912898479902</v>
      </c>
      <c r="D15" t="s">
        <v>44</v>
      </c>
      <c r="E15">
        <f xml:space="preserve"> G7-I2</f>
        <v>0.133851703876292</v>
      </c>
    </row>
    <row r="16" spans="1:9" x14ac:dyDescent="0.25">
      <c r="A16" t="s">
        <v>45</v>
      </c>
      <c r="B16">
        <v>8.2820004830927303</v>
      </c>
      <c r="D16" t="s">
        <v>46</v>
      </c>
      <c r="E16">
        <f xml:space="preserve"> G8-I2</f>
        <v>0.133971669882225</v>
      </c>
    </row>
    <row r="17" spans="1:5" x14ac:dyDescent="0.25">
      <c r="A17" t="s">
        <v>47</v>
      </c>
      <c r="B17">
        <v>3.1656825546690999</v>
      </c>
      <c r="D17" t="s">
        <v>48</v>
      </c>
      <c r="E17">
        <f xml:space="preserve"> G4-I1</f>
        <v>4.5352005546517395E-2</v>
      </c>
    </row>
    <row r="18" spans="1:5" x14ac:dyDescent="0.25">
      <c r="A18" t="s">
        <v>49</v>
      </c>
      <c r="B18">
        <v>6.6945058373755799</v>
      </c>
      <c r="D18" t="s">
        <v>50</v>
      </c>
      <c r="E18">
        <f xml:space="preserve"> G7-I1</f>
        <v>0.12387752690965939</v>
      </c>
    </row>
    <row r="19" spans="1:5" x14ac:dyDescent="0.25">
      <c r="A19" t="s">
        <v>51</v>
      </c>
      <c r="B19">
        <v>8.6391514732466508</v>
      </c>
      <c r="D19" t="s">
        <v>52</v>
      </c>
      <c r="E19">
        <f xml:space="preserve"> G9-I1</f>
        <v>0.1511418969609174</v>
      </c>
    </row>
    <row r="20" spans="1:5" x14ac:dyDescent="0.25">
      <c r="A20" t="s">
        <v>53</v>
      </c>
      <c r="B20">
        <v>3.2196307854873401</v>
      </c>
      <c r="D20" t="s">
        <v>54</v>
      </c>
      <c r="E20">
        <f xml:space="preserve"> G10-I1</f>
        <v>6.0365257428364398E-2</v>
      </c>
    </row>
    <row r="21" spans="1:5" x14ac:dyDescent="0.25">
      <c r="B21">
        <f>AVERAGE(B1:B20)</f>
        <v>6.4539176157927427</v>
      </c>
      <c r="E21">
        <f>AVERAGE(E1:E20)</f>
        <v>0.12792788960163631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B27" sqref="B27"/>
    </sheetView>
  </sheetViews>
  <sheetFormatPr defaultRowHeight="15" x14ac:dyDescent="0.25"/>
  <cols>
    <col min="1" max="1" width="27.42578125" customWidth="1"/>
    <col min="2" max="2" width="12" bestFit="1" customWidth="1"/>
    <col min="3" max="3" width="12" customWidth="1"/>
    <col min="4" max="4" width="28.140625" customWidth="1"/>
    <col min="5" max="5" width="12" customWidth="1"/>
    <col min="6" max="6" width="14.5703125" bestFit="1" customWidth="1"/>
    <col min="7" max="7" width="12" bestFit="1" customWidth="1"/>
    <col min="8" max="8" width="14.5703125" bestFit="1" customWidth="1"/>
    <col min="9" max="9" width="12" bestFit="1" customWidth="1"/>
    <col min="10" max="10" width="7.7109375" bestFit="1" customWidth="1"/>
    <col min="11" max="11" width="12" bestFit="1" customWidth="1"/>
    <col min="12" max="12" width="8.7109375" bestFit="1" customWidth="1"/>
    <col min="13" max="13" width="12" bestFit="1" customWidth="1"/>
  </cols>
  <sheetData>
    <row r="1" spans="1:9" x14ac:dyDescent="0.25">
      <c r="A1" t="s">
        <v>0</v>
      </c>
      <c r="B1">
        <v>5.50824742665369</v>
      </c>
      <c r="D1" t="s">
        <v>1</v>
      </c>
      <c r="E1">
        <f xml:space="preserve"> G1-I1</f>
        <v>0.19201859526173032</v>
      </c>
      <c r="F1" t="s">
        <v>2</v>
      </c>
      <c r="G1">
        <v>0.260997362286779</v>
      </c>
      <c r="H1" t="s">
        <v>3</v>
      </c>
      <c r="I1">
        <v>6.8978767025048696E-2</v>
      </c>
    </row>
    <row r="2" spans="1:9" x14ac:dyDescent="0.25">
      <c r="A2" t="s">
        <v>4</v>
      </c>
      <c r="B2">
        <v>3.0359828650918801</v>
      </c>
      <c r="D2" t="s">
        <v>5</v>
      </c>
      <c r="E2">
        <f xml:space="preserve"> G8 -I1</f>
        <v>0.1811052323606443</v>
      </c>
      <c r="F2" t="s">
        <v>6</v>
      </c>
      <c r="G2">
        <v>0.20132013586195499</v>
      </c>
      <c r="H2" t="s">
        <v>7</v>
      </c>
      <c r="I2">
        <v>5.7511805776203503E-2</v>
      </c>
    </row>
    <row r="3" spans="1:9" x14ac:dyDescent="0.25">
      <c r="A3" t="s">
        <v>8</v>
      </c>
      <c r="B3">
        <v>5.1245121681163397</v>
      </c>
      <c r="D3" t="s">
        <v>9</v>
      </c>
      <c r="E3">
        <f xml:space="preserve"> G6 -I1</f>
        <v>0.1176839911962803</v>
      </c>
      <c r="F3" t="s">
        <v>10</v>
      </c>
      <c r="G3">
        <v>0.22566247611814499</v>
      </c>
      <c r="H3" t="s">
        <v>11</v>
      </c>
      <c r="I3">
        <v>6.6229220776111597E-2</v>
      </c>
    </row>
    <row r="4" spans="1:9" x14ac:dyDescent="0.25">
      <c r="A4" t="s">
        <v>12</v>
      </c>
      <c r="B4">
        <v>4.9694864099400604</v>
      </c>
      <c r="D4" t="s">
        <v>13</v>
      </c>
      <c r="E4">
        <f xml:space="preserve"> G9 -I1</f>
        <v>0.23113908914918729</v>
      </c>
      <c r="F4" t="s">
        <v>14</v>
      </c>
      <c r="G4">
        <v>0.18218338367936299</v>
      </c>
      <c r="H4" t="s">
        <v>15</v>
      </c>
      <c r="I4">
        <v>6.5612077915018302E-2</v>
      </c>
    </row>
    <row r="5" spans="1:9" x14ac:dyDescent="0.25">
      <c r="A5" t="s">
        <v>16</v>
      </c>
      <c r="B5">
        <v>11.8259744607779</v>
      </c>
      <c r="D5" t="s">
        <v>17</v>
      </c>
      <c r="E5">
        <f>G1-I2</f>
        <v>0.20348555651057548</v>
      </c>
      <c r="F5" t="s">
        <v>18</v>
      </c>
      <c r="G5">
        <v>0.18115908108228601</v>
      </c>
      <c r="H5" t="s">
        <v>19</v>
      </c>
      <c r="I5">
        <v>6.0680095597320301E-2</v>
      </c>
    </row>
    <row r="6" spans="1:9" x14ac:dyDescent="0.25">
      <c r="A6" t="s">
        <v>20</v>
      </c>
      <c r="B6">
        <v>8.7213577405160496</v>
      </c>
      <c r="D6" t="s">
        <v>21</v>
      </c>
      <c r="E6">
        <f>G2-I2</f>
        <v>0.1438083300857515</v>
      </c>
      <c r="F6" t="s">
        <v>22</v>
      </c>
      <c r="G6">
        <v>0.18666275822132899</v>
      </c>
    </row>
    <row r="7" spans="1:9" x14ac:dyDescent="0.25">
      <c r="A7" t="s">
        <v>23</v>
      </c>
      <c r="B7">
        <v>8.3756606328071896</v>
      </c>
      <c r="D7" t="s">
        <v>24</v>
      </c>
      <c r="E7">
        <f xml:space="preserve"> G3-I2</f>
        <v>0.16815067034194148</v>
      </c>
      <c r="F7" t="s">
        <v>25</v>
      </c>
      <c r="G7">
        <v>0.27504608107940498</v>
      </c>
    </row>
    <row r="8" spans="1:9" x14ac:dyDescent="0.25">
      <c r="A8" t="s">
        <v>26</v>
      </c>
      <c r="B8">
        <v>8.3890422902976205</v>
      </c>
      <c r="D8" t="s">
        <v>27</v>
      </c>
      <c r="E8">
        <f xml:space="preserve"> G4-I2</f>
        <v>0.12467157790315948</v>
      </c>
      <c r="F8" t="s">
        <v>28</v>
      </c>
      <c r="G8">
        <v>0.25008399938569298</v>
      </c>
    </row>
    <row r="9" spans="1:9" x14ac:dyDescent="0.25">
      <c r="A9" t="s">
        <v>29</v>
      </c>
      <c r="B9">
        <v>6.2864990749665699</v>
      </c>
      <c r="D9" t="s">
        <v>30</v>
      </c>
      <c r="E9">
        <f>G2-I3</f>
        <v>0.13509091508584339</v>
      </c>
      <c r="F9" t="s">
        <v>31</v>
      </c>
      <c r="G9">
        <v>0.30011785617423598</v>
      </c>
    </row>
    <row r="10" spans="1:9" x14ac:dyDescent="0.25">
      <c r="A10" t="s">
        <v>32</v>
      </c>
      <c r="B10">
        <v>4.7302952396248603</v>
      </c>
      <c r="D10" t="s">
        <v>33</v>
      </c>
      <c r="E10">
        <f>G5-I3</f>
        <v>0.11492986030617441</v>
      </c>
      <c r="F10" t="s">
        <v>34</v>
      </c>
      <c r="G10">
        <v>0.27142628370092597</v>
      </c>
    </row>
    <row r="11" spans="1:9" x14ac:dyDescent="0.25">
      <c r="A11" t="s">
        <v>35</v>
      </c>
      <c r="B11">
        <v>4.4222484500167401</v>
      </c>
      <c r="D11" t="s">
        <v>36</v>
      </c>
      <c r="E11">
        <f>G6-I3</f>
        <v>0.1204335374452174</v>
      </c>
    </row>
    <row r="12" spans="1:9" x14ac:dyDescent="0.25">
      <c r="A12" t="s">
        <v>37</v>
      </c>
      <c r="B12">
        <v>10.957919595826301</v>
      </c>
      <c r="D12" t="s">
        <v>38</v>
      </c>
      <c r="E12">
        <f xml:space="preserve"> G7-I3</f>
        <v>0.20881686030329338</v>
      </c>
    </row>
    <row r="13" spans="1:9" x14ac:dyDescent="0.25">
      <c r="A13" t="s">
        <v>39</v>
      </c>
      <c r="B13">
        <v>6.3978706269587304</v>
      </c>
      <c r="D13" t="s">
        <v>40</v>
      </c>
      <c r="E13">
        <f>G3-I4</f>
        <v>0.16005039820312669</v>
      </c>
    </row>
    <row r="14" spans="1:9" x14ac:dyDescent="0.25">
      <c r="A14" t="s">
        <v>41</v>
      </c>
      <c r="B14">
        <v>4.4546831381015597</v>
      </c>
      <c r="D14" t="s">
        <v>42</v>
      </c>
      <c r="E14">
        <f>G6-I4</f>
        <v>0.12105068030631069</v>
      </c>
    </row>
    <row r="15" spans="1:9" x14ac:dyDescent="0.25">
      <c r="A15" t="s">
        <v>43</v>
      </c>
      <c r="B15">
        <v>11.024873115157</v>
      </c>
      <c r="D15" t="s">
        <v>44</v>
      </c>
      <c r="E15">
        <f>G7-I4</f>
        <v>0.20943400316438668</v>
      </c>
    </row>
    <row r="16" spans="1:9" x14ac:dyDescent="0.25">
      <c r="A16" t="s">
        <v>45</v>
      </c>
      <c r="B16">
        <v>8.1525452531514908</v>
      </c>
      <c r="D16" t="s">
        <v>46</v>
      </c>
      <c r="E16">
        <f>G8-I4</f>
        <v>0.18447192147067468</v>
      </c>
    </row>
    <row r="17" spans="1:5" x14ac:dyDescent="0.25">
      <c r="A17" t="s">
        <v>47</v>
      </c>
      <c r="B17">
        <v>7.6648885390800103</v>
      </c>
      <c r="D17" t="s">
        <v>48</v>
      </c>
      <c r="E17">
        <f>G4-I5</f>
        <v>0.12150328808204269</v>
      </c>
    </row>
    <row r="18" spans="1:5" x14ac:dyDescent="0.25">
      <c r="A18" t="s">
        <v>49</v>
      </c>
      <c r="B18">
        <v>14.2463311475315</v>
      </c>
      <c r="D18" t="s">
        <v>50</v>
      </c>
      <c r="E18">
        <f>G7-I5</f>
        <v>0.21436598548208469</v>
      </c>
    </row>
    <row r="19" spans="1:5" x14ac:dyDescent="0.25">
      <c r="A19" t="s">
        <v>51</v>
      </c>
      <c r="B19">
        <v>8.0216823146940399</v>
      </c>
      <c r="D19" t="s">
        <v>52</v>
      </c>
      <c r="E19">
        <f>G9-I5</f>
        <v>0.23943776057691568</v>
      </c>
    </row>
    <row r="20" spans="1:5" x14ac:dyDescent="0.25">
      <c r="A20" t="s">
        <v>53</v>
      </c>
      <c r="B20">
        <v>13.8629631032065</v>
      </c>
      <c r="D20" t="s">
        <v>54</v>
      </c>
      <c r="E20">
        <f>G10-I5</f>
        <v>0.21074618810360568</v>
      </c>
    </row>
    <row r="21" spans="1:5" x14ac:dyDescent="0.25">
      <c r="B21">
        <f>AVERAGE(B1:B20)</f>
        <v>7.8086531796258019</v>
      </c>
      <c r="E21">
        <f>AVERAGE(E1:E20)</f>
        <v>0.17011972206694734</v>
      </c>
    </row>
    <row r="25" spans="1:5" x14ac:dyDescent="0.25">
      <c r="A25" s="14"/>
      <c r="D25" s="14"/>
    </row>
    <row r="26" spans="1:5" x14ac:dyDescent="0.25">
      <c r="A26" s="15"/>
      <c r="D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A1FC-D664-4910-A327-A865B7042298}">
  <dimension ref="C5:Y31"/>
  <sheetViews>
    <sheetView topLeftCell="Q18" workbookViewId="0">
      <selection activeCell="T41" sqref="T41"/>
    </sheetView>
  </sheetViews>
  <sheetFormatPr defaultRowHeight="15" x14ac:dyDescent="0.25"/>
  <cols>
    <col min="9" max="9" width="14.28515625" bestFit="1" customWidth="1"/>
    <col min="10" max="10" width="8" style="4" customWidth="1"/>
    <col min="11" max="11" width="7.85546875" style="4" customWidth="1"/>
    <col min="12" max="12" width="8.140625" customWidth="1"/>
    <col min="13" max="13" width="9" customWidth="1"/>
    <col min="14" max="15" width="7.5703125" bestFit="1" customWidth="1"/>
    <col min="19" max="19" width="63.140625" customWidth="1"/>
    <col min="20" max="20" width="65.7109375" customWidth="1"/>
    <col min="21" max="21" width="9" style="14" customWidth="1"/>
    <col min="22" max="22" width="7.140625" style="14" customWidth="1"/>
    <col min="23" max="23" width="7" style="14" customWidth="1"/>
    <col min="24" max="24" width="6.42578125" style="14" customWidth="1"/>
    <col min="25" max="25" width="13.7109375" style="15" customWidth="1"/>
  </cols>
  <sheetData>
    <row r="5" spans="3:15" x14ac:dyDescent="0.25">
      <c r="J5" s="5"/>
      <c r="K5" s="5"/>
      <c r="L5" s="7"/>
      <c r="M5" s="7"/>
      <c r="N5" s="7"/>
      <c r="O5" s="7"/>
    </row>
    <row r="6" spans="3:15" x14ac:dyDescent="0.25">
      <c r="J6" s="13" t="s">
        <v>98</v>
      </c>
      <c r="K6" s="13"/>
      <c r="L6" s="12" t="s">
        <v>97</v>
      </c>
      <c r="M6" s="12"/>
      <c r="N6" s="12" t="s">
        <v>59</v>
      </c>
      <c r="O6" s="12"/>
    </row>
    <row r="7" spans="3:15" x14ac:dyDescent="0.25">
      <c r="J7" s="8" t="s">
        <v>81</v>
      </c>
      <c r="K7" s="8" t="s">
        <v>80</v>
      </c>
      <c r="L7" s="9" t="s">
        <v>57</v>
      </c>
      <c r="M7" s="9" t="s">
        <v>58</v>
      </c>
      <c r="N7" s="9" t="s">
        <v>57</v>
      </c>
      <c r="O7" s="9" t="s">
        <v>58</v>
      </c>
    </row>
    <row r="8" spans="3:15" x14ac:dyDescent="0.25">
      <c r="C8" t="s">
        <v>60</v>
      </c>
      <c r="J8" s="4" t="s">
        <v>82</v>
      </c>
      <c r="K8" s="4" t="s">
        <v>83</v>
      </c>
      <c r="L8" s="3">
        <v>0.1701254349110525</v>
      </c>
      <c r="M8" s="3">
        <v>0.19201859526173032</v>
      </c>
      <c r="N8" s="3">
        <v>13.308668308152299</v>
      </c>
      <c r="O8" s="3">
        <v>5.50824742665369</v>
      </c>
    </row>
    <row r="9" spans="3:15" x14ac:dyDescent="0.25">
      <c r="C9" t="s">
        <v>62</v>
      </c>
      <c r="J9" s="4" t="s">
        <v>82</v>
      </c>
      <c r="K9" s="4" t="s">
        <v>84</v>
      </c>
      <c r="L9" s="3">
        <v>0.1114239775049575</v>
      </c>
      <c r="M9" s="3">
        <v>0.1811052323606443</v>
      </c>
      <c r="N9" s="3">
        <v>9.2519582149582593</v>
      </c>
      <c r="O9" s="3">
        <v>3.0359828650918801</v>
      </c>
    </row>
    <row r="10" spans="3:15" x14ac:dyDescent="0.25">
      <c r="C10" t="s">
        <v>66</v>
      </c>
      <c r="J10" s="4" t="s">
        <v>82</v>
      </c>
      <c r="K10" s="4" t="s">
        <v>85</v>
      </c>
      <c r="L10" s="3">
        <v>0.14680219798789551</v>
      </c>
      <c r="M10" s="3">
        <v>0.1176839911962803</v>
      </c>
      <c r="N10" s="3">
        <v>11.7628028657666</v>
      </c>
      <c r="O10" s="3">
        <v>5.1245121681163397</v>
      </c>
    </row>
    <row r="11" spans="3:15" x14ac:dyDescent="0.25">
      <c r="C11" t="s">
        <v>72</v>
      </c>
      <c r="J11" s="4" t="s">
        <v>82</v>
      </c>
      <c r="K11" s="4" t="s">
        <v>86</v>
      </c>
      <c r="L11" s="3">
        <v>0.17394660203322052</v>
      </c>
      <c r="M11" s="3">
        <v>0.23113908914918729</v>
      </c>
      <c r="N11" s="3">
        <v>12.1702224108263</v>
      </c>
      <c r="O11" s="3">
        <v>4.9694864099400604</v>
      </c>
    </row>
    <row r="12" spans="3:15" x14ac:dyDescent="0.25">
      <c r="C12" t="s">
        <v>61</v>
      </c>
      <c r="J12" s="4" t="s">
        <v>87</v>
      </c>
      <c r="K12" s="4" t="s">
        <v>83</v>
      </c>
      <c r="L12" s="3">
        <v>0.15081464962009311</v>
      </c>
      <c r="M12" s="3">
        <v>0.20348555651057548</v>
      </c>
      <c r="N12" s="3">
        <v>9.8762655112567899</v>
      </c>
      <c r="O12" s="3">
        <v>11.8259744607779</v>
      </c>
    </row>
    <row r="13" spans="3:15" x14ac:dyDescent="0.25">
      <c r="C13" t="s">
        <v>63</v>
      </c>
      <c r="J13" s="4" t="s">
        <v>87</v>
      </c>
      <c r="K13" s="4" t="s">
        <v>88</v>
      </c>
      <c r="L13" s="3">
        <v>0.1034536226169291</v>
      </c>
      <c r="M13" s="3">
        <v>0.1438083300857515</v>
      </c>
      <c r="N13" s="3">
        <v>5.7588566183423202</v>
      </c>
      <c r="O13" s="3">
        <v>8.7213577405160496</v>
      </c>
    </row>
    <row r="14" spans="3:15" x14ac:dyDescent="0.25">
      <c r="C14" t="s">
        <v>67</v>
      </c>
      <c r="J14" s="4" t="s">
        <v>87</v>
      </c>
      <c r="K14" s="4" t="s">
        <v>89</v>
      </c>
      <c r="L14" s="3">
        <v>0.184481138074888</v>
      </c>
      <c r="M14" s="3">
        <v>0.16815067034194148</v>
      </c>
      <c r="N14" s="3">
        <v>3.4273555221516001</v>
      </c>
      <c r="O14" s="3">
        <v>8.3756606328071896</v>
      </c>
    </row>
    <row r="15" spans="3:15" x14ac:dyDescent="0.25">
      <c r="C15" t="s">
        <v>73</v>
      </c>
      <c r="J15" s="4" t="s">
        <v>87</v>
      </c>
      <c r="K15" s="4" t="s">
        <v>90</v>
      </c>
      <c r="L15" s="3">
        <v>0.184601104080821</v>
      </c>
      <c r="M15" s="3">
        <v>0.12467157790315948</v>
      </c>
      <c r="N15" s="3">
        <v>3.58862867088685</v>
      </c>
      <c r="O15" s="3">
        <v>8.3890422902976205</v>
      </c>
    </row>
    <row r="16" spans="3:15" x14ac:dyDescent="0.25">
      <c r="C16" t="s">
        <v>64</v>
      </c>
      <c r="J16" s="4" t="s">
        <v>91</v>
      </c>
      <c r="K16" s="4" t="s">
        <v>88</v>
      </c>
      <c r="L16" s="3">
        <v>0.21174550812614601</v>
      </c>
      <c r="M16" s="3">
        <v>0.13509091508584339</v>
      </c>
      <c r="N16" s="3">
        <v>3.91222115755571</v>
      </c>
      <c r="O16" s="3">
        <v>6.2864990749665699</v>
      </c>
    </row>
    <row r="17" spans="3:25" x14ac:dyDescent="0.25">
      <c r="C17" t="s">
        <v>65</v>
      </c>
      <c r="J17" s="4" t="s">
        <v>91</v>
      </c>
      <c r="K17" s="4" t="s">
        <v>84</v>
      </c>
      <c r="L17" s="3">
        <v>0.120968868593593</v>
      </c>
      <c r="M17" s="3">
        <v>0.11492986030617441</v>
      </c>
      <c r="N17" s="3">
        <v>4.01500040352947</v>
      </c>
      <c r="O17" s="3">
        <v>4.7302952396248603</v>
      </c>
    </row>
    <row r="18" spans="3:25" x14ac:dyDescent="0.25">
      <c r="C18" t="s">
        <v>68</v>
      </c>
      <c r="J18" s="4" t="s">
        <v>91</v>
      </c>
      <c r="K18" s="4" t="s">
        <v>92</v>
      </c>
      <c r="L18" s="3">
        <v>8.0969514942729109E-2</v>
      </c>
      <c r="M18" s="3">
        <v>0.1204335374452174</v>
      </c>
      <c r="N18" s="3">
        <v>2.6526963179118899</v>
      </c>
      <c r="O18" s="3">
        <v>4.4222484500167401</v>
      </c>
    </row>
    <row r="19" spans="3:25" x14ac:dyDescent="0.25">
      <c r="C19" t="s">
        <v>74</v>
      </c>
      <c r="J19" s="4" t="s">
        <v>91</v>
      </c>
      <c r="K19" s="4" t="s">
        <v>93</v>
      </c>
      <c r="L19" s="3">
        <v>0.1170062848857491</v>
      </c>
      <c r="M19" s="3">
        <v>0.20881686030329338</v>
      </c>
      <c r="N19" s="3">
        <v>4.9537929079721499</v>
      </c>
      <c r="O19" s="3">
        <v>10.957919595826301</v>
      </c>
    </row>
    <row r="20" spans="3:25" x14ac:dyDescent="0.25">
      <c r="C20" t="s">
        <v>69</v>
      </c>
      <c r="J20" s="4" t="s">
        <v>94</v>
      </c>
      <c r="K20" s="4" t="s">
        <v>89</v>
      </c>
      <c r="L20" s="3">
        <v>5.5843894117403994E-2</v>
      </c>
      <c r="M20" s="3">
        <v>0.16005039820312669</v>
      </c>
      <c r="N20" s="3">
        <v>3.5770959767642001</v>
      </c>
      <c r="O20" s="3">
        <v>6.3978706269587304</v>
      </c>
    </row>
    <row r="21" spans="3:25" x14ac:dyDescent="0.25">
      <c r="C21" t="s">
        <v>70</v>
      </c>
      <c r="J21" s="4" t="s">
        <v>94</v>
      </c>
      <c r="K21" s="4" t="s">
        <v>92</v>
      </c>
      <c r="L21" s="3">
        <v>9.7814933933272008E-2</v>
      </c>
      <c r="M21" s="3">
        <v>0.12105068030631069</v>
      </c>
      <c r="N21" s="3">
        <v>3.7763250060610298</v>
      </c>
      <c r="O21" s="3">
        <v>4.4546831381015597</v>
      </c>
    </row>
    <row r="22" spans="3:25" x14ac:dyDescent="0.25">
      <c r="C22" t="s">
        <v>75</v>
      </c>
      <c r="J22" s="4" t="s">
        <v>94</v>
      </c>
      <c r="K22" s="4" t="s">
        <v>93</v>
      </c>
      <c r="L22" s="3">
        <v>0.133851703876292</v>
      </c>
      <c r="M22" s="3">
        <v>0.20943400316438668</v>
      </c>
      <c r="N22" s="3">
        <v>7.0454912898479902</v>
      </c>
      <c r="O22" s="3">
        <v>11.024873115157</v>
      </c>
      <c r="U22" s="21"/>
      <c r="V22" s="21"/>
      <c r="W22" s="21"/>
      <c r="X22" s="21"/>
      <c r="Y22" s="21"/>
    </row>
    <row r="23" spans="3:25" x14ac:dyDescent="0.25">
      <c r="C23" t="s">
        <v>71</v>
      </c>
      <c r="J23" s="4" t="s">
        <v>94</v>
      </c>
      <c r="K23" s="4" t="s">
        <v>85</v>
      </c>
      <c r="L23" s="3">
        <v>0.133971669882225</v>
      </c>
      <c r="M23" s="3">
        <v>0.18447192147067468</v>
      </c>
      <c r="N23" s="3">
        <v>8.2820004830927303</v>
      </c>
      <c r="O23" s="3">
        <v>8.1525452531514908</v>
      </c>
      <c r="U23" s="16"/>
      <c r="V23" s="16"/>
      <c r="W23" s="16"/>
      <c r="X23" s="16"/>
      <c r="Y23" s="17"/>
    </row>
    <row r="24" spans="3:25" ht="54" customHeight="1" x14ac:dyDescent="0.25">
      <c r="C24" t="s">
        <v>76</v>
      </c>
      <c r="J24" s="4" t="s">
        <v>95</v>
      </c>
      <c r="K24" s="4" t="s">
        <v>90</v>
      </c>
      <c r="L24" s="3">
        <v>4.5352005546517395E-2</v>
      </c>
      <c r="M24" s="3">
        <v>0.12150328808204269</v>
      </c>
      <c r="N24" s="3">
        <v>3.1656825546690999</v>
      </c>
      <c r="O24" s="3">
        <v>7.6648885390800103</v>
      </c>
      <c r="U24" s="18"/>
      <c r="V24" s="19"/>
      <c r="W24" s="18"/>
      <c r="X24" s="19"/>
      <c r="Y24" s="20"/>
    </row>
    <row r="25" spans="3:25" ht="60.75" customHeight="1" x14ac:dyDescent="0.25">
      <c r="C25" t="s">
        <v>77</v>
      </c>
      <c r="J25" s="4" t="s">
        <v>95</v>
      </c>
      <c r="K25" s="4" t="s">
        <v>93</v>
      </c>
      <c r="L25" s="3">
        <v>0.12387752690965939</v>
      </c>
      <c r="M25" s="3">
        <v>0.21436598548208469</v>
      </c>
      <c r="N25" s="3">
        <v>6.6945058373755799</v>
      </c>
      <c r="O25" s="3">
        <v>14.2463311475315</v>
      </c>
      <c r="U25" s="18"/>
      <c r="V25" s="19"/>
      <c r="W25" s="18"/>
      <c r="X25" s="19"/>
      <c r="Y25" s="20"/>
    </row>
    <row r="26" spans="3:25" x14ac:dyDescent="0.25">
      <c r="C26" t="s">
        <v>78</v>
      </c>
      <c r="J26" s="4" t="s">
        <v>95</v>
      </c>
      <c r="K26" s="4" t="s">
        <v>86</v>
      </c>
      <c r="L26" s="3">
        <v>0.1511418969609174</v>
      </c>
      <c r="M26" s="3">
        <v>0.23943776057691568</v>
      </c>
      <c r="N26" s="3">
        <v>8.6391514732466508</v>
      </c>
      <c r="O26" s="3">
        <v>8.0216823146940399</v>
      </c>
    </row>
    <row r="27" spans="3:25" x14ac:dyDescent="0.25">
      <c r="C27" t="s">
        <v>79</v>
      </c>
      <c r="J27" s="5" t="s">
        <v>95</v>
      </c>
      <c r="K27" s="5" t="s">
        <v>96</v>
      </c>
      <c r="L27" s="6">
        <v>6.0365257428364398E-2</v>
      </c>
      <c r="M27" s="6">
        <v>0.21074618810360568</v>
      </c>
      <c r="N27" s="6">
        <v>3.2196307854873401</v>
      </c>
      <c r="O27" s="6">
        <v>13.8629631032065</v>
      </c>
    </row>
    <row r="29" spans="3:25" ht="15.75" thickBot="1" x14ac:dyDescent="0.3"/>
    <row r="30" spans="3:25" ht="15.75" thickBot="1" x14ac:dyDescent="0.3">
      <c r="S30" s="10" t="s">
        <v>99</v>
      </c>
      <c r="T30" s="2" t="s">
        <v>100</v>
      </c>
    </row>
    <row r="31" spans="3:25" ht="93.75" customHeight="1" thickBot="1" x14ac:dyDescent="0.3">
      <c r="S31" s="11" t="s">
        <v>55</v>
      </c>
      <c r="T31" s="1" t="s">
        <v>56</v>
      </c>
      <c r="U31" s="15"/>
    </row>
  </sheetData>
  <mergeCells count="3">
    <mergeCell ref="L6:M6"/>
    <mergeCell ref="N6:O6"/>
    <mergeCell ref="J6:K6"/>
  </mergeCells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KT</vt:lpstr>
      <vt:lpstr>EKT</vt:lpstr>
      <vt:lpstr>Wilcoxon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Erbisti Garcia</dc:creator>
  <cp:lastModifiedBy>Bruno Erbisti Garcia</cp:lastModifiedBy>
  <cp:lastPrinted>2023-09-04T05:44:04Z</cp:lastPrinted>
  <dcterms:created xsi:type="dcterms:W3CDTF">2015-06-05T18:17:20Z</dcterms:created>
  <dcterms:modified xsi:type="dcterms:W3CDTF">2024-02-22T06:01:06Z</dcterms:modified>
</cp:coreProperties>
</file>