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C6AFA3D3-CC7A-4833-87A3-BE7C34F10335}" xr6:coauthVersionLast="36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Sheet1" sheetId="1" r:id="rId1"/>
    <sheet name="Sheet3" sheetId="7" r:id="rId2"/>
    <sheet name="TD" sheetId="5" r:id="rId3"/>
    <sheet name="SPSRC" sheetId="3" r:id="rId4"/>
    <sheet name="Sheet2" sheetId="6" r:id="rId5"/>
    <sheet name="ASD touch" sheetId="2" r:id="rId6"/>
    <sheet name="TD touch" sheetId="4" r:id="rId7"/>
    <sheet name="RBS" sheetId="8" r:id="rId8"/>
  </sheets>
  <definedNames>
    <definedName name="_xlnm._FilterDatabase" localSheetId="0" hidden="1">Sheet1!$A$1:$AQ$99</definedName>
    <definedName name="_xlnm._FilterDatabase" localSheetId="3" hidden="1">SPSRC!$A$1:$Y$136</definedName>
    <definedName name="_xlnm._FilterDatabase" localSheetId="2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C3" i="1"/>
  <c r="BD3" i="1"/>
  <c r="BE3" i="1"/>
  <c r="BF3" i="1"/>
  <c r="BG3" i="1"/>
  <c r="BB4" i="1"/>
  <c r="BC4" i="1"/>
  <c r="BD4" i="1"/>
  <c r="BE4" i="1"/>
  <c r="BF4" i="1"/>
  <c r="BG4" i="1"/>
  <c r="BB5" i="1"/>
  <c r="BC5" i="1"/>
  <c r="BD5" i="1"/>
  <c r="BE5" i="1"/>
  <c r="BF5" i="1"/>
  <c r="BG5" i="1"/>
  <c r="BB6" i="1"/>
  <c r="BC6" i="1"/>
  <c r="BD6" i="1"/>
  <c r="BE6" i="1"/>
  <c r="BF6" i="1"/>
  <c r="BG6" i="1"/>
  <c r="BB7" i="1"/>
  <c r="BC7" i="1"/>
  <c r="BD7" i="1"/>
  <c r="BE7" i="1"/>
  <c r="BF7" i="1"/>
  <c r="BG7" i="1"/>
  <c r="BB8" i="1"/>
  <c r="BC8" i="1"/>
  <c r="BD8" i="1"/>
  <c r="BE8" i="1"/>
  <c r="BF8" i="1"/>
  <c r="BG8" i="1"/>
  <c r="BB9" i="1"/>
  <c r="BC9" i="1"/>
  <c r="BD9" i="1"/>
  <c r="BE9" i="1"/>
  <c r="BF9" i="1"/>
  <c r="BG9" i="1"/>
  <c r="BB10" i="1"/>
  <c r="BC10" i="1"/>
  <c r="BD10" i="1"/>
  <c r="BE10" i="1"/>
  <c r="BF10" i="1"/>
  <c r="BG10" i="1"/>
  <c r="BB11" i="1"/>
  <c r="BC11" i="1"/>
  <c r="BD11" i="1"/>
  <c r="BE11" i="1"/>
  <c r="BF11" i="1"/>
  <c r="BG11" i="1"/>
  <c r="BB12" i="1"/>
  <c r="BC12" i="1"/>
  <c r="BD12" i="1"/>
  <c r="BE12" i="1"/>
  <c r="BF12" i="1"/>
  <c r="BG12" i="1"/>
  <c r="BB13" i="1"/>
  <c r="BC13" i="1"/>
  <c r="BD13" i="1"/>
  <c r="BE13" i="1"/>
  <c r="BF13" i="1"/>
  <c r="BG13" i="1"/>
  <c r="BB14" i="1"/>
  <c r="BC14" i="1"/>
  <c r="BD14" i="1"/>
  <c r="BE14" i="1"/>
  <c r="BF14" i="1"/>
  <c r="BG14" i="1"/>
  <c r="BB15" i="1"/>
  <c r="BC15" i="1"/>
  <c r="BD15" i="1"/>
  <c r="BE15" i="1"/>
  <c r="BF15" i="1"/>
  <c r="BG15" i="1"/>
  <c r="BB16" i="1"/>
  <c r="BC16" i="1"/>
  <c r="BD16" i="1"/>
  <c r="BE16" i="1"/>
  <c r="BF16" i="1"/>
  <c r="BG16" i="1"/>
  <c r="BB17" i="1"/>
  <c r="BC17" i="1"/>
  <c r="BD17" i="1"/>
  <c r="BE17" i="1"/>
  <c r="BF17" i="1"/>
  <c r="BG17" i="1"/>
  <c r="BB18" i="1"/>
  <c r="BC18" i="1"/>
  <c r="BD18" i="1"/>
  <c r="BE18" i="1"/>
  <c r="BF18" i="1"/>
  <c r="BG18" i="1"/>
  <c r="BB19" i="1"/>
  <c r="BC19" i="1"/>
  <c r="BD19" i="1"/>
  <c r="BE19" i="1"/>
  <c r="BF19" i="1"/>
  <c r="BG19" i="1"/>
  <c r="BB20" i="1"/>
  <c r="BC20" i="1"/>
  <c r="BD20" i="1"/>
  <c r="BE20" i="1"/>
  <c r="BF20" i="1"/>
  <c r="BG20" i="1"/>
  <c r="BB21" i="1"/>
  <c r="BC21" i="1"/>
  <c r="BD21" i="1"/>
  <c r="BE21" i="1"/>
  <c r="BF21" i="1"/>
  <c r="BG21" i="1"/>
  <c r="BB22" i="1"/>
  <c r="BC22" i="1"/>
  <c r="BD22" i="1"/>
  <c r="BE22" i="1"/>
  <c r="BF22" i="1"/>
  <c r="BG22" i="1"/>
  <c r="BB23" i="1"/>
  <c r="BC23" i="1"/>
  <c r="BD23" i="1"/>
  <c r="BE23" i="1"/>
  <c r="BF23" i="1"/>
  <c r="BG23" i="1"/>
  <c r="BB24" i="1"/>
  <c r="BC24" i="1"/>
  <c r="BD24" i="1"/>
  <c r="BE24" i="1"/>
  <c r="BF24" i="1"/>
  <c r="BG24" i="1"/>
  <c r="BB25" i="1"/>
  <c r="BC25" i="1"/>
  <c r="BD25" i="1"/>
  <c r="BE25" i="1"/>
  <c r="BF25" i="1"/>
  <c r="BG25" i="1"/>
  <c r="BB26" i="1"/>
  <c r="BC26" i="1"/>
  <c r="BD26" i="1"/>
  <c r="BE26" i="1"/>
  <c r="BF26" i="1"/>
  <c r="BG26" i="1"/>
  <c r="BB27" i="1"/>
  <c r="BC27" i="1"/>
  <c r="BD27" i="1"/>
  <c r="BE27" i="1"/>
  <c r="BF27" i="1"/>
  <c r="BG27" i="1"/>
  <c r="BB28" i="1"/>
  <c r="BC28" i="1"/>
  <c r="BD28" i="1"/>
  <c r="BE28" i="1"/>
  <c r="BF28" i="1"/>
  <c r="BG28" i="1"/>
  <c r="BB29" i="1"/>
  <c r="BC29" i="1"/>
  <c r="BD29" i="1"/>
  <c r="BE29" i="1"/>
  <c r="BF29" i="1"/>
  <c r="BG29" i="1"/>
  <c r="BB30" i="1"/>
  <c r="BC30" i="1"/>
  <c r="BD30" i="1"/>
  <c r="BE30" i="1"/>
  <c r="BF30" i="1"/>
  <c r="BG30" i="1"/>
  <c r="BB31" i="1"/>
  <c r="BC31" i="1"/>
  <c r="BD31" i="1"/>
  <c r="BE31" i="1"/>
  <c r="BF31" i="1"/>
  <c r="BG31" i="1"/>
  <c r="BB32" i="1"/>
  <c r="BC32" i="1"/>
  <c r="BD32" i="1"/>
  <c r="BE32" i="1"/>
  <c r="BF32" i="1"/>
  <c r="BG32" i="1"/>
  <c r="BB33" i="1"/>
  <c r="BC33" i="1"/>
  <c r="BD33" i="1"/>
  <c r="BE33" i="1"/>
  <c r="BF33" i="1"/>
  <c r="BG33" i="1"/>
  <c r="BB34" i="1"/>
  <c r="BC34" i="1"/>
  <c r="BD34" i="1"/>
  <c r="BE34" i="1"/>
  <c r="BF34" i="1"/>
  <c r="BG34" i="1"/>
  <c r="BB35" i="1"/>
  <c r="BC35" i="1"/>
  <c r="BD35" i="1"/>
  <c r="BE35" i="1"/>
  <c r="BF35" i="1"/>
  <c r="BG35" i="1"/>
  <c r="BB36" i="1"/>
  <c r="BC36" i="1"/>
  <c r="BD36" i="1"/>
  <c r="BE36" i="1"/>
  <c r="BF36" i="1"/>
  <c r="BG36" i="1"/>
  <c r="BB37" i="1"/>
  <c r="BC37" i="1"/>
  <c r="BD37" i="1"/>
  <c r="BE37" i="1"/>
  <c r="BF37" i="1"/>
  <c r="BG37" i="1"/>
  <c r="BB38" i="1"/>
  <c r="BC38" i="1"/>
  <c r="BD38" i="1"/>
  <c r="BE38" i="1"/>
  <c r="BF38" i="1"/>
  <c r="BG38" i="1"/>
  <c r="BB39" i="1"/>
  <c r="BC39" i="1"/>
  <c r="BD39" i="1"/>
  <c r="BE39" i="1"/>
  <c r="BF39" i="1"/>
  <c r="BG39" i="1"/>
  <c r="BB40" i="1"/>
  <c r="BC40" i="1"/>
  <c r="BD40" i="1"/>
  <c r="BE40" i="1"/>
  <c r="BF40" i="1"/>
  <c r="BG40" i="1"/>
  <c r="BB41" i="1"/>
  <c r="BC41" i="1"/>
  <c r="BD41" i="1"/>
  <c r="BE41" i="1"/>
  <c r="BF41" i="1"/>
  <c r="BG41" i="1"/>
  <c r="BB42" i="1"/>
  <c r="BC42" i="1"/>
  <c r="BD42" i="1"/>
  <c r="BE42" i="1"/>
  <c r="BF42" i="1"/>
  <c r="BG42" i="1"/>
  <c r="BB43" i="1"/>
  <c r="BC43" i="1"/>
  <c r="BD43" i="1"/>
  <c r="BE43" i="1"/>
  <c r="BF43" i="1"/>
  <c r="BG43" i="1"/>
  <c r="BB44" i="1"/>
  <c r="BC44" i="1"/>
  <c r="BD44" i="1"/>
  <c r="BE44" i="1"/>
  <c r="BF44" i="1"/>
  <c r="BG44" i="1"/>
  <c r="BB45" i="1"/>
  <c r="BC45" i="1"/>
  <c r="BD45" i="1"/>
  <c r="BE45" i="1"/>
  <c r="BF45" i="1"/>
  <c r="BG45" i="1"/>
  <c r="BB46" i="1"/>
  <c r="BC46" i="1"/>
  <c r="BD46" i="1"/>
  <c r="BE46" i="1"/>
  <c r="BF46" i="1"/>
  <c r="BG46" i="1"/>
  <c r="BB47" i="1"/>
  <c r="BC47" i="1"/>
  <c r="BD47" i="1"/>
  <c r="BE47" i="1"/>
  <c r="BF47" i="1"/>
  <c r="BG47" i="1"/>
  <c r="BB48" i="1"/>
  <c r="BC48" i="1"/>
  <c r="BD48" i="1"/>
  <c r="BE48" i="1"/>
  <c r="BF48" i="1"/>
  <c r="BG48" i="1"/>
  <c r="BB49" i="1"/>
  <c r="BC49" i="1"/>
  <c r="BD49" i="1"/>
  <c r="BE49" i="1"/>
  <c r="BF49" i="1"/>
  <c r="BG49" i="1"/>
  <c r="BB50" i="1"/>
  <c r="BC50" i="1"/>
  <c r="BD50" i="1"/>
  <c r="BE50" i="1"/>
  <c r="BF50" i="1"/>
  <c r="BG50" i="1"/>
  <c r="BB51" i="1"/>
  <c r="BC51" i="1"/>
  <c r="BD51" i="1"/>
  <c r="BE51" i="1"/>
  <c r="BF51" i="1"/>
  <c r="BG51" i="1"/>
  <c r="BB52" i="1"/>
  <c r="BC52" i="1"/>
  <c r="BD52" i="1"/>
  <c r="BE52" i="1"/>
  <c r="BF52" i="1"/>
  <c r="BG52" i="1"/>
  <c r="BB53" i="1"/>
  <c r="BC53" i="1"/>
  <c r="BD53" i="1"/>
  <c r="BE53" i="1"/>
  <c r="BF53" i="1"/>
  <c r="BG53" i="1"/>
  <c r="BB54" i="1"/>
  <c r="BC54" i="1"/>
  <c r="BD54" i="1"/>
  <c r="BE54" i="1"/>
  <c r="BF54" i="1"/>
  <c r="BG54" i="1"/>
  <c r="BB55" i="1"/>
  <c r="BC55" i="1"/>
  <c r="BD55" i="1"/>
  <c r="BE55" i="1"/>
  <c r="BF55" i="1"/>
  <c r="BG55" i="1"/>
  <c r="BB56" i="1"/>
  <c r="BC56" i="1"/>
  <c r="BD56" i="1"/>
  <c r="BE56" i="1"/>
  <c r="BF56" i="1"/>
  <c r="BG56" i="1"/>
  <c r="BB57" i="1"/>
  <c r="BC57" i="1"/>
  <c r="BD57" i="1"/>
  <c r="BE57" i="1"/>
  <c r="BF57" i="1"/>
  <c r="BG57" i="1"/>
  <c r="BB58" i="1"/>
  <c r="BC58" i="1"/>
  <c r="BD58" i="1"/>
  <c r="BE58" i="1"/>
  <c r="BF58" i="1"/>
  <c r="BG58" i="1"/>
  <c r="BB59" i="1"/>
  <c r="BC59" i="1"/>
  <c r="BD59" i="1"/>
  <c r="BE59" i="1"/>
  <c r="BF59" i="1"/>
  <c r="BG59" i="1"/>
  <c r="BB60" i="1"/>
  <c r="BC60" i="1"/>
  <c r="BD60" i="1"/>
  <c r="BE60" i="1"/>
  <c r="BF60" i="1"/>
  <c r="BG60" i="1"/>
  <c r="BB61" i="1"/>
  <c r="BC61" i="1"/>
  <c r="BD61" i="1"/>
  <c r="BE61" i="1"/>
  <c r="BF61" i="1"/>
  <c r="BG61" i="1"/>
  <c r="BB62" i="1"/>
  <c r="BC62" i="1"/>
  <c r="BD62" i="1"/>
  <c r="BE62" i="1"/>
  <c r="BF62" i="1"/>
  <c r="BG62" i="1"/>
  <c r="BB63" i="1"/>
  <c r="BC63" i="1"/>
  <c r="BD63" i="1"/>
  <c r="BE63" i="1"/>
  <c r="BF63" i="1"/>
  <c r="BG63" i="1"/>
  <c r="BB64" i="1"/>
  <c r="BC64" i="1"/>
  <c r="BD64" i="1"/>
  <c r="BE64" i="1"/>
  <c r="BF64" i="1"/>
  <c r="BG64" i="1"/>
  <c r="BB65" i="1"/>
  <c r="BC65" i="1"/>
  <c r="BD65" i="1"/>
  <c r="BE65" i="1"/>
  <c r="BF65" i="1"/>
  <c r="BG65" i="1"/>
  <c r="BB66" i="1"/>
  <c r="BC66" i="1"/>
  <c r="BD66" i="1"/>
  <c r="BE66" i="1"/>
  <c r="BF66" i="1"/>
  <c r="BG66" i="1"/>
  <c r="BB67" i="1"/>
  <c r="BC67" i="1"/>
  <c r="BD67" i="1"/>
  <c r="BE67" i="1"/>
  <c r="BF67" i="1"/>
  <c r="BG67" i="1"/>
  <c r="BB68" i="1"/>
  <c r="BC68" i="1"/>
  <c r="BD68" i="1"/>
  <c r="BE68" i="1"/>
  <c r="BF68" i="1"/>
  <c r="BG68" i="1"/>
  <c r="BB69" i="1"/>
  <c r="BC69" i="1"/>
  <c r="BD69" i="1"/>
  <c r="BE69" i="1"/>
  <c r="BF69" i="1"/>
  <c r="BG69" i="1"/>
  <c r="BB70" i="1"/>
  <c r="BC70" i="1"/>
  <c r="BD70" i="1"/>
  <c r="BE70" i="1"/>
  <c r="BF70" i="1"/>
  <c r="BG70" i="1"/>
  <c r="BB71" i="1"/>
  <c r="BC71" i="1"/>
  <c r="BD71" i="1"/>
  <c r="BE71" i="1"/>
  <c r="BF71" i="1"/>
  <c r="BG71" i="1"/>
  <c r="BB72" i="1"/>
  <c r="BC72" i="1"/>
  <c r="BD72" i="1"/>
  <c r="BE72" i="1"/>
  <c r="BF72" i="1"/>
  <c r="BG72" i="1"/>
  <c r="BB73" i="1"/>
  <c r="BC73" i="1"/>
  <c r="BD73" i="1"/>
  <c r="BE73" i="1"/>
  <c r="BF73" i="1"/>
  <c r="BG73" i="1"/>
  <c r="BB74" i="1"/>
  <c r="BC74" i="1"/>
  <c r="BD74" i="1"/>
  <c r="BE74" i="1"/>
  <c r="BF74" i="1"/>
  <c r="BG74" i="1"/>
  <c r="BB75" i="1"/>
  <c r="BC75" i="1"/>
  <c r="BD75" i="1"/>
  <c r="BE75" i="1"/>
  <c r="BF75" i="1"/>
  <c r="BG75" i="1"/>
  <c r="BB76" i="1"/>
  <c r="BC76" i="1"/>
  <c r="BD76" i="1"/>
  <c r="BE76" i="1"/>
  <c r="BF76" i="1"/>
  <c r="BG76" i="1"/>
  <c r="BB77" i="1"/>
  <c r="BC77" i="1"/>
  <c r="BD77" i="1"/>
  <c r="BE77" i="1"/>
  <c r="BF77" i="1"/>
  <c r="BG77" i="1"/>
  <c r="BB78" i="1"/>
  <c r="BC78" i="1"/>
  <c r="BD78" i="1"/>
  <c r="BE78" i="1"/>
  <c r="BF78" i="1"/>
  <c r="BG78" i="1"/>
  <c r="BB79" i="1"/>
  <c r="BC79" i="1"/>
  <c r="BD79" i="1"/>
  <c r="BE79" i="1"/>
  <c r="BF79" i="1"/>
  <c r="BG79" i="1"/>
  <c r="BB80" i="1"/>
  <c r="BC80" i="1"/>
  <c r="BD80" i="1"/>
  <c r="BE80" i="1"/>
  <c r="BF80" i="1"/>
  <c r="BG80" i="1"/>
  <c r="BB81" i="1"/>
  <c r="BC81" i="1"/>
  <c r="BD81" i="1"/>
  <c r="BE81" i="1"/>
  <c r="BF81" i="1"/>
  <c r="BG81" i="1"/>
  <c r="BB82" i="1"/>
  <c r="BC82" i="1"/>
  <c r="BD82" i="1"/>
  <c r="BE82" i="1"/>
  <c r="BF82" i="1"/>
  <c r="BG82" i="1"/>
  <c r="BB83" i="1"/>
  <c r="BC83" i="1"/>
  <c r="BD83" i="1"/>
  <c r="BE83" i="1"/>
  <c r="BF83" i="1"/>
  <c r="BG83" i="1"/>
  <c r="BB84" i="1"/>
  <c r="BC84" i="1"/>
  <c r="BD84" i="1"/>
  <c r="BE84" i="1"/>
  <c r="BF84" i="1"/>
  <c r="BG84" i="1"/>
  <c r="BB85" i="1"/>
  <c r="BC85" i="1"/>
  <c r="BD85" i="1"/>
  <c r="BE85" i="1"/>
  <c r="BF85" i="1"/>
  <c r="BG85" i="1"/>
  <c r="BB86" i="1"/>
  <c r="BC86" i="1"/>
  <c r="BD86" i="1"/>
  <c r="BE86" i="1"/>
  <c r="BF86" i="1"/>
  <c r="BG86" i="1"/>
  <c r="BB87" i="1"/>
  <c r="BC87" i="1"/>
  <c r="BD87" i="1"/>
  <c r="BE87" i="1"/>
  <c r="BF87" i="1"/>
  <c r="BG87" i="1"/>
  <c r="BB88" i="1"/>
  <c r="BC88" i="1"/>
  <c r="BD88" i="1"/>
  <c r="BE88" i="1"/>
  <c r="BF88" i="1"/>
  <c r="BG88" i="1"/>
  <c r="BB89" i="1"/>
  <c r="BC89" i="1"/>
  <c r="BD89" i="1"/>
  <c r="BE89" i="1"/>
  <c r="BF89" i="1"/>
  <c r="BG89" i="1"/>
  <c r="BB90" i="1"/>
  <c r="BC90" i="1"/>
  <c r="BD90" i="1"/>
  <c r="BE90" i="1"/>
  <c r="BF90" i="1"/>
  <c r="BG90" i="1"/>
  <c r="BB91" i="1"/>
  <c r="BC91" i="1"/>
  <c r="BD91" i="1"/>
  <c r="BE91" i="1"/>
  <c r="BF91" i="1"/>
  <c r="BG91" i="1"/>
  <c r="BB92" i="1"/>
  <c r="BC92" i="1"/>
  <c r="BD92" i="1"/>
  <c r="BE92" i="1"/>
  <c r="BF92" i="1"/>
  <c r="BG92" i="1"/>
  <c r="BB93" i="1"/>
  <c r="BC93" i="1"/>
  <c r="BD93" i="1"/>
  <c r="BE93" i="1"/>
  <c r="BF93" i="1"/>
  <c r="BG93" i="1"/>
  <c r="BB94" i="1"/>
  <c r="BC94" i="1"/>
  <c r="BD94" i="1"/>
  <c r="BE94" i="1"/>
  <c r="BF94" i="1"/>
  <c r="BG94" i="1"/>
  <c r="BB95" i="1"/>
  <c r="BC95" i="1"/>
  <c r="BD95" i="1"/>
  <c r="BE95" i="1"/>
  <c r="BF95" i="1"/>
  <c r="BG95" i="1"/>
  <c r="BB96" i="1"/>
  <c r="BC96" i="1"/>
  <c r="BD96" i="1"/>
  <c r="BE96" i="1"/>
  <c r="BF96" i="1"/>
  <c r="BG96" i="1"/>
  <c r="BB97" i="1"/>
  <c r="BC97" i="1"/>
  <c r="BD97" i="1"/>
  <c r="BE97" i="1"/>
  <c r="BF97" i="1"/>
  <c r="BG97" i="1"/>
  <c r="BB98" i="1"/>
  <c r="BC98" i="1"/>
  <c r="BD98" i="1"/>
  <c r="BE98" i="1"/>
  <c r="BF98" i="1"/>
  <c r="BG98" i="1"/>
  <c r="BB99" i="1"/>
  <c r="BC99" i="1"/>
  <c r="BD99" i="1"/>
  <c r="BE99" i="1"/>
  <c r="BF99" i="1"/>
  <c r="BG99" i="1"/>
  <c r="BG2" i="1"/>
  <c r="BF2" i="1"/>
  <c r="BE2" i="1"/>
  <c r="BD2" i="1"/>
  <c r="BC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2" i="1"/>
  <c r="AV2" i="1"/>
  <c r="AW2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W3" i="1"/>
  <c r="AV3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B131" i="3" l="1"/>
  <c r="AA131" i="3"/>
  <c r="AB130" i="3"/>
  <c r="AA130" i="3"/>
  <c r="AB128" i="3"/>
  <c r="AA128" i="3"/>
  <c r="AB127" i="3"/>
  <c r="AA127" i="3"/>
  <c r="AB124" i="3"/>
  <c r="AA124" i="3"/>
  <c r="AB123" i="3"/>
  <c r="AA123" i="3"/>
  <c r="AB122" i="3"/>
  <c r="AA122" i="3"/>
  <c r="AB121" i="3"/>
  <c r="AA121" i="3"/>
  <c r="AB120" i="3"/>
  <c r="AA120" i="3"/>
  <c r="AB93" i="3"/>
  <c r="AA93" i="3"/>
  <c r="AB92" i="3"/>
  <c r="AA92" i="3"/>
  <c r="AB91" i="3"/>
  <c r="AA91" i="3"/>
  <c r="AB90" i="3"/>
  <c r="AA90" i="3"/>
  <c r="AB89" i="3"/>
  <c r="AA89" i="3"/>
  <c r="AB88" i="3"/>
  <c r="AA88" i="3"/>
  <c r="AB87" i="3"/>
  <c r="AA87" i="3"/>
  <c r="AB86" i="3"/>
  <c r="AA86" i="3"/>
  <c r="AB85" i="3"/>
  <c r="AA85" i="3"/>
  <c r="AB84" i="3"/>
  <c r="AA84" i="3"/>
  <c r="AB83" i="3"/>
  <c r="AA83" i="3"/>
  <c r="AB82" i="3"/>
  <c r="AA82" i="3"/>
  <c r="AB81" i="3"/>
  <c r="AA81" i="3"/>
  <c r="AB80" i="3"/>
  <c r="AA80" i="3"/>
  <c r="AB79" i="3"/>
  <c r="AA79" i="3"/>
  <c r="AB78" i="3"/>
  <c r="AA78" i="3"/>
  <c r="AB77" i="3"/>
  <c r="AA77" i="3"/>
  <c r="AB76" i="3"/>
  <c r="AA76" i="3"/>
  <c r="AB75" i="3"/>
  <c r="AA75" i="3"/>
  <c r="AB74" i="3"/>
  <c r="AA74" i="3"/>
  <c r="AB73" i="3"/>
  <c r="AA73" i="3"/>
  <c r="AB72" i="3"/>
  <c r="AA72" i="3"/>
  <c r="AB71" i="3"/>
  <c r="AA71" i="3"/>
  <c r="AB70" i="3"/>
  <c r="AA70" i="3"/>
  <c r="AB69" i="3"/>
  <c r="AA69" i="3"/>
  <c r="AB68" i="3"/>
  <c r="AA68" i="3"/>
  <c r="AB67" i="3"/>
  <c r="AA67" i="3"/>
  <c r="AB66" i="3"/>
  <c r="AA66" i="3"/>
  <c r="AB65" i="3"/>
  <c r="AA65" i="3"/>
  <c r="AB64" i="3"/>
  <c r="AA64" i="3"/>
  <c r="AB63" i="3"/>
  <c r="AA63" i="3"/>
  <c r="AB62" i="3"/>
  <c r="AA62" i="3"/>
  <c r="AB61" i="3"/>
  <c r="AA61" i="3"/>
  <c r="AB60" i="3"/>
  <c r="AA60" i="3"/>
  <c r="AB59" i="3"/>
  <c r="AA59" i="3"/>
  <c r="AB58" i="3"/>
  <c r="AA58" i="3"/>
  <c r="AB57" i="3"/>
  <c r="AA57" i="3"/>
  <c r="AB56" i="3"/>
  <c r="AA56" i="3"/>
  <c r="AB55" i="3"/>
  <c r="AA55" i="3"/>
  <c r="AB54" i="3"/>
  <c r="AA54" i="3"/>
  <c r="AB53" i="3"/>
  <c r="AA53" i="3"/>
  <c r="AB52" i="3"/>
  <c r="AA52" i="3"/>
  <c r="AB51" i="3"/>
  <c r="AA51" i="3"/>
  <c r="AB50" i="3"/>
  <c r="AA50" i="3"/>
  <c r="AB49" i="3"/>
  <c r="AA49" i="3"/>
  <c r="AB48" i="3"/>
  <c r="AA48" i="3"/>
  <c r="AB47" i="3"/>
  <c r="AA47" i="3"/>
  <c r="AB46" i="3"/>
  <c r="AA46" i="3"/>
  <c r="AB45" i="3"/>
  <c r="AA45" i="3"/>
  <c r="AB44" i="3"/>
  <c r="AA44" i="3"/>
  <c r="AB43" i="3"/>
  <c r="AA43" i="3"/>
  <c r="AB42" i="3"/>
  <c r="AA42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B31" i="3"/>
  <c r="AA31" i="3"/>
  <c r="AB30" i="3"/>
  <c r="AA30" i="3"/>
  <c r="AB28" i="3"/>
  <c r="AA28" i="3"/>
  <c r="AB27" i="3"/>
  <c r="AA27" i="3"/>
  <c r="AB25" i="3"/>
  <c r="AA25" i="3"/>
  <c r="AB24" i="3"/>
  <c r="AA24" i="3"/>
  <c r="AB23" i="3"/>
  <c r="AA23" i="3"/>
  <c r="AB22" i="3"/>
  <c r="AA22" i="3"/>
  <c r="AB20" i="3"/>
  <c r="AA20" i="3"/>
  <c r="AB19" i="3"/>
  <c r="AA19" i="3"/>
  <c r="AB18" i="3"/>
  <c r="AA18" i="3"/>
  <c r="AB17" i="3"/>
  <c r="AA17" i="3"/>
  <c r="AB16" i="3"/>
  <c r="AA16" i="3"/>
  <c r="AB14" i="3"/>
  <c r="AA14" i="3"/>
  <c r="AB13" i="3"/>
  <c r="AA13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  <c r="Z2" i="3"/>
  <c r="Z131" i="3"/>
  <c r="Z130" i="3"/>
  <c r="Z128" i="3"/>
  <c r="Z127" i="3"/>
  <c r="Z124" i="3"/>
  <c r="Z123" i="3"/>
  <c r="Z122" i="3"/>
  <c r="Z121" i="3"/>
  <c r="Z120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8" i="3"/>
  <c r="Z27" i="3"/>
  <c r="Z25" i="3"/>
  <c r="Z24" i="3"/>
  <c r="Z23" i="3"/>
  <c r="Z22" i="3"/>
  <c r="Z20" i="3"/>
  <c r="Z19" i="3"/>
  <c r="Z18" i="3"/>
  <c r="Z17" i="3"/>
  <c r="Z16" i="3"/>
  <c r="Z14" i="3"/>
  <c r="Z13" i="3"/>
  <c r="Z10" i="3"/>
  <c r="Z9" i="3"/>
  <c r="Z8" i="3"/>
  <c r="Z7" i="3"/>
  <c r="Z6" i="3"/>
  <c r="Z5" i="3"/>
  <c r="Z4" i="3"/>
  <c r="Z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<sst xmlns="http://schemas.openxmlformats.org/spreadsheetml/2006/main" count="1733" uniqueCount="465">
  <si>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</si>
  <si>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</si>
  <si>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</si>
  <si>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</si>
  <si>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</si>
  <si>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</si>
  <si>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</si>
  <si>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</si>
  <si>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</si>
  <si>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</si>
  <si>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</si>
  <si>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</si>
  <si>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</si>
  <si>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</si>
  <si>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</si>
  <si>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</si>
  <si>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</si>
  <si>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</si>
  <si>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</si>
  <si>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</si>
  <si>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</si>
  <si>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</si>
  <si>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</si>
  <si>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</si>
  <si>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</si>
  <si>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</si>
  <si>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</si>
  <si>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</si>
  <si>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</si>
  <si>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</si>
  <si>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</si>
  <si>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</si>
  <si>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</si>
  <si>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</si>
  <si>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</si>
  <si>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</si>
  <si>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</si>
  <si>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</si>
  <si>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</si>
  <si>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</si>
  <si>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</si>
  <si>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</si>
  <si>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</si>
  <si>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</si>
  <si>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</si>
  <si>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</si>
  <si>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</si>
  <si>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</si>
  <si>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</si>
  <si>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</si>
  <si>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</si>
  <si>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</si>
  <si>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</si>
  <si>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</si>
  <si>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</si>
  <si>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</si>
  <si>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</si>
  <si>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</si>
  <si>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</si>
  <si>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</si>
  <si>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</si>
  <si>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</si>
  <si>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</si>
  <si>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</si>
  <si>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</si>
  <si>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</si>
  <si>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</si>
  <si>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</si>
  <si>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</si>
  <si>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</si>
  <si>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</si>
  <si>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</si>
  <si>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</si>
  <si>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</si>
  <si>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</si>
  <si>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</si>
  <si>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</si>
  <si>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</si>
  <si>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</si>
  <si>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</si>
  <si>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</si>
  <si>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</si>
  <si>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</si>
  <si>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</si>
  <si>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</si>
  <si>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</si>
  <si>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</si>
  <si>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</si>
  <si>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</si>
  <si>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</si>
  <si>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</si>
  <si>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</si>
  <si>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</si>
  <si>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</si>
  <si>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</si>
  <si>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</si>
  <si>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</si>
  <si>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</si>
  <si>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</si>
  <si>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</si>
  <si>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</si>
  <si>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</si>
  <si>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</si>
  <si>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</si>
  <si>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</si>
  <si>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</si>
  <si>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</si>
  <si>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</si>
  <si>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</si>
  <si>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</si>
  <si>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</si>
  <si>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</si>
  <si>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</si>
  <si>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</si>
  <si>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</si>
  <si>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</si>
  <si>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</si>
  <si>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</si>
  <si>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</si>
  <si>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</si>
  <si>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</si>
  <si>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</si>
  <si>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</si>
  <si>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</si>
  <si>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</si>
  <si>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</si>
  <si>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</si>
  <si>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</si>
  <si>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</si>
  <si>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</si>
  <si>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</si>
  <si>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</si>
  <si>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</si>
  <si>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</si>
  <si>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</si>
  <si>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</si>
  <si>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</si>
  <si>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</si>
  <si>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</si>
  <si>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</si>
  <si>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</si>
  <si>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</si>
  <si>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</si>
  <si>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</si>
  <si>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</si>
  <si>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</si>
  <si>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</si>
  <si>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</si>
  <si>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</si>
  <si>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</si>
  <si>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</si>
  <si>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</si>
  <si>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</si>
  <si>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</si>
  <si>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</si>
  <si>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</si>
  <si>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</si>
  <si>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</si>
  <si>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</si>
  <si>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</si>
  <si>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</si>
  <si>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</si>
  <si>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</si>
  <si>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</si>
  <si>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</si>
  <si>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</si>
  <si>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</si>
  <si>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</si>
  <si>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</si>
  <si>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</si>
  <si>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</si>
  <si>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</si>
  <si>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</si>
  <si>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</si>
  <si>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</si>
  <si>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</si>
  <si>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</si>
  <si>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</si>
  <si>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</si>
  <si>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</si>
  <si>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</si>
  <si>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</si>
  <si>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</si>
  <si>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</si>
  <si>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</si>
  <si>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</si>
  <si>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</si>
  <si>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</si>
  <si>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</si>
  <si>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</si>
  <si>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</si>
  <si>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</si>
  <si>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</si>
  <si>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</si>
  <si>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</si>
  <si>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</si>
  <si>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</si>
  <si>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</si>
  <si>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</si>
  <si>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</si>
  <si>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</si>
  <si>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</si>
  <si>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</si>
  <si>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</si>
  <si>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</si>
  <si>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</si>
  <si>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</si>
  <si>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</si>
  <si>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</si>
  <si>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</si>
  <si>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</si>
  <si>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</si>
  <si>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</si>
  <si>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</si>
  <si>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</si>
  <si>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</si>
  <si>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</si>
  <si>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</si>
  <si>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</si>
  <si>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</si>
  <si>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</si>
  <si>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</si>
  <si>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</si>
  <si>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</si>
  <si>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</si>
  <si>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</si>
  <si>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</si>
  <si>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</si>
  <si>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</si>
  <si>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</si>
  <si>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</si>
  <si>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</si>
  <si>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</si>
  <si>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</si>
  <si>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</si>
  <si>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</si>
  <si>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</si>
  <si>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</si>
  <si>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</si>
  <si>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</si>
  <si>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</si>
  <si>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</si>
  <si>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</si>
  <si>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</si>
  <si>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</si>
  <si>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</si>
  <si>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</si>
  <si>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</si>
  <si>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</si>
  <si>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</si>
  <si>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</si>
  <si>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</si>
  <si>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</si>
  <si>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</si>
  <si>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</si>
  <si>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</si>
  <si>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</si>
  <si>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</si>
  <si>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</si>
  <si>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</si>
  <si>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</si>
  <si>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</si>
  <si>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</si>
  <si>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</si>
  <si>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</si>
  <si>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</si>
  <si>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</si>
  <si>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</si>
  <si>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</si>
  <si>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</si>
  <si>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</si>
  <si>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</si>
  <si>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</si>
  <si>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</si>
  <si>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</si>
  <si>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</si>
  <si>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</si>
  <si>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</si>
  <si>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</si>
  <si>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</si>
  <si>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</si>
  <si>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</si>
  <si>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</si>
  <si>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</si>
  <si>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</si>
  <si>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</si>
  <si>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</si>
  <si>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</si>
  <si>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</si>
  <si>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</si>
  <si>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</si>
  <si>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</si>
  <si>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</si>
  <si>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</si>
  <si>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</si>
  <si>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</si>
  <si>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</si>
  <si>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</si>
  <si>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</si>
  <si>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</si>
  <si>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</si>
  <si>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</si>
  <si>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</si>
  <si>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</si>
  <si>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</si>
  <si>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</si>
  <si>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</si>
  <si>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</si>
  <si>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</si>
  <si>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</si>
  <si>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</si>
  <si>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</si>
  <si>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触觉over</t>
  </si>
  <si>
    <t>触觉under</t>
  </si>
  <si>
    <t>触觉seek</t>
  </si>
  <si>
    <t>02</t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</si>
  <si>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</si>
  <si>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</si>
  <si>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</si>
  <si>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GEM_tot</t>
    <phoneticPr fontId="2" type="noConversion"/>
  </si>
  <si>
    <t>GEM_affective</t>
    <phoneticPr fontId="2" type="noConversion"/>
  </si>
  <si>
    <t>GEM_cognitive</t>
    <phoneticPr fontId="2" type="noConversion"/>
  </si>
  <si>
    <t>b2401</t>
    <phoneticPr fontId="27" type="noConversion"/>
  </si>
  <si>
    <t>b2418</t>
    <phoneticPr fontId="27" type="noConversion"/>
  </si>
  <si>
    <t>ToM</t>
  </si>
  <si>
    <t>3</t>
  </si>
  <si>
    <t>4</t>
  </si>
  <si>
    <t>1</t>
  </si>
  <si>
    <t>5</t>
  </si>
  <si>
    <t>2</t>
  </si>
  <si>
    <t>6</t>
  </si>
  <si>
    <t>GEM_tot</t>
  </si>
  <si>
    <t>GEM_affective</t>
  </si>
  <si>
    <t>GEM_cognitive</t>
  </si>
  <si>
    <t>ToM</t>
    <phoneticPr fontId="2" type="noConversion"/>
  </si>
  <si>
    <t>tactile_threshold</t>
  </si>
  <si>
    <t>pain_threshold</t>
  </si>
  <si>
    <t>id</t>
  </si>
  <si>
    <t>name</t>
  </si>
  <si>
    <t>duration</t>
  </si>
  <si>
    <t>rbs_total</t>
  </si>
  <si>
    <t>stereotyped</t>
  </si>
  <si>
    <t>self_injurious</t>
  </si>
  <si>
    <t>compulsive</t>
  </si>
  <si>
    <t>ritual</t>
  </si>
  <si>
    <t>monotonous</t>
  </si>
  <si>
    <t>restricted</t>
  </si>
  <si>
    <t>192秒</t>
  </si>
  <si>
    <t>234秒</t>
  </si>
  <si>
    <t>263秒</t>
  </si>
  <si>
    <t>115秒</t>
  </si>
  <si>
    <t>390秒</t>
  </si>
  <si>
    <t>475秒</t>
  </si>
  <si>
    <t>113秒</t>
  </si>
  <si>
    <t>185秒</t>
  </si>
  <si>
    <t>108秒</t>
  </si>
  <si>
    <t>387秒</t>
  </si>
  <si>
    <t>511秒</t>
  </si>
  <si>
    <t>193秒</t>
  </si>
  <si>
    <t>183秒</t>
  </si>
  <si>
    <t>221秒</t>
  </si>
  <si>
    <t>220秒</t>
  </si>
  <si>
    <t>255秒</t>
  </si>
  <si>
    <t>110秒</t>
  </si>
  <si>
    <t>257秒</t>
  </si>
  <si>
    <t>319秒</t>
  </si>
  <si>
    <t>203秒</t>
  </si>
  <si>
    <t>279秒</t>
  </si>
  <si>
    <t>529秒</t>
  </si>
  <si>
    <t>200秒</t>
  </si>
  <si>
    <t>411秒</t>
  </si>
  <si>
    <t>278秒</t>
  </si>
  <si>
    <t>146秒</t>
  </si>
  <si>
    <t>241秒</t>
  </si>
  <si>
    <t>136秒</t>
  </si>
  <si>
    <t>114秒</t>
  </si>
  <si>
    <t>154秒</t>
  </si>
  <si>
    <t>167秒</t>
  </si>
  <si>
    <t>187秒</t>
  </si>
  <si>
    <t>释若涵</t>
  </si>
  <si>
    <t>210秒</t>
  </si>
  <si>
    <t>179秒</t>
  </si>
  <si>
    <t>194秒</t>
  </si>
  <si>
    <t>144秒</t>
  </si>
  <si>
    <t>208秒</t>
  </si>
  <si>
    <t>444秒</t>
  </si>
  <si>
    <t>119秒</t>
  </si>
  <si>
    <t>280秒</t>
  </si>
  <si>
    <t>112秒</t>
  </si>
  <si>
    <t>298秒</t>
  </si>
  <si>
    <t>116秒</t>
  </si>
  <si>
    <t>500秒</t>
  </si>
  <si>
    <t>1922秒</t>
  </si>
  <si>
    <t>171秒</t>
  </si>
  <si>
    <t>465秒</t>
  </si>
  <si>
    <t>355秒</t>
  </si>
  <si>
    <t>487秒</t>
  </si>
  <si>
    <t>428秒</t>
  </si>
  <si>
    <t>814秒</t>
  </si>
  <si>
    <t>366秒</t>
  </si>
  <si>
    <t>320秒</t>
  </si>
  <si>
    <t>458秒</t>
  </si>
  <si>
    <t>296秒</t>
  </si>
  <si>
    <t>290秒</t>
  </si>
  <si>
    <t>266秒</t>
  </si>
  <si>
    <t>199秒</t>
  </si>
  <si>
    <t>471秒</t>
  </si>
  <si>
    <t>368秒</t>
  </si>
  <si>
    <t>238秒</t>
  </si>
  <si>
    <t>153秒</t>
  </si>
  <si>
    <t>673秒</t>
  </si>
  <si>
    <t>300秒</t>
  </si>
  <si>
    <t>341秒</t>
  </si>
  <si>
    <t>438秒</t>
  </si>
  <si>
    <t>850秒</t>
  </si>
  <si>
    <t>317秒</t>
  </si>
  <si>
    <t>336秒</t>
  </si>
  <si>
    <t>347秒</t>
  </si>
  <si>
    <t>166秒</t>
  </si>
  <si>
    <t>286秒</t>
  </si>
  <si>
    <t>164秒</t>
  </si>
  <si>
    <t>334秒</t>
  </si>
  <si>
    <t>134秒</t>
  </si>
  <si>
    <t>1335秒</t>
  </si>
  <si>
    <t>261秒</t>
  </si>
  <si>
    <t>632秒</t>
  </si>
  <si>
    <t>485秒</t>
  </si>
  <si>
    <t>455秒</t>
  </si>
  <si>
    <t>408秒</t>
  </si>
  <si>
    <t>197秒</t>
  </si>
  <si>
    <t>466秒</t>
  </si>
  <si>
    <t>294秒</t>
  </si>
  <si>
    <t>86秒</t>
  </si>
  <si>
    <t>360秒</t>
  </si>
  <si>
    <t>157秒</t>
  </si>
  <si>
    <t>211秒</t>
  </si>
  <si>
    <t>351秒</t>
  </si>
  <si>
    <t>892秒</t>
  </si>
  <si>
    <t>236秒</t>
  </si>
  <si>
    <t>165秒</t>
  </si>
  <si>
    <t>198秒</t>
  </si>
  <si>
    <t>348秒</t>
  </si>
  <si>
    <t>232秒</t>
  </si>
  <si>
    <t>240秒</t>
  </si>
  <si>
    <t>100秒</t>
  </si>
  <si>
    <t>400秒</t>
  </si>
  <si>
    <t>1001秒</t>
  </si>
  <si>
    <t>676秒</t>
  </si>
  <si>
    <t>247秒</t>
  </si>
  <si>
    <t>453秒</t>
  </si>
  <si>
    <t>222秒</t>
  </si>
  <si>
    <t>2417秒</t>
  </si>
  <si>
    <t>b2414</t>
  </si>
  <si>
    <t>223秒</t>
  </si>
  <si>
    <t>712秒</t>
  </si>
  <si>
    <t>442秒</t>
  </si>
  <si>
    <t>460秒</t>
  </si>
  <si>
    <t>71秒</t>
  </si>
  <si>
    <t>170秒</t>
  </si>
  <si>
    <t>y1</t>
  </si>
  <si>
    <t>89秒</t>
  </si>
  <si>
    <t>y2</t>
  </si>
  <si>
    <t>120秒</t>
  </si>
  <si>
    <t>香蕉41号</t>
  </si>
  <si>
    <t>69秒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</si>
</sst>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8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1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6" fillId="17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1" xfId="0" applyFont="1" applyBorder="1"/>
    <xf numFmtId="0" fontId="16" fillId="6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A122BCCE-EC15-4E82-B695-49D9599FCDA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9"/>
  <sheetViews>
    <sheetView tabSelected="1" topLeftCell="AJ1" zoomScale="115" zoomScaleNormal="115" workbookViewId="0">
      <pane ySplit="1" topLeftCell="A2" activePane="bottomLeft" state="frozen"/>
      <selection pane="bottomLeft" activeCell="BD7" sqref="A1:BG99"/>
    </sheetView>
  </sheetViews>
  <sheetFormatPr defaultColWidth="8.875" defaultRowHeight="15"/>
  <cols>
    <col min="21" max="21" width="9.125" bestFit="1" customWidth="1"/>
    <col min="22" max="43" width="5.875" customWidth="1"/>
    <col min="51" max="52" width="8.875" style="107"/>
  </cols>
  <sheetData>
    <row r="1" spans="1:59" ht="63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  <c r="AR1" s="70" t="s">
        <v>316</v>
      </c>
      <c r="AS1" s="70" t="s">
        <v>317</v>
      </c>
      <c r="AT1" s="70" t="s">
        <v>318</v>
      </c>
      <c r="AU1" s="100" t="s">
        <v>319</v>
      </c>
      <c r="AV1" s="100" t="s">
        <v>320</v>
      </c>
      <c r="AW1" s="100" t="s">
        <v>321</v>
      </c>
      <c r="AX1" s="101" t="s">
        <v>334</v>
      </c>
      <c r="AY1" s="106" t="s">
        <v>335</v>
      </c>
      <c r="AZ1" s="106" t="s">
        <v>336</v>
      </c>
      <c r="BA1" s="110" t="s">
        <v>340</v>
      </c>
      <c r="BB1" s="110" t="s">
        <v>341</v>
      </c>
      <c r="BC1" s="110" t="s">
        <v>342</v>
      </c>
      <c r="BD1" s="110" t="s">
        <v>343</v>
      </c>
      <c r="BE1" s="110" t="s">
        <v>344</v>
      </c>
      <c r="BF1" s="110" t="s">
        <v>345</v>
      </c>
      <c r="BG1" s="110" t="s">
        <v>346</v>
      </c>
    </row>
    <row r="2" spans="1:59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  <c r="AR2" s="91">
        <v>28</v>
      </c>
      <c r="AS2" s="91">
        <v>18</v>
      </c>
      <c r="AT2" s="91">
        <v>17</v>
      </c>
      <c r="AU2" s="94">
        <f>VLOOKUP(C2,Sheet3!A:E,3,0)</f>
        <v>2</v>
      </c>
      <c r="AV2" s="94">
        <f>VLOOKUP(C2,Sheet3!A:E,4,0)</f>
        <v>2</v>
      </c>
      <c r="AW2" s="98">
        <f>VLOOKUP(C2,Sheet3!A:E,5,0)</f>
        <v>2</v>
      </c>
      <c r="AX2" s="99" t="str">
        <f>VLOOKUP(C3,Sheet3!A:E,2,0)</f>
        <v>3</v>
      </c>
      <c r="AY2" s="91" t="e">
        <v>#N/A</v>
      </c>
      <c r="AZ2" s="91" t="e">
        <v>#N/A</v>
      </c>
      <c r="BA2" s="109">
        <f>VLOOKUP(C2,RBS!A:J,4,0)</f>
        <v>5</v>
      </c>
      <c r="BB2" s="109">
        <f>VLOOKUP(C2,RBS!A:J,5,0)</f>
        <v>3</v>
      </c>
      <c r="BC2" s="109">
        <f>VLOOKUP(C2,RBS!A:J,6,0)</f>
        <v>0</v>
      </c>
      <c r="BD2" s="109">
        <f>VLOOKUP(C2,RBS!A:J,7,0)</f>
        <v>2</v>
      </c>
      <c r="BE2" s="109">
        <f>VLOOKUP(C2,RBS!A:J,8,0)</f>
        <v>0</v>
      </c>
      <c r="BF2" s="109">
        <f>VLOOKUP(C2,RBS!A:J,9,0)</f>
        <v>0</v>
      </c>
      <c r="BG2" s="109">
        <f>VLOOKUP(C2,RBS!A:J,10,0)</f>
        <v>0</v>
      </c>
    </row>
    <row r="3" spans="1:59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  <c r="AR3" s="91">
        <v>29</v>
      </c>
      <c r="AS3" s="91">
        <v>38</v>
      </c>
      <c r="AT3" s="91">
        <v>19</v>
      </c>
      <c r="AU3" s="94">
        <f>VLOOKUP(C3,Sheet3!A:E,3,0)</f>
        <v>-50</v>
      </c>
      <c r="AV3" s="94">
        <f>VLOOKUP(C3,Sheet3!A:E,4,0)</f>
        <v>-22</v>
      </c>
      <c r="AW3" s="98">
        <f>VLOOKUP(C3,Sheet3!A:E,5,0)</f>
        <v>-9</v>
      </c>
      <c r="AX3" s="99" t="str">
        <f>VLOOKUP(C4,Sheet3!A:E,2,0)</f>
        <v>4</v>
      </c>
      <c r="AY3" s="91" t="e">
        <v>#N/A</v>
      </c>
      <c r="AZ3" s="91" t="e">
        <v>#N/A</v>
      </c>
      <c r="BA3" s="109">
        <f>VLOOKUP(C3,RBS!A:J,4,0)</f>
        <v>7</v>
      </c>
      <c r="BB3" s="109">
        <f>VLOOKUP(C3,RBS!A:J,5,0)</f>
        <v>4</v>
      </c>
      <c r="BC3" s="109">
        <f>VLOOKUP(C3,RBS!A:J,6,0)</f>
        <v>0</v>
      </c>
      <c r="BD3" s="109">
        <f>VLOOKUP(C3,RBS!A:J,7,0)</f>
        <v>1</v>
      </c>
      <c r="BE3" s="109">
        <f>VLOOKUP(C3,RBS!A:J,8,0)</f>
        <v>0</v>
      </c>
      <c r="BF3" s="109">
        <f>VLOOKUP(C3,RBS!A:J,9,0)</f>
        <v>2</v>
      </c>
      <c r="BG3" s="109">
        <f>VLOOKUP(C3,RBS!A:J,10,0)</f>
        <v>0</v>
      </c>
    </row>
    <row r="4" spans="1:59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  <c r="AR4" s="91">
        <v>24</v>
      </c>
      <c r="AS4" s="91">
        <v>30</v>
      </c>
      <c r="AT4" s="91">
        <v>17</v>
      </c>
      <c r="AU4" s="94">
        <f>VLOOKUP(C4,Sheet3!A:E,3,0)</f>
        <v>-7</v>
      </c>
      <c r="AV4" s="94">
        <f>VLOOKUP(C4,Sheet3!A:E,4,0)</f>
        <v>2</v>
      </c>
      <c r="AW4" s="98">
        <f>VLOOKUP(C4,Sheet3!A:E,5,0)</f>
        <v>-10</v>
      </c>
      <c r="AX4" s="99" t="str">
        <f>VLOOKUP(C5,Sheet3!A:E,2,0)</f>
        <v>1</v>
      </c>
      <c r="AY4" s="91" t="e">
        <v>#N/A</v>
      </c>
      <c r="AZ4" s="91" t="e">
        <v>#N/A</v>
      </c>
      <c r="BA4" s="109">
        <f>VLOOKUP(C4,RBS!A:J,4,0)</f>
        <v>6</v>
      </c>
      <c r="BB4" s="109">
        <f>VLOOKUP(C4,RBS!A:J,5,0)</f>
        <v>2</v>
      </c>
      <c r="BC4" s="109">
        <f>VLOOKUP(C4,RBS!A:J,6,0)</f>
        <v>0</v>
      </c>
      <c r="BD4" s="109">
        <f>VLOOKUP(C4,RBS!A:J,7,0)</f>
        <v>2</v>
      </c>
      <c r="BE4" s="109">
        <f>VLOOKUP(C4,RBS!A:J,8,0)</f>
        <v>1</v>
      </c>
      <c r="BF4" s="109">
        <f>VLOOKUP(C4,RBS!A:J,9,0)</f>
        <v>0</v>
      </c>
      <c r="BG4" s="109">
        <f>VLOOKUP(C4,RBS!A:J,10,0)</f>
        <v>1</v>
      </c>
    </row>
    <row r="5" spans="1:59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  <c r="AR5" s="91">
        <v>28</v>
      </c>
      <c r="AS5" s="91">
        <v>40</v>
      </c>
      <c r="AT5" s="91">
        <v>17</v>
      </c>
      <c r="AU5" s="94">
        <f>VLOOKUP(C5,Sheet3!A:E,3,0)</f>
        <v>71</v>
      </c>
      <c r="AV5" s="94">
        <f>VLOOKUP(C5,Sheet3!A:E,4,0)</f>
        <v>26</v>
      </c>
      <c r="AW5" s="98">
        <f>VLOOKUP(C5,Sheet3!A:E,5,0)</f>
        <v>18</v>
      </c>
      <c r="AX5" s="99" t="str">
        <f>VLOOKUP(C6,Sheet3!A:E,2,0)</f>
        <v>4</v>
      </c>
      <c r="AY5" s="91" t="e">
        <v>#N/A</v>
      </c>
      <c r="AZ5" s="91" t="e">
        <v>#N/A</v>
      </c>
      <c r="BA5" s="109">
        <f>VLOOKUP(C5,RBS!A:J,4,0)</f>
        <v>9</v>
      </c>
      <c r="BB5" s="109">
        <f>VLOOKUP(C5,RBS!A:J,5,0)</f>
        <v>1</v>
      </c>
      <c r="BC5" s="109">
        <f>VLOOKUP(C5,RBS!A:J,6,0)</f>
        <v>0</v>
      </c>
      <c r="BD5" s="109">
        <f>VLOOKUP(C5,RBS!A:J,7,0)</f>
        <v>0</v>
      </c>
      <c r="BE5" s="109">
        <f>VLOOKUP(C5,RBS!A:J,8,0)</f>
        <v>2</v>
      </c>
      <c r="BF5" s="109">
        <f>VLOOKUP(C5,RBS!A:J,9,0)</f>
        <v>2</v>
      </c>
      <c r="BG5" s="109">
        <f>VLOOKUP(C5,RBS!A:J,10,0)</f>
        <v>4</v>
      </c>
    </row>
    <row r="6" spans="1:59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  <c r="AR6" s="91">
        <v>24</v>
      </c>
      <c r="AS6" s="91">
        <v>28</v>
      </c>
      <c r="AT6" s="91">
        <v>18</v>
      </c>
      <c r="AU6" s="94">
        <f>VLOOKUP(C6,Sheet3!A:E,3,0)</f>
        <v>20</v>
      </c>
      <c r="AV6" s="94">
        <f>VLOOKUP(C6,Sheet3!A:E,4,0)</f>
        <v>19</v>
      </c>
      <c r="AW6" s="98">
        <f>VLOOKUP(C6,Sheet3!A:E,5,0)</f>
        <v>4</v>
      </c>
      <c r="AX6" s="99" t="str">
        <f>VLOOKUP(C7,Sheet3!A:E,2,0)</f>
        <v>5</v>
      </c>
      <c r="AY6" s="91">
        <v>2.36</v>
      </c>
      <c r="AZ6" s="91">
        <v>5.46</v>
      </c>
      <c r="BA6" s="109">
        <f>VLOOKUP(C6,RBS!A:J,4,0)</f>
        <v>28</v>
      </c>
      <c r="BB6" s="109">
        <f>VLOOKUP(C6,RBS!A:J,5,0)</f>
        <v>8</v>
      </c>
      <c r="BC6" s="109">
        <f>VLOOKUP(C6,RBS!A:J,6,0)</f>
        <v>0</v>
      </c>
      <c r="BD6" s="109">
        <f>VLOOKUP(C6,RBS!A:J,7,0)</f>
        <v>1</v>
      </c>
      <c r="BE6" s="109">
        <f>VLOOKUP(C6,RBS!A:J,8,0)</f>
        <v>4</v>
      </c>
      <c r="BF6" s="109">
        <f>VLOOKUP(C6,RBS!A:J,9,0)</f>
        <v>8</v>
      </c>
      <c r="BG6" s="109">
        <f>VLOOKUP(C6,RBS!A:J,10,0)</f>
        <v>7</v>
      </c>
    </row>
    <row r="7" spans="1:59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  <c r="AR7" s="91">
        <v>29</v>
      </c>
      <c r="AS7" s="91">
        <v>38</v>
      </c>
      <c r="AT7" s="91">
        <v>20</v>
      </c>
      <c r="AU7" s="94">
        <f>VLOOKUP(C7,Sheet3!A:E,3,0)</f>
        <v>3</v>
      </c>
      <c r="AV7" s="94">
        <f>VLOOKUP(C7,Sheet3!A:E,4,0)</f>
        <v>1</v>
      </c>
      <c r="AW7" s="98">
        <f>VLOOKUP(C7,Sheet3!A:E,5,0)</f>
        <v>9</v>
      </c>
      <c r="AX7" s="99">
        <f>VLOOKUP(C8,Sheet3!A:E,2,0)</f>
        <v>0</v>
      </c>
      <c r="AY7" s="91" t="e">
        <v>#N/A</v>
      </c>
      <c r="AZ7" s="91" t="e">
        <v>#N/A</v>
      </c>
      <c r="BA7" s="109">
        <f>VLOOKUP(C7,RBS!A:J,4,0)</f>
        <v>24</v>
      </c>
      <c r="BB7" s="109">
        <f>VLOOKUP(C7,RBS!A:J,5,0)</f>
        <v>6</v>
      </c>
      <c r="BC7" s="109">
        <f>VLOOKUP(C7,RBS!A:J,6,0)</f>
        <v>1</v>
      </c>
      <c r="BD7" s="109">
        <f>VLOOKUP(C7,RBS!A:J,7,0)</f>
        <v>4</v>
      </c>
      <c r="BE7" s="109">
        <f>VLOOKUP(C7,RBS!A:J,8,0)</f>
        <v>3</v>
      </c>
      <c r="BF7" s="109">
        <f>VLOOKUP(C7,RBS!A:J,9,0)</f>
        <v>5</v>
      </c>
      <c r="BG7" s="109">
        <f>VLOOKUP(C7,RBS!A:J,10,0)</f>
        <v>5</v>
      </c>
    </row>
    <row r="8" spans="1:59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  <c r="AR8" s="91">
        <v>29</v>
      </c>
      <c r="AS8" s="91">
        <v>24</v>
      </c>
      <c r="AT8" s="91">
        <v>19</v>
      </c>
      <c r="AU8" s="94">
        <f>VLOOKUP(C8,Sheet3!A:E,3,0)</f>
        <v>-25</v>
      </c>
      <c r="AV8" s="94">
        <f>VLOOKUP(C8,Sheet3!A:E,4,0)</f>
        <v>-10</v>
      </c>
      <c r="AW8" s="98">
        <f>VLOOKUP(C8,Sheet3!A:E,5,0)</f>
        <v>2</v>
      </c>
      <c r="AX8" s="99">
        <f>VLOOKUP(C9,Sheet3!A:E,2,0)</f>
        <v>4</v>
      </c>
      <c r="AY8" s="91" t="e">
        <v>#N/A</v>
      </c>
      <c r="AZ8" s="91" t="e">
        <v>#N/A</v>
      </c>
      <c r="BA8" s="109">
        <f>VLOOKUP(C8,RBS!A:J,4,0)</f>
        <v>11</v>
      </c>
      <c r="BB8" s="109">
        <f>VLOOKUP(C8,RBS!A:J,5,0)</f>
        <v>1</v>
      </c>
      <c r="BC8" s="109">
        <f>VLOOKUP(C8,RBS!A:J,6,0)</f>
        <v>0</v>
      </c>
      <c r="BD8" s="109">
        <f>VLOOKUP(C8,RBS!A:J,7,0)</f>
        <v>1</v>
      </c>
      <c r="BE8" s="109">
        <f>VLOOKUP(C8,RBS!A:J,8,0)</f>
        <v>6</v>
      </c>
      <c r="BF8" s="109">
        <f>VLOOKUP(C8,RBS!A:J,9,0)</f>
        <v>2</v>
      </c>
      <c r="BG8" s="109">
        <f>VLOOKUP(C8,RBS!A:J,10,0)</f>
        <v>1</v>
      </c>
    </row>
    <row r="9" spans="1:59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  <c r="AR9" s="91">
        <v>29</v>
      </c>
      <c r="AS9" s="91">
        <v>37</v>
      </c>
      <c r="AT9" s="91">
        <v>20</v>
      </c>
      <c r="AU9" s="94">
        <f>VLOOKUP(C9,Sheet3!A:E,3,0)</f>
        <v>-17</v>
      </c>
      <c r="AV9" s="94">
        <f>VLOOKUP(C9,Sheet3!A:E,4,0)</f>
        <v>-12</v>
      </c>
      <c r="AW9" s="98">
        <f>VLOOKUP(C9,Sheet3!A:E,5,0)</f>
        <v>0</v>
      </c>
      <c r="AX9" s="99" t="str">
        <f>VLOOKUP(C10,Sheet3!A:E,2,0)</f>
        <v>4</v>
      </c>
      <c r="AY9" s="91" t="e">
        <v>#N/A</v>
      </c>
      <c r="AZ9" s="91" t="e">
        <v>#N/A</v>
      </c>
      <c r="BA9" s="109">
        <f>VLOOKUP(C9,RBS!A:J,4,0)</f>
        <v>12</v>
      </c>
      <c r="BB9" s="109">
        <f>VLOOKUP(C9,RBS!A:J,5,0)</f>
        <v>1</v>
      </c>
      <c r="BC9" s="109">
        <f>VLOOKUP(C9,RBS!A:J,6,0)</f>
        <v>0</v>
      </c>
      <c r="BD9" s="109">
        <f>VLOOKUP(C9,RBS!A:J,7,0)</f>
        <v>3</v>
      </c>
      <c r="BE9" s="109">
        <f>VLOOKUP(C9,RBS!A:J,8,0)</f>
        <v>1</v>
      </c>
      <c r="BF9" s="109">
        <f>VLOOKUP(C9,RBS!A:J,9,0)</f>
        <v>7</v>
      </c>
      <c r="BG9" s="109">
        <f>VLOOKUP(C9,RBS!A:J,10,0)</f>
        <v>0</v>
      </c>
    </row>
    <row r="10" spans="1:59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  <c r="AR10" s="91">
        <v>30</v>
      </c>
      <c r="AS10" s="91">
        <v>33</v>
      </c>
      <c r="AT10" s="91">
        <v>17</v>
      </c>
      <c r="AU10" s="94">
        <f>VLOOKUP(C10,Sheet3!A:E,3,0)</f>
        <v>16</v>
      </c>
      <c r="AV10" s="94">
        <f>VLOOKUP(C10,Sheet3!A:E,4,0)</f>
        <v>5</v>
      </c>
      <c r="AW10" s="98">
        <f>VLOOKUP(C10,Sheet3!A:E,5,0)</f>
        <v>9</v>
      </c>
      <c r="AX10" s="99" t="str">
        <f>VLOOKUP(C11,Sheet3!A:E,2,0)</f>
        <v>1</v>
      </c>
      <c r="AY10" s="91" t="e">
        <v>#N/A</v>
      </c>
      <c r="AZ10" s="91" t="e">
        <v>#N/A</v>
      </c>
      <c r="BA10" s="109">
        <f>VLOOKUP(C10,RBS!A:J,4,0)</f>
        <v>5</v>
      </c>
      <c r="BB10" s="109">
        <f>VLOOKUP(C10,RBS!A:J,5,0)</f>
        <v>3</v>
      </c>
      <c r="BC10" s="109">
        <f>VLOOKUP(C10,RBS!A:J,6,0)</f>
        <v>0</v>
      </c>
      <c r="BD10" s="109">
        <f>VLOOKUP(C10,RBS!A:J,7,0)</f>
        <v>1</v>
      </c>
      <c r="BE10" s="109">
        <f>VLOOKUP(C10,RBS!A:J,8,0)</f>
        <v>1</v>
      </c>
      <c r="BF10" s="109">
        <f>VLOOKUP(C10,RBS!A:J,9,0)</f>
        <v>0</v>
      </c>
      <c r="BG10" s="109">
        <f>VLOOKUP(C10,RBS!A:J,10,0)</f>
        <v>0</v>
      </c>
    </row>
    <row r="11" spans="1:59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  <c r="AR11" s="91">
        <v>30</v>
      </c>
      <c r="AS11" s="91">
        <v>36</v>
      </c>
      <c r="AT11" s="91">
        <v>16</v>
      </c>
      <c r="AU11" s="94">
        <f>VLOOKUP(C11,Sheet3!A:E,3,0)</f>
        <v>-37</v>
      </c>
      <c r="AV11" s="94">
        <f>VLOOKUP(C11,Sheet3!A:E,4,0)</f>
        <v>-14</v>
      </c>
      <c r="AW11" s="98">
        <f>VLOOKUP(C11,Sheet3!A:E,5,0)</f>
        <v>-7</v>
      </c>
      <c r="AX11" s="99" t="str">
        <f>VLOOKUP(C12,Sheet3!A:E,2,0)</f>
        <v>4</v>
      </c>
      <c r="AY11" s="91" t="e">
        <v>#N/A</v>
      </c>
      <c r="AZ11" s="91" t="e">
        <v>#N/A</v>
      </c>
      <c r="BA11" s="109">
        <f>VLOOKUP(C11,RBS!A:J,4,0)</f>
        <v>10</v>
      </c>
      <c r="BB11" s="109">
        <f>VLOOKUP(C11,RBS!A:J,5,0)</f>
        <v>3</v>
      </c>
      <c r="BC11" s="109">
        <f>VLOOKUP(C11,RBS!A:J,6,0)</f>
        <v>0</v>
      </c>
      <c r="BD11" s="109">
        <f>VLOOKUP(C11,RBS!A:J,7,0)</f>
        <v>0</v>
      </c>
      <c r="BE11" s="109">
        <f>VLOOKUP(C11,RBS!A:J,8,0)</f>
        <v>1</v>
      </c>
      <c r="BF11" s="109">
        <f>VLOOKUP(C11,RBS!A:J,9,0)</f>
        <v>4</v>
      </c>
      <c r="BG11" s="109">
        <f>VLOOKUP(C11,RBS!A:J,10,0)</f>
        <v>2</v>
      </c>
    </row>
    <row r="12" spans="1:59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  <c r="AR12" s="91">
        <v>23</v>
      </c>
      <c r="AS12" s="91">
        <v>32</v>
      </c>
      <c r="AT12" s="91">
        <v>15</v>
      </c>
      <c r="AU12" s="94">
        <f>VLOOKUP(C12,Sheet3!A:E,3,0)</f>
        <v>-17</v>
      </c>
      <c r="AV12" s="94">
        <f>VLOOKUP(C12,Sheet3!A:E,4,0)</f>
        <v>-10</v>
      </c>
      <c r="AW12" s="98">
        <f>VLOOKUP(C12,Sheet3!A:E,5,0)</f>
        <v>-3</v>
      </c>
      <c r="AX12" s="99" t="str">
        <f>VLOOKUP(C13,Sheet3!A:E,2,0)</f>
        <v>5</v>
      </c>
      <c r="AY12" s="91" t="e">
        <v>#N/A</v>
      </c>
      <c r="AZ12" s="91" t="e">
        <v>#N/A</v>
      </c>
      <c r="BA12" s="109">
        <f>VLOOKUP(C12,RBS!A:J,4,0)</f>
        <v>20</v>
      </c>
      <c r="BB12" s="109">
        <f>VLOOKUP(C12,RBS!A:J,5,0)</f>
        <v>3</v>
      </c>
      <c r="BC12" s="109">
        <f>VLOOKUP(C12,RBS!A:J,6,0)</f>
        <v>1</v>
      </c>
      <c r="BD12" s="109">
        <f>VLOOKUP(C12,RBS!A:J,7,0)</f>
        <v>2</v>
      </c>
      <c r="BE12" s="109">
        <f>VLOOKUP(C12,RBS!A:J,8,0)</f>
        <v>4</v>
      </c>
      <c r="BF12" s="109">
        <f>VLOOKUP(C12,RBS!A:J,9,0)</f>
        <v>5</v>
      </c>
      <c r="BG12" s="109">
        <f>VLOOKUP(C12,RBS!A:J,10,0)</f>
        <v>5</v>
      </c>
    </row>
    <row r="13" spans="1:59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  <c r="AR13" s="91">
        <v>30</v>
      </c>
      <c r="AS13" s="91">
        <v>36</v>
      </c>
      <c r="AT13" s="91">
        <v>14</v>
      </c>
      <c r="AU13" s="94">
        <f>VLOOKUP(C13,Sheet3!A:E,3,0)</f>
        <v>41</v>
      </c>
      <c r="AV13" s="94">
        <f>VLOOKUP(C13,Sheet3!A:E,4,0)</f>
        <v>16</v>
      </c>
      <c r="AW13" s="98">
        <f>VLOOKUP(C13,Sheet3!A:E,5,0)</f>
        <v>9</v>
      </c>
      <c r="AX13" s="99" t="str">
        <f>VLOOKUP(C14,Sheet3!A:E,2,0)</f>
        <v>4</v>
      </c>
      <c r="AY13" s="91" t="e">
        <v>#N/A</v>
      </c>
      <c r="AZ13" s="91" t="e">
        <v>#N/A</v>
      </c>
      <c r="BA13" s="109">
        <f>VLOOKUP(C13,RBS!A:J,4,0)</f>
        <v>9</v>
      </c>
      <c r="BB13" s="109">
        <f>VLOOKUP(C13,RBS!A:J,5,0)</f>
        <v>1</v>
      </c>
      <c r="BC13" s="109">
        <f>VLOOKUP(C13,RBS!A:J,6,0)</f>
        <v>0</v>
      </c>
      <c r="BD13" s="109">
        <f>VLOOKUP(C13,RBS!A:J,7,0)</f>
        <v>0</v>
      </c>
      <c r="BE13" s="109">
        <f>VLOOKUP(C13,RBS!A:J,8,0)</f>
        <v>0</v>
      </c>
      <c r="BF13" s="109">
        <f>VLOOKUP(C13,RBS!A:J,9,0)</f>
        <v>6</v>
      </c>
      <c r="BG13" s="109">
        <f>VLOOKUP(C13,RBS!A:J,10,0)</f>
        <v>2</v>
      </c>
    </row>
    <row r="14" spans="1:59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  <c r="AR14" s="91">
        <v>27</v>
      </c>
      <c r="AS14" s="91">
        <v>37</v>
      </c>
      <c r="AT14" s="91">
        <v>19</v>
      </c>
      <c r="AU14" s="94">
        <f>VLOOKUP(C14,Sheet3!A:E,3,0)</f>
        <v>20</v>
      </c>
      <c r="AV14" s="94">
        <f>VLOOKUP(C14,Sheet3!A:E,4,0)</f>
        <v>7</v>
      </c>
      <c r="AW14" s="98">
        <f>VLOOKUP(C14,Sheet3!A:E,5,0)</f>
        <v>5</v>
      </c>
      <c r="AX14" s="99" t="str">
        <f>VLOOKUP(C15,Sheet3!A:E,2,0)</f>
        <v>3</v>
      </c>
      <c r="AY14" s="91" t="e">
        <v>#N/A</v>
      </c>
      <c r="AZ14" s="91" t="e">
        <v>#N/A</v>
      </c>
      <c r="BA14" s="109">
        <f>VLOOKUP(C14,RBS!A:J,4,0)</f>
        <v>15</v>
      </c>
      <c r="BB14" s="109">
        <f>VLOOKUP(C14,RBS!A:J,5,0)</f>
        <v>4</v>
      </c>
      <c r="BC14" s="109">
        <f>VLOOKUP(C14,RBS!A:J,6,0)</f>
        <v>0</v>
      </c>
      <c r="BD14" s="109">
        <f>VLOOKUP(C14,RBS!A:J,7,0)</f>
        <v>3</v>
      </c>
      <c r="BE14" s="109">
        <f>VLOOKUP(C14,RBS!A:J,8,0)</f>
        <v>2</v>
      </c>
      <c r="BF14" s="109">
        <f>VLOOKUP(C14,RBS!A:J,9,0)</f>
        <v>3</v>
      </c>
      <c r="BG14" s="109">
        <f>VLOOKUP(C14,RBS!A:J,10,0)</f>
        <v>3</v>
      </c>
    </row>
    <row r="15" spans="1:59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  <c r="AR15" s="91">
        <v>28</v>
      </c>
      <c r="AS15" s="91">
        <v>40</v>
      </c>
      <c r="AT15" s="91">
        <v>18</v>
      </c>
      <c r="AU15" s="94">
        <f>VLOOKUP(C15,Sheet3!A:E,3,0)</f>
        <v>2</v>
      </c>
      <c r="AV15" s="94">
        <f>VLOOKUP(C15,Sheet3!A:E,4,0)</f>
        <v>-19</v>
      </c>
      <c r="AW15" s="98">
        <f>VLOOKUP(C15,Sheet3!A:E,5,0)</f>
        <v>13</v>
      </c>
      <c r="AX15" s="99" t="str">
        <f>VLOOKUP(C16,Sheet3!A:E,2,0)</f>
        <v>2</v>
      </c>
      <c r="AY15" s="91" t="e">
        <v>#N/A</v>
      </c>
      <c r="AZ15" s="91" t="e">
        <v>#N/A</v>
      </c>
      <c r="BA15" s="109">
        <f>VLOOKUP(C15,RBS!A:J,4,0)</f>
        <v>15</v>
      </c>
      <c r="BB15" s="109">
        <f>VLOOKUP(C15,RBS!A:J,5,0)</f>
        <v>0</v>
      </c>
      <c r="BC15" s="109">
        <f>VLOOKUP(C15,RBS!A:J,6,0)</f>
        <v>0</v>
      </c>
      <c r="BD15" s="109">
        <f>VLOOKUP(C15,RBS!A:J,7,0)</f>
        <v>0</v>
      </c>
      <c r="BE15" s="109">
        <f>VLOOKUP(C15,RBS!A:J,8,0)</f>
        <v>6</v>
      </c>
      <c r="BF15" s="109">
        <f>VLOOKUP(C15,RBS!A:J,9,0)</f>
        <v>5</v>
      </c>
      <c r="BG15" s="109">
        <f>VLOOKUP(C15,RBS!A:J,10,0)</f>
        <v>4</v>
      </c>
    </row>
    <row r="16" spans="1:59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  <c r="AR16" s="91">
        <v>21</v>
      </c>
      <c r="AS16" s="91">
        <v>31</v>
      </c>
      <c r="AT16" s="91">
        <v>13</v>
      </c>
      <c r="AU16" s="94">
        <f>VLOOKUP(C16,Sheet3!A:E,3,0)</f>
        <v>2</v>
      </c>
      <c r="AV16" s="94">
        <f>VLOOKUP(C16,Sheet3!A:E,4,0)</f>
        <v>1</v>
      </c>
      <c r="AW16" s="98">
        <f>VLOOKUP(C16,Sheet3!A:E,5,0)</f>
        <v>3</v>
      </c>
      <c r="AX16" s="99" t="str">
        <f>VLOOKUP(C17,Sheet3!A:E,2,0)</f>
        <v>4</v>
      </c>
      <c r="AY16" s="91" t="e">
        <v>#N/A</v>
      </c>
      <c r="AZ16" s="91" t="e">
        <v>#N/A</v>
      </c>
      <c r="BA16" s="109">
        <f>VLOOKUP(C16,RBS!A:J,4,0)</f>
        <v>18</v>
      </c>
      <c r="BB16" s="109">
        <f>VLOOKUP(C16,RBS!A:J,5,0)</f>
        <v>3</v>
      </c>
      <c r="BC16" s="109">
        <f>VLOOKUP(C16,RBS!A:J,6,0)</f>
        <v>0</v>
      </c>
      <c r="BD16" s="109">
        <f>VLOOKUP(C16,RBS!A:J,7,0)</f>
        <v>3</v>
      </c>
      <c r="BE16" s="109">
        <f>VLOOKUP(C16,RBS!A:J,8,0)</f>
        <v>0</v>
      </c>
      <c r="BF16" s="109">
        <f>VLOOKUP(C16,RBS!A:J,9,0)</f>
        <v>6</v>
      </c>
      <c r="BG16" s="109">
        <f>VLOOKUP(C16,RBS!A:J,10,0)</f>
        <v>6</v>
      </c>
    </row>
    <row r="17" spans="1:59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  <c r="AR17" s="91">
        <v>30</v>
      </c>
      <c r="AS17" s="91">
        <v>33</v>
      </c>
      <c r="AT17" s="91">
        <v>20</v>
      </c>
      <c r="AU17" s="94">
        <f>VLOOKUP(C17,Sheet3!A:E,3,0)</f>
        <v>8</v>
      </c>
      <c r="AV17" s="94">
        <f>VLOOKUP(C17,Sheet3!A:E,4,0)</f>
        <v>6</v>
      </c>
      <c r="AW17" s="98">
        <f>VLOOKUP(C17,Sheet3!A:E,5,0)</f>
        <v>-2</v>
      </c>
      <c r="AX17" s="99" t="str">
        <f>VLOOKUP(C18,Sheet3!A:E,2,0)</f>
        <v>4</v>
      </c>
      <c r="AY17" s="91" t="e">
        <v>#N/A</v>
      </c>
      <c r="AZ17" s="91" t="e">
        <v>#N/A</v>
      </c>
      <c r="BA17" s="109">
        <f>VLOOKUP(C17,RBS!A:J,4,0)</f>
        <v>22</v>
      </c>
      <c r="BB17" s="109">
        <f>VLOOKUP(C17,RBS!A:J,5,0)</f>
        <v>3</v>
      </c>
      <c r="BC17" s="109">
        <f>VLOOKUP(C17,RBS!A:J,6,0)</f>
        <v>0</v>
      </c>
      <c r="BD17" s="109">
        <f>VLOOKUP(C17,RBS!A:J,7,0)</f>
        <v>3</v>
      </c>
      <c r="BE17" s="109">
        <f>VLOOKUP(C17,RBS!A:J,8,0)</f>
        <v>5</v>
      </c>
      <c r="BF17" s="109">
        <f>VLOOKUP(C17,RBS!A:J,9,0)</f>
        <v>6</v>
      </c>
      <c r="BG17" s="109">
        <f>VLOOKUP(C17,RBS!A:J,10,0)</f>
        <v>5</v>
      </c>
    </row>
    <row r="18" spans="1:59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  <c r="AR18" s="91">
        <v>29</v>
      </c>
      <c r="AS18" s="91">
        <v>33</v>
      </c>
      <c r="AT18" s="91">
        <v>20</v>
      </c>
      <c r="AU18" s="94">
        <f>VLOOKUP(C18,Sheet3!A:E,3,0)</f>
        <v>-17</v>
      </c>
      <c r="AV18" s="94">
        <f>VLOOKUP(C18,Sheet3!A:E,4,0)</f>
        <v>-12</v>
      </c>
      <c r="AW18" s="98">
        <f>VLOOKUP(C18,Sheet3!A:E,5,0)</f>
        <v>1</v>
      </c>
      <c r="AX18" s="99" t="str">
        <f>VLOOKUP(C19,Sheet3!A:E,2,0)</f>
        <v>2</v>
      </c>
      <c r="AY18" s="91" t="e">
        <v>#N/A</v>
      </c>
      <c r="AZ18" s="91" t="e">
        <v>#N/A</v>
      </c>
      <c r="BA18" s="109">
        <f>VLOOKUP(C18,RBS!A:J,4,0)</f>
        <v>16</v>
      </c>
      <c r="BB18" s="109">
        <f>VLOOKUP(C18,RBS!A:J,5,0)</f>
        <v>5</v>
      </c>
      <c r="BC18" s="109">
        <f>VLOOKUP(C18,RBS!A:J,6,0)</f>
        <v>0</v>
      </c>
      <c r="BD18" s="109">
        <f>VLOOKUP(C18,RBS!A:J,7,0)</f>
        <v>2</v>
      </c>
      <c r="BE18" s="109">
        <f>VLOOKUP(C18,RBS!A:J,8,0)</f>
        <v>2</v>
      </c>
      <c r="BF18" s="109">
        <f>VLOOKUP(C18,RBS!A:J,9,0)</f>
        <v>5</v>
      </c>
      <c r="BG18" s="109">
        <f>VLOOKUP(C18,RBS!A:J,10,0)</f>
        <v>2</v>
      </c>
    </row>
    <row r="19" spans="1:59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  <c r="AR19" s="91">
        <v>27</v>
      </c>
      <c r="AS19" s="91">
        <v>37</v>
      </c>
      <c r="AT19" s="91">
        <v>20</v>
      </c>
      <c r="AU19" s="94">
        <f>VLOOKUP(C19,Sheet3!A:E,3,0)</f>
        <v>14</v>
      </c>
      <c r="AV19" s="94">
        <f>VLOOKUP(C19,Sheet3!A:E,4,0)</f>
        <v>9</v>
      </c>
      <c r="AW19" s="98">
        <f>VLOOKUP(C19,Sheet3!A:E,5,0)</f>
        <v>1</v>
      </c>
      <c r="AX19" s="99" t="str">
        <f>VLOOKUP(C20,Sheet3!A:E,2,0)</f>
        <v>6</v>
      </c>
      <c r="AY19" s="91" t="e">
        <v>#N/A</v>
      </c>
      <c r="AZ19" s="91" t="e">
        <v>#N/A</v>
      </c>
      <c r="BA19" s="109">
        <f>VLOOKUP(C19,RBS!A:J,4,0)</f>
        <v>6</v>
      </c>
      <c r="BB19" s="109">
        <f>VLOOKUP(C19,RBS!A:J,5,0)</f>
        <v>0</v>
      </c>
      <c r="BC19" s="109">
        <f>VLOOKUP(C19,RBS!A:J,6,0)</f>
        <v>0</v>
      </c>
      <c r="BD19" s="109">
        <f>VLOOKUP(C19,RBS!A:J,7,0)</f>
        <v>0</v>
      </c>
      <c r="BE19" s="109">
        <f>VLOOKUP(C19,RBS!A:J,8,0)</f>
        <v>4</v>
      </c>
      <c r="BF19" s="109">
        <f>VLOOKUP(C19,RBS!A:J,9,0)</f>
        <v>1</v>
      </c>
      <c r="BG19" s="109">
        <f>VLOOKUP(C19,RBS!A:J,10,0)</f>
        <v>1</v>
      </c>
    </row>
    <row r="20" spans="1:59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  <c r="AR20" s="91">
        <v>27</v>
      </c>
      <c r="AS20" s="91">
        <v>39</v>
      </c>
      <c r="AT20" s="91">
        <v>16</v>
      </c>
      <c r="AU20" s="94">
        <f>VLOOKUP(C20,Sheet3!A:E,3,0)</f>
        <v>-4</v>
      </c>
      <c r="AV20" s="94">
        <f>VLOOKUP(C20,Sheet3!A:E,4,0)</f>
        <v>-6</v>
      </c>
      <c r="AW20" s="98">
        <f>VLOOKUP(C20,Sheet3!A:E,5,0)</f>
        <v>3</v>
      </c>
      <c r="AX20" s="99" t="str">
        <f>VLOOKUP(C21,Sheet3!A:E,2,0)</f>
        <v>5</v>
      </c>
      <c r="AY20" s="91" t="e">
        <v>#N/A</v>
      </c>
      <c r="AZ20" s="91" t="e">
        <v>#N/A</v>
      </c>
      <c r="BA20" s="109">
        <f>VLOOKUP(C20,RBS!A:J,4,0)</f>
        <v>9</v>
      </c>
      <c r="BB20" s="109">
        <f>VLOOKUP(C20,RBS!A:J,5,0)</f>
        <v>3</v>
      </c>
      <c r="BC20" s="109">
        <f>VLOOKUP(C20,RBS!A:J,6,0)</f>
        <v>0</v>
      </c>
      <c r="BD20" s="109">
        <f>VLOOKUP(C20,RBS!A:J,7,0)</f>
        <v>4</v>
      </c>
      <c r="BE20" s="109">
        <f>VLOOKUP(C20,RBS!A:J,8,0)</f>
        <v>0</v>
      </c>
      <c r="BF20" s="109">
        <f>VLOOKUP(C20,RBS!A:J,9,0)</f>
        <v>1</v>
      </c>
      <c r="BG20" s="109">
        <f>VLOOKUP(C20,RBS!A:J,10,0)</f>
        <v>1</v>
      </c>
    </row>
    <row r="21" spans="1:59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  <c r="AR21" s="91">
        <v>27</v>
      </c>
      <c r="AS21" s="91">
        <v>39</v>
      </c>
      <c r="AT21" s="91">
        <v>16</v>
      </c>
      <c r="AU21" s="94">
        <f>VLOOKUP(C21,Sheet3!A:E,3,0)</f>
        <v>-10</v>
      </c>
      <c r="AV21" s="94">
        <f>VLOOKUP(C21,Sheet3!A:E,4,0)</f>
        <v>-6</v>
      </c>
      <c r="AW21" s="98">
        <f>VLOOKUP(C21,Sheet3!A:E,5,0)</f>
        <v>-2</v>
      </c>
      <c r="AX21" s="99" t="str">
        <f>VLOOKUP(C22,Sheet3!A:E,2,0)</f>
        <v>1</v>
      </c>
      <c r="AY21" s="91" t="e">
        <v>#N/A</v>
      </c>
      <c r="AZ21" s="91" t="e">
        <v>#N/A</v>
      </c>
      <c r="BA21" s="109">
        <f>VLOOKUP(C21,RBS!A:J,4,0)</f>
        <v>23</v>
      </c>
      <c r="BB21" s="109">
        <f>VLOOKUP(C21,RBS!A:J,5,0)</f>
        <v>7</v>
      </c>
      <c r="BC21" s="109">
        <f>VLOOKUP(C21,RBS!A:J,6,0)</f>
        <v>2</v>
      </c>
      <c r="BD21" s="109">
        <f>VLOOKUP(C21,RBS!A:J,7,0)</f>
        <v>4</v>
      </c>
      <c r="BE21" s="109">
        <f>VLOOKUP(C21,RBS!A:J,8,0)</f>
        <v>0</v>
      </c>
      <c r="BF21" s="109">
        <f>VLOOKUP(C21,RBS!A:J,9,0)</f>
        <v>3</v>
      </c>
      <c r="BG21" s="109">
        <f>VLOOKUP(C21,RBS!A:J,10,0)</f>
        <v>7</v>
      </c>
    </row>
    <row r="22" spans="1:59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  <c r="AR22" s="91">
        <v>22</v>
      </c>
      <c r="AS22" s="91">
        <v>31</v>
      </c>
      <c r="AT22" s="91">
        <v>16</v>
      </c>
      <c r="AU22" s="94">
        <f>VLOOKUP(C22,Sheet3!A:E,3,0)</f>
        <v>-18</v>
      </c>
      <c r="AV22" s="94">
        <f>VLOOKUP(C22,Sheet3!A:E,4,0)</f>
        <v>-12</v>
      </c>
      <c r="AW22" s="98">
        <f>VLOOKUP(C22,Sheet3!A:E,5,0)</f>
        <v>2</v>
      </c>
      <c r="AX22" s="99" t="str">
        <f>VLOOKUP(C23,Sheet3!A:E,2,0)</f>
        <v>5</v>
      </c>
      <c r="AY22" s="91" t="e">
        <v>#N/A</v>
      </c>
      <c r="AZ22" s="91" t="e">
        <v>#N/A</v>
      </c>
      <c r="BA22" s="109">
        <f>VLOOKUP(C22,RBS!A:J,4,0)</f>
        <v>6</v>
      </c>
      <c r="BB22" s="109">
        <f>VLOOKUP(C22,RBS!A:J,5,0)</f>
        <v>4</v>
      </c>
      <c r="BC22" s="109">
        <f>VLOOKUP(C22,RBS!A:J,6,0)</f>
        <v>0</v>
      </c>
      <c r="BD22" s="109">
        <f>VLOOKUP(C22,RBS!A:J,7,0)</f>
        <v>0</v>
      </c>
      <c r="BE22" s="109">
        <f>VLOOKUP(C22,RBS!A:J,8,0)</f>
        <v>1</v>
      </c>
      <c r="BF22" s="109">
        <f>VLOOKUP(C22,RBS!A:J,9,0)</f>
        <v>0</v>
      </c>
      <c r="BG22" s="109">
        <f>VLOOKUP(C22,RBS!A:J,10,0)</f>
        <v>1</v>
      </c>
    </row>
    <row r="23" spans="1:59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  <c r="AR23" s="91">
        <v>26</v>
      </c>
      <c r="AS23" s="91">
        <v>36</v>
      </c>
      <c r="AT23" s="91">
        <v>18</v>
      </c>
      <c r="AU23" s="94">
        <f>VLOOKUP(C23,Sheet3!A:E,3,0)</f>
        <v>11</v>
      </c>
      <c r="AV23" s="94">
        <f>VLOOKUP(C23,Sheet3!A:E,4,0)</f>
        <v>-3</v>
      </c>
      <c r="AW23" s="98">
        <f>VLOOKUP(C23,Sheet3!A:E,5,0)</f>
        <v>6</v>
      </c>
      <c r="AX23" s="99" t="str">
        <f>VLOOKUP(C24,Sheet3!A:E,2,0)</f>
        <v>4</v>
      </c>
      <c r="AY23" s="91" t="e">
        <v>#N/A</v>
      </c>
      <c r="AZ23" s="91" t="e">
        <v>#N/A</v>
      </c>
      <c r="BA23" s="109">
        <f>VLOOKUP(C23,RBS!A:J,4,0)</f>
        <v>12</v>
      </c>
      <c r="BB23" s="109">
        <f>VLOOKUP(C23,RBS!A:J,5,0)</f>
        <v>3</v>
      </c>
      <c r="BC23" s="109">
        <f>VLOOKUP(C23,RBS!A:J,6,0)</f>
        <v>1</v>
      </c>
      <c r="BD23" s="109">
        <f>VLOOKUP(C23,RBS!A:J,7,0)</f>
        <v>2</v>
      </c>
      <c r="BE23" s="109">
        <f>VLOOKUP(C23,RBS!A:J,8,0)</f>
        <v>2</v>
      </c>
      <c r="BF23" s="109">
        <f>VLOOKUP(C23,RBS!A:J,9,0)</f>
        <v>2</v>
      </c>
      <c r="BG23" s="109">
        <f>VLOOKUP(C23,RBS!A:J,10,0)</f>
        <v>2</v>
      </c>
    </row>
    <row r="24" spans="1:59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  <c r="AR24" s="91">
        <v>30</v>
      </c>
      <c r="AS24" s="91">
        <v>28</v>
      </c>
      <c r="AT24" s="91">
        <v>20</v>
      </c>
      <c r="AU24" s="94">
        <f>VLOOKUP(C24,Sheet3!A:E,3,0)</f>
        <v>-25</v>
      </c>
      <c r="AV24" s="94">
        <f>VLOOKUP(C24,Sheet3!A:E,4,0)</f>
        <v>-20</v>
      </c>
      <c r="AW24" s="98">
        <f>VLOOKUP(C24,Sheet3!A:E,5,0)</f>
        <v>-4</v>
      </c>
      <c r="AX24" s="99" t="str">
        <f>VLOOKUP(C25,Sheet3!A:E,2,0)</f>
        <v>2</v>
      </c>
      <c r="AY24" s="91" t="e">
        <v>#N/A</v>
      </c>
      <c r="AZ24" s="91" t="e">
        <v>#N/A</v>
      </c>
      <c r="BA24" s="109">
        <f>VLOOKUP(C24,RBS!A:J,4,0)</f>
        <v>2</v>
      </c>
      <c r="BB24" s="109">
        <f>VLOOKUP(C24,RBS!A:J,5,0)</f>
        <v>0</v>
      </c>
      <c r="BC24" s="109">
        <f>VLOOKUP(C24,RBS!A:J,6,0)</f>
        <v>0</v>
      </c>
      <c r="BD24" s="109">
        <f>VLOOKUP(C24,RBS!A:J,7,0)</f>
        <v>0</v>
      </c>
      <c r="BE24" s="109">
        <f>VLOOKUP(C24,RBS!A:J,8,0)</f>
        <v>0</v>
      </c>
      <c r="BF24" s="109">
        <f>VLOOKUP(C24,RBS!A:J,9,0)</f>
        <v>2</v>
      </c>
      <c r="BG24" s="109">
        <f>VLOOKUP(C24,RBS!A:J,10,0)</f>
        <v>0</v>
      </c>
    </row>
    <row r="25" spans="1:59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  <c r="AR25" s="91">
        <v>27</v>
      </c>
      <c r="AS25" s="91">
        <v>39</v>
      </c>
      <c r="AT25" s="91">
        <v>18</v>
      </c>
      <c r="AU25" s="94">
        <f>VLOOKUP(C25,Sheet3!A:E,3,0)</f>
        <v>-12</v>
      </c>
      <c r="AV25" s="94">
        <f>VLOOKUP(C25,Sheet3!A:E,4,0)</f>
        <v>-1</v>
      </c>
      <c r="AW25" s="98">
        <f>VLOOKUP(C25,Sheet3!A:E,5,0)</f>
        <v>4</v>
      </c>
      <c r="AX25" s="99" t="str">
        <f>VLOOKUP(C26,Sheet3!A:E,2,0)</f>
        <v>3</v>
      </c>
      <c r="AY25" s="91">
        <v>2.36</v>
      </c>
      <c r="AZ25" s="91">
        <v>6.65</v>
      </c>
      <c r="BA25" s="109">
        <f>VLOOKUP(C25,RBS!A:J,4,0)</f>
        <v>42</v>
      </c>
      <c r="BB25" s="109">
        <f>VLOOKUP(C25,RBS!A:J,5,0)</f>
        <v>4</v>
      </c>
      <c r="BC25" s="109">
        <f>VLOOKUP(C25,RBS!A:J,6,0)</f>
        <v>1</v>
      </c>
      <c r="BD25" s="109">
        <f>VLOOKUP(C25,RBS!A:J,7,0)</f>
        <v>8</v>
      </c>
      <c r="BE25" s="109">
        <f>VLOOKUP(C25,RBS!A:J,8,0)</f>
        <v>8</v>
      </c>
      <c r="BF25" s="109">
        <f>VLOOKUP(C25,RBS!A:J,9,0)</f>
        <v>11</v>
      </c>
      <c r="BG25" s="109">
        <f>VLOOKUP(C25,RBS!A:J,10,0)</f>
        <v>10</v>
      </c>
    </row>
    <row r="26" spans="1:59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  <c r="AR26" s="91">
        <v>27</v>
      </c>
      <c r="AS26" s="91">
        <v>33</v>
      </c>
      <c r="AT26" s="91">
        <v>17</v>
      </c>
      <c r="AU26" s="94">
        <f>VLOOKUP(C26,Sheet3!A:E,3,0)</f>
        <v>15</v>
      </c>
      <c r="AV26" s="94">
        <f>VLOOKUP(C26,Sheet3!A:E,4,0)</f>
        <v>19</v>
      </c>
      <c r="AW26" s="98">
        <f>VLOOKUP(C26,Sheet3!A:E,5,0)</f>
        <v>0</v>
      </c>
      <c r="AX26" s="99" t="str">
        <f>VLOOKUP(C27,Sheet3!A:E,2,0)</f>
        <v>4</v>
      </c>
      <c r="AY26" s="91" t="e">
        <v>#N/A</v>
      </c>
      <c r="AZ26" s="91" t="e">
        <v>#N/A</v>
      </c>
      <c r="BA26" s="109">
        <f>VLOOKUP(C26,RBS!A:J,4,0)</f>
        <v>5</v>
      </c>
      <c r="BB26" s="109">
        <f>VLOOKUP(C26,RBS!A:J,5,0)</f>
        <v>0</v>
      </c>
      <c r="BC26" s="109">
        <f>VLOOKUP(C26,RBS!A:J,6,0)</f>
        <v>0</v>
      </c>
      <c r="BD26" s="109">
        <f>VLOOKUP(C26,RBS!A:J,7,0)</f>
        <v>0</v>
      </c>
      <c r="BE26" s="109">
        <f>VLOOKUP(C26,RBS!A:J,8,0)</f>
        <v>0</v>
      </c>
      <c r="BF26" s="109">
        <f>VLOOKUP(C26,RBS!A:J,9,0)</f>
        <v>2</v>
      </c>
      <c r="BG26" s="109">
        <f>VLOOKUP(C26,RBS!A:J,10,0)</f>
        <v>3</v>
      </c>
    </row>
    <row r="27" spans="1:59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  <c r="AR27" s="91">
        <v>17</v>
      </c>
      <c r="AS27" s="91">
        <v>32</v>
      </c>
      <c r="AT27" s="91">
        <v>16</v>
      </c>
      <c r="AU27" s="94">
        <f>VLOOKUP(C27,Sheet3!A:E,3,0)</f>
        <v>-5</v>
      </c>
      <c r="AV27" s="94">
        <f>VLOOKUP(C27,Sheet3!A:E,4,0)</f>
        <v>-6</v>
      </c>
      <c r="AW27" s="98">
        <f>VLOOKUP(C27,Sheet3!A:E,5,0)</f>
        <v>-1</v>
      </c>
      <c r="AX27" s="99" t="str">
        <f>VLOOKUP(C28,Sheet3!A:E,2,0)</f>
        <v>5</v>
      </c>
      <c r="AY27" s="91">
        <v>2.36</v>
      </c>
      <c r="AZ27" s="91">
        <v>4.5599999999999996</v>
      </c>
      <c r="BA27" s="109">
        <f>VLOOKUP(C27,RBS!A:J,4,0)</f>
        <v>4</v>
      </c>
      <c r="BB27" s="109">
        <f>VLOOKUP(C27,RBS!A:J,5,0)</f>
        <v>1</v>
      </c>
      <c r="BC27" s="109">
        <f>VLOOKUP(C27,RBS!A:J,6,0)</f>
        <v>0</v>
      </c>
      <c r="BD27" s="109">
        <f>VLOOKUP(C27,RBS!A:J,7,0)</f>
        <v>2</v>
      </c>
      <c r="BE27" s="109">
        <f>VLOOKUP(C27,RBS!A:J,8,0)</f>
        <v>0</v>
      </c>
      <c r="BF27" s="109">
        <f>VLOOKUP(C27,RBS!A:J,9,0)</f>
        <v>1</v>
      </c>
      <c r="BG27" s="109">
        <f>VLOOKUP(C27,RBS!A:J,10,0)</f>
        <v>0</v>
      </c>
    </row>
    <row r="28" spans="1:59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  <c r="AR28" s="91">
        <v>24</v>
      </c>
      <c r="AS28" s="91">
        <v>35</v>
      </c>
      <c r="AT28" s="91">
        <v>20</v>
      </c>
      <c r="AU28" s="94">
        <f>VLOOKUP(C28,Sheet3!A:E,3,0)</f>
        <v>16</v>
      </c>
      <c r="AV28" s="94">
        <f>VLOOKUP(C28,Sheet3!A:E,4,0)</f>
        <v>4</v>
      </c>
      <c r="AW28" s="98">
        <f>VLOOKUP(C28,Sheet3!A:E,5,0)</f>
        <v>2</v>
      </c>
      <c r="AX28" s="99" t="str">
        <f>VLOOKUP(C29,Sheet3!A:E,2,0)</f>
        <v>5</v>
      </c>
      <c r="AY28" s="91">
        <v>2.36</v>
      </c>
      <c r="AZ28" s="91">
        <v>4.08</v>
      </c>
      <c r="BA28" s="109">
        <f>VLOOKUP(C28,RBS!A:J,4,0)</f>
        <v>13</v>
      </c>
      <c r="BB28" s="109">
        <f>VLOOKUP(C28,RBS!A:J,5,0)</f>
        <v>4</v>
      </c>
      <c r="BC28" s="109">
        <f>VLOOKUP(C28,RBS!A:J,6,0)</f>
        <v>0</v>
      </c>
      <c r="BD28" s="109">
        <f>VLOOKUP(C28,RBS!A:J,7,0)</f>
        <v>3</v>
      </c>
      <c r="BE28" s="109">
        <f>VLOOKUP(C28,RBS!A:J,8,0)</f>
        <v>1</v>
      </c>
      <c r="BF28" s="109">
        <f>VLOOKUP(C28,RBS!A:J,9,0)</f>
        <v>2</v>
      </c>
      <c r="BG28" s="109">
        <f>VLOOKUP(C28,RBS!A:J,10,0)</f>
        <v>3</v>
      </c>
    </row>
    <row r="29" spans="1:59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  <c r="AR29" s="91">
        <v>21</v>
      </c>
      <c r="AS29" s="91">
        <v>29</v>
      </c>
      <c r="AT29" s="91">
        <v>14</v>
      </c>
      <c r="AU29" s="94">
        <f>VLOOKUP(C29,Sheet3!A:E,3,0)</f>
        <v>23</v>
      </c>
      <c r="AV29" s="94">
        <f>VLOOKUP(C29,Sheet3!A:E,4,0)</f>
        <v>11</v>
      </c>
      <c r="AW29" s="98">
        <f>VLOOKUP(C29,Sheet3!A:E,5,0)</f>
        <v>7</v>
      </c>
      <c r="AX29" s="99" t="str">
        <f>VLOOKUP(C30,Sheet3!A:E,2,0)</f>
        <v>2</v>
      </c>
      <c r="AY29" s="91" t="e">
        <v>#N/A</v>
      </c>
      <c r="AZ29" s="91" t="e">
        <v>#N/A</v>
      </c>
      <c r="BA29" s="109">
        <f>VLOOKUP(C29,RBS!A:J,4,0)</f>
        <v>0</v>
      </c>
      <c r="BB29" s="109">
        <f>VLOOKUP(C29,RBS!A:J,5,0)</f>
        <v>0</v>
      </c>
      <c r="BC29" s="109">
        <f>VLOOKUP(C29,RBS!A:J,6,0)</f>
        <v>0</v>
      </c>
      <c r="BD29" s="109">
        <f>VLOOKUP(C29,RBS!A:J,7,0)</f>
        <v>0</v>
      </c>
      <c r="BE29" s="109">
        <f>VLOOKUP(C29,RBS!A:J,8,0)</f>
        <v>0</v>
      </c>
      <c r="BF29" s="109">
        <f>VLOOKUP(C29,RBS!A:J,9,0)</f>
        <v>0</v>
      </c>
      <c r="BG29" s="109">
        <f>VLOOKUP(C29,RBS!A:J,10,0)</f>
        <v>0</v>
      </c>
    </row>
    <row r="30" spans="1:59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  <c r="AR30" s="91">
        <v>18</v>
      </c>
      <c r="AS30" s="91">
        <v>33</v>
      </c>
      <c r="AT30" s="91">
        <v>14</v>
      </c>
      <c r="AU30" s="94">
        <f>VLOOKUP(C30,Sheet3!A:E,3,0)</f>
        <v>-31</v>
      </c>
      <c r="AV30" s="94">
        <f>VLOOKUP(C30,Sheet3!A:E,4,0)</f>
        <v>-13</v>
      </c>
      <c r="AW30" s="98">
        <f>VLOOKUP(C30,Sheet3!A:E,5,0)</f>
        <v>-5</v>
      </c>
      <c r="AX30" s="99" t="str">
        <f>VLOOKUP(C31,Sheet3!A:E,2,0)</f>
        <v>5</v>
      </c>
      <c r="AY30" s="91">
        <v>3.22</v>
      </c>
      <c r="AZ30" s="91">
        <v>6.65</v>
      </c>
      <c r="BA30" s="109">
        <f>VLOOKUP(C30,RBS!A:J,4,0)</f>
        <v>21</v>
      </c>
      <c r="BB30" s="109">
        <f>VLOOKUP(C30,RBS!A:J,5,0)</f>
        <v>5</v>
      </c>
      <c r="BC30" s="109">
        <f>VLOOKUP(C30,RBS!A:J,6,0)</f>
        <v>0</v>
      </c>
      <c r="BD30" s="109">
        <f>VLOOKUP(C30,RBS!A:J,7,0)</f>
        <v>5</v>
      </c>
      <c r="BE30" s="109">
        <f>VLOOKUP(C30,RBS!A:J,8,0)</f>
        <v>2</v>
      </c>
      <c r="BF30" s="109">
        <f>VLOOKUP(C30,RBS!A:J,9,0)</f>
        <v>2</v>
      </c>
      <c r="BG30" s="109">
        <f>VLOOKUP(C30,RBS!A:J,10,0)</f>
        <v>7</v>
      </c>
    </row>
    <row r="31" spans="1:59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  <c r="AR31" s="91">
        <v>21</v>
      </c>
      <c r="AS31" s="91">
        <v>34</v>
      </c>
      <c r="AT31" s="91">
        <v>17</v>
      </c>
      <c r="AU31" s="94">
        <f>VLOOKUP(C31,Sheet3!A:E,3,0)</f>
        <v>0</v>
      </c>
      <c r="AV31" s="94">
        <f>VLOOKUP(C31,Sheet3!A:E,4,0)</f>
        <v>1</v>
      </c>
      <c r="AW31" s="98">
        <f>VLOOKUP(C31,Sheet3!A:E,5,0)</f>
        <v>4</v>
      </c>
      <c r="AX31" s="99" t="str">
        <f>VLOOKUP(C32,Sheet3!A:E,2,0)</f>
        <v>5</v>
      </c>
      <c r="AY31" s="91">
        <v>2.44</v>
      </c>
      <c r="AZ31" s="91">
        <v>4.3099999999999996</v>
      </c>
      <c r="BA31" s="109">
        <f>VLOOKUP(C31,RBS!A:J,4,0)</f>
        <v>35</v>
      </c>
      <c r="BB31" s="109">
        <f>VLOOKUP(C31,RBS!A:J,5,0)</f>
        <v>12</v>
      </c>
      <c r="BC31" s="109">
        <f>VLOOKUP(C31,RBS!A:J,6,0)</f>
        <v>8</v>
      </c>
      <c r="BD31" s="109">
        <f>VLOOKUP(C31,RBS!A:J,7,0)</f>
        <v>3</v>
      </c>
      <c r="BE31" s="109">
        <f>VLOOKUP(C31,RBS!A:J,8,0)</f>
        <v>6</v>
      </c>
      <c r="BF31" s="109">
        <f>VLOOKUP(C31,RBS!A:J,9,0)</f>
        <v>2</v>
      </c>
      <c r="BG31" s="109">
        <f>VLOOKUP(C31,RBS!A:J,10,0)</f>
        <v>4</v>
      </c>
    </row>
    <row r="32" spans="1:59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  <c r="AR32" s="91">
        <v>29</v>
      </c>
      <c r="AS32" s="91">
        <v>35</v>
      </c>
      <c r="AT32" s="91">
        <v>20</v>
      </c>
      <c r="AU32" s="94">
        <f>VLOOKUP(C32,Sheet3!A:E,3,0)</f>
        <v>46</v>
      </c>
      <c r="AV32" s="94">
        <f>VLOOKUP(C32,Sheet3!A:E,4,0)</f>
        <v>13</v>
      </c>
      <c r="AW32" s="98">
        <f>VLOOKUP(C32,Sheet3!A:E,5,0)</f>
        <v>18</v>
      </c>
      <c r="AX32" s="99" t="str">
        <f>VLOOKUP(C33,Sheet3!A:E,2,0)</f>
        <v>2</v>
      </c>
      <c r="AY32" s="91">
        <v>2.44</v>
      </c>
      <c r="AZ32" s="91">
        <v>6.65</v>
      </c>
      <c r="BA32" s="109">
        <f>VLOOKUP(C32,RBS!A:J,4,0)</f>
        <v>3</v>
      </c>
      <c r="BB32" s="109">
        <f>VLOOKUP(C32,RBS!A:J,5,0)</f>
        <v>1</v>
      </c>
      <c r="BC32" s="109">
        <f>VLOOKUP(C32,RBS!A:J,6,0)</f>
        <v>0</v>
      </c>
      <c r="BD32" s="109">
        <f>VLOOKUP(C32,RBS!A:J,7,0)</f>
        <v>0</v>
      </c>
      <c r="BE32" s="109">
        <f>VLOOKUP(C32,RBS!A:J,8,0)</f>
        <v>1</v>
      </c>
      <c r="BF32" s="109">
        <f>VLOOKUP(C32,RBS!A:J,9,0)</f>
        <v>1</v>
      </c>
      <c r="BG32" s="109">
        <f>VLOOKUP(C32,RBS!A:J,10,0)</f>
        <v>0</v>
      </c>
    </row>
    <row r="33" spans="1:59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  <c r="AR33" s="91">
        <v>30</v>
      </c>
      <c r="AS33" s="91">
        <v>40</v>
      </c>
      <c r="AT33" s="91">
        <v>20</v>
      </c>
      <c r="AU33" s="94">
        <f>VLOOKUP(C33,Sheet3!A:E,3,0)</f>
        <v>-17</v>
      </c>
      <c r="AV33" s="94">
        <f>VLOOKUP(C33,Sheet3!A:E,4,0)</f>
        <v>-13</v>
      </c>
      <c r="AW33" s="98">
        <f>VLOOKUP(C33,Sheet3!A:E,5,0)</f>
        <v>0</v>
      </c>
      <c r="AX33" s="99" t="str">
        <f>VLOOKUP(C34,Sheet3!A:E,2,0)</f>
        <v>4</v>
      </c>
      <c r="AY33" s="91">
        <v>2.36</v>
      </c>
      <c r="AZ33" s="91">
        <v>5.07</v>
      </c>
      <c r="BA33" s="109">
        <f>VLOOKUP(C33,RBS!A:J,4,0)</f>
        <v>27</v>
      </c>
      <c r="BB33" s="109">
        <f>VLOOKUP(C33,RBS!A:J,5,0)</f>
        <v>5</v>
      </c>
      <c r="BC33" s="109">
        <f>VLOOKUP(C33,RBS!A:J,6,0)</f>
        <v>0</v>
      </c>
      <c r="BD33" s="109">
        <f>VLOOKUP(C33,RBS!A:J,7,0)</f>
        <v>4</v>
      </c>
      <c r="BE33" s="109">
        <f>VLOOKUP(C33,RBS!A:J,8,0)</f>
        <v>2</v>
      </c>
      <c r="BF33" s="109">
        <f>VLOOKUP(C33,RBS!A:J,9,0)</f>
        <v>9</v>
      </c>
      <c r="BG33" s="109">
        <f>VLOOKUP(C33,RBS!A:J,10,0)</f>
        <v>7</v>
      </c>
    </row>
    <row r="34" spans="1:59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  <c r="AR34" s="91">
        <v>25</v>
      </c>
      <c r="AS34" s="91">
        <v>39</v>
      </c>
      <c r="AT34" s="91">
        <v>18</v>
      </c>
      <c r="AU34" s="94">
        <f>VLOOKUP(C34,Sheet3!A:E,3,0)</f>
        <v>-24</v>
      </c>
      <c r="AV34" s="94">
        <f>VLOOKUP(C34,Sheet3!A:E,4,0)</f>
        <v>-13</v>
      </c>
      <c r="AW34" s="98">
        <f>VLOOKUP(C34,Sheet3!A:E,5,0)</f>
        <v>4</v>
      </c>
      <c r="AX34" s="99" t="str">
        <f>VLOOKUP(C35,Sheet3!A:E,2,0)</f>
        <v>6</v>
      </c>
      <c r="AY34" s="91">
        <v>2.36</v>
      </c>
      <c r="AZ34" s="91">
        <v>6.65</v>
      </c>
      <c r="BA34" s="109">
        <f>VLOOKUP(C34,RBS!A:J,4,0)</f>
        <v>26</v>
      </c>
      <c r="BB34" s="109">
        <f>VLOOKUP(C34,RBS!A:J,5,0)</f>
        <v>6</v>
      </c>
      <c r="BC34" s="109">
        <f>VLOOKUP(C34,RBS!A:J,6,0)</f>
        <v>0</v>
      </c>
      <c r="BD34" s="109">
        <f>VLOOKUP(C34,RBS!A:J,7,0)</f>
        <v>2</v>
      </c>
      <c r="BE34" s="109">
        <f>VLOOKUP(C34,RBS!A:J,8,0)</f>
        <v>7</v>
      </c>
      <c r="BF34" s="109">
        <f>VLOOKUP(C34,RBS!A:J,9,0)</f>
        <v>7</v>
      </c>
      <c r="BG34" s="109">
        <f>VLOOKUP(C34,RBS!A:J,10,0)</f>
        <v>4</v>
      </c>
    </row>
    <row r="35" spans="1:59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  <c r="AR35" s="91">
        <v>30</v>
      </c>
      <c r="AS35" s="91">
        <v>36</v>
      </c>
      <c r="AT35" s="91">
        <v>20</v>
      </c>
      <c r="AU35" s="94">
        <f>VLOOKUP(C35,Sheet3!A:E,3,0)</f>
        <v>-14</v>
      </c>
      <c r="AV35" s="94">
        <f>VLOOKUP(C35,Sheet3!A:E,4,0)</f>
        <v>-11</v>
      </c>
      <c r="AW35" s="98">
        <f>VLOOKUP(C35,Sheet3!A:E,5,0)</f>
        <v>7</v>
      </c>
      <c r="AX35" s="99" t="str">
        <f>VLOOKUP(C36,Sheet3!A:E,2,0)</f>
        <v>3</v>
      </c>
      <c r="AY35" s="91">
        <v>2.36</v>
      </c>
      <c r="AZ35" s="91">
        <v>4.93</v>
      </c>
      <c r="BA35" s="109">
        <f>VLOOKUP(C35,RBS!A:J,4,0)</f>
        <v>8</v>
      </c>
      <c r="BB35" s="109">
        <f>VLOOKUP(C35,RBS!A:J,5,0)</f>
        <v>7</v>
      </c>
      <c r="BC35" s="109">
        <f>VLOOKUP(C35,RBS!A:J,6,0)</f>
        <v>0</v>
      </c>
      <c r="BD35" s="109">
        <f>VLOOKUP(C35,RBS!A:J,7,0)</f>
        <v>1</v>
      </c>
      <c r="BE35" s="109">
        <f>VLOOKUP(C35,RBS!A:J,8,0)</f>
        <v>0</v>
      </c>
      <c r="BF35" s="109">
        <f>VLOOKUP(C35,RBS!A:J,9,0)</f>
        <v>0</v>
      </c>
      <c r="BG35" s="109">
        <f>VLOOKUP(C35,RBS!A:J,10,0)</f>
        <v>0</v>
      </c>
    </row>
    <row r="36" spans="1:59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  <c r="AR36" s="91">
        <v>24</v>
      </c>
      <c r="AS36" s="91">
        <v>34</v>
      </c>
      <c r="AT36" s="91">
        <v>15</v>
      </c>
      <c r="AU36" s="94">
        <f>VLOOKUP(C36,Sheet3!A:E,3,0)</f>
        <v>-3</v>
      </c>
      <c r="AV36" s="94">
        <f>VLOOKUP(C36,Sheet3!A:E,4,0)</f>
        <v>3</v>
      </c>
      <c r="AW36" s="98">
        <f>VLOOKUP(C36,Sheet3!A:E,5,0)</f>
        <v>-5</v>
      </c>
      <c r="AX36" s="99" t="str">
        <f>VLOOKUP(C37,Sheet3!A:E,2,0)</f>
        <v>1</v>
      </c>
      <c r="AY36" s="91">
        <v>2.44</v>
      </c>
      <c r="AZ36" s="91">
        <v>4.08</v>
      </c>
      <c r="BA36" s="109">
        <f>VLOOKUP(C36,RBS!A:J,4,0)</f>
        <v>36</v>
      </c>
      <c r="BB36" s="109">
        <f>VLOOKUP(C36,RBS!A:J,5,0)</f>
        <v>9</v>
      </c>
      <c r="BC36" s="109">
        <f>VLOOKUP(C36,RBS!A:J,6,0)</f>
        <v>0</v>
      </c>
      <c r="BD36" s="109">
        <f>VLOOKUP(C36,RBS!A:J,7,0)</f>
        <v>7</v>
      </c>
      <c r="BE36" s="109">
        <f>VLOOKUP(C36,RBS!A:J,8,0)</f>
        <v>4</v>
      </c>
      <c r="BF36" s="109">
        <f>VLOOKUP(C36,RBS!A:J,9,0)</f>
        <v>9</v>
      </c>
      <c r="BG36" s="109">
        <f>VLOOKUP(C36,RBS!A:J,10,0)</f>
        <v>7</v>
      </c>
    </row>
    <row r="37" spans="1:59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  <c r="AR37" s="91">
        <v>27</v>
      </c>
      <c r="AS37" s="91">
        <v>29</v>
      </c>
      <c r="AT37" s="91">
        <v>16</v>
      </c>
      <c r="AU37" s="94">
        <f>VLOOKUP(C37,Sheet3!A:E,3,0)</f>
        <v>-28</v>
      </c>
      <c r="AV37" s="94">
        <f>VLOOKUP(C37,Sheet3!A:E,4,0)</f>
        <v>-8</v>
      </c>
      <c r="AW37" s="98">
        <f>VLOOKUP(C37,Sheet3!A:E,5,0)</f>
        <v>-3</v>
      </c>
      <c r="AX37" s="99" t="str">
        <f>VLOOKUP(C38,Sheet3!A:E,2,0)</f>
        <v>4</v>
      </c>
      <c r="AY37" s="91">
        <v>1.65</v>
      </c>
      <c r="AZ37" s="91">
        <v>3.22</v>
      </c>
      <c r="BA37" s="109">
        <f>VLOOKUP(C37,RBS!A:J,4,0)</f>
        <v>7</v>
      </c>
      <c r="BB37" s="109">
        <f>VLOOKUP(C37,RBS!A:J,5,0)</f>
        <v>2</v>
      </c>
      <c r="BC37" s="109">
        <f>VLOOKUP(C37,RBS!A:J,6,0)</f>
        <v>0</v>
      </c>
      <c r="BD37" s="109">
        <f>VLOOKUP(C37,RBS!A:J,7,0)</f>
        <v>0</v>
      </c>
      <c r="BE37" s="109">
        <f>VLOOKUP(C37,RBS!A:J,8,0)</f>
        <v>1</v>
      </c>
      <c r="BF37" s="109">
        <f>VLOOKUP(C37,RBS!A:J,9,0)</f>
        <v>1</v>
      </c>
      <c r="BG37" s="109">
        <f>VLOOKUP(C37,RBS!A:J,10,0)</f>
        <v>3</v>
      </c>
    </row>
    <row r="38" spans="1:59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  <c r="AR38" s="91">
        <v>29</v>
      </c>
      <c r="AS38" s="91">
        <v>32</v>
      </c>
      <c r="AT38" s="91">
        <v>20</v>
      </c>
      <c r="AU38" s="94">
        <f>VLOOKUP(C38,Sheet3!A:E,3,0)</f>
        <v>-24</v>
      </c>
      <c r="AV38" s="94">
        <f>VLOOKUP(C38,Sheet3!A:E,4,0)</f>
        <v>-15</v>
      </c>
      <c r="AW38" s="98">
        <f>VLOOKUP(C38,Sheet3!A:E,5,0)</f>
        <v>-4</v>
      </c>
      <c r="AX38" s="99" t="str">
        <f>VLOOKUP(C39,Sheet3!A:E,2,0)</f>
        <v>4</v>
      </c>
      <c r="AY38" s="91">
        <v>2.44</v>
      </c>
      <c r="AZ38" s="91">
        <v>4.5599999999999996</v>
      </c>
      <c r="BA38" s="109">
        <f>VLOOKUP(C38,RBS!A:J,4,0)</f>
        <v>26</v>
      </c>
      <c r="BB38" s="109">
        <f>VLOOKUP(C38,RBS!A:J,5,0)</f>
        <v>5</v>
      </c>
      <c r="BC38" s="109">
        <f>VLOOKUP(C38,RBS!A:J,6,0)</f>
        <v>2</v>
      </c>
      <c r="BD38" s="109">
        <f>VLOOKUP(C38,RBS!A:J,7,0)</f>
        <v>3</v>
      </c>
      <c r="BE38" s="109">
        <f>VLOOKUP(C38,RBS!A:J,8,0)</f>
        <v>4</v>
      </c>
      <c r="BF38" s="109">
        <f>VLOOKUP(C38,RBS!A:J,9,0)</f>
        <v>8</v>
      </c>
      <c r="BG38" s="109">
        <f>VLOOKUP(C38,RBS!A:J,10,0)</f>
        <v>4</v>
      </c>
    </row>
    <row r="39" spans="1:59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  <c r="AR39" s="91">
        <v>29</v>
      </c>
      <c r="AS39" s="91">
        <v>35</v>
      </c>
      <c r="AT39" s="91">
        <v>19</v>
      </c>
      <c r="AU39" s="94">
        <f>VLOOKUP(C39,Sheet3!A:E,3,0)</f>
        <v>19</v>
      </c>
      <c r="AV39" s="94">
        <f>VLOOKUP(C39,Sheet3!A:E,4,0)</f>
        <v>4</v>
      </c>
      <c r="AW39" s="98">
        <f>VLOOKUP(C39,Sheet3!A:E,5,0)</f>
        <v>11</v>
      </c>
      <c r="AX39" s="99" t="str">
        <f>VLOOKUP(C40,Sheet3!A:E,2,0)</f>
        <v>1</v>
      </c>
      <c r="AY39" s="91">
        <v>1.65</v>
      </c>
      <c r="AZ39" s="91">
        <v>4.3099999999999996</v>
      </c>
      <c r="BA39" s="109">
        <f>VLOOKUP(C39,RBS!A:J,4,0)</f>
        <v>3</v>
      </c>
      <c r="BB39" s="109">
        <f>VLOOKUP(C39,RBS!A:J,5,0)</f>
        <v>1</v>
      </c>
      <c r="BC39" s="109">
        <f>VLOOKUP(C39,RBS!A:J,6,0)</f>
        <v>0</v>
      </c>
      <c r="BD39" s="109">
        <f>VLOOKUP(C39,RBS!A:J,7,0)</f>
        <v>0</v>
      </c>
      <c r="BE39" s="109">
        <f>VLOOKUP(C39,RBS!A:J,8,0)</f>
        <v>1</v>
      </c>
      <c r="BF39" s="109">
        <f>VLOOKUP(C39,RBS!A:J,9,0)</f>
        <v>1</v>
      </c>
      <c r="BG39" s="109">
        <f>VLOOKUP(C39,RBS!A:J,10,0)</f>
        <v>0</v>
      </c>
    </row>
    <row r="40" spans="1:59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  <c r="AR40" s="91">
        <v>30</v>
      </c>
      <c r="AS40" s="91">
        <v>36</v>
      </c>
      <c r="AT40" s="91">
        <v>20</v>
      </c>
      <c r="AU40" s="94">
        <f>VLOOKUP(C40,Sheet3!A:E,3,0)</f>
        <v>15</v>
      </c>
      <c r="AV40" s="94">
        <f>VLOOKUP(C40,Sheet3!A:E,4,0)</f>
        <v>7</v>
      </c>
      <c r="AW40" s="98">
        <f>VLOOKUP(C40,Sheet3!A:E,5,0)</f>
        <v>3</v>
      </c>
      <c r="AX40" s="99" t="str">
        <f>VLOOKUP(C41,Sheet3!A:E,2,0)</f>
        <v>3</v>
      </c>
      <c r="AY40" s="91" t="e">
        <v>#N/A</v>
      </c>
      <c r="AZ40" s="91" t="e">
        <v>#N/A</v>
      </c>
      <c r="BA40" s="109">
        <f>VLOOKUP(C40,RBS!A:J,4,0)</f>
        <v>2</v>
      </c>
      <c r="BB40" s="109">
        <f>VLOOKUP(C40,RBS!A:J,5,0)</f>
        <v>2</v>
      </c>
      <c r="BC40" s="109">
        <f>VLOOKUP(C40,RBS!A:J,6,0)</f>
        <v>0</v>
      </c>
      <c r="BD40" s="109">
        <f>VLOOKUP(C40,RBS!A:J,7,0)</f>
        <v>0</v>
      </c>
      <c r="BE40" s="109">
        <f>VLOOKUP(C40,RBS!A:J,8,0)</f>
        <v>0</v>
      </c>
      <c r="BF40" s="109">
        <f>VLOOKUP(C40,RBS!A:J,9,0)</f>
        <v>0</v>
      </c>
      <c r="BG40" s="109">
        <f>VLOOKUP(C40,RBS!A:J,10,0)</f>
        <v>0</v>
      </c>
    </row>
    <row r="41" spans="1:59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  <c r="AR41" s="91">
        <v>30</v>
      </c>
      <c r="AS41" s="91">
        <v>38</v>
      </c>
      <c r="AT41" s="91">
        <v>16</v>
      </c>
      <c r="AU41" s="94">
        <f>VLOOKUP(C41,Sheet3!A:E,3,0)</f>
        <v>-36</v>
      </c>
      <c r="AV41" s="94">
        <f>VLOOKUP(C41,Sheet3!A:E,4,0)</f>
        <v>-15</v>
      </c>
      <c r="AW41" s="98">
        <f>VLOOKUP(C41,Sheet3!A:E,5,0)</f>
        <v>-14</v>
      </c>
      <c r="AX41" s="99" t="str">
        <f>VLOOKUP(C42,Sheet3!A:E,2,0)</f>
        <v>4</v>
      </c>
      <c r="AY41" s="91">
        <v>2.36</v>
      </c>
      <c r="AZ41" s="91">
        <v>6.65</v>
      </c>
      <c r="BA41" s="109">
        <f>VLOOKUP(C41,RBS!A:J,4,0)</f>
        <v>4</v>
      </c>
      <c r="BB41" s="109">
        <f>VLOOKUP(C41,RBS!A:J,5,0)</f>
        <v>1</v>
      </c>
      <c r="BC41" s="109">
        <f>VLOOKUP(C41,RBS!A:J,6,0)</f>
        <v>0</v>
      </c>
      <c r="BD41" s="109">
        <f>VLOOKUP(C41,RBS!A:J,7,0)</f>
        <v>3</v>
      </c>
      <c r="BE41" s="109">
        <f>VLOOKUP(C41,RBS!A:J,8,0)</f>
        <v>0</v>
      </c>
      <c r="BF41" s="109">
        <f>VLOOKUP(C41,RBS!A:J,9,0)</f>
        <v>0</v>
      </c>
      <c r="BG41" s="109">
        <f>VLOOKUP(C41,RBS!A:J,10,0)</f>
        <v>0</v>
      </c>
    </row>
    <row r="42" spans="1:59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  <c r="AR42" s="91">
        <v>24</v>
      </c>
      <c r="AS42" s="91">
        <v>32</v>
      </c>
      <c r="AT42" s="91">
        <v>20</v>
      </c>
      <c r="AU42" s="94">
        <f>VLOOKUP(C42,Sheet3!A:E,3,0)</f>
        <v>-40</v>
      </c>
      <c r="AV42" s="94">
        <f>VLOOKUP(C42,Sheet3!A:E,4,0)</f>
        <v>-26</v>
      </c>
      <c r="AW42" s="98">
        <f>VLOOKUP(C42,Sheet3!A:E,5,0)</f>
        <v>-2</v>
      </c>
      <c r="AX42" s="99" t="str">
        <f>VLOOKUP(C43,Sheet3!A:E,2,0)</f>
        <v>5</v>
      </c>
      <c r="AY42" s="91">
        <v>2.44</v>
      </c>
      <c r="AZ42" s="91">
        <v>5.46</v>
      </c>
      <c r="BA42" s="109">
        <f>VLOOKUP(C42,RBS!A:J,4,0)</f>
        <v>18</v>
      </c>
      <c r="BB42" s="109">
        <f>VLOOKUP(C42,RBS!A:J,5,0)</f>
        <v>5</v>
      </c>
      <c r="BC42" s="109">
        <f>VLOOKUP(C42,RBS!A:J,6,0)</f>
        <v>0</v>
      </c>
      <c r="BD42" s="109">
        <f>VLOOKUP(C42,RBS!A:J,7,0)</f>
        <v>0</v>
      </c>
      <c r="BE42" s="109">
        <f>VLOOKUP(C42,RBS!A:J,8,0)</f>
        <v>0</v>
      </c>
      <c r="BF42" s="109">
        <f>VLOOKUP(C42,RBS!A:J,9,0)</f>
        <v>6</v>
      </c>
      <c r="BG42" s="109">
        <f>VLOOKUP(C42,RBS!A:J,10,0)</f>
        <v>7</v>
      </c>
    </row>
    <row r="43" spans="1:59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  <c r="AR43" s="91">
        <v>24</v>
      </c>
      <c r="AS43" s="91">
        <v>32</v>
      </c>
      <c r="AT43" s="91">
        <v>20</v>
      </c>
      <c r="AU43" s="94">
        <f>VLOOKUP(C43,Sheet3!A:E,3,0)</f>
        <v>4</v>
      </c>
      <c r="AV43" s="94">
        <f>VLOOKUP(C43,Sheet3!A:E,4,0)</f>
        <v>6</v>
      </c>
      <c r="AW43" s="98">
        <f>VLOOKUP(C43,Sheet3!A:E,5,0)</f>
        <v>2</v>
      </c>
      <c r="AX43" s="99" t="str">
        <f>VLOOKUP(C44,Sheet3!A:E,2,0)</f>
        <v>3</v>
      </c>
      <c r="AY43" s="91">
        <v>2.36</v>
      </c>
      <c r="AZ43" s="91">
        <v>5.88</v>
      </c>
      <c r="BA43" s="109">
        <f>VLOOKUP(C43,RBS!A:J,4,0)</f>
        <v>0</v>
      </c>
      <c r="BB43" s="109">
        <f>VLOOKUP(C43,RBS!A:J,5,0)</f>
        <v>0</v>
      </c>
      <c r="BC43" s="109">
        <f>VLOOKUP(C43,RBS!A:J,6,0)</f>
        <v>0</v>
      </c>
      <c r="BD43" s="109">
        <f>VLOOKUP(C43,RBS!A:J,7,0)</f>
        <v>0</v>
      </c>
      <c r="BE43" s="109">
        <f>VLOOKUP(C43,RBS!A:J,8,0)</f>
        <v>0</v>
      </c>
      <c r="BF43" s="109">
        <f>VLOOKUP(C43,RBS!A:J,9,0)</f>
        <v>0</v>
      </c>
      <c r="BG43" s="109">
        <f>VLOOKUP(C43,RBS!A:J,10,0)</f>
        <v>0</v>
      </c>
    </row>
    <row r="44" spans="1:59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  <c r="AR44" s="91">
        <v>27</v>
      </c>
      <c r="AS44" s="91">
        <v>30</v>
      </c>
      <c r="AT44" s="91">
        <v>15</v>
      </c>
      <c r="AU44" s="94">
        <f>VLOOKUP(C44,Sheet3!A:E,3,0)</f>
        <v>-12</v>
      </c>
      <c r="AV44" s="94">
        <f>VLOOKUP(C44,Sheet3!A:E,4,0)</f>
        <v>-11</v>
      </c>
      <c r="AW44" s="98">
        <f>VLOOKUP(C44,Sheet3!A:E,5,0)</f>
        <v>2</v>
      </c>
      <c r="AX44" s="99" t="str">
        <f>VLOOKUP(C45,Sheet3!A:E,2,0)</f>
        <v>4</v>
      </c>
      <c r="AY44" s="91">
        <v>1.65</v>
      </c>
      <c r="AZ44" s="91">
        <v>6.65</v>
      </c>
      <c r="BA44" s="109">
        <f>VLOOKUP(C44,RBS!A:J,4,0)</f>
        <v>13</v>
      </c>
      <c r="BB44" s="109">
        <f>VLOOKUP(C44,RBS!A:J,5,0)</f>
        <v>4</v>
      </c>
      <c r="BC44" s="109">
        <f>VLOOKUP(C44,RBS!A:J,6,0)</f>
        <v>0</v>
      </c>
      <c r="BD44" s="109">
        <f>VLOOKUP(C44,RBS!A:J,7,0)</f>
        <v>2</v>
      </c>
      <c r="BE44" s="109">
        <f>VLOOKUP(C44,RBS!A:J,8,0)</f>
        <v>1</v>
      </c>
      <c r="BF44" s="109">
        <f>VLOOKUP(C44,RBS!A:J,9,0)</f>
        <v>2</v>
      </c>
      <c r="BG44" s="109">
        <f>VLOOKUP(C44,RBS!A:J,10,0)</f>
        <v>4</v>
      </c>
    </row>
    <row r="45" spans="1:59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  <c r="AR45" s="91">
        <v>30</v>
      </c>
      <c r="AS45" s="91">
        <v>38</v>
      </c>
      <c r="AT45" s="91">
        <v>19</v>
      </c>
      <c r="AU45" s="94">
        <f>VLOOKUP(C45,Sheet3!A:E,3,0)</f>
        <v>62</v>
      </c>
      <c r="AV45" s="94">
        <f>VLOOKUP(C45,Sheet3!A:E,4,0)</f>
        <v>20</v>
      </c>
      <c r="AW45" s="98">
        <f>VLOOKUP(C45,Sheet3!A:E,5,0)</f>
        <v>15</v>
      </c>
      <c r="AX45" s="99" t="str">
        <f>VLOOKUP(C46,Sheet3!A:E,2,0)</f>
        <v>6</v>
      </c>
      <c r="AY45" s="91">
        <v>2.36</v>
      </c>
      <c r="AZ45" s="91">
        <v>3.84</v>
      </c>
      <c r="BA45" s="109">
        <f>VLOOKUP(C45,RBS!A:J,4,0)</f>
        <v>12</v>
      </c>
      <c r="BB45" s="109">
        <f>VLOOKUP(C45,RBS!A:J,5,0)</f>
        <v>2</v>
      </c>
      <c r="BC45" s="109">
        <f>VLOOKUP(C45,RBS!A:J,6,0)</f>
        <v>1</v>
      </c>
      <c r="BD45" s="109">
        <f>VLOOKUP(C45,RBS!A:J,7,0)</f>
        <v>1</v>
      </c>
      <c r="BE45" s="109">
        <f>VLOOKUP(C45,RBS!A:J,8,0)</f>
        <v>2</v>
      </c>
      <c r="BF45" s="109">
        <f>VLOOKUP(C45,RBS!A:J,9,0)</f>
        <v>3</v>
      </c>
      <c r="BG45" s="109">
        <f>VLOOKUP(C45,RBS!A:J,10,0)</f>
        <v>3</v>
      </c>
    </row>
    <row r="46" spans="1:59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  <c r="AR46" s="91">
        <v>26</v>
      </c>
      <c r="AS46" s="91">
        <v>39</v>
      </c>
      <c r="AT46" s="91">
        <v>19</v>
      </c>
      <c r="AU46" s="94">
        <f>VLOOKUP(C46,Sheet3!A:E,3,0)</f>
        <v>-38</v>
      </c>
      <c r="AV46" s="94">
        <f>VLOOKUP(C46,Sheet3!A:E,4,0)</f>
        <v>-19</v>
      </c>
      <c r="AW46" s="98">
        <f>VLOOKUP(C46,Sheet3!A:E,5,0)</f>
        <v>-3</v>
      </c>
      <c r="AX46" s="99" t="str">
        <f>VLOOKUP(C47,Sheet3!A:E,2,0)</f>
        <v>4</v>
      </c>
      <c r="AY46" s="91">
        <v>2.44</v>
      </c>
      <c r="AZ46" s="91">
        <v>3.61</v>
      </c>
      <c r="BA46" s="109">
        <f>VLOOKUP(C46,RBS!A:J,4,0)</f>
        <v>12</v>
      </c>
      <c r="BB46" s="109">
        <f>VLOOKUP(C46,RBS!A:J,5,0)</f>
        <v>3</v>
      </c>
      <c r="BC46" s="109">
        <f>VLOOKUP(C46,RBS!A:J,6,0)</f>
        <v>0</v>
      </c>
      <c r="BD46" s="109">
        <f>VLOOKUP(C46,RBS!A:J,7,0)</f>
        <v>2</v>
      </c>
      <c r="BE46" s="109">
        <f>VLOOKUP(C46,RBS!A:J,8,0)</f>
        <v>2</v>
      </c>
      <c r="BF46" s="109">
        <f>VLOOKUP(C46,RBS!A:J,9,0)</f>
        <v>2</v>
      </c>
      <c r="BG46" s="109">
        <f>VLOOKUP(C46,RBS!A:J,10,0)</f>
        <v>3</v>
      </c>
    </row>
    <row r="47" spans="1:59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  <c r="AR47" s="91">
        <v>26</v>
      </c>
      <c r="AS47" s="91">
        <v>40</v>
      </c>
      <c r="AT47" s="91">
        <v>20</v>
      </c>
      <c r="AU47" s="94">
        <f>VLOOKUP(C47,Sheet3!A:E,3,0)</f>
        <v>-4</v>
      </c>
      <c r="AV47" s="94">
        <f>VLOOKUP(C47,Sheet3!A:E,4,0)</f>
        <v>-3</v>
      </c>
      <c r="AW47" s="98">
        <f>VLOOKUP(C47,Sheet3!A:E,5,0)</f>
        <v>1</v>
      </c>
      <c r="AX47" s="99" t="str">
        <f>VLOOKUP(C48,Sheet3!A:E,2,0)</f>
        <v>2</v>
      </c>
      <c r="AY47" s="91">
        <v>1.65</v>
      </c>
      <c r="AZ47" s="91">
        <v>5.07</v>
      </c>
      <c r="BA47" s="109">
        <f>VLOOKUP(C47,RBS!A:J,4,0)</f>
        <v>29</v>
      </c>
      <c r="BB47" s="109">
        <f>VLOOKUP(C47,RBS!A:J,5,0)</f>
        <v>7</v>
      </c>
      <c r="BC47" s="109">
        <f>VLOOKUP(C47,RBS!A:J,6,0)</f>
        <v>0</v>
      </c>
      <c r="BD47" s="109">
        <f>VLOOKUP(C47,RBS!A:J,7,0)</f>
        <v>5</v>
      </c>
      <c r="BE47" s="109">
        <f>VLOOKUP(C47,RBS!A:J,8,0)</f>
        <v>8</v>
      </c>
      <c r="BF47" s="109">
        <f>VLOOKUP(C47,RBS!A:J,9,0)</f>
        <v>4</v>
      </c>
      <c r="BG47" s="109">
        <f>VLOOKUP(C47,RBS!A:J,10,0)</f>
        <v>5</v>
      </c>
    </row>
    <row r="48" spans="1:59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  <c r="AR48" s="91">
        <v>30</v>
      </c>
      <c r="AS48" s="91">
        <v>34</v>
      </c>
      <c r="AT48" s="91">
        <v>15</v>
      </c>
      <c r="AU48" s="94">
        <f>VLOOKUP(C48,Sheet3!A:E,3,0)</f>
        <v>23</v>
      </c>
      <c r="AV48" s="94">
        <f>VLOOKUP(C48,Sheet3!A:E,4,0)</f>
        <v>2</v>
      </c>
      <c r="AW48" s="98">
        <f>VLOOKUP(C48,Sheet3!A:E,5,0)</f>
        <v>12</v>
      </c>
      <c r="AX48" s="99" t="str">
        <f>VLOOKUP(C49,Sheet3!A:E,2,0)</f>
        <v>3</v>
      </c>
      <c r="AY48" s="91">
        <v>2.36</v>
      </c>
      <c r="AZ48" s="91">
        <v>4.3099999999999996</v>
      </c>
      <c r="BA48" s="109">
        <f>VLOOKUP(C48,RBS!A:J,4,0)</f>
        <v>6</v>
      </c>
      <c r="BB48" s="109">
        <f>VLOOKUP(C48,RBS!A:J,5,0)</f>
        <v>4</v>
      </c>
      <c r="BC48" s="109">
        <f>VLOOKUP(C48,RBS!A:J,6,0)</f>
        <v>0</v>
      </c>
      <c r="BD48" s="109">
        <f>VLOOKUP(C48,RBS!A:J,7,0)</f>
        <v>1</v>
      </c>
      <c r="BE48" s="109">
        <f>VLOOKUP(C48,RBS!A:J,8,0)</f>
        <v>0</v>
      </c>
      <c r="BF48" s="109">
        <f>VLOOKUP(C48,RBS!A:J,9,0)</f>
        <v>1</v>
      </c>
      <c r="BG48" s="109">
        <f>VLOOKUP(C48,RBS!A:J,10,0)</f>
        <v>0</v>
      </c>
    </row>
    <row r="49" spans="1:59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  <c r="AR49" s="91">
        <v>30</v>
      </c>
      <c r="AS49" s="91">
        <v>34</v>
      </c>
      <c r="AT49" s="91">
        <v>16</v>
      </c>
      <c r="AU49" s="94">
        <f>VLOOKUP(C49,Sheet3!A:E,3,0)</f>
        <v>20</v>
      </c>
      <c r="AV49" s="94">
        <f>VLOOKUP(C49,Sheet3!A:E,4,0)</f>
        <v>14</v>
      </c>
      <c r="AW49" s="98">
        <f>VLOOKUP(C49,Sheet3!A:E,5,0)</f>
        <v>1</v>
      </c>
      <c r="AX49" s="105"/>
      <c r="AY49" s="91">
        <v>2.36</v>
      </c>
      <c r="AZ49" s="91">
        <v>6.1</v>
      </c>
      <c r="BA49" s="109">
        <f>VLOOKUP(C49,RBS!A:J,4,0)</f>
        <v>6</v>
      </c>
      <c r="BB49" s="109">
        <f>VLOOKUP(C49,RBS!A:J,5,0)</f>
        <v>5</v>
      </c>
      <c r="BC49" s="109">
        <f>VLOOKUP(C49,RBS!A:J,6,0)</f>
        <v>0</v>
      </c>
      <c r="BD49" s="109">
        <f>VLOOKUP(C49,RBS!A:J,7,0)</f>
        <v>0</v>
      </c>
      <c r="BE49" s="109">
        <f>VLOOKUP(C49,RBS!A:J,8,0)</f>
        <v>0</v>
      </c>
      <c r="BF49" s="109">
        <f>VLOOKUP(C49,RBS!A:J,9,0)</f>
        <v>0</v>
      </c>
      <c r="BG49" s="109">
        <f>VLOOKUP(C49,RBS!A:J,10,0)</f>
        <v>1</v>
      </c>
    </row>
    <row r="50" spans="1:59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  <c r="AR50" s="91">
        <v>29</v>
      </c>
      <c r="AS50" s="91">
        <v>37</v>
      </c>
      <c r="AT50" s="91">
        <v>17</v>
      </c>
      <c r="AU50" s="94">
        <f>VLOOKUP(C50,Sheet3!A:E,3,0)</f>
        <v>-2</v>
      </c>
      <c r="AV50" s="94">
        <f>VLOOKUP(C50,Sheet3!A:E,4,0)</f>
        <v>-7</v>
      </c>
      <c r="AW50" s="98">
        <f>VLOOKUP(C50,Sheet3!A:E,5,0)</f>
        <v>4</v>
      </c>
      <c r="AX50" s="105"/>
      <c r="AY50" s="91" t="e">
        <v>#N/A</v>
      </c>
      <c r="AZ50" s="91" t="e">
        <v>#N/A</v>
      </c>
      <c r="BA50" s="109">
        <f>VLOOKUP(C50,RBS!A:J,4,0)</f>
        <v>4</v>
      </c>
      <c r="BB50" s="109">
        <f>VLOOKUP(C50,RBS!A:J,5,0)</f>
        <v>0</v>
      </c>
      <c r="BC50" s="109">
        <f>VLOOKUP(C50,RBS!A:J,6,0)</f>
        <v>2</v>
      </c>
      <c r="BD50" s="109">
        <f>VLOOKUP(C50,RBS!A:J,7,0)</f>
        <v>0</v>
      </c>
      <c r="BE50" s="109">
        <f>VLOOKUP(C50,RBS!A:J,8,0)</f>
        <v>0</v>
      </c>
      <c r="BF50" s="109">
        <f>VLOOKUP(C50,RBS!A:J,9,0)</f>
        <v>2</v>
      </c>
      <c r="BG50" s="109">
        <f>VLOOKUP(C50,RBS!A:J,10,0)</f>
        <v>0</v>
      </c>
    </row>
    <row r="51" spans="1:59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  <c r="AR51" s="91">
        <v>30</v>
      </c>
      <c r="AS51" s="91">
        <v>40</v>
      </c>
      <c r="AT51" s="91">
        <v>20</v>
      </c>
      <c r="AU51" s="94">
        <f>VLOOKUP(C51,Sheet3!A:E,3,0)</f>
        <v>51</v>
      </c>
      <c r="AV51" s="94">
        <f>VLOOKUP(C51,Sheet3!A:E,4,0)</f>
        <v>18</v>
      </c>
      <c r="AW51" s="98">
        <f>VLOOKUP(C51,Sheet3!A:E,5,0)</f>
        <v>14</v>
      </c>
      <c r="AX51" s="105"/>
      <c r="AY51" s="91" t="e">
        <v>#N/A</v>
      </c>
      <c r="AZ51" s="91" t="e">
        <v>#N/A</v>
      </c>
      <c r="BA51" s="109">
        <f>VLOOKUP(C51,RBS!A:J,4,0)</f>
        <v>8</v>
      </c>
      <c r="BB51" s="109">
        <f>VLOOKUP(C51,RBS!A:J,5,0)</f>
        <v>1</v>
      </c>
      <c r="BC51" s="109">
        <f>VLOOKUP(C51,RBS!A:J,6,0)</f>
        <v>0</v>
      </c>
      <c r="BD51" s="109">
        <f>VLOOKUP(C51,RBS!A:J,7,0)</f>
        <v>1</v>
      </c>
      <c r="BE51" s="109">
        <f>VLOOKUP(C51,RBS!A:J,8,0)</f>
        <v>0</v>
      </c>
      <c r="BF51" s="109">
        <f>VLOOKUP(C51,RBS!A:J,9,0)</f>
        <v>2</v>
      </c>
      <c r="BG51" s="109">
        <f>VLOOKUP(C51,RBS!A:J,10,0)</f>
        <v>4</v>
      </c>
    </row>
    <row r="52" spans="1:59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  <c r="AR52" s="91">
        <v>30</v>
      </c>
      <c r="AS52" s="91">
        <v>40</v>
      </c>
      <c r="AT52" s="91">
        <v>20</v>
      </c>
      <c r="AU52" s="94">
        <f>VLOOKUP(C52,Sheet3!A:E,3,0)</f>
        <v>29</v>
      </c>
      <c r="AV52" s="94">
        <f>VLOOKUP(C52,Sheet3!A:E,4,0)</f>
        <v>13</v>
      </c>
      <c r="AW52" s="98">
        <f>VLOOKUP(C52,Sheet3!A:E,5,0)</f>
        <v>4</v>
      </c>
      <c r="AX52" s="105"/>
      <c r="AY52" s="91" t="e">
        <v>#N/A</v>
      </c>
      <c r="AZ52" s="91" t="e">
        <v>#N/A</v>
      </c>
      <c r="BA52" s="109">
        <f>VLOOKUP(C52,RBS!A:J,4,0)</f>
        <v>25</v>
      </c>
      <c r="BB52" s="109">
        <f>VLOOKUP(C52,RBS!A:J,5,0)</f>
        <v>11</v>
      </c>
      <c r="BC52" s="109">
        <f>VLOOKUP(C52,RBS!A:J,6,0)</f>
        <v>0</v>
      </c>
      <c r="BD52" s="109">
        <f>VLOOKUP(C52,RBS!A:J,7,0)</f>
        <v>4</v>
      </c>
      <c r="BE52" s="109">
        <f>VLOOKUP(C52,RBS!A:J,8,0)</f>
        <v>5</v>
      </c>
      <c r="BF52" s="109">
        <f>VLOOKUP(C52,RBS!A:J,9,0)</f>
        <v>0</v>
      </c>
      <c r="BG52" s="109">
        <f>VLOOKUP(C52,RBS!A:J,10,0)</f>
        <v>5</v>
      </c>
    </row>
    <row r="53" spans="1:59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  <c r="AR53" s="91">
        <v>30</v>
      </c>
      <c r="AS53" s="91">
        <v>40</v>
      </c>
      <c r="AT53" s="91">
        <v>20</v>
      </c>
      <c r="AU53" s="94">
        <f>VLOOKUP(C53,Sheet3!A:E,3,0)</f>
        <v>79</v>
      </c>
      <c r="AV53" s="94">
        <f>VLOOKUP(C53,Sheet3!A:E,4,0)</f>
        <v>33</v>
      </c>
      <c r="AW53" s="98">
        <f>VLOOKUP(C53,Sheet3!A:E,5,0)</f>
        <v>16</v>
      </c>
      <c r="AX53" s="105"/>
      <c r="AY53" s="91" t="e">
        <v>#N/A</v>
      </c>
      <c r="AZ53" s="91" t="e">
        <v>#N/A</v>
      </c>
      <c r="BA53" s="109">
        <f>VLOOKUP(C53,RBS!A:J,4,0)</f>
        <v>6</v>
      </c>
      <c r="BB53" s="109">
        <f>VLOOKUP(C53,RBS!A:J,5,0)</f>
        <v>1</v>
      </c>
      <c r="BC53" s="109">
        <f>VLOOKUP(C53,RBS!A:J,6,0)</f>
        <v>0</v>
      </c>
      <c r="BD53" s="109">
        <f>VLOOKUP(C53,RBS!A:J,7,0)</f>
        <v>0</v>
      </c>
      <c r="BE53" s="109">
        <f>VLOOKUP(C53,RBS!A:J,8,0)</f>
        <v>0</v>
      </c>
      <c r="BF53" s="109">
        <f>VLOOKUP(C53,RBS!A:J,9,0)</f>
        <v>2</v>
      </c>
      <c r="BG53" s="109">
        <f>VLOOKUP(C53,RBS!A:J,10,0)</f>
        <v>3</v>
      </c>
    </row>
    <row r="54" spans="1:59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  <c r="AR54" s="91">
        <v>26</v>
      </c>
      <c r="AS54" s="91">
        <v>34</v>
      </c>
      <c r="AT54" s="91">
        <v>16</v>
      </c>
      <c r="AU54" s="94">
        <f>VLOOKUP(C54,Sheet3!A:E,3,0)</f>
        <v>14</v>
      </c>
      <c r="AV54" s="94">
        <f>VLOOKUP(C54,Sheet3!A:E,4,0)</f>
        <v>4</v>
      </c>
      <c r="AW54" s="98">
        <f>VLOOKUP(C54,Sheet3!A:E,5,0)</f>
        <v>2</v>
      </c>
      <c r="AX54" s="105"/>
      <c r="AY54" s="91" t="e">
        <v>#N/A</v>
      </c>
      <c r="AZ54" s="91" t="e">
        <v>#N/A</v>
      </c>
      <c r="BA54" s="109">
        <f>VLOOKUP(C54,RBS!A:J,4,0)</f>
        <v>16</v>
      </c>
      <c r="BB54" s="109">
        <f>VLOOKUP(C54,RBS!A:J,5,0)</f>
        <v>4</v>
      </c>
      <c r="BC54" s="109">
        <f>VLOOKUP(C54,RBS!A:J,6,0)</f>
        <v>2</v>
      </c>
      <c r="BD54" s="109">
        <f>VLOOKUP(C54,RBS!A:J,7,0)</f>
        <v>1</v>
      </c>
      <c r="BE54" s="109">
        <f>VLOOKUP(C54,RBS!A:J,8,0)</f>
        <v>2</v>
      </c>
      <c r="BF54" s="109">
        <f>VLOOKUP(C54,RBS!A:J,9,0)</f>
        <v>4</v>
      </c>
      <c r="BG54" s="109">
        <f>VLOOKUP(C54,RBS!A:J,10,0)</f>
        <v>3</v>
      </c>
    </row>
    <row r="55" spans="1:59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  <c r="AR55" s="91">
        <v>30</v>
      </c>
      <c r="AS55" s="91">
        <v>40</v>
      </c>
      <c r="AT55" s="91">
        <v>19</v>
      </c>
      <c r="AU55" s="94">
        <f>VLOOKUP(C55,Sheet3!A:E,3,0)</f>
        <v>72</v>
      </c>
      <c r="AV55" s="94">
        <f>VLOOKUP(C55,Sheet3!A:E,4,0)</f>
        <v>30</v>
      </c>
      <c r="AW55" s="98">
        <f>VLOOKUP(C55,Sheet3!A:E,5,0)</f>
        <v>18</v>
      </c>
      <c r="AX55" s="105"/>
      <c r="AY55" s="91" t="e">
        <v>#N/A</v>
      </c>
      <c r="AZ55" s="91" t="e">
        <v>#N/A</v>
      </c>
      <c r="BA55" s="109">
        <f>VLOOKUP(C55,RBS!A:J,4,0)</f>
        <v>42</v>
      </c>
      <c r="BB55" s="109">
        <f>VLOOKUP(C55,RBS!A:J,5,0)</f>
        <v>17</v>
      </c>
      <c r="BC55" s="109">
        <f>VLOOKUP(C55,RBS!A:J,6,0)</f>
        <v>3</v>
      </c>
      <c r="BD55" s="109">
        <f>VLOOKUP(C55,RBS!A:J,7,0)</f>
        <v>6</v>
      </c>
      <c r="BE55" s="109">
        <f>VLOOKUP(C55,RBS!A:J,8,0)</f>
        <v>0</v>
      </c>
      <c r="BF55" s="109">
        <f>VLOOKUP(C55,RBS!A:J,9,0)</f>
        <v>9</v>
      </c>
      <c r="BG55" s="109">
        <f>VLOOKUP(C55,RBS!A:J,10,0)</f>
        <v>7</v>
      </c>
    </row>
    <row r="56" spans="1:59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  <c r="AR56" s="91">
        <v>29</v>
      </c>
      <c r="AS56" s="91">
        <v>40</v>
      </c>
      <c r="AT56" s="91">
        <v>18</v>
      </c>
      <c r="AU56" s="94">
        <f>VLOOKUP(C56,Sheet3!A:E,3,0)</f>
        <v>82</v>
      </c>
      <c r="AV56" s="94">
        <f>VLOOKUP(C56,Sheet3!A:E,4,0)</f>
        <v>36</v>
      </c>
      <c r="AW56" s="98">
        <f>VLOOKUP(C56,Sheet3!A:E,5,0)</f>
        <v>14</v>
      </c>
      <c r="AX56" s="105"/>
      <c r="AY56" s="91" t="e">
        <v>#N/A</v>
      </c>
      <c r="AZ56" s="91" t="e">
        <v>#N/A</v>
      </c>
      <c r="BA56" s="109">
        <f>VLOOKUP(C56,RBS!A:J,4,0)</f>
        <v>10</v>
      </c>
      <c r="BB56" s="109">
        <f>VLOOKUP(C56,RBS!A:J,5,0)</f>
        <v>9</v>
      </c>
      <c r="BC56" s="109">
        <f>VLOOKUP(C56,RBS!A:J,6,0)</f>
        <v>0</v>
      </c>
      <c r="BD56" s="109">
        <f>VLOOKUP(C56,RBS!A:J,7,0)</f>
        <v>0</v>
      </c>
      <c r="BE56" s="109">
        <f>VLOOKUP(C56,RBS!A:J,8,0)</f>
        <v>0</v>
      </c>
      <c r="BF56" s="109">
        <f>VLOOKUP(C56,RBS!A:J,9,0)</f>
        <v>0</v>
      </c>
      <c r="BG56" s="109">
        <f>VLOOKUP(C56,RBS!A:J,10,0)</f>
        <v>1</v>
      </c>
    </row>
    <row r="57" spans="1:59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  <c r="AR57" s="91">
        <v>30</v>
      </c>
      <c r="AS57" s="91">
        <v>33</v>
      </c>
      <c r="AT57" s="91">
        <v>20</v>
      </c>
      <c r="AU57" s="94">
        <f>VLOOKUP(C57,Sheet3!A:E,3,0)</f>
        <v>-8</v>
      </c>
      <c r="AV57" s="94">
        <f>VLOOKUP(C57,Sheet3!A:E,4,0)</f>
        <v>-8</v>
      </c>
      <c r="AW57" s="98">
        <f>VLOOKUP(C57,Sheet3!A:E,5,0)</f>
        <v>-2</v>
      </c>
      <c r="AX57" s="105"/>
      <c r="AY57" s="91" t="e">
        <v>#N/A</v>
      </c>
      <c r="AZ57" s="91" t="e">
        <v>#N/A</v>
      </c>
      <c r="BA57" s="109">
        <f>VLOOKUP(C57,RBS!A:J,4,0)</f>
        <v>0</v>
      </c>
      <c r="BB57" s="109">
        <f>VLOOKUP(C57,RBS!A:J,5,0)</f>
        <v>0</v>
      </c>
      <c r="BC57" s="109">
        <f>VLOOKUP(C57,RBS!A:J,6,0)</f>
        <v>0</v>
      </c>
      <c r="BD57" s="109">
        <f>VLOOKUP(C57,RBS!A:J,7,0)</f>
        <v>0</v>
      </c>
      <c r="BE57" s="109">
        <f>VLOOKUP(C57,RBS!A:J,8,0)</f>
        <v>0</v>
      </c>
      <c r="BF57" s="109">
        <f>VLOOKUP(C57,RBS!A:J,9,0)</f>
        <v>0</v>
      </c>
      <c r="BG57" s="109">
        <f>VLOOKUP(C57,RBS!A:J,10,0)</f>
        <v>0</v>
      </c>
    </row>
    <row r="58" spans="1:59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  <c r="AR58" s="91">
        <v>30</v>
      </c>
      <c r="AS58" s="91">
        <v>40</v>
      </c>
      <c r="AT58" s="91">
        <v>20</v>
      </c>
      <c r="AU58" s="94">
        <f>VLOOKUP(C58,Sheet3!A:E,3,0)</f>
        <v>16</v>
      </c>
      <c r="AV58" s="94">
        <f>VLOOKUP(C58,Sheet3!A:E,4,0)</f>
        <v>1</v>
      </c>
      <c r="AW58" s="98">
        <f>VLOOKUP(C58,Sheet3!A:E,5,0)</f>
        <v>8</v>
      </c>
      <c r="AX58" s="105"/>
      <c r="AY58" s="91" t="e">
        <v>#N/A</v>
      </c>
      <c r="AZ58" s="91" t="e">
        <v>#N/A</v>
      </c>
      <c r="BA58" s="109">
        <f>VLOOKUP(C58,RBS!A:J,4,0)</f>
        <v>0</v>
      </c>
      <c r="BB58" s="109">
        <f>VLOOKUP(C58,RBS!A:J,5,0)</f>
        <v>0</v>
      </c>
      <c r="BC58" s="109">
        <f>VLOOKUP(C58,RBS!A:J,6,0)</f>
        <v>0</v>
      </c>
      <c r="BD58" s="109">
        <f>VLOOKUP(C58,RBS!A:J,7,0)</f>
        <v>0</v>
      </c>
      <c r="BE58" s="109">
        <f>VLOOKUP(C58,RBS!A:J,8,0)</f>
        <v>0</v>
      </c>
      <c r="BF58" s="109">
        <f>VLOOKUP(C58,RBS!A:J,9,0)</f>
        <v>0</v>
      </c>
      <c r="BG58" s="109">
        <f>VLOOKUP(C58,RBS!A:J,10,0)</f>
        <v>0</v>
      </c>
    </row>
    <row r="59" spans="1:59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  <c r="AR59" s="91">
        <v>30</v>
      </c>
      <c r="AS59" s="91">
        <v>39</v>
      </c>
      <c r="AT59" s="91">
        <v>20</v>
      </c>
      <c r="AU59" s="94">
        <f>VLOOKUP(C59,Sheet3!A:E,3,0)</f>
        <v>51</v>
      </c>
      <c r="AV59" s="94">
        <f>VLOOKUP(C59,Sheet3!A:E,4,0)</f>
        <v>13</v>
      </c>
      <c r="AW59" s="98">
        <f>VLOOKUP(C59,Sheet3!A:E,5,0)</f>
        <v>21</v>
      </c>
      <c r="AX59" s="105"/>
      <c r="AY59" s="91" t="e">
        <v>#N/A</v>
      </c>
      <c r="AZ59" s="91" t="e">
        <v>#N/A</v>
      </c>
      <c r="BA59" s="109">
        <f>VLOOKUP(C59,RBS!A:J,4,0)</f>
        <v>2</v>
      </c>
      <c r="BB59" s="109">
        <f>VLOOKUP(C59,RBS!A:J,5,0)</f>
        <v>1</v>
      </c>
      <c r="BC59" s="109">
        <f>VLOOKUP(C59,RBS!A:J,6,0)</f>
        <v>0</v>
      </c>
      <c r="BD59" s="109">
        <f>VLOOKUP(C59,RBS!A:J,7,0)</f>
        <v>0</v>
      </c>
      <c r="BE59" s="109">
        <f>VLOOKUP(C59,RBS!A:J,8,0)</f>
        <v>0</v>
      </c>
      <c r="BF59" s="109">
        <f>VLOOKUP(C59,RBS!A:J,9,0)</f>
        <v>1</v>
      </c>
      <c r="BG59" s="109">
        <f>VLOOKUP(C59,RBS!A:J,10,0)</f>
        <v>0</v>
      </c>
    </row>
    <row r="60" spans="1:59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  <c r="AR60" s="91">
        <v>30</v>
      </c>
      <c r="AS60" s="91">
        <v>38</v>
      </c>
      <c r="AT60" s="91">
        <v>15</v>
      </c>
      <c r="AU60" s="94">
        <f>VLOOKUP(C60,Sheet3!A:E,3,0)</f>
        <v>41</v>
      </c>
      <c r="AV60" s="94">
        <f>VLOOKUP(C60,Sheet3!A:E,4,0)</f>
        <v>16</v>
      </c>
      <c r="AW60" s="98">
        <f>VLOOKUP(C60,Sheet3!A:E,5,0)</f>
        <v>10</v>
      </c>
      <c r="AX60" s="105"/>
      <c r="AY60" s="91" t="e">
        <v>#N/A</v>
      </c>
      <c r="AZ60" s="91" t="e">
        <v>#N/A</v>
      </c>
      <c r="BA60" s="109">
        <f>VLOOKUP(C60,RBS!A:J,4,0)</f>
        <v>6</v>
      </c>
      <c r="BB60" s="109">
        <f>VLOOKUP(C60,RBS!A:J,5,0)</f>
        <v>4</v>
      </c>
      <c r="BC60" s="109">
        <f>VLOOKUP(C60,RBS!A:J,6,0)</f>
        <v>0</v>
      </c>
      <c r="BD60" s="109">
        <f>VLOOKUP(C60,RBS!A:J,7,0)</f>
        <v>1</v>
      </c>
      <c r="BE60" s="109">
        <f>VLOOKUP(C60,RBS!A:J,8,0)</f>
        <v>0</v>
      </c>
      <c r="BF60" s="109">
        <f>VLOOKUP(C60,RBS!A:J,9,0)</f>
        <v>1</v>
      </c>
      <c r="BG60" s="109">
        <f>VLOOKUP(C60,RBS!A:J,10,0)</f>
        <v>0</v>
      </c>
    </row>
    <row r="61" spans="1:59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4">
        <f>VLOOKUP(C61,Sheet3!A:E,3,0)</f>
        <v>69</v>
      </c>
      <c r="AV61" s="94">
        <f>VLOOKUP(C61,Sheet3!A:E,4,0)</f>
        <v>26</v>
      </c>
      <c r="AW61" s="98">
        <f>VLOOKUP(C61,Sheet3!A:E,5,0)</f>
        <v>19</v>
      </c>
      <c r="AX61" s="105"/>
      <c r="AY61" s="91" t="e">
        <v>#N/A</v>
      </c>
      <c r="AZ61" s="91" t="e">
        <v>#N/A</v>
      </c>
      <c r="BA61" s="109" t="e">
        <f>VLOOKUP(C61,RBS!A:J,4,0)</f>
        <v>#N/A</v>
      </c>
      <c r="BB61" s="109" t="e">
        <f>VLOOKUP(C61,RBS!A:J,5,0)</f>
        <v>#N/A</v>
      </c>
      <c r="BC61" s="109" t="e">
        <f>VLOOKUP(C61,RBS!A:J,6,0)</f>
        <v>#N/A</v>
      </c>
      <c r="BD61" s="109" t="e">
        <f>VLOOKUP(C61,RBS!A:J,7,0)</f>
        <v>#N/A</v>
      </c>
      <c r="BE61" s="109" t="e">
        <f>VLOOKUP(C61,RBS!A:J,8,0)</f>
        <v>#N/A</v>
      </c>
      <c r="BF61" s="109" t="e">
        <f>VLOOKUP(C61,RBS!A:J,9,0)</f>
        <v>#N/A</v>
      </c>
      <c r="BG61" s="109" t="e">
        <f>VLOOKUP(C61,RBS!A:J,10,0)</f>
        <v>#N/A</v>
      </c>
    </row>
    <row r="62" spans="1:59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  <c r="AR62" s="91">
        <v>30</v>
      </c>
      <c r="AS62" s="91">
        <v>40</v>
      </c>
      <c r="AT62" s="91">
        <v>20</v>
      </c>
      <c r="AU62" s="94">
        <f>VLOOKUP(C62,Sheet3!A:E,3,0)</f>
        <v>35</v>
      </c>
      <c r="AV62" s="94">
        <f>VLOOKUP(C62,Sheet3!A:E,4,0)</f>
        <v>18</v>
      </c>
      <c r="AW62" s="98">
        <f>VLOOKUP(C62,Sheet3!A:E,5,0)</f>
        <v>5</v>
      </c>
      <c r="AX62" s="105"/>
      <c r="AY62" s="91" t="e">
        <v>#N/A</v>
      </c>
      <c r="AZ62" s="91" t="e">
        <v>#N/A</v>
      </c>
      <c r="BA62" s="109">
        <f>VLOOKUP(C62,RBS!A:J,4,0)</f>
        <v>1</v>
      </c>
      <c r="BB62" s="109">
        <f>VLOOKUP(C62,RBS!A:J,5,0)</f>
        <v>1</v>
      </c>
      <c r="BC62" s="109">
        <f>VLOOKUP(C62,RBS!A:J,6,0)</f>
        <v>0</v>
      </c>
      <c r="BD62" s="109">
        <f>VLOOKUP(C62,RBS!A:J,7,0)</f>
        <v>0</v>
      </c>
      <c r="BE62" s="109">
        <f>VLOOKUP(C62,RBS!A:J,8,0)</f>
        <v>0</v>
      </c>
      <c r="BF62" s="109">
        <f>VLOOKUP(C62,RBS!A:J,9,0)</f>
        <v>0</v>
      </c>
      <c r="BG62" s="109">
        <f>VLOOKUP(C62,RBS!A:J,10,0)</f>
        <v>0</v>
      </c>
    </row>
    <row r="63" spans="1:59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  <c r="AR63" s="91">
        <v>26</v>
      </c>
      <c r="AS63" s="91">
        <v>38</v>
      </c>
      <c r="AT63" s="91">
        <v>18</v>
      </c>
      <c r="AU63" s="94">
        <f>VLOOKUP(C63,Sheet3!A:E,3,0)</f>
        <v>40</v>
      </c>
      <c r="AV63" s="94">
        <f>VLOOKUP(C63,Sheet3!A:E,4,0)</f>
        <v>13</v>
      </c>
      <c r="AW63" s="98">
        <f>VLOOKUP(C63,Sheet3!A:E,5,0)</f>
        <v>8</v>
      </c>
      <c r="AX63" s="105"/>
      <c r="AY63" s="91" t="e">
        <v>#N/A</v>
      </c>
      <c r="AZ63" s="91" t="e">
        <v>#N/A</v>
      </c>
      <c r="BA63" s="109">
        <f>VLOOKUP(C63,RBS!A:J,4,0)</f>
        <v>10</v>
      </c>
      <c r="BB63" s="109">
        <f>VLOOKUP(C63,RBS!A:J,5,0)</f>
        <v>1</v>
      </c>
      <c r="BC63" s="109">
        <f>VLOOKUP(C63,RBS!A:J,6,0)</f>
        <v>0</v>
      </c>
      <c r="BD63" s="109">
        <f>VLOOKUP(C63,RBS!A:J,7,0)</f>
        <v>6</v>
      </c>
      <c r="BE63" s="109">
        <f>VLOOKUP(C63,RBS!A:J,8,0)</f>
        <v>1</v>
      </c>
      <c r="BF63" s="109">
        <f>VLOOKUP(C63,RBS!A:J,9,0)</f>
        <v>0</v>
      </c>
      <c r="BG63" s="109">
        <f>VLOOKUP(C63,RBS!A:J,10,0)</f>
        <v>2</v>
      </c>
    </row>
    <row r="64" spans="1:59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  <c r="AR64" s="91">
        <v>30</v>
      </c>
      <c r="AS64" s="91">
        <v>30</v>
      </c>
      <c r="AT64" s="91">
        <v>19</v>
      </c>
      <c r="AU64" s="94">
        <f>VLOOKUP(C64,Sheet3!A:E,3,0)</f>
        <v>21</v>
      </c>
      <c r="AV64" s="94">
        <f>VLOOKUP(C64,Sheet3!A:E,4,0)</f>
        <v>8</v>
      </c>
      <c r="AW64" s="98">
        <f>VLOOKUP(C64,Sheet3!A:E,5,0)</f>
        <v>3</v>
      </c>
      <c r="AX64" s="105"/>
      <c r="AY64" s="91" t="e">
        <v>#N/A</v>
      </c>
      <c r="AZ64" s="91" t="e">
        <v>#N/A</v>
      </c>
      <c r="BA64" s="109">
        <f>VLOOKUP(C64,RBS!A:J,4,0)</f>
        <v>18</v>
      </c>
      <c r="BB64" s="109">
        <f>VLOOKUP(C64,RBS!A:J,5,0)</f>
        <v>4</v>
      </c>
      <c r="BC64" s="109">
        <f>VLOOKUP(C64,RBS!A:J,6,0)</f>
        <v>1</v>
      </c>
      <c r="BD64" s="109">
        <f>VLOOKUP(C64,RBS!A:J,7,0)</f>
        <v>2</v>
      </c>
      <c r="BE64" s="109">
        <f>VLOOKUP(C64,RBS!A:J,8,0)</f>
        <v>2</v>
      </c>
      <c r="BF64" s="109">
        <f>VLOOKUP(C64,RBS!A:J,9,0)</f>
        <v>5</v>
      </c>
      <c r="BG64" s="109">
        <f>VLOOKUP(C64,RBS!A:J,10,0)</f>
        <v>4</v>
      </c>
    </row>
    <row r="65" spans="1:59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  <c r="AR65" s="91">
        <v>28</v>
      </c>
      <c r="AS65" s="91">
        <v>36</v>
      </c>
      <c r="AT65" s="91">
        <v>11</v>
      </c>
      <c r="AU65" s="94">
        <f>VLOOKUP(C65,Sheet3!A:E,3,0)</f>
        <v>16</v>
      </c>
      <c r="AV65" s="94">
        <f>VLOOKUP(C65,Sheet3!A:E,4,0)</f>
        <v>0</v>
      </c>
      <c r="AW65" s="98">
        <f>VLOOKUP(C65,Sheet3!A:E,5,0)</f>
        <v>14</v>
      </c>
      <c r="AX65" s="105"/>
      <c r="AY65" s="91" t="e">
        <v>#N/A</v>
      </c>
      <c r="AZ65" s="91" t="e">
        <v>#N/A</v>
      </c>
      <c r="BA65" s="109">
        <f>VLOOKUP(C65,RBS!A:J,4,0)</f>
        <v>7</v>
      </c>
      <c r="BB65" s="109">
        <f>VLOOKUP(C65,RBS!A:J,5,0)</f>
        <v>0</v>
      </c>
      <c r="BC65" s="109">
        <f>VLOOKUP(C65,RBS!A:J,6,0)</f>
        <v>0</v>
      </c>
      <c r="BD65" s="109">
        <f>VLOOKUP(C65,RBS!A:J,7,0)</f>
        <v>0</v>
      </c>
      <c r="BE65" s="109">
        <f>VLOOKUP(C65,RBS!A:J,8,0)</f>
        <v>0</v>
      </c>
      <c r="BF65" s="109">
        <f>VLOOKUP(C65,RBS!A:J,9,0)</f>
        <v>1</v>
      </c>
      <c r="BG65" s="109">
        <f>VLOOKUP(C65,RBS!A:J,10,0)</f>
        <v>6</v>
      </c>
    </row>
    <row r="66" spans="1:59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  <c r="AR66" s="91">
        <v>30</v>
      </c>
      <c r="AS66" s="91">
        <v>40</v>
      </c>
      <c r="AT66" s="91">
        <v>19</v>
      </c>
      <c r="AU66" s="94">
        <f>VLOOKUP(C66,Sheet3!A:E,3,0)</f>
        <v>42</v>
      </c>
      <c r="AV66" s="94">
        <f>VLOOKUP(C66,Sheet3!A:E,4,0)</f>
        <v>13</v>
      </c>
      <c r="AW66" s="98">
        <f>VLOOKUP(C66,Sheet3!A:E,5,0)</f>
        <v>6</v>
      </c>
      <c r="AX66" s="105"/>
      <c r="AY66" s="91" t="e">
        <v>#N/A</v>
      </c>
      <c r="AZ66" s="91" t="e">
        <v>#N/A</v>
      </c>
      <c r="BA66" s="109">
        <f>VLOOKUP(C66,RBS!A:J,4,0)</f>
        <v>36</v>
      </c>
      <c r="BB66" s="109">
        <f>VLOOKUP(C66,RBS!A:J,5,0)</f>
        <v>9</v>
      </c>
      <c r="BC66" s="109">
        <f>VLOOKUP(C66,RBS!A:J,6,0)</f>
        <v>2</v>
      </c>
      <c r="BD66" s="109">
        <f>VLOOKUP(C66,RBS!A:J,7,0)</f>
        <v>4</v>
      </c>
      <c r="BE66" s="109">
        <f>VLOOKUP(C66,RBS!A:J,8,0)</f>
        <v>5</v>
      </c>
      <c r="BF66" s="109">
        <f>VLOOKUP(C66,RBS!A:J,9,0)</f>
        <v>6</v>
      </c>
      <c r="BG66" s="109">
        <f>VLOOKUP(C66,RBS!A:J,10,0)</f>
        <v>10</v>
      </c>
    </row>
    <row r="67" spans="1:59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4">
        <f>VLOOKUP(C67,Sheet3!A:E,3,0)</f>
        <v>39</v>
      </c>
      <c r="AV67" s="94">
        <f>VLOOKUP(C67,Sheet3!A:E,4,0)</f>
        <v>16</v>
      </c>
      <c r="AW67" s="98">
        <f>VLOOKUP(C67,Sheet3!A:E,5,0)</f>
        <v>9</v>
      </c>
      <c r="AX67" s="105"/>
      <c r="AY67" s="91" t="e">
        <v>#N/A</v>
      </c>
      <c r="AZ67" s="91" t="e">
        <v>#N/A</v>
      </c>
      <c r="BA67" s="109">
        <f>VLOOKUP(C67,RBS!A:J,4,0)</f>
        <v>30</v>
      </c>
      <c r="BB67" s="109">
        <f>VLOOKUP(C67,RBS!A:J,5,0)</f>
        <v>2</v>
      </c>
      <c r="BC67" s="109">
        <f>VLOOKUP(C67,RBS!A:J,6,0)</f>
        <v>1</v>
      </c>
      <c r="BD67" s="109">
        <f>VLOOKUP(C67,RBS!A:J,7,0)</f>
        <v>13</v>
      </c>
      <c r="BE67" s="109">
        <f>VLOOKUP(C67,RBS!A:J,8,0)</f>
        <v>4</v>
      </c>
      <c r="BF67" s="109">
        <f>VLOOKUP(C67,RBS!A:J,9,0)</f>
        <v>4</v>
      </c>
      <c r="BG67" s="109">
        <f>VLOOKUP(C67,RBS!A:J,10,0)</f>
        <v>6</v>
      </c>
    </row>
    <row r="68" spans="1:59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  <c r="AR68" s="91">
        <v>30</v>
      </c>
      <c r="AS68" s="91">
        <v>40</v>
      </c>
      <c r="AT68" s="91">
        <v>20</v>
      </c>
      <c r="AU68" s="94">
        <f>VLOOKUP(C68,Sheet3!A:E,3,0)</f>
        <v>27</v>
      </c>
      <c r="AV68" s="94">
        <f>VLOOKUP(C68,Sheet3!A:E,4,0)</f>
        <v>3</v>
      </c>
      <c r="AW68" s="98">
        <f>VLOOKUP(C68,Sheet3!A:E,5,0)</f>
        <v>11</v>
      </c>
      <c r="AX68" s="105"/>
      <c r="AY68" s="91" t="e">
        <v>#N/A</v>
      </c>
      <c r="AZ68" s="91" t="e">
        <v>#N/A</v>
      </c>
      <c r="BA68" s="109">
        <f>VLOOKUP(C68,RBS!A:J,4,0)</f>
        <v>0</v>
      </c>
      <c r="BB68" s="109">
        <f>VLOOKUP(C68,RBS!A:J,5,0)</f>
        <v>0</v>
      </c>
      <c r="BC68" s="109">
        <f>VLOOKUP(C68,RBS!A:J,6,0)</f>
        <v>0</v>
      </c>
      <c r="BD68" s="109">
        <f>VLOOKUP(C68,RBS!A:J,7,0)</f>
        <v>0</v>
      </c>
      <c r="BE68" s="109">
        <f>VLOOKUP(C68,RBS!A:J,8,0)</f>
        <v>0</v>
      </c>
      <c r="BF68" s="109">
        <f>VLOOKUP(C68,RBS!A:J,9,0)</f>
        <v>0</v>
      </c>
      <c r="BG68" s="109">
        <f>VLOOKUP(C68,RBS!A:J,10,0)</f>
        <v>0</v>
      </c>
    </row>
    <row r="69" spans="1:59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  <c r="AR69" s="91">
        <v>28</v>
      </c>
      <c r="AS69" s="91">
        <v>39</v>
      </c>
      <c r="AT69" s="91">
        <v>19</v>
      </c>
      <c r="AU69" s="94">
        <f>VLOOKUP(C69,Sheet3!A:E,3,0)</f>
        <v>32</v>
      </c>
      <c r="AV69" s="94">
        <f>VLOOKUP(C69,Sheet3!A:E,4,0)</f>
        <v>12</v>
      </c>
      <c r="AW69" s="98">
        <f>VLOOKUP(C69,Sheet3!A:E,5,0)</f>
        <v>8</v>
      </c>
      <c r="AX69" s="105"/>
      <c r="AY69" s="91" t="e">
        <v>#N/A</v>
      </c>
      <c r="AZ69" s="91" t="e">
        <v>#N/A</v>
      </c>
      <c r="BA69" s="109">
        <f>VLOOKUP(C69,RBS!A:J,4,0)</f>
        <v>7</v>
      </c>
      <c r="BB69" s="109">
        <f>VLOOKUP(C69,RBS!A:J,5,0)</f>
        <v>2</v>
      </c>
      <c r="BC69" s="109">
        <f>VLOOKUP(C69,RBS!A:J,6,0)</f>
        <v>0</v>
      </c>
      <c r="BD69" s="109">
        <f>VLOOKUP(C69,RBS!A:J,7,0)</f>
        <v>2</v>
      </c>
      <c r="BE69" s="109">
        <f>VLOOKUP(C69,RBS!A:J,8,0)</f>
        <v>0</v>
      </c>
      <c r="BF69" s="109">
        <f>VLOOKUP(C69,RBS!A:J,9,0)</f>
        <v>2</v>
      </c>
      <c r="BG69" s="109">
        <f>VLOOKUP(C69,RBS!A:J,10,0)</f>
        <v>1</v>
      </c>
    </row>
    <row r="70" spans="1:59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  <c r="AR70" s="91">
        <v>30</v>
      </c>
      <c r="AS70" s="91">
        <v>40</v>
      </c>
      <c r="AT70" s="91">
        <v>19</v>
      </c>
      <c r="AU70" s="94">
        <f>VLOOKUP(C70,Sheet3!A:E,3,0)</f>
        <v>25</v>
      </c>
      <c r="AV70" s="94">
        <f>VLOOKUP(C70,Sheet3!A:E,4,0)</f>
        <v>10</v>
      </c>
      <c r="AW70" s="98">
        <f>VLOOKUP(C70,Sheet3!A:E,5,0)</f>
        <v>-4</v>
      </c>
      <c r="AX70" s="105"/>
      <c r="AY70" s="91" t="e">
        <v>#N/A</v>
      </c>
      <c r="AZ70" s="91" t="e">
        <v>#N/A</v>
      </c>
      <c r="BA70" s="109">
        <f>VLOOKUP(C70,RBS!A:J,4,0)</f>
        <v>26</v>
      </c>
      <c r="BB70" s="109">
        <f>VLOOKUP(C70,RBS!A:J,5,0)</f>
        <v>3</v>
      </c>
      <c r="BC70" s="109">
        <f>VLOOKUP(C70,RBS!A:J,6,0)</f>
        <v>0</v>
      </c>
      <c r="BD70" s="109">
        <f>VLOOKUP(C70,RBS!A:J,7,0)</f>
        <v>3</v>
      </c>
      <c r="BE70" s="109">
        <f>VLOOKUP(C70,RBS!A:J,8,0)</f>
        <v>3</v>
      </c>
      <c r="BF70" s="109">
        <f>VLOOKUP(C70,RBS!A:J,9,0)</f>
        <v>9</v>
      </c>
      <c r="BG70" s="109">
        <f>VLOOKUP(C70,RBS!A:J,10,0)</f>
        <v>8</v>
      </c>
    </row>
    <row r="71" spans="1:59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  <c r="AR71" s="91">
        <v>28</v>
      </c>
      <c r="AS71" s="91">
        <v>13</v>
      </c>
      <c r="AT71" s="91">
        <v>15</v>
      </c>
      <c r="AU71" s="94">
        <f>VLOOKUP(C71,Sheet3!A:E,3,0)</f>
        <v>85</v>
      </c>
      <c r="AV71" s="94">
        <f>VLOOKUP(C71,Sheet3!A:E,4,0)</f>
        <v>31</v>
      </c>
      <c r="AW71" s="98">
        <f>VLOOKUP(C71,Sheet3!A:E,5,0)</f>
        <v>23</v>
      </c>
      <c r="AX71" s="99">
        <f>VLOOKUP(C72,Sheet3!A:E,2,0)</f>
        <v>6</v>
      </c>
      <c r="AY71" s="91" t="e">
        <v>#N/A</v>
      </c>
      <c r="AZ71" s="91" t="e">
        <v>#N/A</v>
      </c>
      <c r="BA71" s="109">
        <f>VLOOKUP(C71,RBS!A:J,4,0)</f>
        <v>1</v>
      </c>
      <c r="BB71" s="109">
        <f>VLOOKUP(C71,RBS!A:J,5,0)</f>
        <v>0</v>
      </c>
      <c r="BC71" s="109">
        <f>VLOOKUP(C71,RBS!A:J,6,0)</f>
        <v>0</v>
      </c>
      <c r="BD71" s="109">
        <f>VLOOKUP(C71,RBS!A:J,7,0)</f>
        <v>0</v>
      </c>
      <c r="BE71" s="109">
        <f>VLOOKUP(C71,RBS!A:J,8,0)</f>
        <v>1</v>
      </c>
      <c r="BF71" s="109">
        <f>VLOOKUP(C71,RBS!A:J,9,0)</f>
        <v>0</v>
      </c>
      <c r="BG71" s="109">
        <f>VLOOKUP(C71,RBS!A:J,10,0)</f>
        <v>0</v>
      </c>
    </row>
    <row r="72" spans="1:59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  <c r="AR72" s="91">
        <v>29</v>
      </c>
      <c r="AS72" s="91">
        <v>39</v>
      </c>
      <c r="AT72" s="91">
        <v>20</v>
      </c>
      <c r="AU72" s="94">
        <f>VLOOKUP(C72,Sheet3!A:E,3,0)</f>
        <v>8</v>
      </c>
      <c r="AV72" s="94">
        <f>VLOOKUP(C72,Sheet3!A:E,4,0)</f>
        <v>-3</v>
      </c>
      <c r="AW72" s="98">
        <f>VLOOKUP(C72,Sheet3!A:E,5,0)</f>
        <v>8</v>
      </c>
      <c r="AX72" s="99">
        <f>VLOOKUP(C73,Sheet3!A:E,2,0)</f>
        <v>5</v>
      </c>
      <c r="AY72" s="91" t="e">
        <v>#N/A</v>
      </c>
      <c r="AZ72" s="91" t="e">
        <v>#N/A</v>
      </c>
      <c r="BA72" s="109">
        <f>VLOOKUP(C72,RBS!A:J,4,0)</f>
        <v>17</v>
      </c>
      <c r="BB72" s="109">
        <f>VLOOKUP(C72,RBS!A:J,5,0)</f>
        <v>2</v>
      </c>
      <c r="BC72" s="109">
        <f>VLOOKUP(C72,RBS!A:J,6,0)</f>
        <v>1</v>
      </c>
      <c r="BD72" s="109">
        <f>VLOOKUP(C72,RBS!A:J,7,0)</f>
        <v>2</v>
      </c>
      <c r="BE72" s="109">
        <f>VLOOKUP(C72,RBS!A:J,8,0)</f>
        <v>2</v>
      </c>
      <c r="BF72" s="109">
        <f>VLOOKUP(C72,RBS!A:J,9,0)</f>
        <v>2</v>
      </c>
      <c r="BG72" s="109">
        <f>VLOOKUP(C72,RBS!A:J,10,0)</f>
        <v>8</v>
      </c>
    </row>
    <row r="73" spans="1:59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  <c r="AR73" s="91">
        <v>30</v>
      </c>
      <c r="AS73" s="91">
        <v>38</v>
      </c>
      <c r="AT73" s="91">
        <v>20</v>
      </c>
      <c r="AU73" s="94">
        <f>VLOOKUP(C73,Sheet3!A:E,3,0)</f>
        <v>12</v>
      </c>
      <c r="AV73" s="94">
        <f>VLOOKUP(C73,Sheet3!A:E,4,0)</f>
        <v>-4</v>
      </c>
      <c r="AW73" s="98">
        <f>VLOOKUP(C73,Sheet3!A:E,5,0)</f>
        <v>15</v>
      </c>
      <c r="AX73" s="99">
        <f>VLOOKUP(C74,Sheet3!A:E,2,0)</f>
        <v>4</v>
      </c>
      <c r="AY73" s="91" t="e">
        <v>#N/A</v>
      </c>
      <c r="AZ73" s="91" t="e">
        <v>#N/A</v>
      </c>
      <c r="BA73" s="109">
        <f>VLOOKUP(C73,RBS!A:J,4,0)</f>
        <v>7</v>
      </c>
      <c r="BB73" s="109">
        <f>VLOOKUP(C73,RBS!A:J,5,0)</f>
        <v>5</v>
      </c>
      <c r="BC73" s="109">
        <f>VLOOKUP(C73,RBS!A:J,6,0)</f>
        <v>0</v>
      </c>
      <c r="BD73" s="109">
        <f>VLOOKUP(C73,RBS!A:J,7,0)</f>
        <v>1</v>
      </c>
      <c r="BE73" s="109">
        <f>VLOOKUP(C73,RBS!A:J,8,0)</f>
        <v>0</v>
      </c>
      <c r="BF73" s="109">
        <f>VLOOKUP(C73,RBS!A:J,9,0)</f>
        <v>1</v>
      </c>
      <c r="BG73" s="109">
        <f>VLOOKUP(C73,RBS!A:J,10,0)</f>
        <v>0</v>
      </c>
    </row>
    <row r="74" spans="1:59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4">
        <f>VLOOKUP(C74,Sheet3!A:E,3,0)</f>
        <v>45</v>
      </c>
      <c r="AV74" s="94">
        <f>VLOOKUP(C74,Sheet3!A:E,4,0)</f>
        <v>27</v>
      </c>
      <c r="AW74" s="98">
        <f>VLOOKUP(C74,Sheet3!A:E,5,0)</f>
        <v>14</v>
      </c>
      <c r="AX74" s="99">
        <f>VLOOKUP(C75,Sheet3!A:E,2,0)</f>
        <v>6</v>
      </c>
      <c r="AY74" s="91" t="e">
        <v>#N/A</v>
      </c>
      <c r="AZ74" s="91" t="e">
        <v>#N/A</v>
      </c>
      <c r="BA74" s="109">
        <f>VLOOKUP(C74,RBS!A:J,4,0)</f>
        <v>17</v>
      </c>
      <c r="BB74" s="109">
        <f>VLOOKUP(C74,RBS!A:J,5,0)</f>
        <v>5</v>
      </c>
      <c r="BC74" s="109">
        <f>VLOOKUP(C74,RBS!A:J,6,0)</f>
        <v>1</v>
      </c>
      <c r="BD74" s="109">
        <f>VLOOKUP(C74,RBS!A:J,7,0)</f>
        <v>4</v>
      </c>
      <c r="BE74" s="109">
        <f>VLOOKUP(C74,RBS!A:J,8,0)</f>
        <v>2</v>
      </c>
      <c r="BF74" s="109">
        <f>VLOOKUP(C74,RBS!A:J,9,0)</f>
        <v>3</v>
      </c>
      <c r="BG74" s="109">
        <f>VLOOKUP(C74,RBS!A:J,10,0)</f>
        <v>2</v>
      </c>
    </row>
    <row r="75" spans="1:59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  <c r="AR75" s="91">
        <v>30</v>
      </c>
      <c r="AS75" s="91">
        <v>40</v>
      </c>
      <c r="AT75" s="91">
        <v>20</v>
      </c>
      <c r="AU75" s="94">
        <f>VLOOKUP(C75,Sheet3!A:E,3,0)</f>
        <v>49</v>
      </c>
      <c r="AV75" s="94">
        <f>VLOOKUP(C75,Sheet3!A:E,4,0)</f>
        <v>15</v>
      </c>
      <c r="AW75" s="98">
        <f>VLOOKUP(C75,Sheet3!A:E,5,0)</f>
        <v>7</v>
      </c>
      <c r="AX75" s="99">
        <f>VLOOKUP(C76,Sheet3!A:E,2,0)</f>
        <v>6</v>
      </c>
      <c r="AY75" s="91" t="e">
        <v>#N/A</v>
      </c>
      <c r="AZ75" s="91" t="e">
        <v>#N/A</v>
      </c>
      <c r="BA75" s="109">
        <f>VLOOKUP(C75,RBS!A:J,4,0)</f>
        <v>0</v>
      </c>
      <c r="BB75" s="109">
        <f>VLOOKUP(C75,RBS!A:J,5,0)</f>
        <v>0</v>
      </c>
      <c r="BC75" s="109">
        <f>VLOOKUP(C75,RBS!A:J,6,0)</f>
        <v>0</v>
      </c>
      <c r="BD75" s="109">
        <f>VLOOKUP(C75,RBS!A:J,7,0)</f>
        <v>0</v>
      </c>
      <c r="BE75" s="109">
        <f>VLOOKUP(C75,RBS!A:J,8,0)</f>
        <v>0</v>
      </c>
      <c r="BF75" s="109">
        <f>VLOOKUP(C75,RBS!A:J,9,0)</f>
        <v>0</v>
      </c>
      <c r="BG75" s="109">
        <f>VLOOKUP(C75,RBS!A:J,10,0)</f>
        <v>0</v>
      </c>
    </row>
    <row r="76" spans="1:59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  <c r="AR76" s="91">
        <v>29</v>
      </c>
      <c r="AS76" s="91">
        <v>38</v>
      </c>
      <c r="AT76" s="91">
        <v>18</v>
      </c>
      <c r="AU76" s="94">
        <f>VLOOKUP(C76,Sheet3!A:E,3,0)</f>
        <v>42</v>
      </c>
      <c r="AV76" s="94">
        <f>VLOOKUP(C76,Sheet3!A:E,4,0)</f>
        <v>10</v>
      </c>
      <c r="AW76" s="98">
        <f>VLOOKUP(C76,Sheet3!A:E,5,0)</f>
        <v>20</v>
      </c>
      <c r="AX76" s="99">
        <f>VLOOKUP(C77,Sheet3!A:E,2,0)</f>
        <v>5</v>
      </c>
      <c r="AY76" s="91" t="e">
        <v>#N/A</v>
      </c>
      <c r="AZ76" s="91" t="e">
        <v>#N/A</v>
      </c>
      <c r="BA76" s="109">
        <f>VLOOKUP(C76,RBS!A:J,4,0)</f>
        <v>0</v>
      </c>
      <c r="BB76" s="109">
        <f>VLOOKUP(C76,RBS!A:J,5,0)</f>
        <v>0</v>
      </c>
      <c r="BC76" s="109">
        <f>VLOOKUP(C76,RBS!A:J,6,0)</f>
        <v>0</v>
      </c>
      <c r="BD76" s="109">
        <f>VLOOKUP(C76,RBS!A:J,7,0)</f>
        <v>0</v>
      </c>
      <c r="BE76" s="109">
        <f>VLOOKUP(C76,RBS!A:J,8,0)</f>
        <v>0</v>
      </c>
      <c r="BF76" s="109">
        <f>VLOOKUP(C76,RBS!A:J,9,0)</f>
        <v>0</v>
      </c>
      <c r="BG76" s="109">
        <f>VLOOKUP(C76,RBS!A:J,10,0)</f>
        <v>0</v>
      </c>
    </row>
    <row r="77" spans="1:59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  <c r="AR77" s="91">
        <v>30</v>
      </c>
      <c r="AS77" s="91">
        <v>40</v>
      </c>
      <c r="AT77" s="91">
        <v>20</v>
      </c>
      <c r="AU77" s="94">
        <f>VLOOKUP(C77,Sheet3!A:E,3,0)</f>
        <v>60</v>
      </c>
      <c r="AV77" s="94">
        <f>VLOOKUP(C77,Sheet3!A:E,4,0)</f>
        <v>20</v>
      </c>
      <c r="AW77" s="98">
        <f>VLOOKUP(C77,Sheet3!A:E,5,0)</f>
        <v>24</v>
      </c>
      <c r="AX77" s="99">
        <f>VLOOKUP(C78,Sheet3!A:E,2,0)</f>
        <v>5</v>
      </c>
      <c r="AY77" s="91" t="e">
        <v>#N/A</v>
      </c>
      <c r="AZ77" s="91" t="e">
        <v>#N/A</v>
      </c>
      <c r="BA77" s="109">
        <f>VLOOKUP(C77,RBS!A:J,4,0)</f>
        <v>1</v>
      </c>
      <c r="BB77" s="109">
        <f>VLOOKUP(C77,RBS!A:J,5,0)</f>
        <v>0</v>
      </c>
      <c r="BC77" s="109">
        <f>VLOOKUP(C77,RBS!A:J,6,0)</f>
        <v>0</v>
      </c>
      <c r="BD77" s="109">
        <f>VLOOKUP(C77,RBS!A:J,7,0)</f>
        <v>0</v>
      </c>
      <c r="BE77" s="109">
        <f>VLOOKUP(C77,RBS!A:J,8,0)</f>
        <v>0</v>
      </c>
      <c r="BF77" s="109">
        <f>VLOOKUP(C77,RBS!A:J,9,0)</f>
        <v>0</v>
      </c>
      <c r="BG77" s="109">
        <f>VLOOKUP(C77,RBS!A:J,10,0)</f>
        <v>1</v>
      </c>
    </row>
    <row r="78" spans="1:59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  <c r="AR78" s="91">
        <v>22</v>
      </c>
      <c r="AS78" s="91">
        <v>38</v>
      </c>
      <c r="AT78" s="91">
        <v>17</v>
      </c>
      <c r="AU78" s="94">
        <f>VLOOKUP(C78,Sheet3!A:E,3,0)</f>
        <v>46</v>
      </c>
      <c r="AV78" s="94">
        <f>VLOOKUP(C78,Sheet3!A:E,4,0)</f>
        <v>10</v>
      </c>
      <c r="AW78" s="98">
        <f>VLOOKUP(C78,Sheet3!A:E,5,0)</f>
        <v>17</v>
      </c>
      <c r="AX78" s="99">
        <f>VLOOKUP(C79,Sheet3!A:E,2,0)</f>
        <v>2</v>
      </c>
      <c r="AY78" s="91" t="e">
        <v>#N/A</v>
      </c>
      <c r="AZ78" s="91" t="e">
        <v>#N/A</v>
      </c>
      <c r="BA78" s="109">
        <f>VLOOKUP(C78,RBS!A:J,4,0)</f>
        <v>14</v>
      </c>
      <c r="BB78" s="109">
        <f>VLOOKUP(C78,RBS!A:J,5,0)</f>
        <v>3</v>
      </c>
      <c r="BC78" s="109">
        <f>VLOOKUP(C78,RBS!A:J,6,0)</f>
        <v>0</v>
      </c>
      <c r="BD78" s="109">
        <f>VLOOKUP(C78,RBS!A:J,7,0)</f>
        <v>1</v>
      </c>
      <c r="BE78" s="109">
        <f>VLOOKUP(C78,RBS!A:J,8,0)</f>
        <v>4</v>
      </c>
      <c r="BF78" s="109">
        <f>VLOOKUP(C78,RBS!A:J,9,0)</f>
        <v>3</v>
      </c>
      <c r="BG78" s="109">
        <f>VLOOKUP(C78,RBS!A:J,10,0)</f>
        <v>3</v>
      </c>
    </row>
    <row r="79" spans="1:59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  <c r="AR79" s="91">
        <v>29</v>
      </c>
      <c r="AS79" s="91">
        <v>39</v>
      </c>
      <c r="AT79" s="91">
        <v>18</v>
      </c>
      <c r="AU79" s="94">
        <f>VLOOKUP(C79,Sheet3!A:E,3,0)</f>
        <v>45</v>
      </c>
      <c r="AV79" s="94">
        <f>VLOOKUP(C79,Sheet3!A:E,4,0)</f>
        <v>20</v>
      </c>
      <c r="AW79" s="98">
        <f>VLOOKUP(C79,Sheet3!A:E,5,0)</f>
        <v>12</v>
      </c>
      <c r="AX79" s="99">
        <f>VLOOKUP(C80,Sheet3!A:E,2,0)</f>
        <v>2</v>
      </c>
      <c r="AY79" s="91" t="e">
        <v>#N/A</v>
      </c>
      <c r="AZ79" s="91" t="e">
        <v>#N/A</v>
      </c>
      <c r="BA79" s="109">
        <f>VLOOKUP(C79,RBS!A:J,4,0)</f>
        <v>2</v>
      </c>
      <c r="BB79" s="109">
        <f>VLOOKUP(C79,RBS!A:J,5,0)</f>
        <v>1</v>
      </c>
      <c r="BC79" s="109">
        <f>VLOOKUP(C79,RBS!A:J,6,0)</f>
        <v>0</v>
      </c>
      <c r="BD79" s="109">
        <f>VLOOKUP(C79,RBS!A:J,7,0)</f>
        <v>0</v>
      </c>
      <c r="BE79" s="109">
        <f>VLOOKUP(C79,RBS!A:J,8,0)</f>
        <v>0</v>
      </c>
      <c r="BF79" s="109">
        <f>VLOOKUP(C79,RBS!A:J,9,0)</f>
        <v>1</v>
      </c>
      <c r="BG79" s="109">
        <f>VLOOKUP(C79,RBS!A:J,10,0)</f>
        <v>0</v>
      </c>
    </row>
    <row r="80" spans="1:59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  <c r="AR80" s="91">
        <v>30</v>
      </c>
      <c r="AS80" s="91">
        <v>38</v>
      </c>
      <c r="AT80" s="91">
        <v>20</v>
      </c>
      <c r="AU80" s="94">
        <f>VLOOKUP(C80,Sheet3!A:E,3,0)</f>
        <v>28</v>
      </c>
      <c r="AV80" s="94">
        <f>VLOOKUP(C80,Sheet3!A:E,4,0)</f>
        <v>10</v>
      </c>
      <c r="AW80" s="98">
        <f>VLOOKUP(C80,Sheet3!A:E,5,0)</f>
        <v>2</v>
      </c>
      <c r="AX80" s="99">
        <f>VLOOKUP(C81,Sheet3!A:E,2,0)</f>
        <v>4</v>
      </c>
      <c r="AY80" s="91" t="e">
        <v>#N/A</v>
      </c>
      <c r="AZ80" s="91" t="e">
        <v>#N/A</v>
      </c>
      <c r="BA80" s="109">
        <f>VLOOKUP(C80,RBS!A:J,4,0)</f>
        <v>30</v>
      </c>
      <c r="BB80" s="109">
        <f>VLOOKUP(C80,RBS!A:J,5,0)</f>
        <v>7</v>
      </c>
      <c r="BC80" s="109">
        <f>VLOOKUP(C80,RBS!A:J,6,0)</f>
        <v>2</v>
      </c>
      <c r="BD80" s="109">
        <f>VLOOKUP(C80,RBS!A:J,7,0)</f>
        <v>4</v>
      </c>
      <c r="BE80" s="109">
        <f>VLOOKUP(C80,RBS!A:J,8,0)</f>
        <v>4</v>
      </c>
      <c r="BF80" s="109">
        <f>VLOOKUP(C80,RBS!A:J,9,0)</f>
        <v>9</v>
      </c>
      <c r="BG80" s="109">
        <f>VLOOKUP(C80,RBS!A:J,10,0)</f>
        <v>4</v>
      </c>
    </row>
    <row r="81" spans="1:59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  <c r="AR81" s="91">
        <v>30</v>
      </c>
      <c r="AS81" s="91">
        <v>19</v>
      </c>
      <c r="AT81" s="91">
        <v>12</v>
      </c>
      <c r="AU81" s="94">
        <f>VLOOKUP(C81,Sheet3!A:E,3,0)</f>
        <v>1</v>
      </c>
      <c r="AV81" s="94">
        <f>VLOOKUP(C81,Sheet3!A:E,4,0)</f>
        <v>0</v>
      </c>
      <c r="AW81" s="98">
        <f>VLOOKUP(C81,Sheet3!A:E,5,0)</f>
        <v>0</v>
      </c>
      <c r="AX81" s="99">
        <f>VLOOKUP(C82,Sheet3!A:E,2,0)</f>
        <v>6</v>
      </c>
      <c r="AY81" s="91" t="e">
        <v>#N/A</v>
      </c>
      <c r="AZ81" s="91" t="e">
        <v>#N/A</v>
      </c>
      <c r="BA81" s="109">
        <f>VLOOKUP(C81,RBS!A:J,4,0)</f>
        <v>9</v>
      </c>
      <c r="BB81" s="109">
        <f>VLOOKUP(C81,RBS!A:J,5,0)</f>
        <v>0</v>
      </c>
      <c r="BC81" s="109">
        <f>VLOOKUP(C81,RBS!A:J,6,0)</f>
        <v>0</v>
      </c>
      <c r="BD81" s="109">
        <f>VLOOKUP(C81,RBS!A:J,7,0)</f>
        <v>0</v>
      </c>
      <c r="BE81" s="109">
        <f>VLOOKUP(C81,RBS!A:J,8,0)</f>
        <v>1</v>
      </c>
      <c r="BF81" s="109">
        <f>VLOOKUP(C81,RBS!A:J,9,0)</f>
        <v>3</v>
      </c>
      <c r="BG81" s="109">
        <f>VLOOKUP(C81,RBS!A:J,10,0)</f>
        <v>5</v>
      </c>
    </row>
    <row r="82" spans="1:59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  <c r="AR82" s="91">
        <v>28</v>
      </c>
      <c r="AS82" s="91">
        <v>31</v>
      </c>
      <c r="AT82" s="91">
        <v>16</v>
      </c>
      <c r="AU82" s="94">
        <f>VLOOKUP(C82,Sheet3!A:E,3,0)</f>
        <v>34</v>
      </c>
      <c r="AV82" s="94">
        <f>VLOOKUP(C82,Sheet3!A:E,4,0)</f>
        <v>2</v>
      </c>
      <c r="AW82" s="98">
        <f>VLOOKUP(C82,Sheet3!A:E,5,0)</f>
        <v>12</v>
      </c>
      <c r="AX82" s="99">
        <f>VLOOKUP(C83,Sheet3!A:E,2,0)</f>
        <v>5</v>
      </c>
      <c r="AY82" s="91" t="e">
        <v>#N/A</v>
      </c>
      <c r="AZ82" s="91" t="e">
        <v>#N/A</v>
      </c>
      <c r="BA82" s="109">
        <f>VLOOKUP(C82,RBS!A:J,4,0)</f>
        <v>20</v>
      </c>
      <c r="BB82" s="109">
        <f>VLOOKUP(C82,RBS!A:J,5,0)</f>
        <v>0</v>
      </c>
      <c r="BC82" s="109">
        <f>VLOOKUP(C82,RBS!A:J,6,0)</f>
        <v>0</v>
      </c>
      <c r="BD82" s="109">
        <f>VLOOKUP(C82,RBS!A:J,7,0)</f>
        <v>4</v>
      </c>
      <c r="BE82" s="109">
        <f>VLOOKUP(C82,RBS!A:J,8,0)</f>
        <v>6</v>
      </c>
      <c r="BF82" s="109">
        <f>VLOOKUP(C82,RBS!A:J,9,0)</f>
        <v>5</v>
      </c>
      <c r="BG82" s="109">
        <f>VLOOKUP(C82,RBS!A:J,10,0)</f>
        <v>5</v>
      </c>
    </row>
    <row r="83" spans="1:59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  <c r="AR83" s="91">
        <v>29</v>
      </c>
      <c r="AS83" s="91">
        <v>39</v>
      </c>
      <c r="AT83" s="91">
        <v>17</v>
      </c>
      <c r="AU83" s="94">
        <f>VLOOKUP(C83,Sheet3!A:E,3,0)</f>
        <v>18</v>
      </c>
      <c r="AV83" s="94">
        <f>VLOOKUP(C83,Sheet3!A:E,4,0)</f>
        <v>8</v>
      </c>
      <c r="AW83" s="98">
        <f>VLOOKUP(C83,Sheet3!A:E,5,0)</f>
        <v>10</v>
      </c>
      <c r="AX83" s="99">
        <f>VLOOKUP(C84,Sheet3!A:E,2,0)</f>
        <v>5</v>
      </c>
      <c r="AY83" s="91" t="e">
        <v>#N/A</v>
      </c>
      <c r="AZ83" s="91" t="e">
        <v>#N/A</v>
      </c>
      <c r="BA83" s="109">
        <f>VLOOKUP(C83,RBS!A:J,4,0)</f>
        <v>6</v>
      </c>
      <c r="BB83" s="109">
        <f>VLOOKUP(C83,RBS!A:J,5,0)</f>
        <v>3</v>
      </c>
      <c r="BC83" s="109">
        <f>VLOOKUP(C83,RBS!A:J,6,0)</f>
        <v>0</v>
      </c>
      <c r="BD83" s="109">
        <f>VLOOKUP(C83,RBS!A:J,7,0)</f>
        <v>1</v>
      </c>
      <c r="BE83" s="109">
        <f>VLOOKUP(C83,RBS!A:J,8,0)</f>
        <v>0</v>
      </c>
      <c r="BF83" s="109">
        <f>VLOOKUP(C83,RBS!A:J,9,0)</f>
        <v>1</v>
      </c>
      <c r="BG83" s="109">
        <f>VLOOKUP(C83,RBS!A:J,10,0)</f>
        <v>1</v>
      </c>
    </row>
    <row r="84" spans="1:59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  <c r="AR84" s="91">
        <v>30</v>
      </c>
      <c r="AS84" s="91">
        <v>40</v>
      </c>
      <c r="AT84" s="91">
        <v>20</v>
      </c>
      <c r="AU84" s="94">
        <f>VLOOKUP(C84,Sheet3!A:E,3,0)</f>
        <v>9</v>
      </c>
      <c r="AV84" s="94">
        <f>VLOOKUP(C84,Sheet3!A:E,4,0)</f>
        <v>0</v>
      </c>
      <c r="AW84" s="98">
        <f>VLOOKUP(C84,Sheet3!A:E,5,0)</f>
        <v>0</v>
      </c>
      <c r="AX84" s="99">
        <f>VLOOKUP(C85,Sheet3!A:E,2,0)</f>
        <v>5</v>
      </c>
      <c r="AY84" s="91" t="e">
        <v>#N/A</v>
      </c>
      <c r="AZ84" s="91" t="e">
        <v>#N/A</v>
      </c>
      <c r="BA84" s="109">
        <f>VLOOKUP(C84,RBS!A:J,4,0)</f>
        <v>7</v>
      </c>
      <c r="BB84" s="109">
        <f>VLOOKUP(C84,RBS!A:J,5,0)</f>
        <v>2</v>
      </c>
      <c r="BC84" s="109">
        <f>VLOOKUP(C84,RBS!A:J,6,0)</f>
        <v>0</v>
      </c>
      <c r="BD84" s="109">
        <f>VLOOKUP(C84,RBS!A:J,7,0)</f>
        <v>0</v>
      </c>
      <c r="BE84" s="109">
        <f>VLOOKUP(C84,RBS!A:J,8,0)</f>
        <v>2</v>
      </c>
      <c r="BF84" s="109">
        <f>VLOOKUP(C84,RBS!A:J,9,0)</f>
        <v>1</v>
      </c>
      <c r="BG84" s="109">
        <f>VLOOKUP(C84,RBS!A:J,10,0)</f>
        <v>2</v>
      </c>
    </row>
    <row r="85" spans="1:59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  <c r="AR85" s="91">
        <v>27</v>
      </c>
      <c r="AS85" s="91">
        <v>40</v>
      </c>
      <c r="AT85" s="91">
        <v>20</v>
      </c>
      <c r="AU85" s="94">
        <f>VLOOKUP(C85,Sheet3!A:E,3,0)</f>
        <v>27</v>
      </c>
      <c r="AV85" s="94">
        <f>VLOOKUP(C85,Sheet3!A:E,4,0)</f>
        <v>14</v>
      </c>
      <c r="AW85" s="98">
        <f>VLOOKUP(C85,Sheet3!A:E,5,0)</f>
        <v>4</v>
      </c>
      <c r="AX85" s="99">
        <f>VLOOKUP(C86,Sheet3!A:E,2,0)</f>
        <v>5</v>
      </c>
      <c r="AY85" s="91" t="e">
        <v>#N/A</v>
      </c>
      <c r="AZ85" s="91" t="e">
        <v>#N/A</v>
      </c>
      <c r="BA85" s="109">
        <f>VLOOKUP(C85,RBS!A:J,4,0)</f>
        <v>35</v>
      </c>
      <c r="BB85" s="109">
        <f>VLOOKUP(C85,RBS!A:J,5,0)</f>
        <v>6</v>
      </c>
      <c r="BC85" s="109">
        <f>VLOOKUP(C85,RBS!A:J,6,0)</f>
        <v>1</v>
      </c>
      <c r="BD85" s="109">
        <f>VLOOKUP(C85,RBS!A:J,7,0)</f>
        <v>7</v>
      </c>
      <c r="BE85" s="109">
        <f>VLOOKUP(C85,RBS!A:J,8,0)</f>
        <v>5</v>
      </c>
      <c r="BF85" s="109">
        <f>VLOOKUP(C85,RBS!A:J,9,0)</f>
        <v>10</v>
      </c>
      <c r="BG85" s="109">
        <f>VLOOKUP(C85,RBS!A:J,10,0)</f>
        <v>6</v>
      </c>
    </row>
    <row r="86" spans="1:59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  <c r="AR86" s="91">
        <v>30</v>
      </c>
      <c r="AS86" s="91">
        <v>40</v>
      </c>
      <c r="AT86" s="91">
        <v>20</v>
      </c>
      <c r="AU86" s="94">
        <f>VLOOKUP(C86,Sheet3!A:E,3,0)</f>
        <v>13</v>
      </c>
      <c r="AV86" s="94">
        <f>VLOOKUP(C86,Sheet3!A:E,4,0)</f>
        <v>7</v>
      </c>
      <c r="AW86" s="98">
        <f>VLOOKUP(C86,Sheet3!A:E,5,0)</f>
        <v>4</v>
      </c>
      <c r="AX86" s="99">
        <f>VLOOKUP(C87,Sheet3!A:E,2,0)</f>
        <v>6</v>
      </c>
      <c r="AY86" s="91" t="e">
        <v>#N/A</v>
      </c>
      <c r="AZ86" s="91" t="e">
        <v>#N/A</v>
      </c>
      <c r="BA86" s="109">
        <f>VLOOKUP(C86,RBS!A:J,4,0)</f>
        <v>20</v>
      </c>
      <c r="BB86" s="109">
        <f>VLOOKUP(C86,RBS!A:J,5,0)</f>
        <v>9</v>
      </c>
      <c r="BC86" s="109">
        <f>VLOOKUP(C86,RBS!A:J,6,0)</f>
        <v>6</v>
      </c>
      <c r="BD86" s="109">
        <f>VLOOKUP(C86,RBS!A:J,7,0)</f>
        <v>1</v>
      </c>
      <c r="BE86" s="109">
        <f>VLOOKUP(C86,RBS!A:J,8,0)</f>
        <v>0</v>
      </c>
      <c r="BF86" s="109">
        <f>VLOOKUP(C86,RBS!A:J,9,0)</f>
        <v>4</v>
      </c>
      <c r="BG86" s="109">
        <f>VLOOKUP(C86,RBS!A:J,10,0)</f>
        <v>0</v>
      </c>
    </row>
    <row r="87" spans="1:59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  <c r="AR87" s="91">
        <v>23</v>
      </c>
      <c r="AS87" s="91">
        <v>23</v>
      </c>
      <c r="AT87" s="91">
        <v>20</v>
      </c>
      <c r="AU87" s="94">
        <f>VLOOKUP(C87,Sheet3!A:E,3,0)</f>
        <v>41</v>
      </c>
      <c r="AV87" s="94">
        <f>VLOOKUP(C87,Sheet3!A:E,4,0)</f>
        <v>7</v>
      </c>
      <c r="AW87" s="98">
        <f>VLOOKUP(C87,Sheet3!A:E,5,0)</f>
        <v>20</v>
      </c>
      <c r="AX87" s="99">
        <f>VLOOKUP(C88,Sheet3!A:E,2,0)</f>
        <v>3</v>
      </c>
      <c r="AY87" s="91" t="e">
        <v>#N/A</v>
      </c>
      <c r="AZ87" s="91" t="e">
        <v>#N/A</v>
      </c>
      <c r="BA87" s="109">
        <f>VLOOKUP(C87,RBS!A:J,4,0)</f>
        <v>6</v>
      </c>
      <c r="BB87" s="109">
        <f>VLOOKUP(C87,RBS!A:J,5,0)</f>
        <v>3</v>
      </c>
      <c r="BC87" s="109">
        <f>VLOOKUP(C87,RBS!A:J,6,0)</f>
        <v>0</v>
      </c>
      <c r="BD87" s="109">
        <f>VLOOKUP(C87,RBS!A:J,7,0)</f>
        <v>2</v>
      </c>
      <c r="BE87" s="109">
        <f>VLOOKUP(C87,RBS!A:J,8,0)</f>
        <v>1</v>
      </c>
      <c r="BF87" s="109">
        <f>VLOOKUP(C87,RBS!A:J,9,0)</f>
        <v>0</v>
      </c>
      <c r="BG87" s="109">
        <f>VLOOKUP(C87,RBS!A:J,10,0)</f>
        <v>0</v>
      </c>
    </row>
    <row r="88" spans="1:59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  <c r="AR88" s="91">
        <v>36</v>
      </c>
      <c r="AS88" s="91">
        <v>48</v>
      </c>
      <c r="AT88" s="91">
        <v>24</v>
      </c>
      <c r="AU88" s="94">
        <f>VLOOKUP(C88,Sheet3!A:E,3,0)</f>
        <v>22</v>
      </c>
      <c r="AV88" s="94">
        <f>VLOOKUP(C88,Sheet3!A:E,4,0)</f>
        <v>12</v>
      </c>
      <c r="AW88" s="98">
        <f>VLOOKUP(C88,Sheet3!A:E,5,0)</f>
        <v>-1</v>
      </c>
      <c r="AX88" s="99">
        <f>VLOOKUP(C89,Sheet3!A:E,2,0)</f>
        <v>6</v>
      </c>
      <c r="AY88" s="91" t="e">
        <v>#N/A</v>
      </c>
      <c r="AZ88" s="91" t="e">
        <v>#N/A</v>
      </c>
      <c r="BA88" s="109">
        <f>VLOOKUP(C88,RBS!A:J,4,0)</f>
        <v>10</v>
      </c>
      <c r="BB88" s="109">
        <f>VLOOKUP(C88,RBS!A:J,5,0)</f>
        <v>4</v>
      </c>
      <c r="BC88" s="109">
        <f>VLOOKUP(C88,RBS!A:J,6,0)</f>
        <v>0</v>
      </c>
      <c r="BD88" s="109">
        <f>VLOOKUP(C88,RBS!A:J,7,0)</f>
        <v>2</v>
      </c>
      <c r="BE88" s="109">
        <f>VLOOKUP(C88,RBS!A:J,8,0)</f>
        <v>2</v>
      </c>
      <c r="BF88" s="109">
        <f>VLOOKUP(C88,RBS!A:J,9,0)</f>
        <v>2</v>
      </c>
      <c r="BG88" s="109">
        <f>VLOOKUP(C88,RBS!A:J,10,0)</f>
        <v>0</v>
      </c>
    </row>
    <row r="89" spans="1:59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  <c r="AR89" s="91">
        <v>36</v>
      </c>
      <c r="AS89" s="91">
        <v>48</v>
      </c>
      <c r="AT89" s="91">
        <v>24</v>
      </c>
      <c r="AU89" s="94">
        <f>VLOOKUP(C89,Sheet3!A:E,3,0)</f>
        <v>31</v>
      </c>
      <c r="AV89" s="94">
        <f>VLOOKUP(C89,Sheet3!A:E,4,0)</f>
        <v>7</v>
      </c>
      <c r="AW89" s="98">
        <f>VLOOKUP(C89,Sheet3!A:E,5,0)</f>
        <v>4</v>
      </c>
      <c r="AX89" s="99">
        <f>VLOOKUP(C90,Sheet3!A:E,2,0)</f>
        <v>6</v>
      </c>
      <c r="AY89" s="91" t="e">
        <v>#N/A</v>
      </c>
      <c r="AZ89" s="91" t="e">
        <v>#N/A</v>
      </c>
      <c r="BA89" s="109">
        <f>VLOOKUP(C89,RBS!A:J,4,0)</f>
        <v>18</v>
      </c>
      <c r="BB89" s="109">
        <f>VLOOKUP(C89,RBS!A:J,5,0)</f>
        <v>3</v>
      </c>
      <c r="BC89" s="109">
        <f>VLOOKUP(C89,RBS!A:J,6,0)</f>
        <v>0</v>
      </c>
      <c r="BD89" s="109">
        <f>VLOOKUP(C89,RBS!A:J,7,0)</f>
        <v>0</v>
      </c>
      <c r="BE89" s="109">
        <f>VLOOKUP(C89,RBS!A:J,8,0)</f>
        <v>4</v>
      </c>
      <c r="BF89" s="109">
        <f>VLOOKUP(C89,RBS!A:J,9,0)</f>
        <v>9</v>
      </c>
      <c r="BG89" s="109">
        <f>VLOOKUP(C89,RBS!A:J,10,0)</f>
        <v>2</v>
      </c>
    </row>
    <row r="90" spans="1:59">
      <c r="A90" s="72">
        <v>2</v>
      </c>
      <c r="B90" s="73">
        <v>2401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4">
        <f>VLOOKUP(C90,Sheet3!A:E,3,0)</f>
        <v>25</v>
      </c>
      <c r="AV90" s="94">
        <f>VLOOKUP(C90,Sheet3!A:E,4,0)</f>
        <v>8</v>
      </c>
      <c r="AW90" s="98">
        <f>VLOOKUP(C90,Sheet3!A:E,5,0)</f>
        <v>7</v>
      </c>
      <c r="AX90" s="99">
        <f>VLOOKUP(C91,Sheet3!A:E,2,0)</f>
        <v>5</v>
      </c>
      <c r="AY90" s="91" t="e">
        <v>#N/A</v>
      </c>
      <c r="AZ90" s="91" t="e">
        <v>#N/A</v>
      </c>
      <c r="BA90" s="109">
        <f>VLOOKUP(C90,RBS!A:J,4,0)</f>
        <v>29</v>
      </c>
      <c r="BB90" s="109">
        <f>VLOOKUP(C90,RBS!A:J,5,0)</f>
        <v>7</v>
      </c>
      <c r="BC90" s="109">
        <f>VLOOKUP(C90,RBS!A:J,6,0)</f>
        <v>4</v>
      </c>
      <c r="BD90" s="109">
        <f>VLOOKUP(C90,RBS!A:J,7,0)</f>
        <v>6</v>
      </c>
      <c r="BE90" s="109">
        <f>VLOOKUP(C90,RBS!A:J,8,0)</f>
        <v>3</v>
      </c>
      <c r="BF90" s="109">
        <f>VLOOKUP(C90,RBS!A:J,9,0)</f>
        <v>5</v>
      </c>
      <c r="BG90" s="109">
        <f>VLOOKUP(C90,RBS!A:J,10,0)</f>
        <v>4</v>
      </c>
    </row>
    <row r="91" spans="1:59">
      <c r="A91" s="72">
        <v>2</v>
      </c>
      <c r="B91" s="73">
        <v>2403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  <c r="AR91" s="91">
        <v>29</v>
      </c>
      <c r="AS91" s="91">
        <v>34</v>
      </c>
      <c r="AT91" s="91">
        <v>20</v>
      </c>
      <c r="AU91" s="94">
        <f>VLOOKUP(C91,Sheet3!A:E,3,0)</f>
        <v>42</v>
      </c>
      <c r="AV91" s="94">
        <f>VLOOKUP(C91,Sheet3!A:E,4,0)</f>
        <v>17</v>
      </c>
      <c r="AW91" s="98">
        <f>VLOOKUP(C91,Sheet3!A:E,5,0)</f>
        <v>7</v>
      </c>
      <c r="AX91" s="99">
        <f>VLOOKUP(C92,Sheet3!A:E,2,0)</f>
        <v>4</v>
      </c>
      <c r="AY91" s="91" t="e">
        <v>#N/A</v>
      </c>
      <c r="AZ91" s="91" t="e">
        <v>#N/A</v>
      </c>
      <c r="BA91" s="109">
        <f>VLOOKUP(C91,RBS!A:J,4,0)</f>
        <v>17</v>
      </c>
      <c r="BB91" s="109">
        <f>VLOOKUP(C91,RBS!A:J,5,0)</f>
        <v>6</v>
      </c>
      <c r="BC91" s="109">
        <f>VLOOKUP(C91,RBS!A:J,6,0)</f>
        <v>1</v>
      </c>
      <c r="BD91" s="109">
        <f>VLOOKUP(C91,RBS!A:J,7,0)</f>
        <v>6</v>
      </c>
      <c r="BE91" s="109">
        <f>VLOOKUP(C91,RBS!A:J,8,0)</f>
        <v>0</v>
      </c>
      <c r="BF91" s="109">
        <f>VLOOKUP(C91,RBS!A:J,9,0)</f>
        <v>3</v>
      </c>
      <c r="BG91" s="109">
        <f>VLOOKUP(C91,RBS!A:J,10,0)</f>
        <v>1</v>
      </c>
    </row>
    <row r="92" spans="1:59">
      <c r="A92" s="72">
        <v>2</v>
      </c>
      <c r="B92" s="73">
        <v>2404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  <c r="AR92" s="91">
        <v>29</v>
      </c>
      <c r="AS92" s="91">
        <v>34</v>
      </c>
      <c r="AT92" s="91">
        <v>19</v>
      </c>
      <c r="AU92" s="94">
        <f>VLOOKUP(C92,Sheet3!A:E,3,0)</f>
        <v>54</v>
      </c>
      <c r="AV92" s="94">
        <f>VLOOKUP(C92,Sheet3!A:E,4,0)</f>
        <v>19</v>
      </c>
      <c r="AW92" s="98">
        <f>VLOOKUP(C92,Sheet3!A:E,5,0)</f>
        <v>16</v>
      </c>
      <c r="AX92" s="99">
        <f>VLOOKUP(C93,Sheet3!A:E,2,0)</f>
        <v>6</v>
      </c>
      <c r="AY92" s="91" t="e">
        <v>#N/A</v>
      </c>
      <c r="AZ92" s="91" t="e">
        <v>#N/A</v>
      </c>
      <c r="BA92" s="109">
        <f>VLOOKUP(C92,RBS!A:J,4,0)</f>
        <v>10</v>
      </c>
      <c r="BB92" s="109">
        <f>VLOOKUP(C92,RBS!A:J,5,0)</f>
        <v>1</v>
      </c>
      <c r="BC92" s="109">
        <f>VLOOKUP(C92,RBS!A:J,6,0)</f>
        <v>0</v>
      </c>
      <c r="BD92" s="109">
        <f>VLOOKUP(C92,RBS!A:J,7,0)</f>
        <v>2</v>
      </c>
      <c r="BE92" s="109">
        <f>VLOOKUP(C92,RBS!A:J,8,0)</f>
        <v>2</v>
      </c>
      <c r="BF92" s="109">
        <f>VLOOKUP(C92,RBS!A:J,9,0)</f>
        <v>3</v>
      </c>
      <c r="BG92" s="109">
        <f>VLOOKUP(C92,RBS!A:J,10,0)</f>
        <v>2</v>
      </c>
    </row>
    <row r="93" spans="1:59">
      <c r="A93" s="72">
        <v>2</v>
      </c>
      <c r="B93" s="73">
        <v>2405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  <c r="AR93" s="91">
        <v>26</v>
      </c>
      <c r="AS93" s="91">
        <v>34</v>
      </c>
      <c r="AT93" s="91">
        <v>16</v>
      </c>
      <c r="AU93" s="94">
        <f>VLOOKUP(C93,Sheet3!A:E,3,0)</f>
        <v>50</v>
      </c>
      <c r="AV93" s="94">
        <f>VLOOKUP(C93,Sheet3!A:E,4,0)</f>
        <v>21</v>
      </c>
      <c r="AW93" s="98">
        <f>VLOOKUP(C93,Sheet3!A:E,5,0)</f>
        <v>8</v>
      </c>
      <c r="AX93" s="99">
        <f>VLOOKUP(C94,Sheet3!A:E,2,0)</f>
        <v>4</v>
      </c>
      <c r="AY93" s="91" t="e">
        <v>#N/A</v>
      </c>
      <c r="AZ93" s="91" t="e">
        <v>#N/A</v>
      </c>
      <c r="BA93" s="109">
        <f>VLOOKUP(C93,RBS!A:J,4,0)</f>
        <v>9</v>
      </c>
      <c r="BB93" s="109">
        <f>VLOOKUP(C93,RBS!A:J,5,0)</f>
        <v>2</v>
      </c>
      <c r="BC93" s="109">
        <f>VLOOKUP(C93,RBS!A:J,6,0)</f>
        <v>0</v>
      </c>
      <c r="BD93" s="109">
        <f>VLOOKUP(C93,RBS!A:J,7,0)</f>
        <v>2</v>
      </c>
      <c r="BE93" s="109">
        <f>VLOOKUP(C93,RBS!A:J,8,0)</f>
        <v>1</v>
      </c>
      <c r="BF93" s="109">
        <f>VLOOKUP(C93,RBS!A:J,9,0)</f>
        <v>2</v>
      </c>
      <c r="BG93" s="109">
        <f>VLOOKUP(C93,RBS!A:J,10,0)</f>
        <v>2</v>
      </c>
    </row>
    <row r="94" spans="1:59">
      <c r="A94" s="72">
        <v>2</v>
      </c>
      <c r="B94" s="73">
        <v>2406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  <c r="AR94" s="91">
        <v>24</v>
      </c>
      <c r="AS94" s="91">
        <v>32</v>
      </c>
      <c r="AT94" s="91">
        <v>13</v>
      </c>
      <c r="AU94" s="94">
        <f>VLOOKUP(C94,Sheet3!A:E,3,0)</f>
        <v>46</v>
      </c>
      <c r="AV94" s="94">
        <f>VLOOKUP(C94,Sheet3!A:E,4,0)</f>
        <v>17</v>
      </c>
      <c r="AW94" s="98">
        <f>VLOOKUP(C94,Sheet3!A:E,5,0)</f>
        <v>14</v>
      </c>
      <c r="AX94" s="99">
        <f>VLOOKUP(C95,Sheet3!A:E,2,0)</f>
        <v>6</v>
      </c>
      <c r="AY94" s="91" t="e">
        <v>#N/A</v>
      </c>
      <c r="AZ94" s="91" t="e">
        <v>#N/A</v>
      </c>
      <c r="BA94" s="109">
        <f>VLOOKUP(C94,RBS!A:J,4,0)</f>
        <v>3</v>
      </c>
      <c r="BB94" s="109">
        <f>VLOOKUP(C94,RBS!A:J,5,0)</f>
        <v>1</v>
      </c>
      <c r="BC94" s="109">
        <f>VLOOKUP(C94,RBS!A:J,6,0)</f>
        <v>0</v>
      </c>
      <c r="BD94" s="109">
        <f>VLOOKUP(C94,RBS!A:J,7,0)</f>
        <v>0</v>
      </c>
      <c r="BE94" s="109">
        <f>VLOOKUP(C94,RBS!A:J,8,0)</f>
        <v>1</v>
      </c>
      <c r="BF94" s="109">
        <f>VLOOKUP(C94,RBS!A:J,9,0)</f>
        <v>1</v>
      </c>
      <c r="BG94" s="109">
        <f>VLOOKUP(C94,RBS!A:J,10,0)</f>
        <v>0</v>
      </c>
    </row>
    <row r="95" spans="1:59" ht="30">
      <c r="A95" s="72">
        <v>2</v>
      </c>
      <c r="B95" s="73">
        <v>2412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  <c r="AR95" s="91">
        <v>30</v>
      </c>
      <c r="AS95" s="91">
        <v>28</v>
      </c>
      <c r="AT95" s="91">
        <v>14</v>
      </c>
      <c r="AU95" s="94">
        <f>VLOOKUP(C95,Sheet3!A:E,3,0)</f>
        <v>23</v>
      </c>
      <c r="AV95" s="94">
        <f>VLOOKUP(C95,Sheet3!A:E,4,0)</f>
        <v>1</v>
      </c>
      <c r="AW95" s="98">
        <f>VLOOKUP(C95,Sheet3!A:E,5,0)</f>
        <v>11</v>
      </c>
      <c r="AX95" s="99">
        <f>VLOOKUP(C96,Sheet3!A:E,2,0)</f>
        <v>3</v>
      </c>
      <c r="AY95" s="91" t="e">
        <v>#N/A</v>
      </c>
      <c r="AZ95" s="91" t="e">
        <v>#N/A</v>
      </c>
      <c r="BA95" s="109">
        <f>VLOOKUP(C95,RBS!A:J,4,0)</f>
        <v>11</v>
      </c>
      <c r="BB95" s="109">
        <f>VLOOKUP(C95,RBS!A:J,5,0)</f>
        <v>4</v>
      </c>
      <c r="BC95" s="109">
        <f>VLOOKUP(C95,RBS!A:J,6,0)</f>
        <v>0</v>
      </c>
      <c r="BD95" s="109">
        <f>VLOOKUP(C95,RBS!A:J,7,0)</f>
        <v>1</v>
      </c>
      <c r="BE95" s="109">
        <f>VLOOKUP(C95,RBS!A:J,8,0)</f>
        <v>1</v>
      </c>
      <c r="BF95" s="109">
        <f>VLOOKUP(C95,RBS!A:J,9,0)</f>
        <v>1</v>
      </c>
      <c r="BG95" s="109">
        <f>VLOOKUP(C95,RBS!A:J,10,0)</f>
        <v>4</v>
      </c>
    </row>
    <row r="96" spans="1:59">
      <c r="A96" s="72">
        <v>2</v>
      </c>
      <c r="B96" s="73">
        <v>2415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  <c r="AR96" s="91">
        <v>29</v>
      </c>
      <c r="AS96" s="91">
        <v>35</v>
      </c>
      <c r="AT96" s="91">
        <v>19</v>
      </c>
      <c r="AU96" s="94">
        <f>VLOOKUP(C96,Sheet3!A:E,3,0)</f>
        <v>68</v>
      </c>
      <c r="AV96" s="94">
        <f>VLOOKUP(C96,Sheet3!A:E,4,0)</f>
        <v>31</v>
      </c>
      <c r="AW96" s="98">
        <f>VLOOKUP(C96,Sheet3!A:E,5,0)</f>
        <v>10</v>
      </c>
      <c r="AX96" s="99">
        <f>VLOOKUP(C97,Sheet3!A:E,2,0)</f>
        <v>5</v>
      </c>
      <c r="AY96" s="91" t="e">
        <v>#N/A</v>
      </c>
      <c r="AZ96" s="91" t="e">
        <v>#N/A</v>
      </c>
      <c r="BA96" s="109">
        <f>VLOOKUP(C96,RBS!A:J,4,0)</f>
        <v>18</v>
      </c>
      <c r="BB96" s="109">
        <f>VLOOKUP(C96,RBS!A:J,5,0)</f>
        <v>5</v>
      </c>
      <c r="BC96" s="109">
        <f>VLOOKUP(C96,RBS!A:J,6,0)</f>
        <v>2</v>
      </c>
      <c r="BD96" s="109">
        <f>VLOOKUP(C96,RBS!A:J,7,0)</f>
        <v>1</v>
      </c>
      <c r="BE96" s="109">
        <f>VLOOKUP(C96,RBS!A:J,8,0)</f>
        <v>3</v>
      </c>
      <c r="BF96" s="109">
        <f>VLOOKUP(C96,RBS!A:J,9,0)</f>
        <v>4</v>
      </c>
      <c r="BG96" s="109">
        <f>VLOOKUP(C96,RBS!A:J,10,0)</f>
        <v>3</v>
      </c>
    </row>
    <row r="97" spans="1:59">
      <c r="A97" s="72">
        <v>2</v>
      </c>
      <c r="B97" s="73">
        <v>2416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  <c r="AR97" s="91">
        <v>29</v>
      </c>
      <c r="AS97" s="91">
        <v>40</v>
      </c>
      <c r="AT97" s="91">
        <v>19</v>
      </c>
      <c r="AU97" s="94">
        <f>VLOOKUP(C97,Sheet3!A:E,3,0)</f>
        <v>20</v>
      </c>
      <c r="AV97" s="94">
        <f>VLOOKUP(C97,Sheet3!A:E,4,0)</f>
        <v>8</v>
      </c>
      <c r="AW97" s="98">
        <f>VLOOKUP(C97,Sheet3!A:E,5,0)</f>
        <v>2</v>
      </c>
      <c r="AX97" s="99">
        <f>VLOOKUP(C98,Sheet3!A:E,2,0)</f>
        <v>6</v>
      </c>
      <c r="AY97" s="91" t="e">
        <v>#N/A</v>
      </c>
      <c r="AZ97" s="91" t="e">
        <v>#N/A</v>
      </c>
      <c r="BA97" s="109">
        <f>VLOOKUP(C97,RBS!A:J,4,0)</f>
        <v>16</v>
      </c>
      <c r="BB97" s="109">
        <f>VLOOKUP(C97,RBS!A:J,5,0)</f>
        <v>7</v>
      </c>
      <c r="BC97" s="109">
        <f>VLOOKUP(C97,RBS!A:J,6,0)</f>
        <v>0</v>
      </c>
      <c r="BD97" s="109">
        <f>VLOOKUP(C97,RBS!A:J,7,0)</f>
        <v>2</v>
      </c>
      <c r="BE97" s="109">
        <f>VLOOKUP(C97,RBS!A:J,8,0)</f>
        <v>1</v>
      </c>
      <c r="BF97" s="109">
        <f>VLOOKUP(C97,RBS!A:J,9,0)</f>
        <v>4</v>
      </c>
      <c r="BG97" s="109">
        <f>VLOOKUP(C97,RBS!A:J,10,0)</f>
        <v>2</v>
      </c>
    </row>
    <row r="98" spans="1:59" ht="30">
      <c r="A98" s="72">
        <v>2</v>
      </c>
      <c r="B98" s="73">
        <v>2417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  <c r="AR98" s="91">
        <v>26</v>
      </c>
      <c r="AS98" s="91">
        <v>40</v>
      </c>
      <c r="AT98" s="91">
        <v>20</v>
      </c>
      <c r="AU98" s="94">
        <f>VLOOKUP(C98,Sheet3!A:E,3,0)</f>
        <v>18</v>
      </c>
      <c r="AV98" s="94">
        <f>VLOOKUP(C98,Sheet3!A:E,4,0)</f>
        <v>9</v>
      </c>
      <c r="AW98" s="98">
        <f>VLOOKUP(C98,Sheet3!A:E,5,0)</f>
        <v>1</v>
      </c>
      <c r="AX98" s="99">
        <f>VLOOKUP(C99,Sheet3!A:E,2,0)</f>
        <v>4</v>
      </c>
      <c r="AY98" s="91" t="e">
        <v>#N/A</v>
      </c>
      <c r="AZ98" s="91" t="e">
        <v>#N/A</v>
      </c>
      <c r="BA98" s="109">
        <f>VLOOKUP(C98,RBS!A:J,4,0)</f>
        <v>29</v>
      </c>
      <c r="BB98" s="109">
        <f>VLOOKUP(C98,RBS!A:J,5,0)</f>
        <v>5</v>
      </c>
      <c r="BC98" s="109">
        <f>VLOOKUP(C98,RBS!A:J,6,0)</f>
        <v>0</v>
      </c>
      <c r="BD98" s="109">
        <f>VLOOKUP(C98,RBS!A:J,7,0)</f>
        <v>8</v>
      </c>
      <c r="BE98" s="109">
        <f>VLOOKUP(C98,RBS!A:J,8,0)</f>
        <v>5</v>
      </c>
      <c r="BF98" s="109">
        <f>VLOOKUP(C98,RBS!A:J,9,0)</f>
        <v>7</v>
      </c>
      <c r="BG98" s="109">
        <f>VLOOKUP(C98,RBS!A:J,10,0)</f>
        <v>4</v>
      </c>
    </row>
    <row r="99" spans="1:59">
      <c r="A99" s="72">
        <v>2</v>
      </c>
      <c r="B99" s="73">
        <v>2418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  <c r="AR99" s="91">
        <v>36</v>
      </c>
      <c r="AS99" s="91">
        <v>48</v>
      </c>
      <c r="AT99" s="91">
        <v>24</v>
      </c>
      <c r="AU99" s="94">
        <f>VLOOKUP(C99,Sheet3!A:E,3,0)</f>
        <v>12</v>
      </c>
      <c r="AV99" s="94">
        <f>VLOOKUP(C99,Sheet3!A:E,4,0)</f>
        <v>5</v>
      </c>
      <c r="AW99" s="98">
        <f>VLOOKUP(C99,Sheet3!A:E,5,0)</f>
        <v>0</v>
      </c>
      <c r="AX99" s="99" t="e">
        <f>VLOOKUP(C100,Sheet3!A:E,2,0)</f>
        <v>#N/A</v>
      </c>
      <c r="AY99" s="91" t="e">
        <v>#N/A</v>
      </c>
      <c r="AZ99" s="91" t="e">
        <v>#N/A</v>
      </c>
      <c r="BA99" s="109">
        <f>VLOOKUP(C99,RBS!A:J,4,0)</f>
        <v>21</v>
      </c>
      <c r="BB99" s="109">
        <f>VLOOKUP(C99,RBS!A:J,5,0)</f>
        <v>1</v>
      </c>
      <c r="BC99" s="109">
        <f>VLOOKUP(C99,RBS!A:J,6,0)</f>
        <v>5</v>
      </c>
      <c r="BD99" s="109">
        <f>VLOOKUP(C99,RBS!A:J,7,0)</f>
        <v>3</v>
      </c>
      <c r="BE99" s="109">
        <f>VLOOKUP(C99,RBS!A:J,8,0)</f>
        <v>2</v>
      </c>
      <c r="BF99" s="109">
        <f>VLOOKUP(C99,RBS!A:J,9,0)</f>
        <v>6</v>
      </c>
      <c r="BG99" s="109">
        <f>VLOOKUP(C99,RBS!A:J,10,0)</f>
        <v>4</v>
      </c>
    </row>
  </sheetData>
  <sortState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1C00-CD06-4687-B1A9-6A0E4BC734EF}">
  <dimension ref="A1:E117"/>
  <sheetViews>
    <sheetView workbookViewId="0">
      <selection activeCell="E2" sqref="E2"/>
    </sheetView>
  </sheetViews>
  <sheetFormatPr defaultRowHeight="14.25"/>
  <sheetData>
    <row r="1" spans="1:5">
      <c r="A1" s="39" t="s">
        <v>1</v>
      </c>
      <c r="B1" t="s">
        <v>324</v>
      </c>
      <c r="C1" t="s">
        <v>331</v>
      </c>
      <c r="D1" t="s">
        <v>332</v>
      </c>
      <c r="E1" t="s">
        <v>333</v>
      </c>
    </row>
    <row r="2" spans="1:5">
      <c r="A2" s="39">
        <v>107</v>
      </c>
      <c r="B2">
        <v>0</v>
      </c>
      <c r="C2">
        <v>-25</v>
      </c>
      <c r="D2">
        <v>-10</v>
      </c>
      <c r="E2">
        <v>2</v>
      </c>
    </row>
    <row r="3" spans="1:5">
      <c r="A3" s="95">
        <v>38</v>
      </c>
      <c r="B3">
        <v>2</v>
      </c>
      <c r="C3">
        <v>45</v>
      </c>
      <c r="D3">
        <v>20</v>
      </c>
      <c r="E3">
        <v>12</v>
      </c>
    </row>
    <row r="4" spans="1:5">
      <c r="A4" s="95">
        <v>39</v>
      </c>
      <c r="B4">
        <v>2</v>
      </c>
      <c r="C4">
        <v>28</v>
      </c>
      <c r="D4">
        <v>10</v>
      </c>
      <c r="E4">
        <v>2</v>
      </c>
    </row>
    <row r="5" spans="1:5">
      <c r="A5" s="95">
        <v>47</v>
      </c>
      <c r="B5">
        <v>3</v>
      </c>
      <c r="C5">
        <v>22</v>
      </c>
      <c r="D5">
        <v>12</v>
      </c>
      <c r="E5">
        <v>-1</v>
      </c>
    </row>
    <row r="6" spans="1:5">
      <c r="A6" s="95" t="s">
        <v>143</v>
      </c>
      <c r="B6">
        <v>3</v>
      </c>
      <c r="C6">
        <v>68</v>
      </c>
      <c r="D6">
        <v>31</v>
      </c>
      <c r="E6">
        <v>10</v>
      </c>
    </row>
    <row r="7" spans="1:5">
      <c r="A7" s="39">
        <v>101</v>
      </c>
      <c r="B7">
        <v>4</v>
      </c>
      <c r="C7">
        <v>2</v>
      </c>
      <c r="D7">
        <v>2</v>
      </c>
      <c r="E7">
        <v>2</v>
      </c>
    </row>
    <row r="8" spans="1:5">
      <c r="A8" s="39">
        <v>108</v>
      </c>
      <c r="B8">
        <v>4</v>
      </c>
      <c r="C8">
        <v>-17</v>
      </c>
      <c r="D8">
        <v>-12</v>
      </c>
      <c r="E8">
        <v>0</v>
      </c>
    </row>
    <row r="9" spans="1:5">
      <c r="A9" s="95">
        <v>33</v>
      </c>
      <c r="B9">
        <v>4</v>
      </c>
      <c r="C9">
        <v>45</v>
      </c>
      <c r="D9">
        <v>27</v>
      </c>
      <c r="E9">
        <v>14</v>
      </c>
    </row>
    <row r="10" spans="1:5">
      <c r="A10" s="95">
        <v>40</v>
      </c>
      <c r="B10">
        <v>4</v>
      </c>
      <c r="C10">
        <v>1</v>
      </c>
      <c r="D10">
        <v>0</v>
      </c>
      <c r="E10">
        <v>0</v>
      </c>
    </row>
    <row r="11" spans="1:5">
      <c r="A11" s="95" t="s">
        <v>121</v>
      </c>
      <c r="B11">
        <v>4</v>
      </c>
      <c r="C11">
        <v>54</v>
      </c>
      <c r="D11">
        <v>19</v>
      </c>
      <c r="E11">
        <v>16</v>
      </c>
    </row>
    <row r="12" spans="1:5">
      <c r="A12" s="95" t="s">
        <v>218</v>
      </c>
      <c r="B12">
        <v>4</v>
      </c>
      <c r="C12">
        <v>46</v>
      </c>
      <c r="D12">
        <v>17</v>
      </c>
      <c r="E12">
        <v>14</v>
      </c>
    </row>
    <row r="13" spans="1:5">
      <c r="A13" s="95" t="s">
        <v>323</v>
      </c>
      <c r="B13">
        <v>4</v>
      </c>
      <c r="C13">
        <v>12</v>
      </c>
      <c r="D13">
        <v>5</v>
      </c>
      <c r="E13">
        <v>0</v>
      </c>
    </row>
    <row r="14" spans="1:5">
      <c r="A14" s="95">
        <v>32</v>
      </c>
      <c r="B14">
        <v>5</v>
      </c>
      <c r="C14">
        <v>12</v>
      </c>
      <c r="D14">
        <v>-4</v>
      </c>
      <c r="E14">
        <v>15</v>
      </c>
    </row>
    <row r="15" spans="1:5">
      <c r="A15" s="95">
        <v>36</v>
      </c>
      <c r="B15">
        <v>5</v>
      </c>
      <c r="C15">
        <v>60</v>
      </c>
      <c r="D15">
        <v>20</v>
      </c>
      <c r="E15">
        <v>24</v>
      </c>
    </row>
    <row r="16" spans="1:5">
      <c r="A16" s="95">
        <v>37</v>
      </c>
      <c r="B16">
        <v>5</v>
      </c>
      <c r="C16">
        <v>46</v>
      </c>
      <c r="D16">
        <v>10</v>
      </c>
      <c r="E16">
        <v>17</v>
      </c>
    </row>
    <row r="17" spans="1:5">
      <c r="A17" s="95">
        <v>42</v>
      </c>
      <c r="B17">
        <v>5</v>
      </c>
      <c r="C17">
        <v>18</v>
      </c>
      <c r="D17">
        <v>8</v>
      </c>
      <c r="E17">
        <v>10</v>
      </c>
    </row>
    <row r="18" spans="1:5">
      <c r="A18" s="95">
        <v>43</v>
      </c>
      <c r="B18">
        <v>5</v>
      </c>
      <c r="C18">
        <v>9</v>
      </c>
      <c r="D18">
        <v>0</v>
      </c>
      <c r="E18">
        <v>0</v>
      </c>
    </row>
    <row r="19" spans="1:5">
      <c r="A19" s="95">
        <v>44</v>
      </c>
      <c r="B19">
        <v>5</v>
      </c>
      <c r="C19">
        <v>27</v>
      </c>
      <c r="D19">
        <v>14</v>
      </c>
      <c r="E19">
        <v>4</v>
      </c>
    </row>
    <row r="20" spans="1:5">
      <c r="A20" s="95">
        <v>45</v>
      </c>
      <c r="B20">
        <v>5</v>
      </c>
      <c r="C20">
        <v>13</v>
      </c>
      <c r="D20">
        <v>7</v>
      </c>
      <c r="E20">
        <v>4</v>
      </c>
    </row>
    <row r="21" spans="1:5">
      <c r="A21" s="95" t="s">
        <v>123</v>
      </c>
      <c r="B21">
        <v>5</v>
      </c>
      <c r="C21">
        <v>42</v>
      </c>
      <c r="D21">
        <v>17</v>
      </c>
      <c r="E21">
        <v>7</v>
      </c>
    </row>
    <row r="22" spans="1:5">
      <c r="A22" s="95" t="s">
        <v>141</v>
      </c>
      <c r="B22">
        <v>5</v>
      </c>
      <c r="C22">
        <v>20</v>
      </c>
      <c r="D22">
        <v>8</v>
      </c>
      <c r="E22">
        <v>2</v>
      </c>
    </row>
    <row r="23" spans="1:5">
      <c r="A23" s="102">
        <v>31</v>
      </c>
      <c r="B23">
        <v>6</v>
      </c>
      <c r="C23">
        <v>8</v>
      </c>
      <c r="D23">
        <v>-3</v>
      </c>
      <c r="E23">
        <v>8</v>
      </c>
    </row>
    <row r="24" spans="1:5">
      <c r="A24" s="95">
        <v>34</v>
      </c>
      <c r="B24">
        <v>6</v>
      </c>
      <c r="C24">
        <v>49</v>
      </c>
      <c r="D24">
        <v>15</v>
      </c>
      <c r="E24">
        <v>7</v>
      </c>
    </row>
    <row r="25" spans="1:5">
      <c r="A25" s="95">
        <v>35</v>
      </c>
      <c r="B25">
        <v>6</v>
      </c>
      <c r="C25">
        <v>42</v>
      </c>
      <c r="D25">
        <v>10</v>
      </c>
      <c r="E25">
        <v>20</v>
      </c>
    </row>
    <row r="26" spans="1:5">
      <c r="A26" s="95">
        <v>41</v>
      </c>
      <c r="B26">
        <v>6</v>
      </c>
      <c r="C26">
        <v>34</v>
      </c>
      <c r="D26">
        <v>2</v>
      </c>
      <c r="E26">
        <v>12</v>
      </c>
    </row>
    <row r="27" spans="1:5">
      <c r="A27" s="95">
        <v>46</v>
      </c>
      <c r="B27">
        <v>6</v>
      </c>
      <c r="C27">
        <v>41</v>
      </c>
      <c r="D27">
        <v>7</v>
      </c>
      <c r="E27">
        <v>20</v>
      </c>
    </row>
    <row r="28" spans="1:5">
      <c r="A28" s="102">
        <v>48</v>
      </c>
      <c r="B28">
        <v>6</v>
      </c>
      <c r="C28">
        <v>31</v>
      </c>
      <c r="D28">
        <v>7</v>
      </c>
      <c r="E28">
        <v>4</v>
      </c>
    </row>
    <row r="29" spans="1:5">
      <c r="A29" s="95" t="s">
        <v>322</v>
      </c>
      <c r="B29">
        <v>6</v>
      </c>
      <c r="C29">
        <v>25</v>
      </c>
      <c r="D29">
        <v>8</v>
      </c>
      <c r="E29">
        <v>7</v>
      </c>
    </row>
    <row r="30" spans="1:5">
      <c r="A30" s="95" t="s">
        <v>216</v>
      </c>
      <c r="B30">
        <v>6</v>
      </c>
      <c r="C30">
        <v>50</v>
      </c>
      <c r="D30">
        <v>21</v>
      </c>
      <c r="E30">
        <v>8</v>
      </c>
    </row>
    <row r="31" spans="1:5">
      <c r="A31" s="95" t="s">
        <v>127</v>
      </c>
      <c r="B31">
        <v>6</v>
      </c>
      <c r="C31">
        <v>23</v>
      </c>
      <c r="D31">
        <v>1</v>
      </c>
      <c r="E31">
        <v>11</v>
      </c>
    </row>
    <row r="32" spans="1:5">
      <c r="A32" s="95" t="s">
        <v>154</v>
      </c>
      <c r="B32">
        <v>6</v>
      </c>
      <c r="C32">
        <v>18</v>
      </c>
      <c r="D32">
        <v>9</v>
      </c>
      <c r="E32">
        <v>1</v>
      </c>
    </row>
    <row r="33" spans="1:5">
      <c r="A33" s="39">
        <v>104</v>
      </c>
      <c r="B33" t="s">
        <v>327</v>
      </c>
      <c r="C33">
        <v>71</v>
      </c>
      <c r="D33">
        <v>26</v>
      </c>
      <c r="E33">
        <v>18</v>
      </c>
    </row>
    <row r="34" spans="1:5">
      <c r="A34" s="39">
        <v>110</v>
      </c>
      <c r="B34" t="s">
        <v>327</v>
      </c>
      <c r="C34">
        <v>-37</v>
      </c>
      <c r="D34">
        <v>-14</v>
      </c>
      <c r="E34">
        <v>-7</v>
      </c>
    </row>
    <row r="35" spans="1:5">
      <c r="A35" s="39">
        <v>122</v>
      </c>
      <c r="B35" t="s">
        <v>327</v>
      </c>
      <c r="C35">
        <v>-18</v>
      </c>
      <c r="D35">
        <v>-12</v>
      </c>
      <c r="E35">
        <v>2</v>
      </c>
    </row>
    <row r="36" spans="1:5">
      <c r="A36" s="39">
        <v>208</v>
      </c>
      <c r="B36" t="s">
        <v>327</v>
      </c>
      <c r="C36">
        <v>-28</v>
      </c>
      <c r="D36">
        <v>-8</v>
      </c>
      <c r="E36">
        <v>-3</v>
      </c>
    </row>
    <row r="37" spans="1:5">
      <c r="A37" s="39">
        <v>211</v>
      </c>
      <c r="B37" t="s">
        <v>327</v>
      </c>
      <c r="C37">
        <v>15</v>
      </c>
      <c r="D37">
        <v>7</v>
      </c>
      <c r="E37">
        <v>3</v>
      </c>
    </row>
    <row r="38" spans="1:5">
      <c r="A38" s="39">
        <v>302</v>
      </c>
      <c r="B38" t="s">
        <v>327</v>
      </c>
      <c r="C38">
        <v>19</v>
      </c>
      <c r="D38">
        <v>12</v>
      </c>
      <c r="E38">
        <v>5</v>
      </c>
    </row>
    <row r="39" spans="1:5">
      <c r="A39" s="39">
        <v>306</v>
      </c>
      <c r="B39" t="s">
        <v>327</v>
      </c>
      <c r="C39">
        <v>-59</v>
      </c>
      <c r="D39">
        <v>-28</v>
      </c>
      <c r="E39">
        <v>-13</v>
      </c>
    </row>
    <row r="40" spans="1:5">
      <c r="A40" s="39">
        <v>309</v>
      </c>
      <c r="B40" t="s">
        <v>327</v>
      </c>
      <c r="C40">
        <v>19</v>
      </c>
      <c r="D40">
        <v>11</v>
      </c>
      <c r="E40">
        <v>7</v>
      </c>
    </row>
    <row r="41" spans="1:5">
      <c r="A41" s="39">
        <v>312</v>
      </c>
      <c r="B41" t="s">
        <v>327</v>
      </c>
      <c r="C41">
        <v>-8</v>
      </c>
      <c r="D41">
        <v>-2</v>
      </c>
      <c r="E41">
        <v>-3</v>
      </c>
    </row>
    <row r="42" spans="1:5">
      <c r="A42" s="39">
        <v>116</v>
      </c>
      <c r="B42" t="s">
        <v>329</v>
      </c>
      <c r="C42">
        <v>2</v>
      </c>
      <c r="D42">
        <v>1</v>
      </c>
      <c r="E42">
        <v>3</v>
      </c>
    </row>
    <row r="43" spans="1:5">
      <c r="A43" s="39">
        <v>119</v>
      </c>
      <c r="B43" t="s">
        <v>329</v>
      </c>
      <c r="C43">
        <v>14</v>
      </c>
      <c r="D43">
        <v>9</v>
      </c>
      <c r="E43">
        <v>1</v>
      </c>
    </row>
    <row r="44" spans="1:5">
      <c r="A44" s="39">
        <v>125</v>
      </c>
      <c r="B44" t="s">
        <v>329</v>
      </c>
      <c r="C44">
        <v>-12</v>
      </c>
      <c r="D44">
        <v>-1</v>
      </c>
      <c r="E44">
        <v>4</v>
      </c>
    </row>
    <row r="45" spans="1:5">
      <c r="A45" s="39">
        <v>201</v>
      </c>
      <c r="B45" t="s">
        <v>329</v>
      </c>
      <c r="C45">
        <v>-31</v>
      </c>
      <c r="D45">
        <v>-13</v>
      </c>
      <c r="E45">
        <v>-5</v>
      </c>
    </row>
    <row r="46" spans="1:5">
      <c r="A46" s="39">
        <v>204</v>
      </c>
      <c r="B46" t="s">
        <v>329</v>
      </c>
      <c r="C46">
        <v>-17</v>
      </c>
      <c r="D46">
        <v>-13</v>
      </c>
      <c r="E46">
        <v>0</v>
      </c>
    </row>
    <row r="47" spans="1:5">
      <c r="A47" s="39">
        <v>219</v>
      </c>
      <c r="B47" t="s">
        <v>329</v>
      </c>
      <c r="C47">
        <v>23</v>
      </c>
      <c r="D47">
        <v>2</v>
      </c>
      <c r="E47">
        <v>12</v>
      </c>
    </row>
    <row r="48" spans="1:5">
      <c r="A48" s="39">
        <v>305</v>
      </c>
      <c r="B48" t="s">
        <v>329</v>
      </c>
      <c r="C48">
        <v>5</v>
      </c>
      <c r="D48">
        <v>2</v>
      </c>
      <c r="E48">
        <v>-1</v>
      </c>
    </row>
    <row r="49" spans="1:5">
      <c r="A49" s="39">
        <v>313</v>
      </c>
      <c r="B49" t="s">
        <v>329</v>
      </c>
      <c r="C49">
        <v>37</v>
      </c>
      <c r="D49">
        <v>21</v>
      </c>
      <c r="E49">
        <v>4</v>
      </c>
    </row>
    <row r="50" spans="1:5">
      <c r="A50" s="39">
        <v>314</v>
      </c>
      <c r="B50" t="s">
        <v>329</v>
      </c>
      <c r="C50">
        <v>10</v>
      </c>
      <c r="D50">
        <v>-6</v>
      </c>
      <c r="E50">
        <v>8</v>
      </c>
    </row>
    <row r="51" spans="1:5">
      <c r="A51" s="39">
        <v>102</v>
      </c>
      <c r="B51" t="s">
        <v>325</v>
      </c>
      <c r="C51">
        <v>-50</v>
      </c>
      <c r="D51">
        <v>-22</v>
      </c>
      <c r="E51">
        <v>-9</v>
      </c>
    </row>
    <row r="52" spans="1:5">
      <c r="A52" s="39">
        <v>115</v>
      </c>
      <c r="B52" t="s">
        <v>325</v>
      </c>
      <c r="C52">
        <v>2</v>
      </c>
      <c r="D52">
        <v>-19</v>
      </c>
      <c r="E52">
        <v>13</v>
      </c>
    </row>
    <row r="53" spans="1:5">
      <c r="A53" s="39">
        <v>126</v>
      </c>
      <c r="B53" t="s">
        <v>325</v>
      </c>
      <c r="C53">
        <v>15</v>
      </c>
      <c r="D53">
        <v>19</v>
      </c>
      <c r="E53">
        <v>0</v>
      </c>
    </row>
    <row r="54" spans="1:5">
      <c r="A54" s="39">
        <v>207</v>
      </c>
      <c r="B54" t="s">
        <v>325</v>
      </c>
      <c r="C54">
        <v>-3</v>
      </c>
      <c r="D54">
        <v>3</v>
      </c>
      <c r="E54">
        <v>-5</v>
      </c>
    </row>
    <row r="55" spans="1:5">
      <c r="A55" s="95">
        <v>212</v>
      </c>
      <c r="B55" t="s">
        <v>325</v>
      </c>
      <c r="C55">
        <v>-36</v>
      </c>
      <c r="D55">
        <v>-15</v>
      </c>
      <c r="E55">
        <v>-14</v>
      </c>
    </row>
    <row r="56" spans="1:5">
      <c r="A56" s="39">
        <v>215</v>
      </c>
      <c r="B56" t="s">
        <v>325</v>
      </c>
      <c r="C56">
        <v>-12</v>
      </c>
      <c r="D56">
        <v>-11</v>
      </c>
      <c r="E56">
        <v>2</v>
      </c>
    </row>
    <row r="57" spans="1:5">
      <c r="A57" s="39">
        <v>220</v>
      </c>
      <c r="B57" t="s">
        <v>325</v>
      </c>
      <c r="C57">
        <v>20</v>
      </c>
      <c r="D57">
        <v>14</v>
      </c>
      <c r="E57">
        <v>1</v>
      </c>
    </row>
    <row r="58" spans="1:5">
      <c r="A58" s="39">
        <v>221</v>
      </c>
      <c r="B58" t="s">
        <v>325</v>
      </c>
      <c r="C58">
        <v>-3</v>
      </c>
      <c r="D58">
        <v>-1</v>
      </c>
      <c r="E58">
        <v>-6</v>
      </c>
    </row>
    <row r="59" spans="1:5">
      <c r="A59" s="39">
        <v>304</v>
      </c>
      <c r="B59" t="s">
        <v>325</v>
      </c>
      <c r="C59">
        <v>-6</v>
      </c>
      <c r="D59">
        <v>-4</v>
      </c>
      <c r="E59">
        <v>1</v>
      </c>
    </row>
    <row r="60" spans="1:5">
      <c r="A60" s="39">
        <v>307</v>
      </c>
      <c r="B60" t="s">
        <v>325</v>
      </c>
      <c r="C60">
        <v>5</v>
      </c>
      <c r="D60">
        <v>-20</v>
      </c>
      <c r="E60">
        <v>19</v>
      </c>
    </row>
    <row r="61" spans="1:5">
      <c r="A61" s="39">
        <v>308</v>
      </c>
      <c r="B61" t="s">
        <v>325</v>
      </c>
      <c r="C61">
        <v>-7</v>
      </c>
      <c r="D61">
        <v>-1</v>
      </c>
      <c r="E61">
        <v>-8</v>
      </c>
    </row>
    <row r="62" spans="1:5">
      <c r="A62" s="39">
        <v>311</v>
      </c>
      <c r="B62" t="s">
        <v>325</v>
      </c>
      <c r="C62">
        <v>20</v>
      </c>
      <c r="D62">
        <v>8</v>
      </c>
      <c r="E62">
        <v>6</v>
      </c>
    </row>
    <row r="63" spans="1:5">
      <c r="A63" s="39">
        <v>103</v>
      </c>
      <c r="B63" t="s">
        <v>326</v>
      </c>
      <c r="C63">
        <v>-7</v>
      </c>
      <c r="D63">
        <v>2</v>
      </c>
      <c r="E63">
        <v>-10</v>
      </c>
    </row>
    <row r="64" spans="1:5">
      <c r="A64" s="39">
        <v>105</v>
      </c>
      <c r="B64" t="s">
        <v>326</v>
      </c>
      <c r="C64">
        <v>20</v>
      </c>
      <c r="D64">
        <v>19</v>
      </c>
      <c r="E64">
        <v>4</v>
      </c>
    </row>
    <row r="65" spans="1:5">
      <c r="A65" s="39">
        <v>109</v>
      </c>
      <c r="B65" t="s">
        <v>326</v>
      </c>
      <c r="C65">
        <v>16</v>
      </c>
      <c r="D65">
        <v>5</v>
      </c>
      <c r="E65">
        <v>9</v>
      </c>
    </row>
    <row r="66" spans="1:5" ht="15" thickBot="1">
      <c r="A66" s="104">
        <v>111</v>
      </c>
      <c r="B66" t="s">
        <v>326</v>
      </c>
      <c r="C66">
        <v>-17</v>
      </c>
      <c r="D66">
        <v>-10</v>
      </c>
      <c r="E66">
        <v>-3</v>
      </c>
    </row>
    <row r="67" spans="1:5" ht="15" thickTop="1">
      <c r="A67" s="39">
        <v>114</v>
      </c>
      <c r="B67" t="s">
        <v>326</v>
      </c>
      <c r="C67">
        <v>20</v>
      </c>
      <c r="D67">
        <v>7</v>
      </c>
      <c r="E67">
        <v>5</v>
      </c>
    </row>
    <row r="68" spans="1:5">
      <c r="A68" s="39">
        <v>117</v>
      </c>
      <c r="B68" t="s">
        <v>326</v>
      </c>
      <c r="C68">
        <v>8</v>
      </c>
      <c r="D68">
        <v>6</v>
      </c>
      <c r="E68">
        <v>-2</v>
      </c>
    </row>
    <row r="69" spans="1:5">
      <c r="A69" s="39">
        <v>118</v>
      </c>
      <c r="B69" t="s">
        <v>326</v>
      </c>
      <c r="C69">
        <v>-17</v>
      </c>
      <c r="D69">
        <v>-12</v>
      </c>
      <c r="E69">
        <v>1</v>
      </c>
    </row>
    <row r="70" spans="1:5">
      <c r="A70" s="39">
        <v>124</v>
      </c>
      <c r="B70" t="s">
        <v>326</v>
      </c>
      <c r="C70">
        <v>-25</v>
      </c>
      <c r="D70">
        <v>-20</v>
      </c>
      <c r="E70">
        <v>-4</v>
      </c>
    </row>
    <row r="71" spans="1:5">
      <c r="A71" s="39">
        <v>127</v>
      </c>
      <c r="B71" t="s">
        <v>326</v>
      </c>
      <c r="C71">
        <v>-5</v>
      </c>
      <c r="D71">
        <v>-6</v>
      </c>
      <c r="E71">
        <v>-1</v>
      </c>
    </row>
    <row r="72" spans="1:5">
      <c r="A72" s="39">
        <v>205</v>
      </c>
      <c r="B72" t="s">
        <v>326</v>
      </c>
      <c r="C72">
        <v>-24</v>
      </c>
      <c r="D72">
        <v>-13</v>
      </c>
      <c r="E72">
        <v>4</v>
      </c>
    </row>
    <row r="73" spans="1:5">
      <c r="A73" s="39">
        <v>209</v>
      </c>
      <c r="B73" t="s">
        <v>326</v>
      </c>
      <c r="C73">
        <v>-24</v>
      </c>
      <c r="D73">
        <v>-15</v>
      </c>
      <c r="E73">
        <v>-4</v>
      </c>
    </row>
    <row r="74" spans="1:5">
      <c r="A74" s="39">
        <v>210</v>
      </c>
      <c r="B74" t="s">
        <v>326</v>
      </c>
      <c r="C74">
        <v>19</v>
      </c>
      <c r="D74">
        <v>4</v>
      </c>
      <c r="E74">
        <v>11</v>
      </c>
    </row>
    <row r="75" spans="1:5">
      <c r="A75" s="39">
        <v>213</v>
      </c>
      <c r="B75" t="s">
        <v>326</v>
      </c>
      <c r="C75">
        <v>-40</v>
      </c>
      <c r="D75">
        <v>-26</v>
      </c>
      <c r="E75">
        <v>-2</v>
      </c>
    </row>
    <row r="76" spans="1:5">
      <c r="A76" s="39">
        <v>216</v>
      </c>
      <c r="B76" t="s">
        <v>326</v>
      </c>
      <c r="C76">
        <v>62</v>
      </c>
      <c r="D76">
        <v>20</v>
      </c>
      <c r="E76">
        <v>15</v>
      </c>
    </row>
    <row r="77" spans="1:5">
      <c r="A77" s="39">
        <v>218</v>
      </c>
      <c r="B77" t="s">
        <v>326</v>
      </c>
      <c r="C77">
        <v>-4</v>
      </c>
      <c r="D77">
        <v>-3</v>
      </c>
      <c r="E77">
        <v>1</v>
      </c>
    </row>
    <row r="78" spans="1:5">
      <c r="A78" s="102">
        <v>315</v>
      </c>
      <c r="B78" t="s">
        <v>326</v>
      </c>
      <c r="C78">
        <v>-48</v>
      </c>
      <c r="D78">
        <v>-30</v>
      </c>
      <c r="E78">
        <v>-1</v>
      </c>
    </row>
    <row r="79" spans="1:5">
      <c r="A79" s="39">
        <v>106</v>
      </c>
      <c r="B79" t="s">
        <v>328</v>
      </c>
      <c r="C79">
        <v>3</v>
      </c>
      <c r="D79">
        <v>1</v>
      </c>
      <c r="E79">
        <v>9</v>
      </c>
    </row>
    <row r="80" spans="1:5">
      <c r="A80" s="39">
        <v>112</v>
      </c>
      <c r="B80" t="s">
        <v>328</v>
      </c>
      <c r="C80">
        <v>41</v>
      </c>
      <c r="D80">
        <v>16</v>
      </c>
      <c r="E80">
        <v>9</v>
      </c>
    </row>
    <row r="81" spans="1:5">
      <c r="A81" s="39">
        <v>121</v>
      </c>
      <c r="B81" t="s">
        <v>328</v>
      </c>
      <c r="C81">
        <v>-10</v>
      </c>
      <c r="D81">
        <v>-6</v>
      </c>
      <c r="E81">
        <v>-2</v>
      </c>
    </row>
    <row r="82" spans="1:5">
      <c r="A82" s="39">
        <v>123</v>
      </c>
      <c r="B82" t="s">
        <v>328</v>
      </c>
      <c r="C82">
        <v>11</v>
      </c>
      <c r="D82">
        <v>-3</v>
      </c>
      <c r="E82">
        <v>6</v>
      </c>
    </row>
    <row r="83" spans="1:5">
      <c r="A83" s="39">
        <v>128</v>
      </c>
      <c r="B83" t="s">
        <v>328</v>
      </c>
      <c r="C83">
        <v>16</v>
      </c>
      <c r="D83">
        <v>4</v>
      </c>
      <c r="E83">
        <v>2</v>
      </c>
    </row>
    <row r="84" spans="1:5">
      <c r="A84" s="39">
        <v>129</v>
      </c>
      <c r="B84" t="s">
        <v>328</v>
      </c>
      <c r="C84">
        <v>23</v>
      </c>
      <c r="D84">
        <v>11</v>
      </c>
      <c r="E84">
        <v>7</v>
      </c>
    </row>
    <row r="85" spans="1:5">
      <c r="A85" s="39">
        <v>202</v>
      </c>
      <c r="B85" t="s">
        <v>328</v>
      </c>
      <c r="C85">
        <v>0</v>
      </c>
      <c r="D85">
        <v>1</v>
      </c>
      <c r="E85">
        <v>4</v>
      </c>
    </row>
    <row r="86" spans="1:5">
      <c r="A86" s="39">
        <v>203</v>
      </c>
      <c r="B86" t="s">
        <v>328</v>
      </c>
      <c r="C86">
        <v>46</v>
      </c>
      <c r="D86">
        <v>13</v>
      </c>
      <c r="E86">
        <v>18</v>
      </c>
    </row>
    <row r="87" spans="1:5">
      <c r="A87" s="39">
        <v>214</v>
      </c>
      <c r="B87" t="s">
        <v>328</v>
      </c>
      <c r="C87">
        <v>4</v>
      </c>
      <c r="D87">
        <v>6</v>
      </c>
      <c r="E87">
        <v>2</v>
      </c>
    </row>
    <row r="88" spans="1:5">
      <c r="A88" s="39">
        <v>303</v>
      </c>
      <c r="B88" t="s">
        <v>328</v>
      </c>
      <c r="C88">
        <v>9</v>
      </c>
      <c r="D88">
        <v>-1</v>
      </c>
      <c r="E88">
        <v>4</v>
      </c>
    </row>
    <row r="89" spans="1:5">
      <c r="A89" s="103">
        <v>120</v>
      </c>
      <c r="B89" t="s">
        <v>330</v>
      </c>
      <c r="C89">
        <v>-4</v>
      </c>
      <c r="D89">
        <v>-6</v>
      </c>
      <c r="E89">
        <v>3</v>
      </c>
    </row>
    <row r="90" spans="1:5">
      <c r="A90" s="39">
        <v>206</v>
      </c>
      <c r="B90" t="s">
        <v>330</v>
      </c>
      <c r="C90">
        <v>-14</v>
      </c>
      <c r="D90">
        <v>-11</v>
      </c>
      <c r="E90">
        <v>7</v>
      </c>
    </row>
    <row r="91" spans="1:5">
      <c r="A91" s="39">
        <v>217</v>
      </c>
      <c r="B91" t="s">
        <v>330</v>
      </c>
      <c r="C91">
        <v>-38</v>
      </c>
      <c r="D91">
        <v>-19</v>
      </c>
      <c r="E91">
        <v>-3</v>
      </c>
    </row>
    <row r="92" spans="1:5">
      <c r="A92" s="39">
        <v>301</v>
      </c>
      <c r="B92" t="s">
        <v>330</v>
      </c>
      <c r="C92">
        <v>4</v>
      </c>
      <c r="D92">
        <v>-1</v>
      </c>
      <c r="E92">
        <v>3</v>
      </c>
    </row>
    <row r="93" spans="1:5">
      <c r="A93" s="39">
        <v>310</v>
      </c>
      <c r="B93" t="s">
        <v>330</v>
      </c>
      <c r="C93">
        <v>39</v>
      </c>
      <c r="D93">
        <v>15</v>
      </c>
      <c r="E93">
        <v>16</v>
      </c>
    </row>
    <row r="94" spans="1:5">
      <c r="A94" s="39">
        <v>113</v>
      </c>
      <c r="C94">
        <v>0</v>
      </c>
      <c r="D94">
        <v>0</v>
      </c>
      <c r="E94">
        <v>0</v>
      </c>
    </row>
    <row r="95" spans="1:5">
      <c r="A95" s="39">
        <v>1</v>
      </c>
      <c r="C95">
        <v>-2</v>
      </c>
      <c r="D95">
        <v>-7</v>
      </c>
      <c r="E95">
        <v>4</v>
      </c>
    </row>
    <row r="96" spans="1:5">
      <c r="A96" s="39">
        <v>2</v>
      </c>
      <c r="C96">
        <v>51</v>
      </c>
      <c r="D96">
        <v>18</v>
      </c>
      <c r="E96">
        <v>14</v>
      </c>
    </row>
    <row r="97" spans="1:5">
      <c r="A97" s="39">
        <v>3</v>
      </c>
      <c r="C97">
        <v>29</v>
      </c>
      <c r="D97">
        <v>13</v>
      </c>
      <c r="E97">
        <v>4</v>
      </c>
    </row>
    <row r="98" spans="1:5">
      <c r="A98" s="39">
        <v>4</v>
      </c>
      <c r="C98">
        <v>79</v>
      </c>
      <c r="D98">
        <v>33</v>
      </c>
      <c r="E98">
        <v>16</v>
      </c>
    </row>
    <row r="99" spans="1:5">
      <c r="A99" s="39">
        <v>5</v>
      </c>
      <c r="C99">
        <v>14</v>
      </c>
      <c r="D99">
        <v>4</v>
      </c>
      <c r="E99">
        <v>2</v>
      </c>
    </row>
    <row r="100" spans="1:5">
      <c r="A100" s="96">
        <v>7</v>
      </c>
      <c r="C100">
        <v>72</v>
      </c>
      <c r="D100">
        <v>30</v>
      </c>
      <c r="E100">
        <v>18</v>
      </c>
    </row>
    <row r="101" spans="1:5">
      <c r="A101" s="96">
        <v>8</v>
      </c>
      <c r="C101">
        <v>82</v>
      </c>
      <c r="D101">
        <v>36</v>
      </c>
      <c r="E101">
        <v>14</v>
      </c>
    </row>
    <row r="102" spans="1:5">
      <c r="A102" s="96">
        <v>9</v>
      </c>
      <c r="C102">
        <v>-8</v>
      </c>
      <c r="D102">
        <v>-8</v>
      </c>
      <c r="E102">
        <v>-2</v>
      </c>
    </row>
    <row r="103" spans="1:5">
      <c r="A103" s="96">
        <v>10</v>
      </c>
      <c r="C103">
        <v>16</v>
      </c>
      <c r="D103">
        <v>1</v>
      </c>
      <c r="E103">
        <v>8</v>
      </c>
    </row>
    <row r="104" spans="1:5">
      <c r="A104" s="39">
        <v>13</v>
      </c>
      <c r="C104">
        <v>51</v>
      </c>
      <c r="D104">
        <v>13</v>
      </c>
      <c r="E104">
        <v>21</v>
      </c>
    </row>
    <row r="105" spans="1:5">
      <c r="A105" s="39">
        <v>14</v>
      </c>
      <c r="C105">
        <v>41</v>
      </c>
      <c r="D105">
        <v>16</v>
      </c>
      <c r="E105">
        <v>10</v>
      </c>
    </row>
    <row r="106" spans="1:5" ht="15" thickBot="1">
      <c r="A106" s="97">
        <v>15</v>
      </c>
      <c r="C106">
        <v>69</v>
      </c>
      <c r="D106">
        <v>26</v>
      </c>
      <c r="E106">
        <v>19</v>
      </c>
    </row>
    <row r="107" spans="1:5">
      <c r="A107" s="95">
        <v>16</v>
      </c>
      <c r="C107">
        <v>35</v>
      </c>
      <c r="D107">
        <v>18</v>
      </c>
      <c r="E107">
        <v>5</v>
      </c>
    </row>
    <row r="108" spans="1:5">
      <c r="A108" s="95">
        <v>17</v>
      </c>
      <c r="C108">
        <v>40</v>
      </c>
      <c r="D108">
        <v>13</v>
      </c>
      <c r="E108">
        <v>8</v>
      </c>
    </row>
    <row r="109" spans="1:5">
      <c r="A109" s="95">
        <v>18</v>
      </c>
      <c r="C109">
        <v>21</v>
      </c>
      <c r="D109">
        <v>8</v>
      </c>
      <c r="E109">
        <v>3</v>
      </c>
    </row>
    <row r="110" spans="1:5">
      <c r="A110" s="95">
        <v>19</v>
      </c>
      <c r="C110">
        <v>16</v>
      </c>
      <c r="D110">
        <v>0</v>
      </c>
      <c r="E110">
        <v>14</v>
      </c>
    </row>
    <row r="111" spans="1:5">
      <c r="A111" s="95">
        <v>20</v>
      </c>
      <c r="C111">
        <v>42</v>
      </c>
      <c r="D111">
        <v>13</v>
      </c>
      <c r="E111">
        <v>6</v>
      </c>
    </row>
    <row r="112" spans="1:5">
      <c r="A112" s="95">
        <v>21</v>
      </c>
      <c r="C112">
        <v>39</v>
      </c>
      <c r="D112">
        <v>16</v>
      </c>
      <c r="E112">
        <v>9</v>
      </c>
    </row>
    <row r="113" spans="1:5">
      <c r="A113" s="95">
        <v>22</v>
      </c>
      <c r="C113">
        <v>27</v>
      </c>
      <c r="D113">
        <v>3</v>
      </c>
      <c r="E113">
        <v>11</v>
      </c>
    </row>
    <row r="114" spans="1:5">
      <c r="A114" s="95">
        <v>23</v>
      </c>
      <c r="C114">
        <v>32</v>
      </c>
      <c r="D114">
        <v>12</v>
      </c>
      <c r="E114">
        <v>8</v>
      </c>
    </row>
    <row r="115" spans="1:5">
      <c r="A115" s="95">
        <v>24</v>
      </c>
      <c r="C115">
        <v>25</v>
      </c>
      <c r="D115">
        <v>10</v>
      </c>
      <c r="E115">
        <v>-4</v>
      </c>
    </row>
    <row r="116" spans="1:5">
      <c r="A116" s="95">
        <v>25</v>
      </c>
      <c r="C116">
        <v>85</v>
      </c>
      <c r="D116">
        <v>31</v>
      </c>
      <c r="E116">
        <v>23</v>
      </c>
    </row>
    <row r="117" spans="1:5">
      <c r="A117" s="95"/>
      <c r="C117">
        <v>0</v>
      </c>
      <c r="D117">
        <v>0</v>
      </c>
      <c r="E117">
        <v>0</v>
      </c>
    </row>
  </sheetData>
  <sortState ref="A2:E225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defaultColWidth="8.875" defaultRowHeight="14.25"/>
  <cols>
    <col min="7" max="7" width="0" hidden="1" customWidth="1"/>
    <col min="9" max="10" width="0" hidden="1" customWidth="1"/>
  </cols>
  <sheetData>
    <row r="1" spans="1:22" ht="63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 ht="15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 ht="15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 ht="15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 ht="15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 ht="15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5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5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5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5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5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5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5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5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5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5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5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5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5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5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5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 ht="15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 ht="15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 ht="15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0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5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5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0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5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5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5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AB136"/>
  <sheetViews>
    <sheetView zoomScale="85" zoomScaleNormal="85" workbookViewId="0">
      <pane ySplit="1" topLeftCell="A48" activePane="bottomLeft" state="frozen"/>
      <selection pane="bottomLeft" activeCell="Z1" sqref="Z1:AB1"/>
    </sheetView>
  </sheetViews>
  <sheetFormatPr defaultColWidth="8.875" defaultRowHeight="14.25"/>
  <sheetData>
    <row r="1" spans="1:28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309</v>
      </c>
      <c r="AA1" t="s">
        <v>310</v>
      </c>
      <c r="AB1" t="s">
        <v>311</v>
      </c>
    </row>
    <row r="2" spans="1:28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  <c r="Z2">
        <f>VLOOKUP(C2,Sheet2!B:E,2,0)</f>
        <v>29</v>
      </c>
      <c r="AA2">
        <f>VLOOKUP(C2,Sheet2!B:E,3,0)</f>
        <v>37</v>
      </c>
      <c r="AB2">
        <f>VLOOKUP(C2,Sheet2!B:E,4,0)</f>
        <v>17</v>
      </c>
    </row>
    <row r="3" spans="1:28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  <c r="Z3">
        <f>VLOOKUP(C3,Sheet2!B:E,2,0)</f>
        <v>30</v>
      </c>
      <c r="AA3">
        <f>VLOOKUP(C3,Sheet2!B:E,3,0)</f>
        <v>40</v>
      </c>
      <c r="AB3">
        <f>VLOOKUP(C3,Sheet2!B:E,4,0)</f>
        <v>20</v>
      </c>
    </row>
    <row r="4" spans="1:28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  <c r="Z4">
        <f>VLOOKUP(C4,Sheet2!B:E,2,0)</f>
        <v>30</v>
      </c>
      <c r="AA4">
        <f>VLOOKUP(C4,Sheet2!B:E,3,0)</f>
        <v>40</v>
      </c>
      <c r="AB4">
        <f>VLOOKUP(C4,Sheet2!B:E,4,0)</f>
        <v>20</v>
      </c>
    </row>
    <row r="5" spans="1:28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  <c r="Z5">
        <f>VLOOKUP(C5,Sheet2!B:E,2,0)</f>
        <v>30</v>
      </c>
      <c r="AA5">
        <f>VLOOKUP(C5,Sheet2!B:E,3,0)</f>
        <v>40</v>
      </c>
      <c r="AB5">
        <f>VLOOKUP(C5,Sheet2!B:E,4,0)</f>
        <v>20</v>
      </c>
    </row>
    <row r="6" spans="1:28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  <c r="Z6">
        <f>VLOOKUP(C6,Sheet2!B:E,2,0)</f>
        <v>26</v>
      </c>
      <c r="AA6">
        <f>VLOOKUP(C6,Sheet2!B:E,3,0)</f>
        <v>34</v>
      </c>
      <c r="AB6">
        <f>VLOOKUP(C6,Sheet2!B:E,4,0)</f>
        <v>16</v>
      </c>
    </row>
    <row r="7" spans="1:28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  <c r="Z7">
        <f>VLOOKUP(C7,Sheet2!B:E,2,0)</f>
        <v>30</v>
      </c>
      <c r="AA7">
        <f>VLOOKUP(C7,Sheet2!B:E,3,0)</f>
        <v>40</v>
      </c>
      <c r="AB7">
        <f>VLOOKUP(C7,Sheet2!B:E,4,0)</f>
        <v>19</v>
      </c>
    </row>
    <row r="8" spans="1:28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  <c r="Z8">
        <f>VLOOKUP(C8,Sheet2!B:E,2,0)</f>
        <v>29</v>
      </c>
      <c r="AA8">
        <f>VLOOKUP(C8,Sheet2!B:E,3,0)</f>
        <v>40</v>
      </c>
      <c r="AB8">
        <f>VLOOKUP(C8,Sheet2!B:E,4,0)</f>
        <v>18</v>
      </c>
    </row>
    <row r="9" spans="1:28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  <c r="Z9">
        <f>VLOOKUP(C9,Sheet2!B:E,2,0)</f>
        <v>30</v>
      </c>
      <c r="AA9">
        <f>VLOOKUP(C9,Sheet2!B:E,3,0)</f>
        <v>33</v>
      </c>
      <c r="AB9">
        <f>VLOOKUP(C9,Sheet2!B:E,4,0)</f>
        <v>20</v>
      </c>
    </row>
    <row r="10" spans="1:28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  <c r="Z10">
        <f>VLOOKUP(C10,Sheet2!B:E,2,0)</f>
        <v>30</v>
      </c>
      <c r="AA10">
        <f>VLOOKUP(C10,Sheet2!B:E,3,0)</f>
        <v>40</v>
      </c>
      <c r="AB10">
        <f>VLOOKUP(C10,Sheet2!B:E,4,0)</f>
        <v>20</v>
      </c>
    </row>
    <row r="11" spans="1:28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8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8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  <c r="Z13">
        <f>VLOOKUP(C13,Sheet2!B:E,2,0)</f>
        <v>30</v>
      </c>
      <c r="AA13">
        <f>VLOOKUP(C13,Sheet2!B:E,3,0)</f>
        <v>39</v>
      </c>
      <c r="AB13">
        <f>VLOOKUP(C13,Sheet2!B:E,4,0)</f>
        <v>20</v>
      </c>
    </row>
    <row r="14" spans="1:28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  <c r="Z14">
        <f>VLOOKUP(C14,Sheet2!B:E,2,0)</f>
        <v>30</v>
      </c>
      <c r="AA14">
        <f>VLOOKUP(C14,Sheet2!B:E,3,0)</f>
        <v>38</v>
      </c>
      <c r="AB14">
        <f>VLOOKUP(C14,Sheet2!B:E,4,0)</f>
        <v>15</v>
      </c>
    </row>
    <row r="16" spans="1:28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  <c r="Z16">
        <f>VLOOKUP(C16,Sheet2!B:E,2,0)</f>
        <v>30</v>
      </c>
      <c r="AA16">
        <f>VLOOKUP(C16,Sheet2!B:E,3,0)</f>
        <v>40</v>
      </c>
      <c r="AB16">
        <f>VLOOKUP(C16,Sheet2!B:E,4,0)</f>
        <v>20</v>
      </c>
    </row>
    <row r="17" spans="1:28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  <c r="Z17">
        <f>VLOOKUP(C17,Sheet2!B:E,2,0)</f>
        <v>26</v>
      </c>
      <c r="AA17">
        <f>VLOOKUP(C17,Sheet2!B:E,3,0)</f>
        <v>38</v>
      </c>
      <c r="AB17">
        <f>VLOOKUP(C17,Sheet2!B:E,4,0)</f>
        <v>18</v>
      </c>
    </row>
    <row r="18" spans="1:28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  <c r="Z18">
        <f>VLOOKUP(C18,Sheet2!B:E,2,0)</f>
        <v>30</v>
      </c>
      <c r="AA18">
        <f>VLOOKUP(C18,Sheet2!B:E,3,0)</f>
        <v>30</v>
      </c>
      <c r="AB18">
        <f>VLOOKUP(C18,Sheet2!B:E,4,0)</f>
        <v>19</v>
      </c>
    </row>
    <row r="19" spans="1:28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  <c r="Z19">
        <f>VLOOKUP(C19,Sheet2!B:E,2,0)</f>
        <v>28</v>
      </c>
      <c r="AA19">
        <f>VLOOKUP(C19,Sheet2!B:E,3,0)</f>
        <v>36</v>
      </c>
      <c r="AB19">
        <f>VLOOKUP(C19,Sheet2!B:E,4,0)</f>
        <v>11</v>
      </c>
    </row>
    <row r="20" spans="1:28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  <c r="Z20">
        <f>VLOOKUP(C20,Sheet2!B:E,2,0)</f>
        <v>30</v>
      </c>
      <c r="AA20">
        <f>VLOOKUP(C20,Sheet2!B:E,3,0)</f>
        <v>40</v>
      </c>
      <c r="AB20">
        <f>VLOOKUP(C20,Sheet2!B:E,4,0)</f>
        <v>19</v>
      </c>
    </row>
    <row r="22" spans="1:28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  <c r="Z22">
        <f>VLOOKUP(C22,Sheet2!B:E,2,0)</f>
        <v>30</v>
      </c>
      <c r="AA22">
        <f>VLOOKUP(C22,Sheet2!B:E,3,0)</f>
        <v>40</v>
      </c>
      <c r="AB22">
        <f>VLOOKUP(C22,Sheet2!B:E,4,0)</f>
        <v>20</v>
      </c>
    </row>
    <row r="23" spans="1:28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  <c r="Z23">
        <f>VLOOKUP(C23,Sheet2!B:E,2,0)</f>
        <v>28</v>
      </c>
      <c r="AA23">
        <f>VLOOKUP(C23,Sheet2!B:E,3,0)</f>
        <v>39</v>
      </c>
      <c r="AB23">
        <f>VLOOKUP(C23,Sheet2!B:E,4,0)</f>
        <v>19</v>
      </c>
    </row>
    <row r="24" spans="1:28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  <c r="Z24">
        <f>VLOOKUP(C24,Sheet2!B:E,2,0)</f>
        <v>30</v>
      </c>
      <c r="AA24">
        <f>VLOOKUP(C24,Sheet2!B:E,3,0)</f>
        <v>40</v>
      </c>
      <c r="AB24">
        <f>VLOOKUP(C24,Sheet2!B:E,4,0)</f>
        <v>19</v>
      </c>
    </row>
    <row r="25" spans="1:28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  <c r="Z25">
        <f>VLOOKUP(C25,Sheet2!B:E,2,0)</f>
        <v>28</v>
      </c>
      <c r="AA25">
        <f>VLOOKUP(C25,Sheet2!B:E,3,0)</f>
        <v>13</v>
      </c>
      <c r="AB25">
        <f>VLOOKUP(C25,Sheet2!B:E,4,0)</f>
        <v>15</v>
      </c>
    </row>
    <row r="26" spans="1:28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8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  <c r="Z27">
        <f>VLOOKUP(C27,Sheet2!B:E,2,0)</f>
        <v>29</v>
      </c>
      <c r="AA27">
        <f>VLOOKUP(C27,Sheet2!B:E,3,0)</f>
        <v>39</v>
      </c>
      <c r="AB27">
        <f>VLOOKUP(C27,Sheet2!B:E,4,0)</f>
        <v>20</v>
      </c>
    </row>
    <row r="28" spans="1:28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  <c r="Z28">
        <f>VLOOKUP(C28,Sheet2!B:E,2,0)</f>
        <v>30</v>
      </c>
      <c r="AA28">
        <f>VLOOKUP(C28,Sheet2!B:E,3,0)</f>
        <v>38</v>
      </c>
      <c r="AB28">
        <f>VLOOKUP(C28,Sheet2!B:E,4,0)</f>
        <v>20</v>
      </c>
    </row>
    <row r="30" spans="1:28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  <c r="Z30">
        <f>VLOOKUP(C30,Sheet2!B:E,2,0)</f>
        <v>30</v>
      </c>
      <c r="AA30">
        <f>VLOOKUP(C30,Sheet2!B:E,3,0)</f>
        <v>40</v>
      </c>
      <c r="AB30">
        <f>VLOOKUP(C30,Sheet2!B:E,4,0)</f>
        <v>20</v>
      </c>
    </row>
    <row r="31" spans="1:28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  <c r="Z31">
        <f>VLOOKUP(C31,Sheet2!B:E,2,0)</f>
        <v>29</v>
      </c>
      <c r="AA31">
        <f>VLOOKUP(C31,Sheet2!B:E,3,0)</f>
        <v>38</v>
      </c>
      <c r="AB31">
        <f>VLOOKUP(C31,Sheet2!B:E,4,0)</f>
        <v>18</v>
      </c>
    </row>
    <row r="32" spans="1:28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  <c r="Z32">
        <f>VLOOKUP(C32,Sheet2!B:E,2,0)</f>
        <v>30</v>
      </c>
      <c r="AA32">
        <f>VLOOKUP(C32,Sheet2!B:E,3,0)</f>
        <v>40</v>
      </c>
      <c r="AB32">
        <f>VLOOKUP(C32,Sheet2!B:E,4,0)</f>
        <v>20</v>
      </c>
    </row>
    <row r="33" spans="1:28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  <c r="Z33">
        <f>VLOOKUP(C33,Sheet2!B:E,2,0)</f>
        <v>22</v>
      </c>
      <c r="AA33">
        <f>VLOOKUP(C33,Sheet2!B:E,3,0)</f>
        <v>38</v>
      </c>
      <c r="AB33">
        <f>VLOOKUP(C33,Sheet2!B:E,4,0)</f>
        <v>17</v>
      </c>
    </row>
    <row r="34" spans="1:28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  <c r="Z34">
        <f>VLOOKUP(C34,Sheet2!B:E,2,0)</f>
        <v>29</v>
      </c>
      <c r="AA34">
        <f>VLOOKUP(C34,Sheet2!B:E,3,0)</f>
        <v>39</v>
      </c>
      <c r="AB34">
        <f>VLOOKUP(C34,Sheet2!B:E,4,0)</f>
        <v>18</v>
      </c>
    </row>
    <row r="35" spans="1:28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  <c r="Z35">
        <f>VLOOKUP(C35,Sheet2!B:E,2,0)</f>
        <v>30</v>
      </c>
      <c r="AA35">
        <f>VLOOKUP(C35,Sheet2!B:E,3,0)</f>
        <v>38</v>
      </c>
      <c r="AB35">
        <f>VLOOKUP(C35,Sheet2!B:E,4,0)</f>
        <v>20</v>
      </c>
    </row>
    <row r="36" spans="1:28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  <c r="Z36">
        <f>VLOOKUP(C36,Sheet2!B:E,2,0)</f>
        <v>30</v>
      </c>
      <c r="AA36">
        <f>VLOOKUP(C36,Sheet2!B:E,3,0)</f>
        <v>19</v>
      </c>
      <c r="AB36">
        <f>VLOOKUP(C36,Sheet2!B:E,4,0)</f>
        <v>12</v>
      </c>
    </row>
    <row r="37" spans="1:28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  <c r="Z37">
        <f>VLOOKUP(C37,Sheet2!B:E,2,0)</f>
        <v>28</v>
      </c>
      <c r="AA37">
        <f>VLOOKUP(C37,Sheet2!B:E,3,0)</f>
        <v>31</v>
      </c>
      <c r="AB37">
        <f>VLOOKUP(C37,Sheet2!B:E,4,0)</f>
        <v>16</v>
      </c>
    </row>
    <row r="38" spans="1:28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  <c r="Z38">
        <f>VLOOKUP(C38,Sheet2!B:E,2,0)</f>
        <v>29</v>
      </c>
      <c r="AA38">
        <f>VLOOKUP(C38,Sheet2!B:E,3,0)</f>
        <v>39</v>
      </c>
      <c r="AB38">
        <f>VLOOKUP(C38,Sheet2!B:E,4,0)</f>
        <v>17</v>
      </c>
    </row>
    <row r="39" spans="1:28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  <c r="Z39">
        <f>VLOOKUP(C39,Sheet2!B:E,2,0)</f>
        <v>30</v>
      </c>
      <c r="AA39">
        <f>VLOOKUP(C39,Sheet2!B:E,3,0)</f>
        <v>40</v>
      </c>
      <c r="AB39">
        <f>VLOOKUP(C39,Sheet2!B:E,4,0)</f>
        <v>20</v>
      </c>
    </row>
    <row r="40" spans="1:28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  <c r="Z40">
        <f>VLOOKUP(C40,Sheet2!B:E,2,0)</f>
        <v>27</v>
      </c>
      <c r="AA40">
        <f>VLOOKUP(C40,Sheet2!B:E,3,0)</f>
        <v>40</v>
      </c>
      <c r="AB40">
        <f>VLOOKUP(C40,Sheet2!B:E,4,0)</f>
        <v>20</v>
      </c>
    </row>
    <row r="41" spans="1:28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  <c r="Z41">
        <f>VLOOKUP(C41,Sheet2!B:E,2,0)</f>
        <v>30</v>
      </c>
      <c r="AA41">
        <f>VLOOKUP(C41,Sheet2!B:E,3,0)</f>
        <v>40</v>
      </c>
      <c r="AB41">
        <f>VLOOKUP(C41,Sheet2!B:E,4,0)</f>
        <v>20</v>
      </c>
    </row>
    <row r="42" spans="1:28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  <c r="Z42">
        <f>VLOOKUP(C42,Sheet2!B:E,2,0)</f>
        <v>23</v>
      </c>
      <c r="AA42">
        <f>VLOOKUP(C42,Sheet2!B:E,3,0)</f>
        <v>23</v>
      </c>
      <c r="AB42">
        <f>VLOOKUP(C42,Sheet2!B:E,4,0)</f>
        <v>20</v>
      </c>
    </row>
    <row r="43" spans="1:28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  <c r="Z43">
        <f>VLOOKUP(C43,Sheet2!B:E,2,0)</f>
        <v>36</v>
      </c>
      <c r="AA43">
        <f>VLOOKUP(C43,Sheet2!B:E,3,0)</f>
        <v>48</v>
      </c>
      <c r="AB43">
        <f>VLOOKUP(C43,Sheet2!B:E,4,0)</f>
        <v>24</v>
      </c>
    </row>
    <row r="44" spans="1:28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  <c r="Z44">
        <f>VLOOKUP(C44,Sheet2!B:E,2,0)</f>
        <v>36</v>
      </c>
      <c r="AA44">
        <f>VLOOKUP(C44,Sheet2!B:E,3,0)</f>
        <v>48</v>
      </c>
      <c r="AB44">
        <f>VLOOKUP(C44,Sheet2!B:E,4,0)</f>
        <v>24</v>
      </c>
    </row>
    <row r="45" spans="1:28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  <c r="Z45">
        <f>VLOOKUP(C45,Sheet2!B:E,2,0)</f>
        <v>28</v>
      </c>
      <c r="AA45">
        <f>VLOOKUP(C45,Sheet2!B:E,3,0)</f>
        <v>18</v>
      </c>
      <c r="AB45">
        <f>VLOOKUP(C45,Sheet2!B:E,4,0)</f>
        <v>17</v>
      </c>
    </row>
    <row r="46" spans="1:28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  <c r="Z46">
        <f>VLOOKUP(C46,Sheet2!B:E,2,0)</f>
        <v>29</v>
      </c>
      <c r="AA46">
        <f>VLOOKUP(C46,Sheet2!B:E,3,0)</f>
        <v>38</v>
      </c>
      <c r="AB46">
        <f>VLOOKUP(C46,Sheet2!B:E,4,0)</f>
        <v>19</v>
      </c>
    </row>
    <row r="47" spans="1:28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  <c r="Z47">
        <f>VLOOKUP(C47,Sheet2!B:E,2,0)</f>
        <v>24</v>
      </c>
      <c r="AA47">
        <f>VLOOKUP(C47,Sheet2!B:E,3,0)</f>
        <v>30</v>
      </c>
      <c r="AB47">
        <f>VLOOKUP(C47,Sheet2!B:E,4,0)</f>
        <v>17</v>
      </c>
    </row>
    <row r="48" spans="1:28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  <c r="Z48">
        <f>VLOOKUP(C48,Sheet2!B:E,2,0)</f>
        <v>28</v>
      </c>
      <c r="AA48">
        <f>VLOOKUP(C48,Sheet2!B:E,3,0)</f>
        <v>40</v>
      </c>
      <c r="AB48">
        <f>VLOOKUP(C48,Sheet2!B:E,4,0)</f>
        <v>17</v>
      </c>
    </row>
    <row r="49" spans="1:28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  <c r="Z49">
        <f>VLOOKUP(C49,Sheet2!B:E,2,0)</f>
        <v>24</v>
      </c>
      <c r="AA49">
        <f>VLOOKUP(C49,Sheet2!B:E,3,0)</f>
        <v>28</v>
      </c>
      <c r="AB49">
        <f>VLOOKUP(C49,Sheet2!B:E,4,0)</f>
        <v>18</v>
      </c>
    </row>
    <row r="50" spans="1:28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  <c r="Z50">
        <f>VLOOKUP(C50,Sheet2!B:E,2,0)</f>
        <v>29</v>
      </c>
      <c r="AA50">
        <f>VLOOKUP(C50,Sheet2!B:E,3,0)</f>
        <v>38</v>
      </c>
      <c r="AB50">
        <f>VLOOKUP(C50,Sheet2!B:E,4,0)</f>
        <v>20</v>
      </c>
    </row>
    <row r="51" spans="1:28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  <c r="Z51">
        <f>VLOOKUP(C51,Sheet2!B:E,2,0)</f>
        <v>29</v>
      </c>
      <c r="AA51">
        <f>VLOOKUP(C51,Sheet2!B:E,3,0)</f>
        <v>24</v>
      </c>
      <c r="AB51">
        <f>VLOOKUP(C51,Sheet2!B:E,4,0)</f>
        <v>19</v>
      </c>
    </row>
    <row r="52" spans="1:28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  <c r="Z52">
        <f>VLOOKUP(C52,Sheet2!B:E,2,0)</f>
        <v>29</v>
      </c>
      <c r="AA52">
        <f>VLOOKUP(C52,Sheet2!B:E,3,0)</f>
        <v>37</v>
      </c>
      <c r="AB52">
        <f>VLOOKUP(C52,Sheet2!B:E,4,0)</f>
        <v>20</v>
      </c>
    </row>
    <row r="53" spans="1:28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  <c r="Z53">
        <f>VLOOKUP(C53,Sheet2!B:E,2,0)</f>
        <v>30</v>
      </c>
      <c r="AA53">
        <f>VLOOKUP(C53,Sheet2!B:E,3,0)</f>
        <v>33</v>
      </c>
      <c r="AB53">
        <f>VLOOKUP(C53,Sheet2!B:E,4,0)</f>
        <v>17</v>
      </c>
    </row>
    <row r="54" spans="1:28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  <c r="Z54">
        <f>VLOOKUP(C54,Sheet2!B:E,2,0)</f>
        <v>30</v>
      </c>
      <c r="AA54">
        <f>VLOOKUP(C54,Sheet2!B:E,3,0)</f>
        <v>36</v>
      </c>
      <c r="AB54">
        <f>VLOOKUP(C54,Sheet2!B:E,4,0)</f>
        <v>16</v>
      </c>
    </row>
    <row r="55" spans="1:28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  <c r="Z55">
        <f>VLOOKUP(C55,Sheet2!B:E,2,0)</f>
        <v>23</v>
      </c>
      <c r="AA55">
        <f>VLOOKUP(C55,Sheet2!B:E,3,0)</f>
        <v>32</v>
      </c>
      <c r="AB55">
        <f>VLOOKUP(C55,Sheet2!B:E,4,0)</f>
        <v>15</v>
      </c>
    </row>
    <row r="56" spans="1:28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  <c r="Z56">
        <f>VLOOKUP(C56,Sheet2!B:E,2,0)</f>
        <v>30</v>
      </c>
      <c r="AA56">
        <f>VLOOKUP(C56,Sheet2!B:E,3,0)</f>
        <v>36</v>
      </c>
      <c r="AB56">
        <f>VLOOKUP(C56,Sheet2!B:E,4,0)</f>
        <v>14</v>
      </c>
    </row>
    <row r="57" spans="1:28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  <c r="Z57">
        <f>VLOOKUP(C57,Sheet2!B:E,2,0)</f>
        <v>27</v>
      </c>
      <c r="AA57">
        <f>VLOOKUP(C57,Sheet2!B:E,3,0)</f>
        <v>37</v>
      </c>
      <c r="AB57">
        <f>VLOOKUP(C57,Sheet2!B:E,4,0)</f>
        <v>19</v>
      </c>
    </row>
    <row r="58" spans="1:28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  <c r="Z58">
        <f>VLOOKUP(C58,Sheet2!B:E,2,0)</f>
        <v>28</v>
      </c>
      <c r="AA58">
        <f>VLOOKUP(C58,Sheet2!B:E,3,0)</f>
        <v>40</v>
      </c>
      <c r="AB58">
        <f>VLOOKUP(C58,Sheet2!B:E,4,0)</f>
        <v>18</v>
      </c>
    </row>
    <row r="59" spans="1:28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  <c r="Z59">
        <f>VLOOKUP(C59,Sheet2!B:E,2,0)</f>
        <v>21</v>
      </c>
      <c r="AA59">
        <f>VLOOKUP(C59,Sheet2!B:E,3,0)</f>
        <v>31</v>
      </c>
      <c r="AB59">
        <f>VLOOKUP(C59,Sheet2!B:E,4,0)</f>
        <v>13</v>
      </c>
    </row>
    <row r="60" spans="1:28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  <c r="Z60">
        <f>VLOOKUP(C60,Sheet2!B:E,2,0)</f>
        <v>30</v>
      </c>
      <c r="AA60">
        <f>VLOOKUP(C60,Sheet2!B:E,3,0)</f>
        <v>33</v>
      </c>
      <c r="AB60">
        <f>VLOOKUP(C60,Sheet2!B:E,4,0)</f>
        <v>20</v>
      </c>
    </row>
    <row r="61" spans="1:28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  <c r="Z61">
        <f>VLOOKUP(C61,Sheet2!B:E,2,0)</f>
        <v>29</v>
      </c>
      <c r="AA61">
        <f>VLOOKUP(C61,Sheet2!B:E,3,0)</f>
        <v>33</v>
      </c>
      <c r="AB61">
        <f>VLOOKUP(C61,Sheet2!B:E,4,0)</f>
        <v>20</v>
      </c>
    </row>
    <row r="62" spans="1:28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  <c r="Z62">
        <f>VLOOKUP(C62,Sheet2!B:E,2,0)</f>
        <v>27</v>
      </c>
      <c r="AA62">
        <f>VLOOKUP(C62,Sheet2!B:E,3,0)</f>
        <v>37</v>
      </c>
      <c r="AB62">
        <f>VLOOKUP(C62,Sheet2!B:E,4,0)</f>
        <v>20</v>
      </c>
    </row>
    <row r="63" spans="1:28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  <c r="Z63">
        <f>VLOOKUP(C63,Sheet2!B:E,2,0)</f>
        <v>27</v>
      </c>
      <c r="AA63">
        <f>VLOOKUP(C63,Sheet2!B:E,3,0)</f>
        <v>39</v>
      </c>
      <c r="AB63">
        <f>VLOOKUP(C63,Sheet2!B:E,4,0)</f>
        <v>16</v>
      </c>
    </row>
    <row r="64" spans="1:28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  <c r="Z64">
        <f>VLOOKUP(C64,Sheet2!B:E,2,0)</f>
        <v>27</v>
      </c>
      <c r="AA64">
        <f>VLOOKUP(C64,Sheet2!B:E,3,0)</f>
        <v>39</v>
      </c>
      <c r="AB64">
        <f>VLOOKUP(C64,Sheet2!B:E,4,0)</f>
        <v>16</v>
      </c>
    </row>
    <row r="65" spans="1:28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  <c r="Z65">
        <f>VLOOKUP(C65,Sheet2!B:E,2,0)</f>
        <v>22</v>
      </c>
      <c r="AA65">
        <f>VLOOKUP(C65,Sheet2!B:E,3,0)</f>
        <v>31</v>
      </c>
      <c r="AB65">
        <f>VLOOKUP(C65,Sheet2!B:E,4,0)</f>
        <v>16</v>
      </c>
    </row>
    <row r="66" spans="1:28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  <c r="Z66">
        <f>VLOOKUP(C66,Sheet2!B:E,2,0)</f>
        <v>26</v>
      </c>
      <c r="AA66">
        <f>VLOOKUP(C66,Sheet2!B:E,3,0)</f>
        <v>36</v>
      </c>
      <c r="AB66">
        <f>VLOOKUP(C66,Sheet2!B:E,4,0)</f>
        <v>18</v>
      </c>
    </row>
    <row r="67" spans="1:28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  <c r="Z67">
        <f>VLOOKUP(C67,Sheet2!B:E,2,0)</f>
        <v>30</v>
      </c>
      <c r="AA67">
        <f>VLOOKUP(C67,Sheet2!B:E,3,0)</f>
        <v>28</v>
      </c>
      <c r="AB67">
        <f>VLOOKUP(C67,Sheet2!B:E,4,0)</f>
        <v>20</v>
      </c>
    </row>
    <row r="68" spans="1:28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  <c r="Z68">
        <f>VLOOKUP(C68,Sheet2!B:E,2,0)</f>
        <v>27</v>
      </c>
      <c r="AA68">
        <f>VLOOKUP(C68,Sheet2!B:E,3,0)</f>
        <v>39</v>
      </c>
      <c r="AB68">
        <f>VLOOKUP(C68,Sheet2!B:E,4,0)</f>
        <v>18</v>
      </c>
    </row>
    <row r="69" spans="1:28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  <c r="Z69">
        <f>VLOOKUP(C69,Sheet2!B:E,2,0)</f>
        <v>27</v>
      </c>
      <c r="AA69">
        <f>VLOOKUP(C69,Sheet2!B:E,3,0)</f>
        <v>33</v>
      </c>
      <c r="AB69">
        <f>VLOOKUP(C69,Sheet2!B:E,4,0)</f>
        <v>17</v>
      </c>
    </row>
    <row r="70" spans="1:28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  <c r="Z70">
        <f>VLOOKUP(C70,Sheet2!B:E,2,0)</f>
        <v>17</v>
      </c>
      <c r="AA70">
        <f>VLOOKUP(C70,Sheet2!B:E,3,0)</f>
        <v>32</v>
      </c>
      <c r="AB70">
        <f>VLOOKUP(C70,Sheet2!B:E,4,0)</f>
        <v>16</v>
      </c>
    </row>
    <row r="71" spans="1:28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  <c r="Z71">
        <f>VLOOKUP(C71,Sheet2!B:E,2,0)</f>
        <v>24</v>
      </c>
      <c r="AA71">
        <f>VLOOKUP(C71,Sheet2!B:E,3,0)</f>
        <v>35</v>
      </c>
      <c r="AB71">
        <f>VLOOKUP(C71,Sheet2!B:E,4,0)</f>
        <v>20</v>
      </c>
    </row>
    <row r="72" spans="1:28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  <c r="Z72">
        <f>VLOOKUP(C72,Sheet2!B:E,2,0)</f>
        <v>21</v>
      </c>
      <c r="AA72">
        <f>VLOOKUP(C72,Sheet2!B:E,3,0)</f>
        <v>29</v>
      </c>
      <c r="AB72">
        <f>VLOOKUP(C72,Sheet2!B:E,4,0)</f>
        <v>14</v>
      </c>
    </row>
    <row r="73" spans="1:28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  <c r="Z73">
        <f>VLOOKUP(C73,Sheet2!B:E,2,0)</f>
        <v>18</v>
      </c>
      <c r="AA73">
        <f>VLOOKUP(C73,Sheet2!B:E,3,0)</f>
        <v>33</v>
      </c>
      <c r="AB73">
        <f>VLOOKUP(C73,Sheet2!B:E,4,0)</f>
        <v>14</v>
      </c>
    </row>
    <row r="74" spans="1:28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  <c r="Z74">
        <f>VLOOKUP(C74,Sheet2!B:E,2,0)</f>
        <v>21</v>
      </c>
      <c r="AA74">
        <f>VLOOKUP(C74,Sheet2!B:E,3,0)</f>
        <v>34</v>
      </c>
      <c r="AB74">
        <f>VLOOKUP(C74,Sheet2!B:E,4,0)</f>
        <v>17</v>
      </c>
    </row>
    <row r="75" spans="1:28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  <c r="Z75">
        <f>VLOOKUP(C75,Sheet2!B:E,2,0)</f>
        <v>29</v>
      </c>
      <c r="AA75">
        <f>VLOOKUP(C75,Sheet2!B:E,3,0)</f>
        <v>35</v>
      </c>
      <c r="AB75">
        <f>VLOOKUP(C75,Sheet2!B:E,4,0)</f>
        <v>20</v>
      </c>
    </row>
    <row r="76" spans="1:28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  <c r="Z76">
        <f>VLOOKUP(C76,Sheet2!B:E,2,0)</f>
        <v>30</v>
      </c>
      <c r="AA76">
        <f>VLOOKUP(C76,Sheet2!B:E,3,0)</f>
        <v>40</v>
      </c>
      <c r="AB76">
        <f>VLOOKUP(C76,Sheet2!B:E,4,0)</f>
        <v>20</v>
      </c>
    </row>
    <row r="77" spans="1:28" hidden="1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  <c r="Z77">
        <f>VLOOKUP(C77,Sheet2!B:E,2,0)</f>
        <v>25</v>
      </c>
      <c r="AA77">
        <f>VLOOKUP(C77,Sheet2!B:E,3,0)</f>
        <v>39</v>
      </c>
      <c r="AB77">
        <f>VLOOKUP(C77,Sheet2!B:E,4,0)</f>
        <v>18</v>
      </c>
    </row>
    <row r="78" spans="1:28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  <c r="Z78">
        <f>VLOOKUP(C78,Sheet2!B:E,2,0)</f>
        <v>25</v>
      </c>
      <c r="AA78">
        <f>VLOOKUP(C78,Sheet2!B:E,3,0)</f>
        <v>39</v>
      </c>
      <c r="AB78">
        <f>VLOOKUP(C78,Sheet2!B:E,4,0)</f>
        <v>18</v>
      </c>
    </row>
    <row r="79" spans="1:28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  <c r="Z79">
        <f>VLOOKUP(C79,Sheet2!B:E,2,0)</f>
        <v>30</v>
      </c>
      <c r="AA79">
        <f>VLOOKUP(C79,Sheet2!B:E,3,0)</f>
        <v>36</v>
      </c>
      <c r="AB79">
        <f>VLOOKUP(C79,Sheet2!B:E,4,0)</f>
        <v>20</v>
      </c>
    </row>
    <row r="80" spans="1:28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  <c r="Z80">
        <f>VLOOKUP(C80,Sheet2!B:E,2,0)</f>
        <v>24</v>
      </c>
      <c r="AA80">
        <f>VLOOKUP(C80,Sheet2!B:E,3,0)</f>
        <v>34</v>
      </c>
      <c r="AB80">
        <f>VLOOKUP(C80,Sheet2!B:E,4,0)</f>
        <v>15</v>
      </c>
    </row>
    <row r="81" spans="1:28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  <c r="Z81">
        <f>VLOOKUP(C81,Sheet2!B:E,2,0)</f>
        <v>27</v>
      </c>
      <c r="AA81">
        <f>VLOOKUP(C81,Sheet2!B:E,3,0)</f>
        <v>29</v>
      </c>
      <c r="AB81">
        <f>VLOOKUP(C81,Sheet2!B:E,4,0)</f>
        <v>16</v>
      </c>
    </row>
    <row r="82" spans="1:28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  <c r="Z82">
        <f>VLOOKUP(C82,Sheet2!B:E,2,0)</f>
        <v>29</v>
      </c>
      <c r="AA82">
        <f>VLOOKUP(C82,Sheet2!B:E,3,0)</f>
        <v>32</v>
      </c>
      <c r="AB82">
        <f>VLOOKUP(C82,Sheet2!B:E,4,0)</f>
        <v>20</v>
      </c>
    </row>
    <row r="83" spans="1:28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  <c r="Z83">
        <f>VLOOKUP(C83,Sheet2!B:E,2,0)</f>
        <v>29</v>
      </c>
      <c r="AA83">
        <f>VLOOKUP(C83,Sheet2!B:E,3,0)</f>
        <v>35</v>
      </c>
      <c r="AB83">
        <f>VLOOKUP(C83,Sheet2!B:E,4,0)</f>
        <v>19</v>
      </c>
    </row>
    <row r="84" spans="1:28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  <c r="Z84">
        <f>VLOOKUP(C84,Sheet2!B:E,2,0)</f>
        <v>30</v>
      </c>
      <c r="AA84">
        <f>VLOOKUP(C84,Sheet2!B:E,3,0)</f>
        <v>36</v>
      </c>
      <c r="AB84">
        <f>VLOOKUP(C84,Sheet2!B:E,4,0)</f>
        <v>20</v>
      </c>
    </row>
    <row r="85" spans="1:28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  <c r="Z85">
        <f>VLOOKUP(C85,Sheet2!B:E,2,0)</f>
        <v>30</v>
      </c>
      <c r="AA85">
        <f>VLOOKUP(C85,Sheet2!B:E,3,0)</f>
        <v>38</v>
      </c>
      <c r="AB85">
        <f>VLOOKUP(C85,Sheet2!B:E,4,0)</f>
        <v>16</v>
      </c>
    </row>
    <row r="86" spans="1:28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  <c r="Z86">
        <f>VLOOKUP(C86,Sheet2!B:E,2,0)</f>
        <v>24</v>
      </c>
      <c r="AA86">
        <f>VLOOKUP(C86,Sheet2!B:E,3,0)</f>
        <v>32</v>
      </c>
      <c r="AB86">
        <f>VLOOKUP(C86,Sheet2!B:E,4,0)</f>
        <v>20</v>
      </c>
    </row>
    <row r="87" spans="1:28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  <c r="Z87">
        <f>VLOOKUP(C87,Sheet2!B:E,2,0)</f>
        <v>24</v>
      </c>
      <c r="AA87">
        <f>VLOOKUP(C87,Sheet2!B:E,3,0)</f>
        <v>32</v>
      </c>
      <c r="AB87">
        <f>VLOOKUP(C87,Sheet2!B:E,4,0)</f>
        <v>20</v>
      </c>
    </row>
    <row r="88" spans="1:28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  <c r="Z88">
        <f>VLOOKUP(C88,Sheet2!B:E,2,0)</f>
        <v>27</v>
      </c>
      <c r="AA88">
        <f>VLOOKUP(C88,Sheet2!B:E,3,0)</f>
        <v>30</v>
      </c>
      <c r="AB88">
        <f>VLOOKUP(C88,Sheet2!B:E,4,0)</f>
        <v>15</v>
      </c>
    </row>
    <row r="89" spans="1:28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  <c r="Z89">
        <f>VLOOKUP(C89,Sheet2!B:E,2,0)</f>
        <v>30</v>
      </c>
      <c r="AA89">
        <f>VLOOKUP(C89,Sheet2!B:E,3,0)</f>
        <v>38</v>
      </c>
      <c r="AB89">
        <f>VLOOKUP(C89,Sheet2!B:E,4,0)</f>
        <v>19</v>
      </c>
    </row>
    <row r="90" spans="1:28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  <c r="Z90">
        <f>VLOOKUP(C90,Sheet2!B:E,2,0)</f>
        <v>26</v>
      </c>
      <c r="AA90">
        <f>VLOOKUP(C90,Sheet2!B:E,3,0)</f>
        <v>39</v>
      </c>
      <c r="AB90">
        <f>VLOOKUP(C90,Sheet2!B:E,4,0)</f>
        <v>19</v>
      </c>
    </row>
    <row r="91" spans="1:28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  <c r="Z91">
        <f>VLOOKUP(C91,Sheet2!B:E,2,0)</f>
        <v>26</v>
      </c>
      <c r="AA91">
        <f>VLOOKUP(C91,Sheet2!B:E,3,0)</f>
        <v>40</v>
      </c>
      <c r="AB91">
        <f>VLOOKUP(C91,Sheet2!B:E,4,0)</f>
        <v>20</v>
      </c>
    </row>
    <row r="92" spans="1:28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  <c r="Z92">
        <f>VLOOKUP(C92,Sheet2!B:E,2,0)</f>
        <v>30</v>
      </c>
      <c r="AA92">
        <f>VLOOKUP(C92,Sheet2!B:E,3,0)</f>
        <v>34</v>
      </c>
      <c r="AB92">
        <f>VLOOKUP(C92,Sheet2!B:E,4,0)</f>
        <v>15</v>
      </c>
    </row>
    <row r="93" spans="1:28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  <c r="Z93">
        <f>VLOOKUP(C93,Sheet2!B:E,2,0)</f>
        <v>30</v>
      </c>
      <c r="AA93">
        <f>VLOOKUP(C93,Sheet2!B:E,3,0)</f>
        <v>34</v>
      </c>
      <c r="AB93">
        <f>VLOOKUP(C93,Sheet2!B:E,4,0)</f>
        <v>16</v>
      </c>
    </row>
    <row r="94" spans="1:28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8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8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8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8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8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8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8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8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8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8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  <c r="Z120">
        <f>VLOOKUP(C120,Sheet2!B:E,2,0)</f>
        <v>29</v>
      </c>
      <c r="AA120">
        <f>VLOOKUP(C120,Sheet2!B:E,3,0)</f>
        <v>34</v>
      </c>
      <c r="AB120">
        <f>VLOOKUP(C120,Sheet2!B:E,4,0)</f>
        <v>20</v>
      </c>
    </row>
    <row r="121" spans="1:28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  <c r="Z121">
        <f>VLOOKUP(C121,Sheet2!B:E,2,0)</f>
        <v>29</v>
      </c>
      <c r="AA121">
        <f>VLOOKUP(C121,Sheet2!B:E,3,0)</f>
        <v>34</v>
      </c>
      <c r="AB121">
        <f>VLOOKUP(C121,Sheet2!B:E,4,0)</f>
        <v>19</v>
      </c>
    </row>
    <row r="122" spans="1:28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  <c r="Z122">
        <f>VLOOKUP(C122,Sheet2!B:E,2,0)</f>
        <v>26</v>
      </c>
      <c r="AA122">
        <f>VLOOKUP(C122,Sheet2!B:E,3,0)</f>
        <v>34</v>
      </c>
      <c r="AB122">
        <f>VLOOKUP(C122,Sheet2!B:E,4,0)</f>
        <v>16</v>
      </c>
    </row>
    <row r="123" spans="1:28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  <c r="Z123">
        <f>VLOOKUP(C123,Sheet2!B:E,2,0)</f>
        <v>24</v>
      </c>
      <c r="AA123">
        <f>VLOOKUP(C123,Sheet2!B:E,3,0)</f>
        <v>32</v>
      </c>
      <c r="AB123">
        <f>VLOOKUP(C123,Sheet2!B:E,4,0)</f>
        <v>13</v>
      </c>
    </row>
    <row r="124" spans="1:28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  <c r="Z124">
        <f>VLOOKUP(C124,Sheet2!B:E,2,0)</f>
        <v>30</v>
      </c>
      <c r="AA124">
        <f>VLOOKUP(C124,Sheet2!B:E,3,0)</f>
        <v>28</v>
      </c>
      <c r="AB124">
        <f>VLOOKUP(C124,Sheet2!B:E,4,0)</f>
        <v>14</v>
      </c>
    </row>
    <row r="125" spans="1:28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8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8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  <c r="Z127">
        <f>VLOOKUP(C127,Sheet2!B:E,2,0)</f>
        <v>29</v>
      </c>
      <c r="AA127">
        <f>VLOOKUP(C127,Sheet2!B:E,3,0)</f>
        <v>35</v>
      </c>
      <c r="AB127">
        <f>VLOOKUP(C127,Sheet2!B:E,4,0)</f>
        <v>19</v>
      </c>
    </row>
    <row r="128" spans="1:28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  <c r="Z128">
        <f>VLOOKUP(C128,Sheet2!B:E,2,0)</f>
        <v>29</v>
      </c>
      <c r="AA128">
        <f>VLOOKUP(C128,Sheet2!B:E,3,0)</f>
        <v>40</v>
      </c>
      <c r="AB128">
        <f>VLOOKUP(C128,Sheet2!B:E,4,0)</f>
        <v>19</v>
      </c>
    </row>
    <row r="129" spans="1:28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8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  <c r="Z130">
        <f>VLOOKUP(C130,Sheet2!B:E,2,0)</f>
        <v>26</v>
      </c>
      <c r="AA130">
        <f>VLOOKUP(C130,Sheet2!B:E,3,0)</f>
        <v>40</v>
      </c>
      <c r="AB130">
        <f>VLOOKUP(C130,Sheet2!B:E,4,0)</f>
        <v>20</v>
      </c>
    </row>
    <row r="131" spans="1:28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  <c r="Z131">
        <f>VLOOKUP(C131,Sheet2!B:E,2,0)</f>
        <v>36</v>
      </c>
      <c r="AA131">
        <f>VLOOKUP(C131,Sheet2!B:E,3,0)</f>
        <v>48</v>
      </c>
      <c r="AB131">
        <f>VLOOKUP(C131,Sheet2!B:E,4,0)</f>
        <v>24</v>
      </c>
    </row>
    <row r="132" spans="1:28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8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8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8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8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Y136">
    <sortCondition ref="A13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EC0F-654B-4779-BE51-16C89A07CE49}">
  <dimension ref="A1:E133"/>
  <sheetViews>
    <sheetView workbookViewId="0">
      <selection activeCell="F30" sqref="F30"/>
    </sheetView>
  </sheetViews>
  <sheetFormatPr defaultRowHeight="14.25"/>
  <sheetData>
    <row r="1" spans="1:5">
      <c r="C1" t="s">
        <v>312</v>
      </c>
      <c r="D1" t="s">
        <v>313</v>
      </c>
      <c r="E1" t="s">
        <v>314</v>
      </c>
    </row>
    <row r="2" spans="1:5">
      <c r="A2" t="s">
        <v>315</v>
      </c>
      <c r="B2" t="s">
        <v>93</v>
      </c>
      <c r="C2">
        <v>30</v>
      </c>
      <c r="D2">
        <v>40</v>
      </c>
      <c r="E2">
        <v>20</v>
      </c>
    </row>
    <row r="3" spans="1:5">
      <c r="A3">
        <v>1</v>
      </c>
      <c r="B3" t="s">
        <v>94</v>
      </c>
      <c r="C3">
        <v>29</v>
      </c>
      <c r="D3">
        <v>37</v>
      </c>
      <c r="E3">
        <v>17</v>
      </c>
    </row>
    <row r="4" spans="1:5">
      <c r="A4">
        <v>3</v>
      </c>
      <c r="B4" t="s">
        <v>95</v>
      </c>
      <c r="C4">
        <v>30</v>
      </c>
      <c r="D4">
        <v>40</v>
      </c>
      <c r="E4">
        <v>20</v>
      </c>
    </row>
    <row r="5" spans="1:5">
      <c r="A5">
        <v>4</v>
      </c>
      <c r="B5" t="s">
        <v>96</v>
      </c>
      <c r="C5">
        <v>30</v>
      </c>
      <c r="D5">
        <v>40</v>
      </c>
      <c r="E5">
        <v>20</v>
      </c>
    </row>
    <row r="6" spans="1:5">
      <c r="A6">
        <v>5</v>
      </c>
      <c r="B6" t="s">
        <v>97</v>
      </c>
      <c r="C6">
        <v>26</v>
      </c>
      <c r="D6">
        <v>34</v>
      </c>
      <c r="E6">
        <v>16</v>
      </c>
    </row>
    <row r="7" spans="1:5">
      <c r="A7">
        <v>7</v>
      </c>
      <c r="B7" t="s">
        <v>98</v>
      </c>
      <c r="C7">
        <v>30</v>
      </c>
      <c r="D7">
        <v>40</v>
      </c>
      <c r="E7">
        <v>19</v>
      </c>
    </row>
    <row r="8" spans="1:5">
      <c r="A8">
        <v>8</v>
      </c>
      <c r="B8" t="s">
        <v>99</v>
      </c>
      <c r="C8">
        <v>29</v>
      </c>
      <c r="D8">
        <v>40</v>
      </c>
      <c r="E8">
        <v>18</v>
      </c>
    </row>
    <row r="9" spans="1:5">
      <c r="A9" t="s">
        <v>249</v>
      </c>
      <c r="B9" t="s">
        <v>100</v>
      </c>
      <c r="C9">
        <v>30</v>
      </c>
      <c r="D9">
        <v>35</v>
      </c>
      <c r="E9">
        <v>18</v>
      </c>
    </row>
    <row r="10" spans="1:5">
      <c r="A10">
        <v>9</v>
      </c>
      <c r="B10" t="s">
        <v>101</v>
      </c>
      <c r="C10">
        <v>30</v>
      </c>
      <c r="D10">
        <v>33</v>
      </c>
      <c r="E10">
        <v>20</v>
      </c>
    </row>
    <row r="11" spans="1:5">
      <c r="A11">
        <v>10</v>
      </c>
      <c r="B11" t="s">
        <v>102</v>
      </c>
      <c r="C11">
        <v>30</v>
      </c>
      <c r="D11">
        <v>40</v>
      </c>
      <c r="E11">
        <v>20</v>
      </c>
    </row>
    <row r="12" spans="1:5">
      <c r="A12">
        <v>11</v>
      </c>
      <c r="B12" t="s">
        <v>103</v>
      </c>
      <c r="C12">
        <v>28</v>
      </c>
      <c r="D12">
        <v>36</v>
      </c>
      <c r="E12">
        <v>20</v>
      </c>
    </row>
    <row r="13" spans="1:5">
      <c r="A13">
        <v>13</v>
      </c>
      <c r="B13" t="s">
        <v>104</v>
      </c>
      <c r="C13">
        <v>30</v>
      </c>
      <c r="D13">
        <v>39</v>
      </c>
      <c r="E13">
        <v>20</v>
      </c>
    </row>
    <row r="14" spans="1:5">
      <c r="A14">
        <v>14</v>
      </c>
      <c r="B14" t="s">
        <v>105</v>
      </c>
      <c r="C14">
        <v>30</v>
      </c>
      <c r="D14">
        <v>38</v>
      </c>
      <c r="E14">
        <v>15</v>
      </c>
    </row>
    <row r="15" spans="1:5">
      <c r="A15">
        <v>16</v>
      </c>
      <c r="B15" t="s">
        <v>106</v>
      </c>
      <c r="C15">
        <v>30</v>
      </c>
      <c r="D15">
        <v>40</v>
      </c>
      <c r="E15">
        <v>20</v>
      </c>
    </row>
    <row r="16" spans="1:5">
      <c r="A16">
        <v>17</v>
      </c>
      <c r="B16" t="s">
        <v>107</v>
      </c>
      <c r="C16">
        <v>26</v>
      </c>
      <c r="D16">
        <v>38</v>
      </c>
      <c r="E16">
        <v>18</v>
      </c>
    </row>
    <row r="17" spans="1:5">
      <c r="A17">
        <v>18</v>
      </c>
      <c r="B17" t="s">
        <v>108</v>
      </c>
      <c r="C17">
        <v>30</v>
      </c>
      <c r="D17">
        <v>30</v>
      </c>
      <c r="E17">
        <v>19</v>
      </c>
    </row>
    <row r="18" spans="1:5">
      <c r="A18">
        <v>19</v>
      </c>
      <c r="B18" t="s">
        <v>109</v>
      </c>
      <c r="C18">
        <v>28</v>
      </c>
      <c r="D18">
        <v>36</v>
      </c>
      <c r="E18">
        <v>11</v>
      </c>
    </row>
    <row r="19" spans="1:5">
      <c r="A19">
        <v>20</v>
      </c>
      <c r="B19" t="s">
        <v>110</v>
      </c>
      <c r="C19">
        <v>30</v>
      </c>
      <c r="D19">
        <v>40</v>
      </c>
      <c r="E19">
        <v>19</v>
      </c>
    </row>
    <row r="20" spans="1:5">
      <c r="A20">
        <v>22</v>
      </c>
      <c r="B20" t="s">
        <v>111</v>
      </c>
      <c r="C20">
        <v>30</v>
      </c>
      <c r="D20">
        <v>40</v>
      </c>
      <c r="E20">
        <v>20</v>
      </c>
    </row>
    <row r="21" spans="1:5">
      <c r="A21">
        <v>24</v>
      </c>
      <c r="B21" t="s">
        <v>112</v>
      </c>
      <c r="C21">
        <v>30</v>
      </c>
      <c r="D21">
        <v>40</v>
      </c>
      <c r="E21">
        <v>19</v>
      </c>
    </row>
    <row r="22" spans="1:5">
      <c r="A22">
        <v>23</v>
      </c>
      <c r="B22" t="s">
        <v>113</v>
      </c>
      <c r="C22">
        <v>28</v>
      </c>
      <c r="D22">
        <v>39</v>
      </c>
      <c r="E22">
        <v>19</v>
      </c>
    </row>
    <row r="23" spans="1:5">
      <c r="A23" t="s">
        <v>114</v>
      </c>
      <c r="B23" t="s">
        <v>115</v>
      </c>
      <c r="C23">
        <v>28</v>
      </c>
      <c r="D23">
        <v>39</v>
      </c>
      <c r="E23">
        <v>20</v>
      </c>
    </row>
    <row r="24" spans="1:5">
      <c r="A24">
        <v>25</v>
      </c>
      <c r="B24" t="s">
        <v>116</v>
      </c>
      <c r="C24">
        <v>28</v>
      </c>
      <c r="D24">
        <v>13</v>
      </c>
      <c r="E24">
        <v>15</v>
      </c>
    </row>
    <row r="25" spans="1:5">
      <c r="A25">
        <v>12</v>
      </c>
      <c r="B25" t="s">
        <v>117</v>
      </c>
      <c r="C25">
        <v>30</v>
      </c>
      <c r="D25">
        <v>40</v>
      </c>
      <c r="E25">
        <v>18</v>
      </c>
    </row>
    <row r="26" spans="1:5">
      <c r="A26" t="s">
        <v>118</v>
      </c>
      <c r="B26" t="s">
        <v>119</v>
      </c>
      <c r="C26">
        <v>29</v>
      </c>
      <c r="D26">
        <v>36</v>
      </c>
      <c r="E26">
        <v>18</v>
      </c>
    </row>
    <row r="27" spans="1:5">
      <c r="A27">
        <v>27</v>
      </c>
      <c r="B27" t="s">
        <v>120</v>
      </c>
      <c r="C27">
        <v>30</v>
      </c>
      <c r="D27">
        <v>34</v>
      </c>
      <c r="E27">
        <v>12</v>
      </c>
    </row>
    <row r="28" spans="1:5">
      <c r="A28" t="s">
        <v>121</v>
      </c>
      <c r="B28" t="s">
        <v>122</v>
      </c>
      <c r="C28">
        <v>29</v>
      </c>
      <c r="D28">
        <v>34</v>
      </c>
      <c r="E28">
        <v>19</v>
      </c>
    </row>
    <row r="29" spans="1:5">
      <c r="A29" t="s">
        <v>123</v>
      </c>
      <c r="B29" t="s">
        <v>124</v>
      </c>
      <c r="C29">
        <v>29</v>
      </c>
      <c r="D29">
        <v>34</v>
      </c>
      <c r="E29">
        <v>20</v>
      </c>
    </row>
    <row r="30" spans="1:5">
      <c r="A30">
        <v>998</v>
      </c>
      <c r="B30" t="s">
        <v>125</v>
      </c>
      <c r="C30">
        <v>26</v>
      </c>
      <c r="D30">
        <v>40</v>
      </c>
      <c r="E30">
        <v>18</v>
      </c>
    </row>
    <row r="31" spans="1:5">
      <c r="A31">
        <v>999</v>
      </c>
      <c r="B31" t="s">
        <v>126</v>
      </c>
      <c r="C31">
        <v>29</v>
      </c>
      <c r="D31">
        <v>33</v>
      </c>
      <c r="E31">
        <v>20</v>
      </c>
    </row>
    <row r="32" spans="1:5">
      <c r="A32" t="s">
        <v>127</v>
      </c>
      <c r="B32" t="s">
        <v>128</v>
      </c>
      <c r="C32">
        <v>30</v>
      </c>
      <c r="D32">
        <v>28</v>
      </c>
      <c r="E32">
        <v>14</v>
      </c>
    </row>
    <row r="33" spans="1:5">
      <c r="A33" t="s">
        <v>129</v>
      </c>
      <c r="B33" t="s">
        <v>130</v>
      </c>
      <c r="C33">
        <v>24</v>
      </c>
      <c r="D33">
        <v>33</v>
      </c>
      <c r="E33">
        <v>20</v>
      </c>
    </row>
    <row r="34" spans="1:5">
      <c r="A34" t="s">
        <v>131</v>
      </c>
      <c r="B34" t="s">
        <v>132</v>
      </c>
      <c r="C34">
        <v>30</v>
      </c>
      <c r="D34">
        <v>30</v>
      </c>
      <c r="E34">
        <v>20</v>
      </c>
    </row>
    <row r="35" spans="1:5">
      <c r="A35">
        <v>101</v>
      </c>
      <c r="B35" t="s">
        <v>133</v>
      </c>
      <c r="C35">
        <v>28</v>
      </c>
      <c r="D35">
        <v>18</v>
      </c>
      <c r="E35">
        <v>17</v>
      </c>
    </row>
    <row r="36" spans="1:5">
      <c r="A36">
        <v>103</v>
      </c>
      <c r="B36" t="s">
        <v>134</v>
      </c>
      <c r="C36">
        <v>24</v>
      </c>
      <c r="D36">
        <v>30</v>
      </c>
      <c r="E36">
        <v>17</v>
      </c>
    </row>
    <row r="37" spans="1:5">
      <c r="A37">
        <v>104</v>
      </c>
      <c r="B37" t="s">
        <v>135</v>
      </c>
      <c r="C37">
        <v>28</v>
      </c>
      <c r="D37">
        <v>40</v>
      </c>
      <c r="E37">
        <v>17</v>
      </c>
    </row>
    <row r="38" spans="1:5">
      <c r="A38">
        <v>111</v>
      </c>
      <c r="B38" t="s">
        <v>136</v>
      </c>
      <c r="C38">
        <v>23</v>
      </c>
      <c r="D38">
        <v>32</v>
      </c>
      <c r="E38">
        <v>15</v>
      </c>
    </row>
    <row r="39" spans="1:5">
      <c r="A39">
        <v>117</v>
      </c>
      <c r="B39" t="s">
        <v>137</v>
      </c>
      <c r="C39">
        <v>21</v>
      </c>
      <c r="D39">
        <v>31</v>
      </c>
      <c r="E39">
        <v>13</v>
      </c>
    </row>
    <row r="40" spans="1:5">
      <c r="A40">
        <v>115</v>
      </c>
      <c r="B40" t="s">
        <v>138</v>
      </c>
      <c r="C40">
        <v>27</v>
      </c>
      <c r="D40">
        <v>37</v>
      </c>
      <c r="E40">
        <v>19</v>
      </c>
    </row>
    <row r="41" spans="1:5">
      <c r="A41">
        <v>121</v>
      </c>
      <c r="B41" t="s">
        <v>139</v>
      </c>
      <c r="C41">
        <v>27</v>
      </c>
      <c r="D41">
        <v>39</v>
      </c>
      <c r="E41">
        <v>16</v>
      </c>
    </row>
    <row r="42" spans="1:5">
      <c r="A42">
        <v>121</v>
      </c>
      <c r="B42" t="s">
        <v>139</v>
      </c>
      <c r="C42">
        <v>30</v>
      </c>
      <c r="D42">
        <v>38</v>
      </c>
      <c r="E42">
        <v>16</v>
      </c>
    </row>
    <row r="43" spans="1:5">
      <c r="A43">
        <v>118</v>
      </c>
      <c r="B43" t="s">
        <v>140</v>
      </c>
      <c r="C43">
        <v>30</v>
      </c>
      <c r="D43">
        <v>33</v>
      </c>
      <c r="E43">
        <v>20</v>
      </c>
    </row>
    <row r="44" spans="1:5">
      <c r="A44" t="s">
        <v>141</v>
      </c>
      <c r="B44" t="s">
        <v>142</v>
      </c>
      <c r="C44">
        <v>29</v>
      </c>
      <c r="D44">
        <v>40</v>
      </c>
      <c r="E44">
        <v>19</v>
      </c>
    </row>
    <row r="45" spans="1:5">
      <c r="A45" t="s">
        <v>143</v>
      </c>
      <c r="B45" t="s">
        <v>144</v>
      </c>
      <c r="C45">
        <v>29</v>
      </c>
      <c r="D45">
        <v>35</v>
      </c>
      <c r="E45">
        <v>19</v>
      </c>
    </row>
    <row r="46" spans="1:5">
      <c r="A46">
        <v>112</v>
      </c>
      <c r="B46" t="s">
        <v>145</v>
      </c>
      <c r="C46">
        <v>30</v>
      </c>
      <c r="D46">
        <v>36</v>
      </c>
      <c r="E46">
        <v>14</v>
      </c>
    </row>
    <row r="47" spans="1:5">
      <c r="A47">
        <v>109</v>
      </c>
      <c r="B47" t="s">
        <v>146</v>
      </c>
      <c r="C47">
        <v>30</v>
      </c>
      <c r="D47">
        <v>33</v>
      </c>
      <c r="E47">
        <v>17</v>
      </c>
    </row>
    <row r="48" spans="1:5">
      <c r="A48" t="s">
        <v>147</v>
      </c>
      <c r="B48" t="s">
        <v>148</v>
      </c>
      <c r="C48">
        <v>30</v>
      </c>
      <c r="D48">
        <v>38</v>
      </c>
      <c r="E48">
        <v>18</v>
      </c>
    </row>
    <row r="49" spans="1:5">
      <c r="A49">
        <v>106</v>
      </c>
      <c r="B49" t="s">
        <v>149</v>
      </c>
      <c r="C49">
        <v>29</v>
      </c>
      <c r="D49">
        <v>38</v>
      </c>
      <c r="E49">
        <v>20</v>
      </c>
    </row>
    <row r="50" spans="1:5">
      <c r="A50">
        <v>128</v>
      </c>
      <c r="B50" t="s">
        <v>150</v>
      </c>
      <c r="C50">
        <v>24</v>
      </c>
      <c r="D50">
        <v>35</v>
      </c>
      <c r="E50">
        <v>20</v>
      </c>
    </row>
    <row r="51" spans="1:5">
      <c r="A51">
        <v>107</v>
      </c>
      <c r="B51" t="s">
        <v>151</v>
      </c>
      <c r="C51">
        <v>29</v>
      </c>
      <c r="D51">
        <v>24</v>
      </c>
      <c r="E51">
        <v>19</v>
      </c>
    </row>
    <row r="52" spans="1:5">
      <c r="A52">
        <v>122</v>
      </c>
      <c r="B52" t="s">
        <v>152</v>
      </c>
      <c r="C52">
        <v>22</v>
      </c>
      <c r="D52">
        <v>31</v>
      </c>
      <c r="E52">
        <v>16</v>
      </c>
    </row>
    <row r="53" spans="1:5">
      <c r="A53">
        <v>116</v>
      </c>
      <c r="B53" t="s">
        <v>153</v>
      </c>
      <c r="C53">
        <v>28</v>
      </c>
      <c r="D53">
        <v>40</v>
      </c>
      <c r="E53">
        <v>18</v>
      </c>
    </row>
    <row r="54" spans="1:5">
      <c r="A54" t="s">
        <v>154</v>
      </c>
      <c r="B54" t="s">
        <v>155</v>
      </c>
      <c r="C54">
        <v>26</v>
      </c>
      <c r="D54">
        <v>40</v>
      </c>
      <c r="E54">
        <v>20</v>
      </c>
    </row>
    <row r="55" spans="1:5">
      <c r="A55">
        <v>125</v>
      </c>
      <c r="B55" t="s">
        <v>156</v>
      </c>
      <c r="C55">
        <v>27</v>
      </c>
      <c r="D55">
        <v>39</v>
      </c>
      <c r="E55">
        <v>18</v>
      </c>
    </row>
    <row r="56" spans="1:5">
      <c r="A56">
        <v>123</v>
      </c>
      <c r="B56" t="s">
        <v>157</v>
      </c>
      <c r="C56">
        <v>26</v>
      </c>
      <c r="D56">
        <v>36</v>
      </c>
      <c r="E56">
        <v>18</v>
      </c>
    </row>
    <row r="57" spans="1:5">
      <c r="A57">
        <v>102</v>
      </c>
      <c r="B57" t="s">
        <v>158</v>
      </c>
      <c r="C57">
        <v>29</v>
      </c>
      <c r="D57">
        <v>38</v>
      </c>
      <c r="E57">
        <v>19</v>
      </c>
    </row>
    <row r="58" spans="1:5">
      <c r="A58">
        <v>62418</v>
      </c>
      <c r="B58" t="s">
        <v>159</v>
      </c>
      <c r="C58">
        <v>30</v>
      </c>
      <c r="D58">
        <v>34</v>
      </c>
      <c r="E58">
        <v>16</v>
      </c>
    </row>
    <row r="59" spans="1:5">
      <c r="A59">
        <v>110</v>
      </c>
      <c r="B59" t="s">
        <v>160</v>
      </c>
      <c r="C59">
        <v>30</v>
      </c>
      <c r="D59">
        <v>36</v>
      </c>
      <c r="E59">
        <v>16</v>
      </c>
    </row>
    <row r="60" spans="1:5">
      <c r="A60">
        <v>120</v>
      </c>
      <c r="B60" t="s">
        <v>161</v>
      </c>
      <c r="C60">
        <v>27</v>
      </c>
      <c r="D60">
        <v>37</v>
      </c>
      <c r="E60">
        <v>20</v>
      </c>
    </row>
    <row r="61" spans="1:5">
      <c r="A61">
        <v>119</v>
      </c>
      <c r="B61" t="s">
        <v>162</v>
      </c>
      <c r="C61">
        <v>29</v>
      </c>
      <c r="D61">
        <v>33</v>
      </c>
      <c r="E61">
        <v>20</v>
      </c>
    </row>
    <row r="62" spans="1:5">
      <c r="A62" t="s">
        <v>163</v>
      </c>
      <c r="B62" t="s">
        <v>164</v>
      </c>
      <c r="C62">
        <v>30</v>
      </c>
      <c r="D62">
        <v>39</v>
      </c>
      <c r="E62">
        <v>18</v>
      </c>
    </row>
    <row r="63" spans="1:5">
      <c r="A63">
        <v>127</v>
      </c>
      <c r="B63" t="s">
        <v>165</v>
      </c>
      <c r="C63">
        <v>17</v>
      </c>
      <c r="D63">
        <v>32</v>
      </c>
      <c r="E63">
        <v>16</v>
      </c>
    </row>
    <row r="64" spans="1:5">
      <c r="A64">
        <v>105</v>
      </c>
      <c r="B64" t="s">
        <v>166</v>
      </c>
      <c r="C64">
        <v>24</v>
      </c>
      <c r="D64">
        <v>28</v>
      </c>
      <c r="E64">
        <v>18</v>
      </c>
    </row>
    <row r="65" spans="1:5">
      <c r="A65">
        <v>206</v>
      </c>
      <c r="B65" t="s">
        <v>167</v>
      </c>
      <c r="C65">
        <v>30</v>
      </c>
      <c r="D65">
        <v>36</v>
      </c>
      <c r="E65">
        <v>20</v>
      </c>
    </row>
    <row r="66" spans="1:5">
      <c r="A66">
        <v>301</v>
      </c>
      <c r="B66" t="s">
        <v>168</v>
      </c>
      <c r="C66">
        <v>30</v>
      </c>
      <c r="D66">
        <v>40</v>
      </c>
      <c r="E66">
        <v>20</v>
      </c>
    </row>
    <row r="67" spans="1:5">
      <c r="A67">
        <v>302</v>
      </c>
      <c r="B67" t="s">
        <v>169</v>
      </c>
      <c r="C67">
        <v>29</v>
      </c>
      <c r="D67">
        <v>33</v>
      </c>
      <c r="E67">
        <v>20</v>
      </c>
    </row>
    <row r="68" spans="1:5">
      <c r="A68">
        <v>208</v>
      </c>
      <c r="B68" t="s">
        <v>170</v>
      </c>
      <c r="C68">
        <v>27</v>
      </c>
      <c r="D68">
        <v>29</v>
      </c>
      <c r="E68">
        <v>16</v>
      </c>
    </row>
    <row r="69" spans="1:5">
      <c r="A69">
        <v>129</v>
      </c>
      <c r="B69" t="s">
        <v>171</v>
      </c>
      <c r="C69">
        <v>21</v>
      </c>
      <c r="D69">
        <v>29</v>
      </c>
      <c r="E69">
        <v>14</v>
      </c>
    </row>
    <row r="70" spans="1:5">
      <c r="A70">
        <v>303</v>
      </c>
      <c r="B70" t="s">
        <v>172</v>
      </c>
      <c r="C70">
        <v>24</v>
      </c>
      <c r="D70">
        <v>36</v>
      </c>
      <c r="E70">
        <v>18</v>
      </c>
    </row>
    <row r="71" spans="1:5">
      <c r="A71">
        <v>126</v>
      </c>
      <c r="B71" t="s">
        <v>173</v>
      </c>
      <c r="C71">
        <v>27</v>
      </c>
      <c r="D71">
        <v>33</v>
      </c>
      <c r="E71">
        <v>17</v>
      </c>
    </row>
    <row r="72" spans="1:5">
      <c r="A72">
        <v>304</v>
      </c>
      <c r="B72" t="s">
        <v>174</v>
      </c>
      <c r="C72">
        <v>27</v>
      </c>
      <c r="D72">
        <v>32</v>
      </c>
      <c r="E72">
        <v>20</v>
      </c>
    </row>
    <row r="73" spans="1:5">
      <c r="A73">
        <v>201</v>
      </c>
      <c r="B73" t="s">
        <v>175</v>
      </c>
      <c r="C73">
        <v>18</v>
      </c>
      <c r="D73">
        <v>33</v>
      </c>
      <c r="E73">
        <v>14</v>
      </c>
    </row>
    <row r="74" spans="1:5">
      <c r="A74">
        <v>202</v>
      </c>
      <c r="B74" t="s">
        <v>176</v>
      </c>
      <c r="C74">
        <v>21</v>
      </c>
      <c r="D74">
        <v>34</v>
      </c>
      <c r="E74">
        <v>17</v>
      </c>
    </row>
    <row r="75" spans="1:5">
      <c r="A75">
        <v>305</v>
      </c>
      <c r="B75" t="s">
        <v>177</v>
      </c>
      <c r="C75">
        <v>30</v>
      </c>
      <c r="D75">
        <v>40</v>
      </c>
      <c r="E75">
        <v>19</v>
      </c>
    </row>
    <row r="76" spans="1:5">
      <c r="A76">
        <v>306</v>
      </c>
      <c r="B76" t="s">
        <v>178</v>
      </c>
      <c r="C76">
        <v>30</v>
      </c>
      <c r="D76">
        <v>38</v>
      </c>
      <c r="E76">
        <v>20</v>
      </c>
    </row>
    <row r="77" spans="1:5">
      <c r="A77">
        <v>204</v>
      </c>
      <c r="B77" t="s">
        <v>179</v>
      </c>
      <c r="C77">
        <v>30</v>
      </c>
      <c r="D77">
        <v>40</v>
      </c>
      <c r="E77">
        <v>20</v>
      </c>
    </row>
    <row r="78" spans="1:5">
      <c r="A78">
        <v>203</v>
      </c>
      <c r="B78" t="s">
        <v>180</v>
      </c>
      <c r="C78">
        <v>29</v>
      </c>
      <c r="D78">
        <v>35</v>
      </c>
      <c r="E78">
        <v>20</v>
      </c>
    </row>
    <row r="79" spans="1:5">
      <c r="A79">
        <v>307</v>
      </c>
      <c r="B79" t="s">
        <v>181</v>
      </c>
      <c r="C79">
        <v>28</v>
      </c>
      <c r="D79">
        <v>29</v>
      </c>
      <c r="E79">
        <v>20</v>
      </c>
    </row>
    <row r="80" spans="1:5">
      <c r="A80" t="s">
        <v>182</v>
      </c>
      <c r="B80" t="s">
        <v>183</v>
      </c>
      <c r="C80">
        <v>30</v>
      </c>
      <c r="D80">
        <v>40</v>
      </c>
      <c r="E80">
        <v>19</v>
      </c>
    </row>
    <row r="81" spans="1:5">
      <c r="A81">
        <v>214</v>
      </c>
      <c r="B81" t="s">
        <v>184</v>
      </c>
      <c r="C81">
        <v>24</v>
      </c>
      <c r="D81">
        <v>32</v>
      </c>
      <c r="E81">
        <v>20</v>
      </c>
    </row>
    <row r="82" spans="1:5">
      <c r="A82">
        <v>213</v>
      </c>
      <c r="B82" t="s">
        <v>185</v>
      </c>
      <c r="C82">
        <v>24</v>
      </c>
      <c r="D82">
        <v>32</v>
      </c>
      <c r="E82">
        <v>20</v>
      </c>
    </row>
    <row r="83" spans="1:5">
      <c r="A83">
        <v>310</v>
      </c>
      <c r="B83" t="s">
        <v>186</v>
      </c>
      <c r="C83">
        <v>30</v>
      </c>
      <c r="D83">
        <v>40</v>
      </c>
      <c r="E83">
        <v>20</v>
      </c>
    </row>
    <row r="84" spans="1:5">
      <c r="A84">
        <v>311</v>
      </c>
      <c r="B84" t="s">
        <v>187</v>
      </c>
      <c r="C84">
        <v>30</v>
      </c>
      <c r="D84">
        <v>38</v>
      </c>
      <c r="E84">
        <v>17</v>
      </c>
    </row>
    <row r="85" spans="1:5">
      <c r="A85">
        <v>215</v>
      </c>
      <c r="B85" t="s">
        <v>188</v>
      </c>
      <c r="C85">
        <v>27</v>
      </c>
      <c r="D85">
        <v>30</v>
      </c>
      <c r="E85">
        <v>15</v>
      </c>
    </row>
    <row r="86" spans="1:5">
      <c r="A86">
        <v>210</v>
      </c>
      <c r="B86" t="s">
        <v>189</v>
      </c>
      <c r="C86">
        <v>29</v>
      </c>
      <c r="D86">
        <v>35</v>
      </c>
      <c r="E86">
        <v>19</v>
      </c>
    </row>
    <row r="87" spans="1:5">
      <c r="A87">
        <v>216</v>
      </c>
      <c r="B87" t="s">
        <v>190</v>
      </c>
      <c r="C87">
        <v>30</v>
      </c>
      <c r="D87">
        <v>38</v>
      </c>
      <c r="E87">
        <v>19</v>
      </c>
    </row>
    <row r="88" spans="1:5">
      <c r="A88">
        <v>221</v>
      </c>
      <c r="B88" t="s">
        <v>191</v>
      </c>
      <c r="C88">
        <v>26</v>
      </c>
      <c r="D88">
        <v>37</v>
      </c>
      <c r="E88">
        <v>17</v>
      </c>
    </row>
    <row r="89" spans="1:5">
      <c r="A89">
        <v>220</v>
      </c>
      <c r="B89" t="s">
        <v>192</v>
      </c>
      <c r="C89">
        <v>30</v>
      </c>
      <c r="D89">
        <v>34</v>
      </c>
      <c r="E89">
        <v>16</v>
      </c>
    </row>
    <row r="90" spans="1:5">
      <c r="A90">
        <v>211</v>
      </c>
      <c r="B90" t="s">
        <v>193</v>
      </c>
      <c r="C90">
        <v>30</v>
      </c>
      <c r="D90">
        <v>36</v>
      </c>
      <c r="E90">
        <v>20</v>
      </c>
    </row>
    <row r="91" spans="1:5">
      <c r="A91">
        <v>207</v>
      </c>
      <c r="B91" t="s">
        <v>194</v>
      </c>
      <c r="C91">
        <v>24</v>
      </c>
      <c r="D91">
        <v>34</v>
      </c>
      <c r="E91">
        <v>15</v>
      </c>
    </row>
    <row r="92" spans="1:5">
      <c r="A92">
        <v>209</v>
      </c>
      <c r="B92" t="s">
        <v>195</v>
      </c>
      <c r="C92">
        <v>29</v>
      </c>
      <c r="D92">
        <v>32</v>
      </c>
      <c r="E92">
        <v>20</v>
      </c>
    </row>
    <row r="93" spans="1:5">
      <c r="A93">
        <v>313</v>
      </c>
      <c r="B93" t="s">
        <v>196</v>
      </c>
      <c r="C93">
        <v>26</v>
      </c>
      <c r="D93">
        <v>40</v>
      </c>
      <c r="E93">
        <v>18</v>
      </c>
    </row>
    <row r="94" spans="1:5">
      <c r="A94">
        <v>312</v>
      </c>
      <c r="B94" t="s">
        <v>197</v>
      </c>
      <c r="C94">
        <v>30</v>
      </c>
      <c r="D94">
        <v>40</v>
      </c>
      <c r="E94">
        <v>20</v>
      </c>
    </row>
    <row r="95" spans="1:5">
      <c r="A95">
        <v>315</v>
      </c>
      <c r="B95" t="s">
        <v>198</v>
      </c>
      <c r="C95">
        <v>26</v>
      </c>
      <c r="D95">
        <v>37</v>
      </c>
      <c r="E95">
        <v>17</v>
      </c>
    </row>
    <row r="96" spans="1:5">
      <c r="A96">
        <v>219</v>
      </c>
      <c r="B96" t="s">
        <v>199</v>
      </c>
      <c r="C96">
        <v>30</v>
      </c>
      <c r="D96">
        <v>34</v>
      </c>
      <c r="E96">
        <v>15</v>
      </c>
    </row>
    <row r="97" spans="1:5">
      <c r="A97">
        <v>314</v>
      </c>
      <c r="B97" t="s">
        <v>200</v>
      </c>
      <c r="C97">
        <v>30</v>
      </c>
      <c r="D97">
        <v>28</v>
      </c>
      <c r="E97">
        <v>20</v>
      </c>
    </row>
    <row r="98" spans="1:5">
      <c r="A98">
        <v>205</v>
      </c>
      <c r="B98" t="s">
        <v>201</v>
      </c>
      <c r="C98">
        <v>25</v>
      </c>
      <c r="D98">
        <v>39</v>
      </c>
      <c r="E98">
        <v>18</v>
      </c>
    </row>
    <row r="99" spans="1:5">
      <c r="A99">
        <v>218</v>
      </c>
      <c r="B99" t="s">
        <v>202</v>
      </c>
      <c r="C99">
        <v>26</v>
      </c>
      <c r="D99">
        <v>40</v>
      </c>
      <c r="E99">
        <v>20</v>
      </c>
    </row>
    <row r="100" spans="1:5">
      <c r="A100">
        <v>212</v>
      </c>
      <c r="B100" t="s">
        <v>203</v>
      </c>
      <c r="C100">
        <v>30</v>
      </c>
      <c r="D100">
        <v>38</v>
      </c>
      <c r="E100">
        <v>16</v>
      </c>
    </row>
    <row r="101" spans="1:5">
      <c r="A101">
        <v>205</v>
      </c>
      <c r="B101" t="s">
        <v>201</v>
      </c>
      <c r="C101">
        <v>30</v>
      </c>
      <c r="D101">
        <v>40</v>
      </c>
      <c r="E101">
        <v>20</v>
      </c>
    </row>
    <row r="102" spans="1:5">
      <c r="A102">
        <v>124</v>
      </c>
      <c r="B102" t="s">
        <v>204</v>
      </c>
      <c r="C102">
        <v>30</v>
      </c>
      <c r="D102">
        <v>28</v>
      </c>
      <c r="E102">
        <v>20</v>
      </c>
    </row>
    <row r="103" spans="1:5">
      <c r="A103">
        <v>309</v>
      </c>
      <c r="B103" t="s">
        <v>205</v>
      </c>
      <c r="C103">
        <v>28</v>
      </c>
      <c r="D103">
        <v>31</v>
      </c>
      <c r="E103">
        <v>12</v>
      </c>
    </row>
    <row r="104" spans="1:5">
      <c r="A104">
        <v>217</v>
      </c>
      <c r="B104" t="s">
        <v>206</v>
      </c>
      <c r="C104">
        <v>26</v>
      </c>
      <c r="D104">
        <v>39</v>
      </c>
      <c r="E104">
        <v>19</v>
      </c>
    </row>
    <row r="105" spans="1:5">
      <c r="A105">
        <v>108</v>
      </c>
      <c r="B105" t="s">
        <v>207</v>
      </c>
      <c r="C105">
        <v>29</v>
      </c>
      <c r="D105">
        <v>37</v>
      </c>
      <c r="E105">
        <v>20</v>
      </c>
    </row>
    <row r="106" spans="1:5">
      <c r="A106" t="s">
        <v>208</v>
      </c>
      <c r="B106" t="s">
        <v>209</v>
      </c>
      <c r="C106">
        <v>24</v>
      </c>
      <c r="D106">
        <v>40</v>
      </c>
      <c r="E106">
        <v>20</v>
      </c>
    </row>
    <row r="107" spans="1:5">
      <c r="A107" t="s">
        <v>210</v>
      </c>
      <c r="B107" t="s">
        <v>211</v>
      </c>
      <c r="C107">
        <v>30</v>
      </c>
      <c r="D107">
        <v>40</v>
      </c>
      <c r="E107">
        <v>17</v>
      </c>
    </row>
    <row r="108" spans="1:5">
      <c r="A108" t="s">
        <v>212</v>
      </c>
      <c r="B108" t="s">
        <v>213</v>
      </c>
      <c r="C108">
        <v>27</v>
      </c>
      <c r="D108">
        <v>34</v>
      </c>
      <c r="E108">
        <v>18</v>
      </c>
    </row>
    <row r="109" spans="1:5">
      <c r="A109" t="s">
        <v>214</v>
      </c>
      <c r="B109" t="s">
        <v>215</v>
      </c>
      <c r="C109">
        <v>30</v>
      </c>
      <c r="D109">
        <v>36</v>
      </c>
      <c r="E109">
        <v>17</v>
      </c>
    </row>
    <row r="110" spans="1:5">
      <c r="A110" t="s">
        <v>216</v>
      </c>
      <c r="B110" t="s">
        <v>217</v>
      </c>
      <c r="C110">
        <v>26</v>
      </c>
      <c r="D110">
        <v>34</v>
      </c>
      <c r="E110">
        <v>16</v>
      </c>
    </row>
    <row r="111" spans="1:5">
      <c r="A111" t="s">
        <v>218</v>
      </c>
      <c r="B111" t="s">
        <v>219</v>
      </c>
      <c r="C111">
        <v>24</v>
      </c>
      <c r="D111">
        <v>32</v>
      </c>
      <c r="E111">
        <v>13</v>
      </c>
    </row>
    <row r="112" spans="1:5">
      <c r="A112">
        <v>31</v>
      </c>
      <c r="B112" t="s">
        <v>220</v>
      </c>
      <c r="C112">
        <v>29</v>
      </c>
      <c r="D112">
        <v>39</v>
      </c>
      <c r="E112">
        <v>20</v>
      </c>
    </row>
    <row r="113" spans="1:5">
      <c r="A113">
        <v>102401</v>
      </c>
      <c r="B113" t="s">
        <v>221</v>
      </c>
      <c r="C113">
        <v>30</v>
      </c>
      <c r="D113">
        <v>40</v>
      </c>
      <c r="E113">
        <v>20</v>
      </c>
    </row>
    <row r="114" spans="1:5">
      <c r="A114">
        <v>32</v>
      </c>
      <c r="B114" t="s">
        <v>222</v>
      </c>
      <c r="C114">
        <v>30</v>
      </c>
      <c r="D114">
        <v>38</v>
      </c>
      <c r="E114">
        <v>20</v>
      </c>
    </row>
    <row r="115" spans="1:5">
      <c r="A115">
        <v>34</v>
      </c>
      <c r="B115" t="s">
        <v>223</v>
      </c>
      <c r="C115">
        <v>30</v>
      </c>
      <c r="D115">
        <v>40</v>
      </c>
      <c r="E115">
        <v>20</v>
      </c>
    </row>
    <row r="116" spans="1:5">
      <c r="A116">
        <v>34</v>
      </c>
      <c r="B116" t="s">
        <v>224</v>
      </c>
      <c r="C116">
        <v>29</v>
      </c>
      <c r="D116">
        <v>38</v>
      </c>
      <c r="E116">
        <v>18</v>
      </c>
    </row>
    <row r="117" spans="1:5">
      <c r="A117">
        <v>35</v>
      </c>
      <c r="B117" t="s">
        <v>225</v>
      </c>
      <c r="C117">
        <v>30</v>
      </c>
      <c r="D117">
        <v>40</v>
      </c>
      <c r="E117">
        <v>20</v>
      </c>
    </row>
    <row r="118" spans="1:5">
      <c r="A118" t="s">
        <v>226</v>
      </c>
      <c r="B118" t="s">
        <v>227</v>
      </c>
      <c r="C118">
        <v>26</v>
      </c>
      <c r="D118">
        <v>39</v>
      </c>
      <c r="E118">
        <v>20</v>
      </c>
    </row>
    <row r="119" spans="1:5">
      <c r="A119" t="s">
        <v>228</v>
      </c>
      <c r="B119" t="s">
        <v>229</v>
      </c>
      <c r="C119">
        <v>30</v>
      </c>
      <c r="D119">
        <v>40</v>
      </c>
      <c r="E119">
        <v>20</v>
      </c>
    </row>
    <row r="120" spans="1:5">
      <c r="A120">
        <v>36</v>
      </c>
      <c r="B120" t="s">
        <v>230</v>
      </c>
      <c r="C120">
        <v>22</v>
      </c>
      <c r="D120">
        <v>38</v>
      </c>
      <c r="E120">
        <v>17</v>
      </c>
    </row>
    <row r="121" spans="1:5">
      <c r="A121">
        <v>37</v>
      </c>
      <c r="B121" t="s">
        <v>231</v>
      </c>
      <c r="C121">
        <v>29</v>
      </c>
      <c r="D121">
        <v>39</v>
      </c>
      <c r="E121">
        <v>18</v>
      </c>
    </row>
    <row r="122" spans="1:5">
      <c r="A122">
        <v>38</v>
      </c>
      <c r="B122" t="s">
        <v>232</v>
      </c>
      <c r="C122">
        <v>30</v>
      </c>
      <c r="D122">
        <v>38</v>
      </c>
      <c r="E122">
        <v>20</v>
      </c>
    </row>
    <row r="123" spans="1:5">
      <c r="A123" t="s">
        <v>233</v>
      </c>
      <c r="B123" t="s">
        <v>155</v>
      </c>
      <c r="C123">
        <v>29</v>
      </c>
      <c r="D123">
        <v>40</v>
      </c>
      <c r="E123">
        <v>20</v>
      </c>
    </row>
    <row r="124" spans="1:5">
      <c r="A124">
        <v>40</v>
      </c>
      <c r="B124" t="s">
        <v>234</v>
      </c>
      <c r="C124">
        <v>30</v>
      </c>
      <c r="D124">
        <v>19</v>
      </c>
      <c r="E124">
        <v>12</v>
      </c>
    </row>
    <row r="125" spans="1:5">
      <c r="A125">
        <v>41</v>
      </c>
      <c r="B125" t="s">
        <v>235</v>
      </c>
      <c r="C125">
        <v>28</v>
      </c>
      <c r="D125">
        <v>31</v>
      </c>
      <c r="E125">
        <v>16</v>
      </c>
    </row>
    <row r="126" spans="1:5">
      <c r="A126">
        <v>42</v>
      </c>
      <c r="B126" t="s">
        <v>236</v>
      </c>
      <c r="C126">
        <v>29</v>
      </c>
      <c r="D126">
        <v>39</v>
      </c>
      <c r="E126">
        <v>17</v>
      </c>
    </row>
    <row r="127" spans="1:5">
      <c r="A127">
        <v>43</v>
      </c>
      <c r="B127" t="s">
        <v>237</v>
      </c>
      <c r="C127">
        <v>30</v>
      </c>
      <c r="D127">
        <v>40</v>
      </c>
      <c r="E127">
        <v>20</v>
      </c>
    </row>
    <row r="128" spans="1:5">
      <c r="A128">
        <v>44</v>
      </c>
      <c r="B128" t="s">
        <v>238</v>
      </c>
      <c r="C128">
        <v>27</v>
      </c>
      <c r="D128">
        <v>40</v>
      </c>
      <c r="E128">
        <v>20</v>
      </c>
    </row>
    <row r="129" spans="1:5">
      <c r="A129">
        <v>45</v>
      </c>
      <c r="B129" t="s">
        <v>239</v>
      </c>
      <c r="C129">
        <v>30</v>
      </c>
      <c r="D129">
        <v>40</v>
      </c>
      <c r="E129">
        <v>20</v>
      </c>
    </row>
    <row r="130" spans="1:5">
      <c r="A130">
        <v>46</v>
      </c>
      <c r="B130" t="s">
        <v>240</v>
      </c>
      <c r="C130">
        <v>23</v>
      </c>
      <c r="D130">
        <v>23</v>
      </c>
      <c r="E130">
        <v>20</v>
      </c>
    </row>
    <row r="131" spans="1:5">
      <c r="A131">
        <v>47</v>
      </c>
      <c r="B131" t="s">
        <v>241</v>
      </c>
      <c r="C131">
        <v>36</v>
      </c>
      <c r="D131">
        <v>48</v>
      </c>
      <c r="E131">
        <v>24</v>
      </c>
    </row>
    <row r="132" spans="1:5">
      <c r="A132" t="s">
        <v>242</v>
      </c>
      <c r="B132" t="s">
        <v>243</v>
      </c>
      <c r="C132">
        <v>36</v>
      </c>
      <c r="D132">
        <v>48</v>
      </c>
      <c r="E132">
        <v>24</v>
      </c>
    </row>
    <row r="133" spans="1:5">
      <c r="A133">
        <v>48</v>
      </c>
      <c r="B133" t="s">
        <v>244</v>
      </c>
      <c r="C133">
        <v>36</v>
      </c>
      <c r="D133">
        <v>48</v>
      </c>
      <c r="E133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ref="A2:C51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817E-2E06-470F-B03F-20DB84B0E41F}">
  <dimension ref="A1:J130"/>
  <sheetViews>
    <sheetView workbookViewId="0">
      <selection activeCell="C1" sqref="C1:J1"/>
    </sheetView>
  </sheetViews>
  <sheetFormatPr defaultRowHeight="14.25"/>
  <sheetData>
    <row r="1" spans="1:10">
      <c r="A1" s="108" t="s">
        <v>337</v>
      </c>
      <c r="B1" s="108" t="s">
        <v>338</v>
      </c>
      <c r="C1" s="108" t="s">
        <v>339</v>
      </c>
      <c r="D1" s="108" t="s">
        <v>340</v>
      </c>
      <c r="E1" s="108" t="s">
        <v>341</v>
      </c>
      <c r="F1" s="108" t="s">
        <v>342</v>
      </c>
      <c r="G1" s="108" t="s">
        <v>343</v>
      </c>
      <c r="H1" s="108" t="s">
        <v>344</v>
      </c>
      <c r="I1" s="108" t="s">
        <v>345</v>
      </c>
      <c r="J1" s="108" t="s">
        <v>346</v>
      </c>
    </row>
    <row r="2" spans="1:10">
      <c r="A2" s="108">
        <v>1</v>
      </c>
      <c r="B2" s="108" t="s">
        <v>94</v>
      </c>
      <c r="C2" s="108" t="s">
        <v>347</v>
      </c>
      <c r="D2" s="108">
        <v>4</v>
      </c>
      <c r="E2" s="108">
        <v>0</v>
      </c>
      <c r="F2" s="108">
        <v>2</v>
      </c>
      <c r="G2" s="108">
        <v>0</v>
      </c>
      <c r="H2" s="108">
        <v>0</v>
      </c>
      <c r="I2" s="108">
        <v>2</v>
      </c>
      <c r="J2" s="108">
        <v>0</v>
      </c>
    </row>
    <row r="3" spans="1:10">
      <c r="A3" s="108">
        <v>2</v>
      </c>
      <c r="B3" s="108" t="s">
        <v>93</v>
      </c>
      <c r="C3" s="108" t="s">
        <v>348</v>
      </c>
      <c r="D3" s="108">
        <v>8</v>
      </c>
      <c r="E3" s="108">
        <v>1</v>
      </c>
      <c r="F3" s="108">
        <v>0</v>
      </c>
      <c r="G3" s="108">
        <v>1</v>
      </c>
      <c r="H3" s="108">
        <v>0</v>
      </c>
      <c r="I3" s="108">
        <v>2</v>
      </c>
      <c r="J3" s="108">
        <v>4</v>
      </c>
    </row>
    <row r="4" spans="1:10">
      <c r="A4" s="108">
        <v>3</v>
      </c>
      <c r="B4" s="108" t="s">
        <v>95</v>
      </c>
      <c r="C4" s="108" t="s">
        <v>349</v>
      </c>
      <c r="D4" s="108">
        <v>25</v>
      </c>
      <c r="E4" s="108">
        <v>11</v>
      </c>
      <c r="F4" s="108">
        <v>0</v>
      </c>
      <c r="G4" s="108">
        <v>4</v>
      </c>
      <c r="H4" s="108">
        <v>5</v>
      </c>
      <c r="I4" s="108">
        <v>0</v>
      </c>
      <c r="J4" s="108">
        <v>5</v>
      </c>
    </row>
    <row r="5" spans="1:10">
      <c r="A5" s="108">
        <v>4</v>
      </c>
      <c r="B5" s="108" t="s">
        <v>96</v>
      </c>
      <c r="C5" s="108" t="s">
        <v>350</v>
      </c>
      <c r="D5" s="108">
        <v>6</v>
      </c>
      <c r="E5" s="108">
        <v>1</v>
      </c>
      <c r="F5" s="108">
        <v>0</v>
      </c>
      <c r="G5" s="108">
        <v>0</v>
      </c>
      <c r="H5" s="108">
        <v>0</v>
      </c>
      <c r="I5" s="108">
        <v>2</v>
      </c>
      <c r="J5" s="108">
        <v>3</v>
      </c>
    </row>
    <row r="6" spans="1:10">
      <c r="A6" s="108">
        <v>5</v>
      </c>
      <c r="B6" s="108" t="s">
        <v>97</v>
      </c>
      <c r="C6" s="108" t="s">
        <v>351</v>
      </c>
      <c r="D6" s="108">
        <v>16</v>
      </c>
      <c r="E6" s="108">
        <v>4</v>
      </c>
      <c r="F6" s="108">
        <v>2</v>
      </c>
      <c r="G6" s="108">
        <v>1</v>
      </c>
      <c r="H6" s="108">
        <v>2</v>
      </c>
      <c r="I6" s="108">
        <v>4</v>
      </c>
      <c r="J6" s="108">
        <v>3</v>
      </c>
    </row>
    <row r="7" spans="1:10">
      <c r="A7" s="108">
        <v>7</v>
      </c>
      <c r="B7" s="108" t="s">
        <v>98</v>
      </c>
      <c r="C7" s="108" t="s">
        <v>352</v>
      </c>
      <c r="D7" s="108">
        <v>42</v>
      </c>
      <c r="E7" s="108">
        <v>17</v>
      </c>
      <c r="F7" s="108">
        <v>3</v>
      </c>
      <c r="G7" s="108">
        <v>6</v>
      </c>
      <c r="H7" s="108">
        <v>0</v>
      </c>
      <c r="I7" s="108">
        <v>9</v>
      </c>
      <c r="J7" s="108">
        <v>7</v>
      </c>
    </row>
    <row r="8" spans="1:10">
      <c r="A8" s="108">
        <v>8</v>
      </c>
      <c r="B8" s="108" t="s">
        <v>99</v>
      </c>
      <c r="C8" s="108" t="s">
        <v>353</v>
      </c>
      <c r="D8" s="108">
        <v>10</v>
      </c>
      <c r="E8" s="108">
        <v>9</v>
      </c>
      <c r="F8" s="108">
        <v>0</v>
      </c>
      <c r="G8" s="108">
        <v>0</v>
      </c>
      <c r="H8" s="108">
        <v>0</v>
      </c>
      <c r="I8" s="108">
        <v>0</v>
      </c>
      <c r="J8" s="108">
        <v>1</v>
      </c>
    </row>
    <row r="9" spans="1:10">
      <c r="A9" s="108">
        <v>9</v>
      </c>
      <c r="B9" s="108" t="s">
        <v>101</v>
      </c>
      <c r="C9" s="108" t="s">
        <v>354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</row>
    <row r="10" spans="1:10">
      <c r="A10" s="108">
        <v>10</v>
      </c>
      <c r="B10" s="108" t="s">
        <v>102</v>
      </c>
      <c r="C10" s="108" t="s">
        <v>355</v>
      </c>
      <c r="D10" s="108">
        <v>0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</row>
    <row r="11" spans="1:10">
      <c r="A11" s="108">
        <v>11</v>
      </c>
      <c r="B11" s="108" t="s">
        <v>103</v>
      </c>
      <c r="C11" s="108" t="s">
        <v>356</v>
      </c>
      <c r="D11" s="108">
        <v>2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2</v>
      </c>
    </row>
    <row r="12" spans="1:10">
      <c r="A12" s="108">
        <v>12</v>
      </c>
      <c r="B12" s="108" t="s">
        <v>117</v>
      </c>
      <c r="C12" s="108" t="s">
        <v>357</v>
      </c>
      <c r="D12" s="108">
        <v>15</v>
      </c>
      <c r="E12" s="108">
        <v>2</v>
      </c>
      <c r="F12" s="108">
        <v>0</v>
      </c>
      <c r="G12" s="108">
        <v>4</v>
      </c>
      <c r="H12" s="108">
        <v>3</v>
      </c>
      <c r="I12" s="108">
        <v>4</v>
      </c>
      <c r="J12" s="108">
        <v>2</v>
      </c>
    </row>
    <row r="13" spans="1:10">
      <c r="A13" s="108">
        <v>13</v>
      </c>
      <c r="B13" s="108" t="s">
        <v>104</v>
      </c>
      <c r="C13" s="108" t="s">
        <v>358</v>
      </c>
      <c r="D13" s="108">
        <v>2</v>
      </c>
      <c r="E13" s="108">
        <v>1</v>
      </c>
      <c r="F13" s="108">
        <v>0</v>
      </c>
      <c r="G13" s="108">
        <v>0</v>
      </c>
      <c r="H13" s="108">
        <v>0</v>
      </c>
      <c r="I13" s="108">
        <v>1</v>
      </c>
      <c r="J13" s="108">
        <v>0</v>
      </c>
    </row>
    <row r="14" spans="1:10">
      <c r="A14" s="108">
        <v>14</v>
      </c>
      <c r="B14" s="108" t="s">
        <v>105</v>
      </c>
      <c r="C14" s="108" t="s">
        <v>359</v>
      </c>
      <c r="D14" s="108">
        <v>6</v>
      </c>
      <c r="E14" s="108">
        <v>4</v>
      </c>
      <c r="F14" s="108">
        <v>0</v>
      </c>
      <c r="G14" s="108">
        <v>1</v>
      </c>
      <c r="H14" s="108">
        <v>0</v>
      </c>
      <c r="I14" s="108">
        <v>1</v>
      </c>
      <c r="J14" s="108">
        <v>0</v>
      </c>
    </row>
    <row r="15" spans="1:10">
      <c r="A15" s="108">
        <v>16</v>
      </c>
      <c r="B15" s="108" t="s">
        <v>106</v>
      </c>
      <c r="C15" s="108" t="s">
        <v>360</v>
      </c>
      <c r="D15" s="108">
        <v>1</v>
      </c>
      <c r="E15" s="108">
        <v>1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</row>
    <row r="16" spans="1:10">
      <c r="A16" s="108">
        <v>17</v>
      </c>
      <c r="B16" s="108" t="s">
        <v>107</v>
      </c>
      <c r="C16" s="108" t="s">
        <v>361</v>
      </c>
      <c r="D16" s="108">
        <v>10</v>
      </c>
      <c r="E16" s="108">
        <v>1</v>
      </c>
      <c r="F16" s="108">
        <v>0</v>
      </c>
      <c r="G16" s="108">
        <v>6</v>
      </c>
      <c r="H16" s="108">
        <v>1</v>
      </c>
      <c r="I16" s="108">
        <v>0</v>
      </c>
      <c r="J16" s="108">
        <v>2</v>
      </c>
    </row>
    <row r="17" spans="1:10">
      <c r="A17" s="108">
        <v>18</v>
      </c>
      <c r="B17" s="108" t="s">
        <v>108</v>
      </c>
      <c r="C17" s="108" t="s">
        <v>362</v>
      </c>
      <c r="D17" s="108">
        <v>18</v>
      </c>
      <c r="E17" s="108">
        <v>4</v>
      </c>
      <c r="F17" s="108">
        <v>1</v>
      </c>
      <c r="G17" s="108">
        <v>2</v>
      </c>
      <c r="H17" s="108">
        <v>2</v>
      </c>
      <c r="I17" s="108">
        <v>5</v>
      </c>
      <c r="J17" s="108">
        <v>4</v>
      </c>
    </row>
    <row r="18" spans="1:10">
      <c r="A18" s="108">
        <v>19</v>
      </c>
      <c r="B18" s="108" t="s">
        <v>109</v>
      </c>
      <c r="C18" s="108" t="s">
        <v>363</v>
      </c>
      <c r="D18" s="108">
        <v>7</v>
      </c>
      <c r="E18" s="108">
        <v>0</v>
      </c>
      <c r="F18" s="108">
        <v>0</v>
      </c>
      <c r="G18" s="108">
        <v>0</v>
      </c>
      <c r="H18" s="108">
        <v>0</v>
      </c>
      <c r="I18" s="108">
        <v>1</v>
      </c>
      <c r="J18" s="108">
        <v>6</v>
      </c>
    </row>
    <row r="19" spans="1:10">
      <c r="A19" s="108">
        <v>20</v>
      </c>
      <c r="B19" s="108" t="s">
        <v>110</v>
      </c>
      <c r="C19" s="108" t="s">
        <v>364</v>
      </c>
      <c r="D19" s="108">
        <v>36</v>
      </c>
      <c r="E19" s="108">
        <v>9</v>
      </c>
      <c r="F19" s="108">
        <v>2</v>
      </c>
      <c r="G19" s="108">
        <v>4</v>
      </c>
      <c r="H19" s="108">
        <v>5</v>
      </c>
      <c r="I19" s="108">
        <v>6</v>
      </c>
      <c r="J19" s="108">
        <v>10</v>
      </c>
    </row>
    <row r="20" spans="1:10">
      <c r="A20" s="108">
        <v>21</v>
      </c>
      <c r="B20" s="108" t="s">
        <v>114</v>
      </c>
      <c r="C20" s="108" t="s">
        <v>365</v>
      </c>
      <c r="D20" s="108">
        <v>30</v>
      </c>
      <c r="E20" s="108">
        <v>2</v>
      </c>
      <c r="F20" s="108">
        <v>1</v>
      </c>
      <c r="G20" s="108">
        <v>13</v>
      </c>
      <c r="H20" s="108">
        <v>4</v>
      </c>
      <c r="I20" s="108">
        <v>4</v>
      </c>
      <c r="J20" s="108">
        <v>6</v>
      </c>
    </row>
    <row r="21" spans="1:10">
      <c r="A21" s="108">
        <v>22</v>
      </c>
      <c r="B21" s="108" t="s">
        <v>111</v>
      </c>
      <c r="C21" s="108" t="s">
        <v>366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</row>
    <row r="22" spans="1:10">
      <c r="A22" s="108">
        <v>23</v>
      </c>
      <c r="B22" s="108" t="s">
        <v>113</v>
      </c>
      <c r="C22" s="108" t="s">
        <v>367</v>
      </c>
      <c r="D22" s="108">
        <v>7</v>
      </c>
      <c r="E22" s="108">
        <v>2</v>
      </c>
      <c r="F22" s="108">
        <v>0</v>
      </c>
      <c r="G22" s="108">
        <v>2</v>
      </c>
      <c r="H22" s="108">
        <v>0</v>
      </c>
      <c r="I22" s="108">
        <v>2</v>
      </c>
      <c r="J22" s="108">
        <v>1</v>
      </c>
    </row>
    <row r="23" spans="1:10">
      <c r="A23" s="108">
        <v>24</v>
      </c>
      <c r="B23" s="108" t="s">
        <v>112</v>
      </c>
      <c r="C23" s="108" t="s">
        <v>368</v>
      </c>
      <c r="D23" s="108">
        <v>26</v>
      </c>
      <c r="E23" s="108">
        <v>3</v>
      </c>
      <c r="F23" s="108">
        <v>0</v>
      </c>
      <c r="G23" s="108">
        <v>3</v>
      </c>
      <c r="H23" s="108">
        <v>3</v>
      </c>
      <c r="I23" s="108">
        <v>9</v>
      </c>
      <c r="J23" s="108">
        <v>8</v>
      </c>
    </row>
    <row r="24" spans="1:10">
      <c r="A24" s="108">
        <v>25</v>
      </c>
      <c r="B24" s="108" t="s">
        <v>116</v>
      </c>
      <c r="C24" s="108" t="s">
        <v>369</v>
      </c>
      <c r="D24" s="108">
        <v>1</v>
      </c>
      <c r="E24" s="108">
        <v>0</v>
      </c>
      <c r="F24" s="108">
        <v>0</v>
      </c>
      <c r="G24" s="108">
        <v>0</v>
      </c>
      <c r="H24" s="108">
        <v>1</v>
      </c>
      <c r="I24" s="108">
        <v>0</v>
      </c>
      <c r="J24" s="108">
        <v>0</v>
      </c>
    </row>
    <row r="25" spans="1:10">
      <c r="A25" s="108">
        <v>27</v>
      </c>
      <c r="B25" s="108" t="s">
        <v>120</v>
      </c>
      <c r="C25" s="108" t="s">
        <v>370</v>
      </c>
      <c r="D25" s="108">
        <v>19</v>
      </c>
      <c r="E25" s="108">
        <v>9</v>
      </c>
      <c r="F25" s="108">
        <v>0</v>
      </c>
      <c r="G25" s="108">
        <v>4</v>
      </c>
      <c r="H25" s="108">
        <v>2</v>
      </c>
      <c r="I25" s="108">
        <v>3</v>
      </c>
      <c r="J25" s="108">
        <v>1</v>
      </c>
    </row>
    <row r="26" spans="1:10">
      <c r="A26" s="108">
        <v>31</v>
      </c>
      <c r="B26" s="108" t="s">
        <v>220</v>
      </c>
      <c r="C26" s="108" t="s">
        <v>371</v>
      </c>
      <c r="D26" s="108">
        <v>17</v>
      </c>
      <c r="E26" s="108">
        <v>2</v>
      </c>
      <c r="F26" s="108">
        <v>1</v>
      </c>
      <c r="G26" s="108">
        <v>2</v>
      </c>
      <c r="H26" s="108">
        <v>2</v>
      </c>
      <c r="I26" s="108">
        <v>2</v>
      </c>
      <c r="J26" s="108">
        <v>8</v>
      </c>
    </row>
    <row r="27" spans="1:10">
      <c r="A27" s="108">
        <v>32</v>
      </c>
      <c r="B27" s="108" t="s">
        <v>222</v>
      </c>
      <c r="C27" s="108" t="s">
        <v>372</v>
      </c>
      <c r="D27" s="108">
        <v>7</v>
      </c>
      <c r="E27" s="108">
        <v>5</v>
      </c>
      <c r="F27" s="108">
        <v>0</v>
      </c>
      <c r="G27" s="108">
        <v>1</v>
      </c>
      <c r="H27" s="108">
        <v>0</v>
      </c>
      <c r="I27" s="108">
        <v>1</v>
      </c>
      <c r="J27" s="108">
        <v>0</v>
      </c>
    </row>
    <row r="28" spans="1:10">
      <c r="A28" s="108">
        <v>33</v>
      </c>
      <c r="B28" s="108" t="s">
        <v>223</v>
      </c>
      <c r="C28" s="108" t="s">
        <v>373</v>
      </c>
      <c r="D28" s="108">
        <v>17</v>
      </c>
      <c r="E28" s="108">
        <v>5</v>
      </c>
      <c r="F28" s="108">
        <v>1</v>
      </c>
      <c r="G28" s="108">
        <v>4</v>
      </c>
      <c r="H28" s="108">
        <v>2</v>
      </c>
      <c r="I28" s="108">
        <v>3</v>
      </c>
      <c r="J28" s="108">
        <v>2</v>
      </c>
    </row>
    <row r="29" spans="1:10">
      <c r="A29" s="108">
        <v>34</v>
      </c>
      <c r="B29" s="108" t="s">
        <v>224</v>
      </c>
      <c r="C29" s="108" t="s">
        <v>374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</row>
    <row r="30" spans="1:10">
      <c r="A30" s="108">
        <v>35</v>
      </c>
      <c r="B30" s="108" t="s">
        <v>225</v>
      </c>
      <c r="C30" s="108" t="s">
        <v>375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</row>
    <row r="31" spans="1:10">
      <c r="A31" s="108">
        <v>36</v>
      </c>
      <c r="B31" s="108" t="s">
        <v>230</v>
      </c>
      <c r="C31" s="108" t="s">
        <v>376</v>
      </c>
      <c r="D31" s="108">
        <v>1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1</v>
      </c>
    </row>
    <row r="32" spans="1:10">
      <c r="A32" s="108">
        <v>37</v>
      </c>
      <c r="B32" s="108" t="s">
        <v>231</v>
      </c>
      <c r="C32" s="108" t="s">
        <v>377</v>
      </c>
      <c r="D32" s="108">
        <v>14</v>
      </c>
      <c r="E32" s="108">
        <v>3</v>
      </c>
      <c r="F32" s="108">
        <v>0</v>
      </c>
      <c r="G32" s="108">
        <v>1</v>
      </c>
      <c r="H32" s="108">
        <v>4</v>
      </c>
      <c r="I32" s="108">
        <v>3</v>
      </c>
      <c r="J32" s="108">
        <v>3</v>
      </c>
    </row>
    <row r="33" spans="1:10">
      <c r="A33" s="108">
        <v>38</v>
      </c>
      <c r="B33" s="108" t="s">
        <v>232</v>
      </c>
      <c r="C33" s="108" t="s">
        <v>378</v>
      </c>
      <c r="D33" s="108">
        <v>2</v>
      </c>
      <c r="E33" s="108">
        <v>1</v>
      </c>
      <c r="F33" s="108">
        <v>0</v>
      </c>
      <c r="G33" s="108">
        <v>0</v>
      </c>
      <c r="H33" s="108">
        <v>0</v>
      </c>
      <c r="I33" s="108">
        <v>1</v>
      </c>
      <c r="J33" s="108">
        <v>0</v>
      </c>
    </row>
    <row r="34" spans="1:10">
      <c r="A34" s="108">
        <v>39</v>
      </c>
      <c r="B34" s="108" t="s">
        <v>379</v>
      </c>
      <c r="C34" s="108" t="s">
        <v>380</v>
      </c>
      <c r="D34" s="108">
        <v>30</v>
      </c>
      <c r="E34" s="108">
        <v>7</v>
      </c>
      <c r="F34" s="108">
        <v>2</v>
      </c>
      <c r="G34" s="108">
        <v>4</v>
      </c>
      <c r="H34" s="108">
        <v>4</v>
      </c>
      <c r="I34" s="108">
        <v>9</v>
      </c>
      <c r="J34" s="108">
        <v>4</v>
      </c>
    </row>
    <row r="35" spans="1:10">
      <c r="A35" s="108">
        <v>40</v>
      </c>
      <c r="B35" s="108" t="s">
        <v>234</v>
      </c>
      <c r="C35" s="108" t="s">
        <v>381</v>
      </c>
      <c r="D35" s="108">
        <v>9</v>
      </c>
      <c r="E35" s="108">
        <v>0</v>
      </c>
      <c r="F35" s="108">
        <v>0</v>
      </c>
      <c r="G35" s="108">
        <v>0</v>
      </c>
      <c r="H35" s="108">
        <v>1</v>
      </c>
      <c r="I35" s="108">
        <v>3</v>
      </c>
      <c r="J35" s="108">
        <v>5</v>
      </c>
    </row>
    <row r="36" spans="1:10">
      <c r="A36" s="108">
        <v>41</v>
      </c>
      <c r="B36" s="108" t="s">
        <v>235</v>
      </c>
      <c r="C36" s="108" t="s">
        <v>366</v>
      </c>
      <c r="D36" s="108">
        <v>20</v>
      </c>
      <c r="E36" s="108">
        <v>0</v>
      </c>
      <c r="F36" s="108">
        <v>0</v>
      </c>
      <c r="G36" s="108">
        <v>4</v>
      </c>
      <c r="H36" s="108">
        <v>6</v>
      </c>
      <c r="I36" s="108">
        <v>5</v>
      </c>
      <c r="J36" s="108">
        <v>5</v>
      </c>
    </row>
    <row r="37" spans="1:10">
      <c r="A37" s="108">
        <v>42</v>
      </c>
      <c r="B37" s="108" t="s">
        <v>236</v>
      </c>
      <c r="C37" s="108" t="s">
        <v>382</v>
      </c>
      <c r="D37" s="108">
        <v>6</v>
      </c>
      <c r="E37" s="108">
        <v>3</v>
      </c>
      <c r="F37" s="108">
        <v>0</v>
      </c>
      <c r="G37" s="108">
        <v>1</v>
      </c>
      <c r="H37" s="108">
        <v>0</v>
      </c>
      <c r="I37" s="108">
        <v>1</v>
      </c>
      <c r="J37" s="108">
        <v>1</v>
      </c>
    </row>
    <row r="38" spans="1:10">
      <c r="A38" s="108">
        <v>43</v>
      </c>
      <c r="B38" s="108" t="s">
        <v>237</v>
      </c>
      <c r="C38" s="108" t="s">
        <v>383</v>
      </c>
      <c r="D38" s="108">
        <v>7</v>
      </c>
      <c r="E38" s="108">
        <v>2</v>
      </c>
      <c r="F38" s="108">
        <v>0</v>
      </c>
      <c r="G38" s="108">
        <v>0</v>
      </c>
      <c r="H38" s="108">
        <v>2</v>
      </c>
      <c r="I38" s="108">
        <v>1</v>
      </c>
      <c r="J38" s="108">
        <v>2</v>
      </c>
    </row>
    <row r="39" spans="1:10">
      <c r="A39" s="108">
        <v>44</v>
      </c>
      <c r="B39" s="108" t="s">
        <v>238</v>
      </c>
      <c r="C39" s="108" t="s">
        <v>384</v>
      </c>
      <c r="D39" s="108">
        <v>35</v>
      </c>
      <c r="E39" s="108">
        <v>6</v>
      </c>
      <c r="F39" s="108">
        <v>1</v>
      </c>
      <c r="G39" s="108">
        <v>7</v>
      </c>
      <c r="H39" s="108">
        <v>5</v>
      </c>
      <c r="I39" s="108">
        <v>10</v>
      </c>
      <c r="J39" s="108">
        <v>6</v>
      </c>
    </row>
    <row r="40" spans="1:10">
      <c r="A40" s="108">
        <v>45</v>
      </c>
      <c r="B40" s="108" t="s">
        <v>239</v>
      </c>
      <c r="C40" s="108" t="s">
        <v>385</v>
      </c>
      <c r="D40" s="108">
        <v>20</v>
      </c>
      <c r="E40" s="108">
        <v>9</v>
      </c>
      <c r="F40" s="108">
        <v>6</v>
      </c>
      <c r="G40" s="108">
        <v>1</v>
      </c>
      <c r="H40" s="108">
        <v>0</v>
      </c>
      <c r="I40" s="108">
        <v>4</v>
      </c>
      <c r="J40" s="108">
        <v>0</v>
      </c>
    </row>
    <row r="41" spans="1:10">
      <c r="A41" s="108">
        <v>46</v>
      </c>
      <c r="B41" s="108" t="s">
        <v>240</v>
      </c>
      <c r="C41" s="108" t="s">
        <v>386</v>
      </c>
      <c r="D41" s="108">
        <v>6</v>
      </c>
      <c r="E41" s="108">
        <v>3</v>
      </c>
      <c r="F41" s="108">
        <v>0</v>
      </c>
      <c r="G41" s="108">
        <v>2</v>
      </c>
      <c r="H41" s="108">
        <v>1</v>
      </c>
      <c r="I41" s="108">
        <v>0</v>
      </c>
      <c r="J41" s="108">
        <v>0</v>
      </c>
    </row>
    <row r="42" spans="1:10">
      <c r="A42" s="108">
        <v>47</v>
      </c>
      <c r="B42" s="108" t="s">
        <v>241</v>
      </c>
      <c r="C42" s="108" t="s">
        <v>387</v>
      </c>
      <c r="D42" s="108">
        <v>10</v>
      </c>
      <c r="E42" s="108">
        <v>4</v>
      </c>
      <c r="F42" s="108">
        <v>0</v>
      </c>
      <c r="G42" s="108">
        <v>2</v>
      </c>
      <c r="H42" s="108">
        <v>2</v>
      </c>
      <c r="I42" s="108">
        <v>2</v>
      </c>
      <c r="J42" s="108">
        <v>0</v>
      </c>
    </row>
    <row r="43" spans="1:10">
      <c r="A43" s="108">
        <v>48</v>
      </c>
      <c r="B43" s="108" t="s">
        <v>244</v>
      </c>
      <c r="C43" s="108" t="s">
        <v>371</v>
      </c>
      <c r="D43" s="108">
        <v>18</v>
      </c>
      <c r="E43" s="108">
        <v>3</v>
      </c>
      <c r="F43" s="108">
        <v>0</v>
      </c>
      <c r="G43" s="108">
        <v>0</v>
      </c>
      <c r="H43" s="108">
        <v>4</v>
      </c>
      <c r="I43" s="108">
        <v>9</v>
      </c>
      <c r="J43" s="108">
        <v>2</v>
      </c>
    </row>
    <row r="44" spans="1:10">
      <c r="A44" s="108">
        <v>101</v>
      </c>
      <c r="B44" s="108" t="s">
        <v>133</v>
      </c>
      <c r="C44" s="108" t="s">
        <v>388</v>
      </c>
      <c r="D44" s="108">
        <v>5</v>
      </c>
      <c r="E44" s="108">
        <v>3</v>
      </c>
      <c r="F44" s="108">
        <v>0</v>
      </c>
      <c r="G44" s="108">
        <v>2</v>
      </c>
      <c r="H44" s="108">
        <v>0</v>
      </c>
      <c r="I44" s="108">
        <v>0</v>
      </c>
      <c r="J44" s="108">
        <v>0</v>
      </c>
    </row>
    <row r="45" spans="1:10">
      <c r="A45" s="108">
        <v>102</v>
      </c>
      <c r="B45" s="108" t="s">
        <v>158</v>
      </c>
      <c r="C45" s="108" t="s">
        <v>382</v>
      </c>
      <c r="D45" s="108">
        <v>7</v>
      </c>
      <c r="E45" s="108">
        <v>4</v>
      </c>
      <c r="F45" s="108">
        <v>0</v>
      </c>
      <c r="G45" s="108">
        <v>1</v>
      </c>
      <c r="H45" s="108">
        <v>0</v>
      </c>
      <c r="I45" s="108">
        <v>2</v>
      </c>
      <c r="J45" s="108">
        <v>0</v>
      </c>
    </row>
    <row r="46" spans="1:10">
      <c r="A46" s="108">
        <v>103</v>
      </c>
      <c r="B46" s="108" t="s">
        <v>134</v>
      </c>
      <c r="C46" s="108" t="s">
        <v>389</v>
      </c>
      <c r="D46" s="108">
        <v>6</v>
      </c>
      <c r="E46" s="108">
        <v>2</v>
      </c>
      <c r="F46" s="108">
        <v>0</v>
      </c>
      <c r="G46" s="108">
        <v>2</v>
      </c>
      <c r="H46" s="108">
        <v>1</v>
      </c>
      <c r="I46" s="108">
        <v>0</v>
      </c>
      <c r="J46" s="108">
        <v>1</v>
      </c>
    </row>
    <row r="47" spans="1:10">
      <c r="A47" s="108">
        <v>104</v>
      </c>
      <c r="B47" s="108" t="s">
        <v>135</v>
      </c>
      <c r="C47" s="108" t="s">
        <v>390</v>
      </c>
      <c r="D47" s="108">
        <v>9</v>
      </c>
      <c r="E47" s="108">
        <v>1</v>
      </c>
      <c r="F47" s="108">
        <v>0</v>
      </c>
      <c r="G47" s="108">
        <v>0</v>
      </c>
      <c r="H47" s="108">
        <v>2</v>
      </c>
      <c r="I47" s="108">
        <v>2</v>
      </c>
      <c r="J47" s="108">
        <v>4</v>
      </c>
    </row>
    <row r="48" spans="1:10">
      <c r="A48" s="108">
        <v>105</v>
      </c>
      <c r="B48" s="108" t="s">
        <v>166</v>
      </c>
      <c r="C48" s="108" t="s">
        <v>391</v>
      </c>
      <c r="D48" s="108">
        <v>28</v>
      </c>
      <c r="E48" s="108">
        <v>8</v>
      </c>
      <c r="F48" s="108">
        <v>0</v>
      </c>
      <c r="G48" s="108">
        <v>1</v>
      </c>
      <c r="H48" s="108">
        <v>4</v>
      </c>
      <c r="I48" s="108">
        <v>8</v>
      </c>
      <c r="J48" s="108">
        <v>7</v>
      </c>
    </row>
    <row r="49" spans="1:10">
      <c r="A49" s="108">
        <v>106</v>
      </c>
      <c r="B49" s="108" t="s">
        <v>149</v>
      </c>
      <c r="C49" s="108" t="s">
        <v>392</v>
      </c>
      <c r="D49" s="108">
        <v>24</v>
      </c>
      <c r="E49" s="108">
        <v>6</v>
      </c>
      <c r="F49" s="108">
        <v>1</v>
      </c>
      <c r="G49" s="108">
        <v>4</v>
      </c>
      <c r="H49" s="108">
        <v>3</v>
      </c>
      <c r="I49" s="108">
        <v>5</v>
      </c>
      <c r="J49" s="108">
        <v>5</v>
      </c>
    </row>
    <row r="50" spans="1:10">
      <c r="A50" s="108">
        <v>107</v>
      </c>
      <c r="B50" s="108" t="s">
        <v>151</v>
      </c>
      <c r="C50" s="108" t="s">
        <v>362</v>
      </c>
      <c r="D50" s="108">
        <v>11</v>
      </c>
      <c r="E50" s="108">
        <v>1</v>
      </c>
      <c r="F50" s="108">
        <v>0</v>
      </c>
      <c r="G50" s="108">
        <v>1</v>
      </c>
      <c r="H50" s="108">
        <v>6</v>
      </c>
      <c r="I50" s="108">
        <v>2</v>
      </c>
      <c r="J50" s="108">
        <v>1</v>
      </c>
    </row>
    <row r="51" spans="1:10">
      <c r="A51" s="108">
        <v>108</v>
      </c>
      <c r="B51" s="108" t="s">
        <v>207</v>
      </c>
      <c r="C51" s="108" t="s">
        <v>393</v>
      </c>
      <c r="D51" s="108">
        <v>12</v>
      </c>
      <c r="E51" s="108">
        <v>1</v>
      </c>
      <c r="F51" s="108">
        <v>0</v>
      </c>
      <c r="G51" s="108">
        <v>3</v>
      </c>
      <c r="H51" s="108">
        <v>1</v>
      </c>
      <c r="I51" s="108">
        <v>7</v>
      </c>
      <c r="J51" s="108">
        <v>0</v>
      </c>
    </row>
    <row r="52" spans="1:10">
      <c r="A52" s="108">
        <v>109</v>
      </c>
      <c r="B52" s="108" t="s">
        <v>146</v>
      </c>
      <c r="C52" s="108" t="s">
        <v>394</v>
      </c>
      <c r="D52" s="108">
        <v>5</v>
      </c>
      <c r="E52" s="108">
        <v>3</v>
      </c>
      <c r="F52" s="108">
        <v>0</v>
      </c>
      <c r="G52" s="108">
        <v>1</v>
      </c>
      <c r="H52" s="108">
        <v>1</v>
      </c>
      <c r="I52" s="108">
        <v>0</v>
      </c>
      <c r="J52" s="108">
        <v>0</v>
      </c>
    </row>
    <row r="53" spans="1:10">
      <c r="A53" s="108">
        <v>110</v>
      </c>
      <c r="B53" s="108" t="s">
        <v>160</v>
      </c>
      <c r="C53" s="108" t="s">
        <v>395</v>
      </c>
      <c r="D53" s="108">
        <v>10</v>
      </c>
      <c r="E53" s="108">
        <v>3</v>
      </c>
      <c r="F53" s="108">
        <v>0</v>
      </c>
      <c r="G53" s="108">
        <v>0</v>
      </c>
      <c r="H53" s="108">
        <v>1</v>
      </c>
      <c r="I53" s="108">
        <v>4</v>
      </c>
      <c r="J53" s="108">
        <v>2</v>
      </c>
    </row>
    <row r="54" spans="1:10">
      <c r="A54" s="108">
        <v>111</v>
      </c>
      <c r="B54" s="108" t="s">
        <v>136</v>
      </c>
      <c r="C54" s="108" t="s">
        <v>396</v>
      </c>
      <c r="D54" s="108">
        <v>20</v>
      </c>
      <c r="E54" s="108">
        <v>3</v>
      </c>
      <c r="F54" s="108">
        <v>1</v>
      </c>
      <c r="G54" s="108">
        <v>2</v>
      </c>
      <c r="H54" s="108">
        <v>4</v>
      </c>
      <c r="I54" s="108">
        <v>5</v>
      </c>
      <c r="J54" s="108">
        <v>5</v>
      </c>
    </row>
    <row r="55" spans="1:10">
      <c r="A55" s="108">
        <v>112</v>
      </c>
      <c r="B55" s="108" t="s">
        <v>145</v>
      </c>
      <c r="C55" s="108" t="s">
        <v>397</v>
      </c>
      <c r="D55" s="108">
        <v>9</v>
      </c>
      <c r="E55" s="108">
        <v>1</v>
      </c>
      <c r="F55" s="108">
        <v>0</v>
      </c>
      <c r="G55" s="108">
        <v>0</v>
      </c>
      <c r="H55" s="108">
        <v>0</v>
      </c>
      <c r="I55" s="108">
        <v>6</v>
      </c>
      <c r="J55" s="108">
        <v>2</v>
      </c>
    </row>
    <row r="56" spans="1:10">
      <c r="A56" s="108">
        <v>115</v>
      </c>
      <c r="B56" s="108" t="s">
        <v>138</v>
      </c>
      <c r="C56" s="108" t="s">
        <v>398</v>
      </c>
      <c r="D56" s="108">
        <v>15</v>
      </c>
      <c r="E56" s="108">
        <v>0</v>
      </c>
      <c r="F56" s="108">
        <v>0</v>
      </c>
      <c r="G56" s="108">
        <v>0</v>
      </c>
      <c r="H56" s="108">
        <v>6</v>
      </c>
      <c r="I56" s="108">
        <v>5</v>
      </c>
      <c r="J56" s="108">
        <v>4</v>
      </c>
    </row>
    <row r="57" spans="1:10">
      <c r="A57" s="108">
        <v>116</v>
      </c>
      <c r="B57" s="108" t="s">
        <v>153</v>
      </c>
      <c r="C57" s="108" t="s">
        <v>377</v>
      </c>
      <c r="D57" s="108">
        <v>18</v>
      </c>
      <c r="E57" s="108">
        <v>3</v>
      </c>
      <c r="F57" s="108">
        <v>0</v>
      </c>
      <c r="G57" s="108">
        <v>3</v>
      </c>
      <c r="H57" s="108">
        <v>0</v>
      </c>
      <c r="I57" s="108">
        <v>6</v>
      </c>
      <c r="J57" s="108">
        <v>6</v>
      </c>
    </row>
    <row r="58" spans="1:10">
      <c r="A58" s="108">
        <v>117</v>
      </c>
      <c r="B58" s="108" t="s">
        <v>137</v>
      </c>
      <c r="C58" s="108" t="s">
        <v>399</v>
      </c>
      <c r="D58" s="108">
        <v>22</v>
      </c>
      <c r="E58" s="108">
        <v>3</v>
      </c>
      <c r="F58" s="108">
        <v>0</v>
      </c>
      <c r="G58" s="108">
        <v>3</v>
      </c>
      <c r="H58" s="108">
        <v>5</v>
      </c>
      <c r="I58" s="108">
        <v>6</v>
      </c>
      <c r="J58" s="108">
        <v>5</v>
      </c>
    </row>
    <row r="59" spans="1:10">
      <c r="A59" s="108">
        <v>118</v>
      </c>
      <c r="B59" s="108" t="s">
        <v>140</v>
      </c>
      <c r="C59" s="108" t="s">
        <v>400</v>
      </c>
      <c r="D59" s="108">
        <v>16</v>
      </c>
      <c r="E59" s="108">
        <v>5</v>
      </c>
      <c r="F59" s="108">
        <v>0</v>
      </c>
      <c r="G59" s="108">
        <v>2</v>
      </c>
      <c r="H59" s="108">
        <v>2</v>
      </c>
      <c r="I59" s="108">
        <v>5</v>
      </c>
      <c r="J59" s="108">
        <v>2</v>
      </c>
    </row>
    <row r="60" spans="1:10">
      <c r="A60" s="108">
        <v>119</v>
      </c>
      <c r="B60" s="108" t="s">
        <v>162</v>
      </c>
      <c r="C60" s="108" t="s">
        <v>401</v>
      </c>
      <c r="D60" s="108">
        <v>6</v>
      </c>
      <c r="E60" s="108">
        <v>0</v>
      </c>
      <c r="F60" s="108">
        <v>0</v>
      </c>
      <c r="G60" s="108">
        <v>0</v>
      </c>
      <c r="H60" s="108">
        <v>4</v>
      </c>
      <c r="I60" s="108">
        <v>1</v>
      </c>
      <c r="J60" s="108">
        <v>1</v>
      </c>
    </row>
    <row r="61" spans="1:10">
      <c r="A61" s="108">
        <v>120</v>
      </c>
      <c r="B61" s="108" t="s">
        <v>161</v>
      </c>
      <c r="C61" s="108" t="s">
        <v>402</v>
      </c>
      <c r="D61" s="108">
        <v>9</v>
      </c>
      <c r="E61" s="108">
        <v>3</v>
      </c>
      <c r="F61" s="108">
        <v>0</v>
      </c>
      <c r="G61" s="108">
        <v>4</v>
      </c>
      <c r="H61" s="108">
        <v>0</v>
      </c>
      <c r="I61" s="108">
        <v>1</v>
      </c>
      <c r="J61" s="108">
        <v>1</v>
      </c>
    </row>
    <row r="62" spans="1:10">
      <c r="A62" s="108">
        <v>121</v>
      </c>
      <c r="B62" s="108" t="s">
        <v>139</v>
      </c>
      <c r="C62" s="108" t="s">
        <v>377</v>
      </c>
      <c r="D62" s="108">
        <v>23</v>
      </c>
      <c r="E62" s="108">
        <v>7</v>
      </c>
      <c r="F62" s="108">
        <v>2</v>
      </c>
      <c r="G62" s="108">
        <v>4</v>
      </c>
      <c r="H62" s="108">
        <v>0</v>
      </c>
      <c r="I62" s="108">
        <v>3</v>
      </c>
      <c r="J62" s="108">
        <v>7</v>
      </c>
    </row>
    <row r="63" spans="1:10">
      <c r="A63" s="108">
        <v>122</v>
      </c>
      <c r="B63" s="108" t="s">
        <v>152</v>
      </c>
      <c r="C63" s="108" t="s">
        <v>403</v>
      </c>
      <c r="D63" s="108">
        <v>6</v>
      </c>
      <c r="E63" s="108">
        <v>4</v>
      </c>
      <c r="F63" s="108">
        <v>0</v>
      </c>
      <c r="G63" s="108">
        <v>0</v>
      </c>
      <c r="H63" s="108">
        <v>1</v>
      </c>
      <c r="I63" s="108">
        <v>0</v>
      </c>
      <c r="J63" s="108">
        <v>1</v>
      </c>
    </row>
    <row r="64" spans="1:10">
      <c r="A64" s="108">
        <v>123</v>
      </c>
      <c r="B64" s="108" t="s">
        <v>157</v>
      </c>
      <c r="C64" s="108" t="s">
        <v>404</v>
      </c>
      <c r="D64" s="108">
        <v>12</v>
      </c>
      <c r="E64" s="108">
        <v>3</v>
      </c>
      <c r="F64" s="108">
        <v>1</v>
      </c>
      <c r="G64" s="108">
        <v>2</v>
      </c>
      <c r="H64" s="108">
        <v>2</v>
      </c>
      <c r="I64" s="108">
        <v>2</v>
      </c>
      <c r="J64" s="108">
        <v>2</v>
      </c>
    </row>
    <row r="65" spans="1:10">
      <c r="A65" s="108">
        <v>124</v>
      </c>
      <c r="B65" s="108" t="s">
        <v>204</v>
      </c>
      <c r="C65" s="108" t="s">
        <v>405</v>
      </c>
      <c r="D65" s="108">
        <v>2</v>
      </c>
      <c r="E65" s="108">
        <v>0</v>
      </c>
      <c r="F65" s="108">
        <v>0</v>
      </c>
      <c r="G65" s="108">
        <v>0</v>
      </c>
      <c r="H65" s="108">
        <v>0</v>
      </c>
      <c r="I65" s="108">
        <v>2</v>
      </c>
      <c r="J65" s="108">
        <v>0</v>
      </c>
    </row>
    <row r="66" spans="1:10">
      <c r="A66" s="108">
        <v>125</v>
      </c>
      <c r="B66" s="108" t="s">
        <v>156</v>
      </c>
      <c r="C66" s="108" t="s">
        <v>406</v>
      </c>
      <c r="D66" s="108">
        <v>42</v>
      </c>
      <c r="E66" s="108">
        <v>4</v>
      </c>
      <c r="F66" s="108">
        <v>1</v>
      </c>
      <c r="G66" s="108">
        <v>8</v>
      </c>
      <c r="H66" s="108">
        <v>8</v>
      </c>
      <c r="I66" s="108">
        <v>11</v>
      </c>
      <c r="J66" s="108">
        <v>10</v>
      </c>
    </row>
    <row r="67" spans="1:10">
      <c r="A67" s="108">
        <v>126</v>
      </c>
      <c r="B67" s="108" t="s">
        <v>173</v>
      </c>
      <c r="C67" s="108" t="s">
        <v>359</v>
      </c>
      <c r="D67" s="108">
        <v>5</v>
      </c>
      <c r="E67" s="108">
        <v>0</v>
      </c>
      <c r="F67" s="108">
        <v>0</v>
      </c>
      <c r="G67" s="108">
        <v>0</v>
      </c>
      <c r="H67" s="108">
        <v>0</v>
      </c>
      <c r="I67" s="108">
        <v>2</v>
      </c>
      <c r="J67" s="108">
        <v>3</v>
      </c>
    </row>
    <row r="68" spans="1:10">
      <c r="A68" s="108">
        <v>127</v>
      </c>
      <c r="B68" s="108" t="s">
        <v>165</v>
      </c>
      <c r="C68" s="108" t="s">
        <v>407</v>
      </c>
      <c r="D68" s="108">
        <v>4</v>
      </c>
      <c r="E68" s="108">
        <v>1</v>
      </c>
      <c r="F68" s="108">
        <v>0</v>
      </c>
      <c r="G68" s="108">
        <v>2</v>
      </c>
      <c r="H68" s="108">
        <v>0</v>
      </c>
      <c r="I68" s="108">
        <v>1</v>
      </c>
      <c r="J68" s="108">
        <v>0</v>
      </c>
    </row>
    <row r="69" spans="1:10">
      <c r="A69" s="108">
        <v>128</v>
      </c>
      <c r="B69" s="108" t="s">
        <v>150</v>
      </c>
      <c r="C69" s="108" t="s">
        <v>408</v>
      </c>
      <c r="D69" s="108">
        <v>13</v>
      </c>
      <c r="E69" s="108">
        <v>4</v>
      </c>
      <c r="F69" s="108">
        <v>0</v>
      </c>
      <c r="G69" s="108">
        <v>3</v>
      </c>
      <c r="H69" s="108">
        <v>1</v>
      </c>
      <c r="I69" s="108">
        <v>2</v>
      </c>
      <c r="J69" s="108">
        <v>3</v>
      </c>
    </row>
    <row r="70" spans="1:10">
      <c r="A70" s="108">
        <v>129</v>
      </c>
      <c r="B70" s="108" t="s">
        <v>171</v>
      </c>
      <c r="C70" s="108" t="s">
        <v>409</v>
      </c>
      <c r="D70" s="108">
        <v>0</v>
      </c>
      <c r="E70" s="108">
        <v>0</v>
      </c>
      <c r="F70" s="108">
        <v>0</v>
      </c>
      <c r="G70" s="108">
        <v>0</v>
      </c>
      <c r="H70" s="108">
        <v>0</v>
      </c>
      <c r="I70" s="108">
        <v>0</v>
      </c>
      <c r="J70" s="108">
        <v>0</v>
      </c>
    </row>
    <row r="71" spans="1:10">
      <c r="A71" s="108">
        <v>201</v>
      </c>
      <c r="B71" s="108" t="s">
        <v>175</v>
      </c>
      <c r="C71" s="108" t="s">
        <v>410</v>
      </c>
      <c r="D71" s="108">
        <v>21</v>
      </c>
      <c r="E71" s="108">
        <v>5</v>
      </c>
      <c r="F71" s="108">
        <v>0</v>
      </c>
      <c r="G71" s="108">
        <v>5</v>
      </c>
      <c r="H71" s="108">
        <v>2</v>
      </c>
      <c r="I71" s="108">
        <v>2</v>
      </c>
      <c r="J71" s="108">
        <v>7</v>
      </c>
    </row>
    <row r="72" spans="1:10">
      <c r="A72" s="108">
        <v>202</v>
      </c>
      <c r="B72" s="108" t="s">
        <v>176</v>
      </c>
      <c r="C72" s="108" t="s">
        <v>411</v>
      </c>
      <c r="D72" s="108">
        <v>35</v>
      </c>
      <c r="E72" s="108">
        <v>12</v>
      </c>
      <c r="F72" s="108">
        <v>8</v>
      </c>
      <c r="G72" s="108">
        <v>3</v>
      </c>
      <c r="H72" s="108">
        <v>6</v>
      </c>
      <c r="I72" s="108">
        <v>2</v>
      </c>
      <c r="J72" s="108">
        <v>4</v>
      </c>
    </row>
    <row r="73" spans="1:10">
      <c r="A73" s="108">
        <v>203</v>
      </c>
      <c r="B73" s="108" t="s">
        <v>180</v>
      </c>
      <c r="C73" s="108" t="s">
        <v>412</v>
      </c>
      <c r="D73" s="108">
        <v>3</v>
      </c>
      <c r="E73" s="108">
        <v>1</v>
      </c>
      <c r="F73" s="108">
        <v>0</v>
      </c>
      <c r="G73" s="108">
        <v>0</v>
      </c>
      <c r="H73" s="108">
        <v>1</v>
      </c>
      <c r="I73" s="108">
        <v>1</v>
      </c>
      <c r="J73" s="108">
        <v>0</v>
      </c>
    </row>
    <row r="74" spans="1:10">
      <c r="A74" s="108">
        <v>204</v>
      </c>
      <c r="B74" s="108" t="s">
        <v>179</v>
      </c>
      <c r="C74" s="108" t="s">
        <v>413</v>
      </c>
      <c r="D74" s="108">
        <v>27</v>
      </c>
      <c r="E74" s="108">
        <v>5</v>
      </c>
      <c r="F74" s="108">
        <v>0</v>
      </c>
      <c r="G74" s="108">
        <v>4</v>
      </c>
      <c r="H74" s="108">
        <v>2</v>
      </c>
      <c r="I74" s="108">
        <v>9</v>
      </c>
      <c r="J74" s="108">
        <v>7</v>
      </c>
    </row>
    <row r="75" spans="1:10">
      <c r="A75" s="108">
        <v>205</v>
      </c>
      <c r="B75" s="108" t="s">
        <v>201</v>
      </c>
      <c r="C75" s="108" t="s">
        <v>414</v>
      </c>
      <c r="D75" s="108">
        <v>26</v>
      </c>
      <c r="E75" s="108">
        <v>6</v>
      </c>
      <c r="F75" s="108">
        <v>0</v>
      </c>
      <c r="G75" s="108">
        <v>2</v>
      </c>
      <c r="H75" s="108">
        <v>7</v>
      </c>
      <c r="I75" s="108">
        <v>7</v>
      </c>
      <c r="J75" s="108">
        <v>4</v>
      </c>
    </row>
    <row r="76" spans="1:10">
      <c r="A76" s="108">
        <v>206</v>
      </c>
      <c r="B76" s="108" t="s">
        <v>167</v>
      </c>
      <c r="C76" s="108" t="s">
        <v>415</v>
      </c>
      <c r="D76" s="108">
        <v>8</v>
      </c>
      <c r="E76" s="108">
        <v>7</v>
      </c>
      <c r="F76" s="108">
        <v>0</v>
      </c>
      <c r="G76" s="108">
        <v>1</v>
      </c>
      <c r="H76" s="108">
        <v>0</v>
      </c>
      <c r="I76" s="108">
        <v>0</v>
      </c>
      <c r="J76" s="108">
        <v>0</v>
      </c>
    </row>
    <row r="77" spans="1:10">
      <c r="A77" s="108">
        <v>207</v>
      </c>
      <c r="B77" s="108" t="s">
        <v>194</v>
      </c>
      <c r="C77" s="108" t="s">
        <v>416</v>
      </c>
      <c r="D77" s="108">
        <v>36</v>
      </c>
      <c r="E77" s="108">
        <v>9</v>
      </c>
      <c r="F77" s="108">
        <v>0</v>
      </c>
      <c r="G77" s="108">
        <v>7</v>
      </c>
      <c r="H77" s="108">
        <v>4</v>
      </c>
      <c r="I77" s="108">
        <v>9</v>
      </c>
      <c r="J77" s="108">
        <v>7</v>
      </c>
    </row>
    <row r="78" spans="1:10">
      <c r="A78" s="108">
        <v>208</v>
      </c>
      <c r="B78" s="108" t="s">
        <v>170</v>
      </c>
      <c r="C78" s="108" t="s">
        <v>393</v>
      </c>
      <c r="D78" s="108">
        <v>7</v>
      </c>
      <c r="E78" s="108">
        <v>2</v>
      </c>
      <c r="F78" s="108">
        <v>0</v>
      </c>
      <c r="G78" s="108">
        <v>0</v>
      </c>
      <c r="H78" s="108">
        <v>1</v>
      </c>
      <c r="I78" s="108">
        <v>1</v>
      </c>
      <c r="J78" s="108">
        <v>3</v>
      </c>
    </row>
    <row r="79" spans="1:10">
      <c r="A79" s="108">
        <v>209</v>
      </c>
      <c r="B79" s="108" t="s">
        <v>195</v>
      </c>
      <c r="C79" s="108" t="s">
        <v>417</v>
      </c>
      <c r="D79" s="108">
        <v>26</v>
      </c>
      <c r="E79" s="108">
        <v>5</v>
      </c>
      <c r="F79" s="108">
        <v>2</v>
      </c>
      <c r="G79" s="108">
        <v>3</v>
      </c>
      <c r="H79" s="108">
        <v>4</v>
      </c>
      <c r="I79" s="108">
        <v>8</v>
      </c>
      <c r="J79" s="108">
        <v>4</v>
      </c>
    </row>
    <row r="80" spans="1:10">
      <c r="A80" s="108">
        <v>210</v>
      </c>
      <c r="B80" s="108" t="s">
        <v>189</v>
      </c>
      <c r="C80" s="108" t="s">
        <v>418</v>
      </c>
      <c r="D80" s="108">
        <v>3</v>
      </c>
      <c r="E80" s="108">
        <v>1</v>
      </c>
      <c r="F80" s="108">
        <v>0</v>
      </c>
      <c r="G80" s="108">
        <v>0</v>
      </c>
      <c r="H80" s="108">
        <v>1</v>
      </c>
      <c r="I80" s="108">
        <v>1</v>
      </c>
      <c r="J80" s="108">
        <v>0</v>
      </c>
    </row>
    <row r="81" spans="1:10">
      <c r="A81" s="108">
        <v>211</v>
      </c>
      <c r="B81" s="108" t="s">
        <v>193</v>
      </c>
      <c r="C81" s="108" t="s">
        <v>401</v>
      </c>
      <c r="D81" s="108">
        <v>2</v>
      </c>
      <c r="E81" s="108">
        <v>2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</row>
    <row r="82" spans="1:10">
      <c r="A82" s="108">
        <v>212</v>
      </c>
      <c r="B82" s="108" t="s">
        <v>203</v>
      </c>
      <c r="C82" s="108" t="s">
        <v>419</v>
      </c>
      <c r="D82" s="108">
        <v>4</v>
      </c>
      <c r="E82" s="108">
        <v>1</v>
      </c>
      <c r="F82" s="108">
        <v>0</v>
      </c>
      <c r="G82" s="108">
        <v>3</v>
      </c>
      <c r="H82" s="108">
        <v>0</v>
      </c>
      <c r="I82" s="108">
        <v>0</v>
      </c>
      <c r="J82" s="108">
        <v>0</v>
      </c>
    </row>
    <row r="83" spans="1:10">
      <c r="A83" s="108">
        <v>213</v>
      </c>
      <c r="B83" s="108" t="s">
        <v>185</v>
      </c>
      <c r="C83" s="108" t="s">
        <v>420</v>
      </c>
      <c r="D83" s="108">
        <v>18</v>
      </c>
      <c r="E83" s="108">
        <v>5</v>
      </c>
      <c r="F83" s="108">
        <v>0</v>
      </c>
      <c r="G83" s="108">
        <v>0</v>
      </c>
      <c r="H83" s="108">
        <v>0</v>
      </c>
      <c r="I83" s="108">
        <v>6</v>
      </c>
      <c r="J83" s="108">
        <v>7</v>
      </c>
    </row>
    <row r="84" spans="1:10">
      <c r="A84" s="108">
        <v>214</v>
      </c>
      <c r="B84" s="108" t="s">
        <v>184</v>
      </c>
      <c r="C84" s="108" t="s">
        <v>421</v>
      </c>
      <c r="D84" s="108">
        <v>0</v>
      </c>
      <c r="E84" s="108">
        <v>0</v>
      </c>
      <c r="F84" s="108">
        <v>0</v>
      </c>
      <c r="G84" s="108">
        <v>0</v>
      </c>
      <c r="H84" s="108">
        <v>0</v>
      </c>
      <c r="I84" s="108">
        <v>0</v>
      </c>
      <c r="J84" s="108">
        <v>0</v>
      </c>
    </row>
    <row r="85" spans="1:10">
      <c r="A85" s="108">
        <v>215</v>
      </c>
      <c r="B85" s="108" t="s">
        <v>188</v>
      </c>
      <c r="C85" s="108" t="s">
        <v>422</v>
      </c>
      <c r="D85" s="108">
        <v>13</v>
      </c>
      <c r="E85" s="108">
        <v>4</v>
      </c>
      <c r="F85" s="108">
        <v>0</v>
      </c>
      <c r="G85" s="108">
        <v>2</v>
      </c>
      <c r="H85" s="108">
        <v>1</v>
      </c>
      <c r="I85" s="108">
        <v>2</v>
      </c>
      <c r="J85" s="108">
        <v>4</v>
      </c>
    </row>
    <row r="86" spans="1:10">
      <c r="A86" s="108">
        <v>216</v>
      </c>
      <c r="B86" s="108" t="s">
        <v>190</v>
      </c>
      <c r="C86" s="108" t="s">
        <v>423</v>
      </c>
      <c r="D86" s="108">
        <v>12</v>
      </c>
      <c r="E86" s="108">
        <v>2</v>
      </c>
      <c r="F86" s="108">
        <v>1</v>
      </c>
      <c r="G86" s="108">
        <v>1</v>
      </c>
      <c r="H86" s="108">
        <v>2</v>
      </c>
      <c r="I86" s="108">
        <v>3</v>
      </c>
      <c r="J86" s="108">
        <v>3</v>
      </c>
    </row>
    <row r="87" spans="1:10">
      <c r="A87" s="108">
        <v>217</v>
      </c>
      <c r="B87" s="108" t="s">
        <v>206</v>
      </c>
      <c r="C87" s="108" t="s">
        <v>424</v>
      </c>
      <c r="D87" s="108">
        <v>12</v>
      </c>
      <c r="E87" s="108">
        <v>3</v>
      </c>
      <c r="F87" s="108">
        <v>0</v>
      </c>
      <c r="G87" s="108">
        <v>2</v>
      </c>
      <c r="H87" s="108">
        <v>2</v>
      </c>
      <c r="I87" s="108">
        <v>2</v>
      </c>
      <c r="J87" s="108">
        <v>3</v>
      </c>
    </row>
    <row r="88" spans="1:10">
      <c r="A88" s="108">
        <v>218</v>
      </c>
      <c r="B88" s="108" t="s">
        <v>202</v>
      </c>
      <c r="C88" s="108" t="s">
        <v>425</v>
      </c>
      <c r="D88" s="108">
        <v>29</v>
      </c>
      <c r="E88" s="108">
        <v>7</v>
      </c>
      <c r="F88" s="108">
        <v>0</v>
      </c>
      <c r="G88" s="108">
        <v>5</v>
      </c>
      <c r="H88" s="108">
        <v>8</v>
      </c>
      <c r="I88" s="108">
        <v>4</v>
      </c>
      <c r="J88" s="108">
        <v>5</v>
      </c>
    </row>
    <row r="89" spans="1:10">
      <c r="A89" s="108">
        <v>219</v>
      </c>
      <c r="B89" s="108" t="s">
        <v>199</v>
      </c>
      <c r="C89" s="108" t="s">
        <v>384</v>
      </c>
      <c r="D89" s="108">
        <v>6</v>
      </c>
      <c r="E89" s="108">
        <v>4</v>
      </c>
      <c r="F89" s="108">
        <v>0</v>
      </c>
      <c r="G89" s="108">
        <v>1</v>
      </c>
      <c r="H89" s="108">
        <v>0</v>
      </c>
      <c r="I89" s="108">
        <v>1</v>
      </c>
      <c r="J89" s="108">
        <v>0</v>
      </c>
    </row>
    <row r="90" spans="1:10">
      <c r="A90" s="108">
        <v>220</v>
      </c>
      <c r="B90" s="108" t="s">
        <v>192</v>
      </c>
      <c r="C90" s="108" t="s">
        <v>426</v>
      </c>
      <c r="D90" s="108">
        <v>6</v>
      </c>
      <c r="E90" s="108">
        <v>5</v>
      </c>
      <c r="F90" s="108">
        <v>0</v>
      </c>
      <c r="G90" s="108">
        <v>0</v>
      </c>
      <c r="H90" s="108">
        <v>0</v>
      </c>
      <c r="I90" s="108">
        <v>0</v>
      </c>
      <c r="J90" s="108">
        <v>1</v>
      </c>
    </row>
    <row r="91" spans="1:10">
      <c r="A91" s="108">
        <v>221</v>
      </c>
      <c r="B91" s="108" t="s">
        <v>191</v>
      </c>
      <c r="C91" s="108" t="s">
        <v>427</v>
      </c>
      <c r="D91" s="108">
        <v>34</v>
      </c>
      <c r="E91" s="108">
        <v>7</v>
      </c>
      <c r="F91" s="108">
        <v>1</v>
      </c>
      <c r="G91" s="108">
        <v>4</v>
      </c>
      <c r="H91" s="108">
        <v>4</v>
      </c>
      <c r="I91" s="108">
        <v>7</v>
      </c>
      <c r="J91" s="108">
        <v>11</v>
      </c>
    </row>
    <row r="92" spans="1:10">
      <c r="A92" s="108">
        <v>301</v>
      </c>
      <c r="B92" s="108" t="s">
        <v>168</v>
      </c>
      <c r="C92" s="108" t="s">
        <v>428</v>
      </c>
      <c r="D92" s="108">
        <v>12</v>
      </c>
      <c r="E92" s="108">
        <v>2</v>
      </c>
      <c r="F92" s="108">
        <v>0</v>
      </c>
      <c r="G92" s="108">
        <v>2</v>
      </c>
      <c r="H92" s="108">
        <v>1</v>
      </c>
      <c r="I92" s="108">
        <v>0</v>
      </c>
      <c r="J92" s="108">
        <v>7</v>
      </c>
    </row>
    <row r="93" spans="1:10">
      <c r="A93" s="108">
        <v>302</v>
      </c>
      <c r="B93" s="108" t="s">
        <v>169</v>
      </c>
      <c r="C93" s="108" t="s">
        <v>429</v>
      </c>
      <c r="D93" s="108">
        <v>15</v>
      </c>
      <c r="E93" s="108">
        <v>1</v>
      </c>
      <c r="F93" s="108">
        <v>0</v>
      </c>
      <c r="G93" s="108">
        <v>3</v>
      </c>
      <c r="H93" s="108">
        <v>1</v>
      </c>
      <c r="I93" s="108">
        <v>3</v>
      </c>
      <c r="J93" s="108">
        <v>7</v>
      </c>
    </row>
    <row r="94" spans="1:10">
      <c r="A94" s="108">
        <v>303</v>
      </c>
      <c r="B94" s="108" t="s">
        <v>172</v>
      </c>
      <c r="C94" s="108" t="s">
        <v>430</v>
      </c>
      <c r="D94" s="108">
        <v>10</v>
      </c>
      <c r="E94" s="108">
        <v>4</v>
      </c>
      <c r="F94" s="108">
        <v>0</v>
      </c>
      <c r="G94" s="108">
        <v>1</v>
      </c>
      <c r="H94" s="108">
        <v>2</v>
      </c>
      <c r="I94" s="108">
        <v>2</v>
      </c>
      <c r="J94" s="108">
        <v>1</v>
      </c>
    </row>
    <row r="95" spans="1:10">
      <c r="A95" s="108">
        <v>304</v>
      </c>
      <c r="B95" s="108" t="s">
        <v>174</v>
      </c>
      <c r="C95" s="108" t="s">
        <v>431</v>
      </c>
      <c r="D95" s="108">
        <v>58</v>
      </c>
      <c r="E95" s="108">
        <v>7</v>
      </c>
      <c r="F95" s="108">
        <v>6</v>
      </c>
      <c r="G95" s="108">
        <v>13</v>
      </c>
      <c r="H95" s="108">
        <v>9</v>
      </c>
      <c r="I95" s="108">
        <v>16</v>
      </c>
      <c r="J95" s="108">
        <v>7</v>
      </c>
    </row>
    <row r="96" spans="1:10">
      <c r="A96" s="108">
        <v>305</v>
      </c>
      <c r="B96" s="108" t="s">
        <v>177</v>
      </c>
      <c r="C96" s="108" t="s">
        <v>432</v>
      </c>
      <c r="D96" s="108">
        <v>3</v>
      </c>
      <c r="E96" s="108">
        <v>2</v>
      </c>
      <c r="F96" s="108">
        <v>0</v>
      </c>
      <c r="G96" s="108">
        <v>0</v>
      </c>
      <c r="H96" s="108">
        <v>0</v>
      </c>
      <c r="I96" s="108">
        <v>1</v>
      </c>
      <c r="J96" s="108">
        <v>0</v>
      </c>
    </row>
    <row r="97" spans="1:10">
      <c r="A97" s="108">
        <v>306</v>
      </c>
      <c r="B97" s="108" t="s">
        <v>178</v>
      </c>
      <c r="C97" s="108" t="s">
        <v>433</v>
      </c>
      <c r="D97" s="108">
        <v>29</v>
      </c>
      <c r="E97" s="108">
        <v>8</v>
      </c>
      <c r="F97" s="108">
        <v>1</v>
      </c>
      <c r="G97" s="108">
        <v>4</v>
      </c>
      <c r="H97" s="108">
        <v>1</v>
      </c>
      <c r="I97" s="108">
        <v>8</v>
      </c>
      <c r="J97" s="108">
        <v>7</v>
      </c>
    </row>
    <row r="98" spans="1:10">
      <c r="A98" s="108">
        <v>307</v>
      </c>
      <c r="B98" s="108" t="s">
        <v>181</v>
      </c>
      <c r="C98" s="108" t="s">
        <v>360</v>
      </c>
      <c r="D98" s="108">
        <v>2</v>
      </c>
      <c r="E98" s="108">
        <v>0</v>
      </c>
      <c r="F98" s="108">
        <v>0</v>
      </c>
      <c r="G98" s="108">
        <v>0</v>
      </c>
      <c r="H98" s="108">
        <v>0</v>
      </c>
      <c r="I98" s="108">
        <v>1</v>
      </c>
      <c r="J98" s="108">
        <v>1</v>
      </c>
    </row>
    <row r="99" spans="1:10">
      <c r="A99" s="108">
        <v>309</v>
      </c>
      <c r="B99" s="108" t="s">
        <v>205</v>
      </c>
      <c r="C99" s="108" t="s">
        <v>434</v>
      </c>
      <c r="D99" s="108">
        <v>10</v>
      </c>
      <c r="E99" s="108">
        <v>0</v>
      </c>
      <c r="F99" s="108">
        <v>0</v>
      </c>
      <c r="G99" s="108">
        <v>3</v>
      </c>
      <c r="H99" s="108">
        <v>5</v>
      </c>
      <c r="I99" s="108">
        <v>2</v>
      </c>
      <c r="J99" s="108">
        <v>0</v>
      </c>
    </row>
    <row r="100" spans="1:10">
      <c r="A100" s="108">
        <v>310</v>
      </c>
      <c r="B100" s="108" t="s">
        <v>186</v>
      </c>
      <c r="C100" s="108" t="s">
        <v>435</v>
      </c>
      <c r="D100" s="108">
        <v>10</v>
      </c>
      <c r="E100" s="108">
        <v>4</v>
      </c>
      <c r="F100" s="108">
        <v>0</v>
      </c>
      <c r="G100" s="108">
        <v>1</v>
      </c>
      <c r="H100" s="108">
        <v>2</v>
      </c>
      <c r="I100" s="108">
        <v>1</v>
      </c>
      <c r="J100" s="108">
        <v>2</v>
      </c>
    </row>
    <row r="101" spans="1:10">
      <c r="A101" s="108">
        <v>311</v>
      </c>
      <c r="B101" s="108" t="s">
        <v>187</v>
      </c>
      <c r="C101" s="108" t="s">
        <v>436</v>
      </c>
      <c r="D101" s="108">
        <v>10</v>
      </c>
      <c r="E101" s="108">
        <v>3</v>
      </c>
      <c r="F101" s="108">
        <v>0</v>
      </c>
      <c r="G101" s="108">
        <v>0</v>
      </c>
      <c r="H101" s="108">
        <v>2</v>
      </c>
      <c r="I101" s="108">
        <v>2</v>
      </c>
      <c r="J101" s="108">
        <v>3</v>
      </c>
    </row>
    <row r="102" spans="1:10">
      <c r="A102" s="108">
        <v>312</v>
      </c>
      <c r="B102" s="108" t="s">
        <v>197</v>
      </c>
      <c r="C102" s="108" t="s">
        <v>437</v>
      </c>
      <c r="D102" s="108">
        <v>2</v>
      </c>
      <c r="E102" s="108">
        <v>1</v>
      </c>
      <c r="F102" s="108">
        <v>0</v>
      </c>
      <c r="G102" s="108">
        <v>0</v>
      </c>
      <c r="H102" s="108">
        <v>0</v>
      </c>
      <c r="I102" s="108">
        <v>0</v>
      </c>
      <c r="J102" s="108">
        <v>1</v>
      </c>
    </row>
    <row r="103" spans="1:10">
      <c r="A103" s="108">
        <v>313</v>
      </c>
      <c r="B103" s="108" t="s">
        <v>196</v>
      </c>
      <c r="C103" s="108" t="s">
        <v>408</v>
      </c>
      <c r="D103" s="108">
        <v>2</v>
      </c>
      <c r="E103" s="108">
        <v>0</v>
      </c>
      <c r="F103" s="108">
        <v>0</v>
      </c>
      <c r="G103" s="108">
        <v>0</v>
      </c>
      <c r="H103" s="108">
        <v>0</v>
      </c>
      <c r="I103" s="108">
        <v>2</v>
      </c>
      <c r="J103" s="108">
        <v>0</v>
      </c>
    </row>
    <row r="104" spans="1:10">
      <c r="A104" s="108">
        <v>314</v>
      </c>
      <c r="B104" s="108" t="s">
        <v>200</v>
      </c>
      <c r="C104" s="108" t="s">
        <v>438</v>
      </c>
      <c r="D104" s="108">
        <v>6</v>
      </c>
      <c r="E104" s="108">
        <v>1</v>
      </c>
      <c r="F104" s="108">
        <v>0</v>
      </c>
      <c r="G104" s="108">
        <v>0</v>
      </c>
      <c r="H104" s="108">
        <v>3</v>
      </c>
      <c r="I104" s="108">
        <v>1</v>
      </c>
      <c r="J104" s="108">
        <v>1</v>
      </c>
    </row>
    <row r="105" spans="1:10">
      <c r="A105" s="108">
        <v>315</v>
      </c>
      <c r="B105" s="108" t="s">
        <v>198</v>
      </c>
      <c r="C105" s="108" t="s">
        <v>439</v>
      </c>
      <c r="D105" s="108">
        <v>14</v>
      </c>
      <c r="E105" s="108">
        <v>2</v>
      </c>
      <c r="F105" s="108">
        <v>1</v>
      </c>
      <c r="G105" s="108">
        <v>1</v>
      </c>
      <c r="H105" s="108">
        <v>2</v>
      </c>
      <c r="I105" s="108">
        <v>5</v>
      </c>
      <c r="J105" s="108">
        <v>3</v>
      </c>
    </row>
    <row r="106" spans="1:10">
      <c r="A106" s="108">
        <v>998</v>
      </c>
      <c r="B106" s="108" t="s">
        <v>125</v>
      </c>
      <c r="C106" s="108" t="s">
        <v>380</v>
      </c>
      <c r="D106" s="108">
        <v>20</v>
      </c>
      <c r="E106" s="108">
        <v>2</v>
      </c>
      <c r="F106" s="108">
        <v>0</v>
      </c>
      <c r="G106" s="108">
        <v>5</v>
      </c>
      <c r="H106" s="108">
        <v>5</v>
      </c>
      <c r="I106" s="108">
        <v>3</v>
      </c>
      <c r="J106" s="108">
        <v>5</v>
      </c>
    </row>
    <row r="107" spans="1:10">
      <c r="A107" s="108">
        <v>999</v>
      </c>
      <c r="B107" s="108" t="s">
        <v>126</v>
      </c>
      <c r="C107" s="108" t="s">
        <v>440</v>
      </c>
      <c r="D107" s="108">
        <v>5</v>
      </c>
      <c r="E107" s="108">
        <v>2</v>
      </c>
      <c r="F107" s="108">
        <v>0</v>
      </c>
      <c r="G107" s="108">
        <v>1</v>
      </c>
      <c r="H107" s="108">
        <v>0</v>
      </c>
      <c r="I107" s="108">
        <v>1</v>
      </c>
      <c r="J107" s="108">
        <v>1</v>
      </c>
    </row>
    <row r="108" spans="1:10">
      <c r="A108" s="108" t="s">
        <v>254</v>
      </c>
      <c r="B108" s="108" t="s">
        <v>159</v>
      </c>
      <c r="C108" s="108" t="s">
        <v>441</v>
      </c>
      <c r="D108" s="108">
        <v>21</v>
      </c>
      <c r="E108" s="108">
        <v>1</v>
      </c>
      <c r="F108" s="108">
        <v>5</v>
      </c>
      <c r="G108" s="108">
        <v>3</v>
      </c>
      <c r="H108" s="108">
        <v>2</v>
      </c>
      <c r="I108" s="108">
        <v>6</v>
      </c>
      <c r="J108" s="108">
        <v>4</v>
      </c>
    </row>
    <row r="109" spans="1:10">
      <c r="A109" s="108">
        <v>114</v>
      </c>
      <c r="B109" s="108" t="s">
        <v>148</v>
      </c>
      <c r="C109" s="108" t="s">
        <v>442</v>
      </c>
      <c r="D109" s="108">
        <v>15</v>
      </c>
      <c r="E109" s="108">
        <v>4</v>
      </c>
      <c r="F109" s="108">
        <v>0</v>
      </c>
      <c r="G109" s="108">
        <v>3</v>
      </c>
      <c r="H109" s="108">
        <v>2</v>
      </c>
      <c r="I109" s="108">
        <v>3</v>
      </c>
      <c r="J109" s="108">
        <v>3</v>
      </c>
    </row>
    <row r="110" spans="1:10">
      <c r="A110" s="108" t="s">
        <v>208</v>
      </c>
      <c r="B110" s="108" t="s">
        <v>209</v>
      </c>
      <c r="C110" s="108" t="s">
        <v>378</v>
      </c>
      <c r="D110" s="108">
        <v>37</v>
      </c>
      <c r="E110" s="108">
        <v>4</v>
      </c>
      <c r="F110" s="108">
        <v>0</v>
      </c>
      <c r="G110" s="108">
        <v>6</v>
      </c>
      <c r="H110" s="108">
        <v>9</v>
      </c>
      <c r="I110" s="108">
        <v>13</v>
      </c>
      <c r="J110" s="108">
        <v>5</v>
      </c>
    </row>
    <row r="111" spans="1:10">
      <c r="A111" s="108" t="s">
        <v>210</v>
      </c>
      <c r="B111" s="108" t="s">
        <v>211</v>
      </c>
      <c r="C111" s="108" t="s">
        <v>402</v>
      </c>
      <c r="D111" s="108">
        <v>11</v>
      </c>
      <c r="E111" s="108">
        <v>3</v>
      </c>
      <c r="F111" s="108">
        <v>0</v>
      </c>
      <c r="G111" s="108">
        <v>1</v>
      </c>
      <c r="H111" s="108">
        <v>1</v>
      </c>
      <c r="I111" s="108">
        <v>1</v>
      </c>
      <c r="J111" s="108">
        <v>5</v>
      </c>
    </row>
    <row r="112" spans="1:10">
      <c r="A112" s="108" t="s">
        <v>212</v>
      </c>
      <c r="B112" s="108" t="s">
        <v>213</v>
      </c>
      <c r="C112" s="108" t="s">
        <v>443</v>
      </c>
      <c r="D112" s="108">
        <v>7</v>
      </c>
      <c r="E112" s="108">
        <v>1</v>
      </c>
      <c r="F112" s="108">
        <v>0</v>
      </c>
      <c r="G112" s="108">
        <v>0</v>
      </c>
      <c r="H112" s="108">
        <v>2</v>
      </c>
      <c r="I112" s="108">
        <v>1</v>
      </c>
      <c r="J112" s="108">
        <v>3</v>
      </c>
    </row>
    <row r="113" spans="1:10">
      <c r="A113" s="108" t="s">
        <v>214</v>
      </c>
      <c r="B113" s="108" t="s">
        <v>215</v>
      </c>
      <c r="C113" s="108" t="s">
        <v>444</v>
      </c>
      <c r="D113" s="108">
        <v>8</v>
      </c>
      <c r="E113" s="108">
        <v>5</v>
      </c>
      <c r="F113" s="108">
        <v>0</v>
      </c>
      <c r="G113" s="108">
        <v>0</v>
      </c>
      <c r="H113" s="108">
        <v>2</v>
      </c>
      <c r="I113" s="108">
        <v>1</v>
      </c>
      <c r="J113" s="108">
        <v>0</v>
      </c>
    </row>
    <row r="114" spans="1:10">
      <c r="A114" s="108" t="s">
        <v>283</v>
      </c>
      <c r="B114" s="108" t="s">
        <v>100</v>
      </c>
      <c r="C114" s="108" t="s">
        <v>445</v>
      </c>
      <c r="D114" s="108">
        <v>29</v>
      </c>
      <c r="E114" s="108">
        <v>7</v>
      </c>
      <c r="F114" s="108">
        <v>4</v>
      </c>
      <c r="G114" s="108">
        <v>6</v>
      </c>
      <c r="H114" s="108">
        <v>3</v>
      </c>
      <c r="I114" s="108">
        <v>5</v>
      </c>
      <c r="J114" s="108">
        <v>4</v>
      </c>
    </row>
    <row r="115" spans="1:10">
      <c r="A115" s="108" t="s">
        <v>118</v>
      </c>
      <c r="B115" s="108" t="s">
        <v>119</v>
      </c>
      <c r="C115" s="108" t="s">
        <v>446</v>
      </c>
      <c r="D115" s="108">
        <v>19</v>
      </c>
      <c r="E115" s="108">
        <v>4</v>
      </c>
      <c r="F115" s="108">
        <v>0</v>
      </c>
      <c r="G115" s="108">
        <v>5</v>
      </c>
      <c r="H115" s="108">
        <v>3</v>
      </c>
      <c r="I115" s="108">
        <v>5</v>
      </c>
      <c r="J115" s="108">
        <v>2</v>
      </c>
    </row>
    <row r="116" spans="1:10">
      <c r="A116" s="108" t="s">
        <v>123</v>
      </c>
      <c r="B116" s="108" t="s">
        <v>124</v>
      </c>
      <c r="C116" s="108" t="s">
        <v>447</v>
      </c>
      <c r="D116" s="108">
        <v>17</v>
      </c>
      <c r="E116" s="108">
        <v>6</v>
      </c>
      <c r="F116" s="108">
        <v>1</v>
      </c>
      <c r="G116" s="108">
        <v>6</v>
      </c>
      <c r="H116" s="108">
        <v>0</v>
      </c>
      <c r="I116" s="108">
        <v>3</v>
      </c>
      <c r="J116" s="108">
        <v>1</v>
      </c>
    </row>
    <row r="117" spans="1:10">
      <c r="A117" s="108" t="s">
        <v>121</v>
      </c>
      <c r="B117" s="108" t="s">
        <v>122</v>
      </c>
      <c r="C117" s="108" t="s">
        <v>448</v>
      </c>
      <c r="D117" s="108">
        <v>10</v>
      </c>
      <c r="E117" s="108">
        <v>1</v>
      </c>
      <c r="F117" s="108">
        <v>0</v>
      </c>
      <c r="G117" s="108">
        <v>2</v>
      </c>
      <c r="H117" s="108">
        <v>2</v>
      </c>
      <c r="I117" s="108">
        <v>3</v>
      </c>
      <c r="J117" s="108">
        <v>2</v>
      </c>
    </row>
    <row r="118" spans="1:10">
      <c r="A118" s="108" t="s">
        <v>216</v>
      </c>
      <c r="B118" s="108" t="s">
        <v>217</v>
      </c>
      <c r="C118" s="108" t="s">
        <v>449</v>
      </c>
      <c r="D118" s="108">
        <v>9</v>
      </c>
      <c r="E118" s="108">
        <v>2</v>
      </c>
      <c r="F118" s="108">
        <v>0</v>
      </c>
      <c r="G118" s="108">
        <v>2</v>
      </c>
      <c r="H118" s="108">
        <v>1</v>
      </c>
      <c r="I118" s="108">
        <v>2</v>
      </c>
      <c r="J118" s="108">
        <v>2</v>
      </c>
    </row>
    <row r="119" spans="1:10">
      <c r="A119" s="108" t="s">
        <v>287</v>
      </c>
      <c r="B119" s="108" t="s">
        <v>219</v>
      </c>
      <c r="C119" s="108" t="s">
        <v>450</v>
      </c>
      <c r="D119" s="108">
        <v>3</v>
      </c>
      <c r="E119" s="108">
        <v>1</v>
      </c>
      <c r="F119" s="108">
        <v>0</v>
      </c>
      <c r="G119" s="108">
        <v>0</v>
      </c>
      <c r="H119" s="108">
        <v>1</v>
      </c>
      <c r="I119" s="108">
        <v>1</v>
      </c>
      <c r="J119" s="108">
        <v>0</v>
      </c>
    </row>
    <row r="120" spans="1:10">
      <c r="A120" s="108" t="s">
        <v>127</v>
      </c>
      <c r="B120" s="108" t="s">
        <v>128</v>
      </c>
      <c r="C120" s="108" t="s">
        <v>408</v>
      </c>
      <c r="D120" s="108">
        <v>11</v>
      </c>
      <c r="E120" s="108">
        <v>4</v>
      </c>
      <c r="F120" s="108">
        <v>0</v>
      </c>
      <c r="G120" s="108">
        <v>1</v>
      </c>
      <c r="H120" s="108">
        <v>1</v>
      </c>
      <c r="I120" s="108">
        <v>1</v>
      </c>
      <c r="J120" s="108">
        <v>4</v>
      </c>
    </row>
    <row r="121" spans="1:10">
      <c r="A121" s="108" t="s">
        <v>129</v>
      </c>
      <c r="B121" s="108" t="s">
        <v>130</v>
      </c>
      <c r="C121" s="108" t="s">
        <v>451</v>
      </c>
      <c r="D121" s="108">
        <v>30</v>
      </c>
      <c r="E121" s="108">
        <v>4</v>
      </c>
      <c r="F121" s="108">
        <v>0</v>
      </c>
      <c r="G121" s="108">
        <v>9</v>
      </c>
      <c r="H121" s="108">
        <v>4</v>
      </c>
      <c r="I121" s="108">
        <v>11</v>
      </c>
      <c r="J121" s="108">
        <v>2</v>
      </c>
    </row>
    <row r="122" spans="1:10">
      <c r="A122" s="108" t="s">
        <v>452</v>
      </c>
      <c r="B122" s="108" t="s">
        <v>132</v>
      </c>
      <c r="C122" s="108" t="s">
        <v>453</v>
      </c>
      <c r="D122" s="108">
        <v>6</v>
      </c>
      <c r="E122" s="108">
        <v>0</v>
      </c>
      <c r="F122" s="108">
        <v>0</v>
      </c>
      <c r="G122" s="108">
        <v>2</v>
      </c>
      <c r="H122" s="108">
        <v>1</v>
      </c>
      <c r="I122" s="108">
        <v>1</v>
      </c>
      <c r="J122" s="108">
        <v>2</v>
      </c>
    </row>
    <row r="123" spans="1:10">
      <c r="A123" s="108" t="s">
        <v>143</v>
      </c>
      <c r="B123" s="108" t="s">
        <v>144</v>
      </c>
      <c r="C123" s="108" t="s">
        <v>454</v>
      </c>
      <c r="D123" s="108">
        <v>18</v>
      </c>
      <c r="E123" s="108">
        <v>5</v>
      </c>
      <c r="F123" s="108">
        <v>2</v>
      </c>
      <c r="G123" s="108">
        <v>1</v>
      </c>
      <c r="H123" s="108">
        <v>3</v>
      </c>
      <c r="I123" s="108">
        <v>4</v>
      </c>
      <c r="J123" s="108">
        <v>3</v>
      </c>
    </row>
    <row r="124" spans="1:10">
      <c r="A124" s="108" t="s">
        <v>141</v>
      </c>
      <c r="B124" s="108" t="s">
        <v>142</v>
      </c>
      <c r="C124" s="108" t="s">
        <v>455</v>
      </c>
      <c r="D124" s="108">
        <v>16</v>
      </c>
      <c r="E124" s="108">
        <v>7</v>
      </c>
      <c r="F124" s="108">
        <v>0</v>
      </c>
      <c r="G124" s="108">
        <v>2</v>
      </c>
      <c r="H124" s="108">
        <v>1</v>
      </c>
      <c r="I124" s="108">
        <v>4</v>
      </c>
      <c r="J124" s="108">
        <v>2</v>
      </c>
    </row>
    <row r="125" spans="1:10">
      <c r="A125" s="108" t="s">
        <v>233</v>
      </c>
      <c r="B125" s="108" t="s">
        <v>155</v>
      </c>
      <c r="C125" s="108" t="s">
        <v>456</v>
      </c>
      <c r="D125" s="108">
        <v>29</v>
      </c>
      <c r="E125" s="108">
        <v>5</v>
      </c>
      <c r="F125" s="108">
        <v>0</v>
      </c>
      <c r="G125" s="108">
        <v>8</v>
      </c>
      <c r="H125" s="108">
        <v>5</v>
      </c>
      <c r="I125" s="108">
        <v>7</v>
      </c>
      <c r="J125" s="108">
        <v>4</v>
      </c>
    </row>
    <row r="126" spans="1:10">
      <c r="A126" s="108" t="s">
        <v>242</v>
      </c>
      <c r="B126" s="108" t="s">
        <v>243</v>
      </c>
      <c r="C126" s="108" t="s">
        <v>457</v>
      </c>
      <c r="D126" s="108">
        <v>4</v>
      </c>
      <c r="E126" s="108">
        <v>3</v>
      </c>
      <c r="F126" s="108">
        <v>0</v>
      </c>
      <c r="G126" s="108">
        <v>0</v>
      </c>
      <c r="H126" s="108">
        <v>0</v>
      </c>
      <c r="I126" s="108">
        <v>0</v>
      </c>
      <c r="J126" s="108">
        <v>1</v>
      </c>
    </row>
    <row r="127" spans="1:10">
      <c r="A127" s="108" t="s">
        <v>163</v>
      </c>
      <c r="B127" s="108" t="s">
        <v>164</v>
      </c>
      <c r="C127" s="108" t="s">
        <v>458</v>
      </c>
      <c r="D127" s="108">
        <v>14</v>
      </c>
      <c r="E127" s="108">
        <v>6</v>
      </c>
      <c r="F127" s="108">
        <v>1</v>
      </c>
      <c r="G127" s="108">
        <v>4</v>
      </c>
      <c r="H127" s="108">
        <v>0</v>
      </c>
      <c r="I127" s="108">
        <v>2</v>
      </c>
      <c r="J127" s="108">
        <v>1</v>
      </c>
    </row>
    <row r="128" spans="1:10">
      <c r="A128" s="108" t="s">
        <v>459</v>
      </c>
      <c r="B128" s="108" t="s">
        <v>227</v>
      </c>
      <c r="C128" s="108" t="s">
        <v>460</v>
      </c>
      <c r="D128" s="108">
        <v>0</v>
      </c>
      <c r="E128" s="108">
        <v>0</v>
      </c>
      <c r="F128" s="108">
        <v>0</v>
      </c>
      <c r="G128" s="108">
        <v>0</v>
      </c>
      <c r="H128" s="108">
        <v>0</v>
      </c>
      <c r="I128" s="108">
        <v>0</v>
      </c>
      <c r="J128" s="108">
        <v>0</v>
      </c>
    </row>
    <row r="129" spans="1:10">
      <c r="A129" s="108" t="s">
        <v>461</v>
      </c>
      <c r="B129" s="108" t="s">
        <v>305</v>
      </c>
      <c r="C129" s="108" t="s">
        <v>462</v>
      </c>
      <c r="D129" s="108">
        <v>4</v>
      </c>
      <c r="E129" s="108">
        <v>0</v>
      </c>
      <c r="F129" s="108">
        <v>0</v>
      </c>
      <c r="G129" s="108">
        <v>1</v>
      </c>
      <c r="H129" s="108">
        <v>0</v>
      </c>
      <c r="I129" s="108">
        <v>0</v>
      </c>
      <c r="J129" s="108">
        <v>3</v>
      </c>
    </row>
    <row r="130" spans="1:10">
      <c r="A130" s="108" t="s">
        <v>463</v>
      </c>
      <c r="B130" s="108" t="s">
        <v>183</v>
      </c>
      <c r="C130" s="108" t="s">
        <v>464</v>
      </c>
      <c r="D130" s="108">
        <v>7</v>
      </c>
      <c r="E130" s="108">
        <v>6</v>
      </c>
      <c r="F130" s="108">
        <v>0</v>
      </c>
      <c r="G130" s="108">
        <v>1</v>
      </c>
      <c r="H130" s="108">
        <v>0</v>
      </c>
      <c r="I130" s="108">
        <v>0</v>
      </c>
      <c r="J130" s="10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Sheet3</vt:lpstr>
      <vt:lpstr>TD</vt:lpstr>
      <vt:lpstr>SPSRC</vt:lpstr>
      <vt:lpstr>Sheet2</vt:lpstr>
      <vt:lpstr>ASD touch</vt:lpstr>
      <vt:lpstr>TD touch</vt:lpstr>
      <vt:lpstr>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2022-01-19T07:24:21Z</dcterms:modified>
</cp:coreProperties>
</file>