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0" windowWidth="16380" windowHeight="8190" tabRatio="826" activeTab="4"/>
  </bookViews>
  <sheets>
    <sheet name="Data" sheetId="5" r:id="rId1"/>
    <sheet name="promo1" sheetId="6" r:id="rId2"/>
    <sheet name="assumption1" sheetId="9" r:id="rId3"/>
    <sheet name="promo2" sheetId="7" r:id="rId4"/>
    <sheet name="cleaning promo2" sheetId="10" r:id="rId5"/>
    <sheet name="promo3" sheetId="8" r:id="rId6"/>
    <sheet name="cleaning promo3" sheetId="11" r:id="rId7"/>
    <sheet name="Data clean" sheetId="12" r:id="rId8"/>
    <sheet name="clean unique" sheetId="15" r:id="rId9"/>
    <sheet name="T test" sheetId="19" r:id="rId10"/>
    <sheet name="Correlation &amp; Regression" sheetId="20" r:id="rId11"/>
  </sheets>
  <definedNames>
    <definedName name="_xlnm._FilterDatabase" localSheetId="0" hidden="1">Data!$A$1:$G$549</definedName>
    <definedName name="_xlnm._FilterDatabase" localSheetId="7" hidden="1">'Data clean'!$S$1:$Y$508</definedName>
  </definedNames>
  <calcPr calcId="145621"/>
  <pivotCaches>
    <pivotCache cacheId="0" r:id="rId12"/>
    <pivotCache cacheId="1" r:id="rId13"/>
    <pivotCache cacheId="2" r:id="rId14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7" i="20" l="1"/>
  <c r="B379" i="20"/>
  <c r="B380" i="20"/>
  <c r="B381" i="20"/>
  <c r="B428" i="20"/>
  <c r="B429" i="20"/>
  <c r="B430" i="20"/>
  <c r="B431" i="20"/>
  <c r="B201" i="20"/>
  <c r="B202" i="20"/>
  <c r="B203" i="20"/>
  <c r="B204" i="20"/>
  <c r="B382" i="20"/>
  <c r="B383" i="20"/>
  <c r="B384" i="20"/>
  <c r="B385" i="20"/>
  <c r="B386" i="20"/>
  <c r="B387" i="20"/>
  <c r="B388" i="20"/>
  <c r="B389" i="20"/>
  <c r="B339" i="20"/>
  <c r="B160" i="20"/>
  <c r="B2" i="20"/>
  <c r="B340" i="20"/>
  <c r="B341" i="20"/>
  <c r="B342" i="20"/>
  <c r="B161" i="20"/>
  <c r="B162" i="20"/>
  <c r="B163" i="20"/>
  <c r="B343" i="20"/>
  <c r="B164" i="20"/>
  <c r="B344" i="20"/>
  <c r="B345" i="20"/>
  <c r="B3" i="20"/>
  <c r="B165" i="20"/>
  <c r="B166" i="20"/>
  <c r="B167" i="20"/>
  <c r="B346" i="20"/>
  <c r="B4" i="20"/>
  <c r="B5" i="20"/>
  <c r="B347" i="20"/>
  <c r="B348" i="20"/>
  <c r="B123" i="20"/>
  <c r="B349" i="20"/>
  <c r="B168" i="20"/>
  <c r="B124" i="20"/>
  <c r="B169" i="20"/>
  <c r="B125" i="20"/>
  <c r="B170" i="20"/>
  <c r="B126" i="20"/>
  <c r="B171" i="20"/>
  <c r="B350" i="20"/>
  <c r="B469" i="20"/>
  <c r="B470" i="20"/>
  <c r="B471" i="20"/>
  <c r="B472" i="20"/>
  <c r="B172" i="20"/>
  <c r="B271" i="20"/>
  <c r="B272" i="20"/>
  <c r="B273" i="20"/>
  <c r="B173" i="20"/>
  <c r="B473" i="20"/>
  <c r="B274" i="20"/>
  <c r="B275" i="20"/>
  <c r="B448" i="20"/>
  <c r="B276" i="20"/>
  <c r="B277" i="20"/>
  <c r="B449" i="20"/>
  <c r="B174" i="20"/>
  <c r="B175" i="20"/>
  <c r="B474" i="20"/>
  <c r="B278" i="20"/>
  <c r="B450" i="20"/>
  <c r="B475" i="20"/>
  <c r="B451" i="20"/>
  <c r="B476" i="20"/>
  <c r="B279" i="20"/>
  <c r="B280" i="20"/>
  <c r="B281" i="20"/>
  <c r="B282" i="20"/>
  <c r="B6" i="20"/>
  <c r="B7" i="20"/>
  <c r="B8" i="20"/>
  <c r="B9" i="20"/>
  <c r="B452" i="20"/>
  <c r="B453" i="20"/>
  <c r="B454" i="20"/>
  <c r="B455" i="20"/>
  <c r="B176" i="20"/>
  <c r="B177" i="20"/>
  <c r="B178" i="20"/>
  <c r="B179" i="20"/>
  <c r="B73" i="20"/>
  <c r="B74" i="20"/>
  <c r="B75" i="20"/>
  <c r="B76" i="20"/>
  <c r="B93" i="20"/>
  <c r="B94" i="20"/>
  <c r="B95" i="20"/>
  <c r="B96" i="20"/>
  <c r="B205" i="20"/>
  <c r="B206" i="20"/>
  <c r="B207" i="20"/>
  <c r="B208" i="20"/>
  <c r="B237" i="20"/>
  <c r="B238" i="20"/>
  <c r="B127" i="20"/>
  <c r="B97" i="20"/>
  <c r="B128" i="20"/>
  <c r="B390" i="20"/>
  <c r="B180" i="20"/>
  <c r="B129" i="20"/>
  <c r="B130" i="20"/>
  <c r="B10" i="20"/>
  <c r="B391" i="20"/>
  <c r="B11" i="20"/>
  <c r="B12" i="20"/>
  <c r="B363" i="20"/>
  <c r="B131" i="20"/>
  <c r="B364" i="20"/>
  <c r="B98" i="20"/>
  <c r="B181" i="20"/>
  <c r="B365" i="20"/>
  <c r="B456" i="20"/>
  <c r="B311" i="20"/>
  <c r="B312" i="20"/>
  <c r="B313" i="20"/>
  <c r="B314" i="20"/>
  <c r="B99" i="20"/>
  <c r="B100" i="20"/>
  <c r="B101" i="20"/>
  <c r="B102" i="20"/>
  <c r="B400" i="20"/>
  <c r="B401" i="20"/>
  <c r="B402" i="20"/>
  <c r="B403" i="20"/>
  <c r="B283" i="20"/>
  <c r="B284" i="20"/>
  <c r="B285" i="20"/>
  <c r="B286" i="20"/>
  <c r="B239" i="20"/>
  <c r="B13" i="20"/>
  <c r="B240" i="20"/>
  <c r="B77" i="20"/>
  <c r="B505" i="20"/>
  <c r="B78" i="20"/>
  <c r="B14" i="20"/>
  <c r="B506" i="20"/>
  <c r="B507" i="20"/>
  <c r="B79" i="20"/>
  <c r="B80" i="20"/>
  <c r="B241" i="20"/>
  <c r="B15" i="20"/>
  <c r="B242" i="20"/>
  <c r="B508" i="20"/>
  <c r="B16" i="20"/>
  <c r="B243" i="20"/>
  <c r="B244" i="20"/>
  <c r="B245" i="20"/>
  <c r="B246" i="20"/>
  <c r="B366" i="20"/>
  <c r="B367" i="20"/>
  <c r="B368" i="20"/>
  <c r="B369" i="20"/>
  <c r="B209" i="20"/>
  <c r="B210" i="20"/>
  <c r="B211" i="20"/>
  <c r="B212" i="20"/>
  <c r="B497" i="20"/>
  <c r="B287" i="20"/>
  <c r="B315" i="20"/>
  <c r="B498" i="20"/>
  <c r="B288" i="20"/>
  <c r="B457" i="20"/>
  <c r="B289" i="20"/>
  <c r="B416" i="20"/>
  <c r="B132" i="20"/>
  <c r="B417" i="20"/>
  <c r="B316" i="20"/>
  <c r="B458" i="20"/>
  <c r="B103" i="20"/>
  <c r="B104" i="20"/>
  <c r="B459" i="20"/>
  <c r="B105" i="20"/>
  <c r="B317" i="20"/>
  <c r="B17" i="20"/>
  <c r="B133" i="20"/>
  <c r="B18" i="20"/>
  <c r="B318" i="20"/>
  <c r="B19" i="20"/>
  <c r="B134" i="20"/>
  <c r="B135" i="20"/>
  <c r="B418" i="20"/>
  <c r="B106" i="20"/>
  <c r="B290" i="20"/>
  <c r="B499" i="20"/>
  <c r="B419" i="20"/>
  <c r="B460" i="20"/>
  <c r="B500" i="20"/>
  <c r="B20" i="20"/>
  <c r="B213" i="20"/>
  <c r="B214" i="20"/>
  <c r="B182" i="20"/>
  <c r="B183" i="20"/>
  <c r="B392" i="20"/>
  <c r="B393" i="20"/>
  <c r="B215" i="20"/>
  <c r="B481" i="20"/>
  <c r="B394" i="20"/>
  <c r="B395" i="20"/>
  <c r="B21" i="20"/>
  <c r="B184" i="20"/>
  <c r="B482" i="20"/>
  <c r="B185" i="20"/>
  <c r="B483" i="20"/>
  <c r="B216" i="20"/>
  <c r="B22" i="20"/>
  <c r="B484" i="20"/>
  <c r="B23" i="20"/>
  <c r="B24" i="20"/>
  <c r="B136" i="20"/>
  <c r="B137" i="20"/>
  <c r="B138" i="20"/>
  <c r="B139" i="20"/>
  <c r="B291" i="20"/>
  <c r="B292" i="20"/>
  <c r="B293" i="20"/>
  <c r="B294" i="20"/>
  <c r="B140" i="20"/>
  <c r="B141" i="20"/>
  <c r="B142" i="20"/>
  <c r="B143" i="20"/>
  <c r="B247" i="20"/>
  <c r="B248" i="20"/>
  <c r="B249" i="20"/>
  <c r="B250" i="20"/>
  <c r="B217" i="20"/>
  <c r="B218" i="20"/>
  <c r="B219" i="20"/>
  <c r="B220" i="20"/>
  <c r="B396" i="20"/>
  <c r="B186" i="20"/>
  <c r="B251" i="20"/>
  <c r="B252" i="20"/>
  <c r="B81" i="20"/>
  <c r="B461" i="20"/>
  <c r="B253" i="20"/>
  <c r="B397" i="20"/>
  <c r="B462" i="20"/>
  <c r="B25" i="20"/>
  <c r="B254" i="20"/>
  <c r="B187" i="20"/>
  <c r="B463" i="20"/>
  <c r="B398" i="20"/>
  <c r="B464" i="20"/>
  <c r="B82" i="20"/>
  <c r="B83" i="20"/>
  <c r="B399" i="20"/>
  <c r="B26" i="20"/>
  <c r="B27" i="20"/>
  <c r="B188" i="20"/>
  <c r="B84" i="20"/>
  <c r="B28" i="20"/>
  <c r="B221" i="20"/>
  <c r="B189" i="20"/>
  <c r="B190" i="20"/>
  <c r="B295" i="20"/>
  <c r="B191" i="20"/>
  <c r="B222" i="20"/>
  <c r="B296" i="20"/>
  <c r="B223" i="20"/>
  <c r="B192" i="20"/>
  <c r="B485" i="20"/>
  <c r="B297" i="20"/>
  <c r="B224" i="20"/>
  <c r="B486" i="20"/>
  <c r="B487" i="20"/>
  <c r="B298" i="20"/>
  <c r="B488" i="20"/>
  <c r="B440" i="20"/>
  <c r="B441" i="20"/>
  <c r="B442" i="20"/>
  <c r="B443" i="20"/>
  <c r="B319" i="20"/>
  <c r="B320" i="20"/>
  <c r="B321" i="20"/>
  <c r="B322" i="20"/>
  <c r="B144" i="20"/>
  <c r="B145" i="20"/>
  <c r="B146" i="20"/>
  <c r="B147" i="20"/>
  <c r="B444" i="20"/>
  <c r="B445" i="20"/>
  <c r="B446" i="20"/>
  <c r="B447" i="20"/>
  <c r="B148" i="20"/>
  <c r="B107" i="20"/>
  <c r="B299" i="20"/>
  <c r="B300" i="20"/>
  <c r="B29" i="20"/>
  <c r="B301" i="20"/>
  <c r="B149" i="20"/>
  <c r="B302" i="20"/>
  <c r="B108" i="20"/>
  <c r="B150" i="20"/>
  <c r="B151" i="20"/>
  <c r="B30" i="20"/>
  <c r="B109" i="20"/>
  <c r="B31" i="20"/>
  <c r="B32" i="20"/>
  <c r="B110" i="20"/>
  <c r="B152" i="20"/>
  <c r="B255" i="20"/>
  <c r="B303" i="20"/>
  <c r="B304" i="20"/>
  <c r="B33" i="20"/>
  <c r="B370" i="20"/>
  <c r="B371" i="20"/>
  <c r="B305" i="20"/>
  <c r="B306" i="20"/>
  <c r="B307" i="20"/>
  <c r="B372" i="20"/>
  <c r="B256" i="20"/>
  <c r="B153" i="20"/>
  <c r="B373" i="20"/>
  <c r="B308" i="20"/>
  <c r="B374" i="20"/>
  <c r="B309" i="20"/>
  <c r="B310" i="20"/>
  <c r="B257" i="20"/>
  <c r="B154" i="20"/>
  <c r="B155" i="20"/>
  <c r="B34" i="20"/>
  <c r="B375" i="20"/>
  <c r="B35" i="20"/>
  <c r="B258" i="20"/>
  <c r="B376" i="20"/>
  <c r="B36" i="20"/>
  <c r="B377" i="20"/>
  <c r="B404" i="20"/>
  <c r="B405" i="20"/>
  <c r="B406" i="20"/>
  <c r="B407" i="20"/>
  <c r="B156" i="20"/>
  <c r="B157" i="20"/>
  <c r="B158" i="20"/>
  <c r="B159" i="20"/>
  <c r="B501" i="20"/>
  <c r="B502" i="20"/>
  <c r="B503" i="20"/>
  <c r="B504" i="20"/>
  <c r="B193" i="20"/>
  <c r="B194" i="20"/>
  <c r="B195" i="20"/>
  <c r="B196" i="20"/>
  <c r="B37" i="20"/>
  <c r="B38" i="20"/>
  <c r="B39" i="20"/>
  <c r="B40" i="20"/>
  <c r="B432" i="20"/>
  <c r="B433" i="20"/>
  <c r="B41" i="20"/>
  <c r="B42" i="20"/>
  <c r="B434" i="20"/>
  <c r="B43" i="20"/>
  <c r="B44" i="20"/>
  <c r="B435" i="20"/>
  <c r="B489" i="20"/>
  <c r="B323" i="20"/>
  <c r="B436" i="20"/>
  <c r="B45" i="20"/>
  <c r="B477" i="20"/>
  <c r="B324" i="20"/>
  <c r="B46" i="20"/>
  <c r="B478" i="20"/>
  <c r="B325" i="20"/>
  <c r="B490" i="20"/>
  <c r="B479" i="20"/>
  <c r="B47" i="20"/>
  <c r="B480" i="20"/>
  <c r="B437" i="20"/>
  <c r="B326" i="20"/>
  <c r="B438" i="20"/>
  <c r="B439" i="20"/>
  <c r="B491" i="20"/>
  <c r="B48" i="20"/>
  <c r="B492" i="20"/>
  <c r="B111" i="20"/>
  <c r="B112" i="20"/>
  <c r="B113" i="20"/>
  <c r="B114" i="20"/>
  <c r="B49" i="20"/>
  <c r="B50" i="20"/>
  <c r="B51" i="20"/>
  <c r="B52" i="20"/>
  <c r="B408" i="20"/>
  <c r="B409" i="20"/>
  <c r="B410" i="20"/>
  <c r="B411" i="20"/>
  <c r="B327" i="20"/>
  <c r="B328" i="20"/>
  <c r="B53" i="20"/>
  <c r="B329" i="20"/>
  <c r="B54" i="20"/>
  <c r="B55" i="20"/>
  <c r="B56" i="20"/>
  <c r="B330" i="20"/>
  <c r="B331" i="20"/>
  <c r="B351" i="20"/>
  <c r="B352" i="20"/>
  <c r="B332" i="20"/>
  <c r="B197" i="20"/>
  <c r="B225" i="20"/>
  <c r="B198" i="20"/>
  <c r="B226" i="20"/>
  <c r="B227" i="20"/>
  <c r="B199" i="20"/>
  <c r="B353" i="20"/>
  <c r="B333" i="20"/>
  <c r="B354" i="20"/>
  <c r="B334" i="20"/>
  <c r="B465" i="20"/>
  <c r="B200" i="20"/>
  <c r="B466" i="20"/>
  <c r="B467" i="20"/>
  <c r="B228" i="20"/>
  <c r="B468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493" i="20"/>
  <c r="B494" i="20"/>
  <c r="B495" i="20"/>
  <c r="B496" i="20"/>
  <c r="B115" i="20"/>
  <c r="B116" i="20"/>
  <c r="B117" i="20"/>
  <c r="B118" i="20"/>
  <c r="B229" i="20"/>
  <c r="B230" i="20"/>
  <c r="B231" i="20"/>
  <c r="B232" i="20"/>
  <c r="B85" i="20"/>
  <c r="B86" i="20"/>
  <c r="B87" i="20"/>
  <c r="B88" i="20"/>
  <c r="B259" i="20"/>
  <c r="B412" i="20"/>
  <c r="B335" i="20"/>
  <c r="B119" i="20"/>
  <c r="B260" i="20"/>
  <c r="B355" i="20"/>
  <c r="B420" i="20"/>
  <c r="B336" i="20"/>
  <c r="B233" i="20"/>
  <c r="B356" i="20"/>
  <c r="B357" i="20"/>
  <c r="B421" i="20"/>
  <c r="B337" i="20"/>
  <c r="B120" i="20"/>
  <c r="B261" i="20"/>
  <c r="B358" i="20"/>
  <c r="B262" i="20"/>
  <c r="B121" i="20"/>
  <c r="B234" i="20"/>
  <c r="B69" i="20"/>
  <c r="B70" i="20"/>
  <c r="B422" i="20"/>
  <c r="B263" i="20"/>
  <c r="B235" i="20"/>
  <c r="B423" i="20"/>
  <c r="B359" i="20"/>
  <c r="B413" i="20"/>
  <c r="B414" i="20"/>
  <c r="B122" i="20"/>
  <c r="B264" i="20"/>
  <c r="B415" i="20"/>
  <c r="B338" i="20"/>
  <c r="B265" i="20"/>
  <c r="B266" i="20"/>
  <c r="B360" i="20"/>
  <c r="B361" i="20"/>
  <c r="B362" i="20"/>
  <c r="B236" i="20"/>
  <c r="B71" i="20"/>
  <c r="B72" i="20"/>
  <c r="B267" i="20"/>
  <c r="B424" i="20"/>
  <c r="B268" i="20"/>
  <c r="B425" i="20"/>
  <c r="B269" i="20"/>
  <c r="B426" i="20"/>
  <c r="B270" i="20"/>
  <c r="B89" i="20"/>
  <c r="B427" i="20"/>
  <c r="B90" i="20"/>
  <c r="B91" i="20"/>
  <c r="B92" i="20"/>
  <c r="B378" i="20"/>
  <c r="E14" i="19"/>
  <c r="E13" i="19"/>
  <c r="E12" i="19"/>
  <c r="G8" i="19"/>
  <c r="G7" i="19"/>
  <c r="G6" i="19"/>
  <c r="G5" i="19"/>
  <c r="F8" i="19"/>
  <c r="F7" i="19"/>
  <c r="F6" i="19"/>
  <c r="F5" i="19"/>
  <c r="E8" i="19"/>
  <c r="E7" i="19"/>
  <c r="E6" i="19"/>
  <c r="E5" i="19"/>
  <c r="I48" i="12" l="1"/>
  <c r="I47" i="12"/>
  <c r="I46" i="12"/>
  <c r="I45" i="12"/>
  <c r="I44" i="12"/>
  <c r="I7" i="12"/>
  <c r="I6" i="12"/>
  <c r="I5" i="12"/>
  <c r="I4" i="1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2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I9" i="11"/>
  <c r="I14" i="11"/>
  <c r="I18" i="11"/>
  <c r="Y6" i="11"/>
  <c r="Y5" i="11"/>
  <c r="Y4" i="11"/>
  <c r="Z171" i="11" s="1"/>
  <c r="AA171" i="11" s="1"/>
  <c r="Y3" i="11"/>
  <c r="AB171" i="11" s="1"/>
  <c r="O4" i="11"/>
  <c r="O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I8" i="11"/>
  <c r="I6" i="11"/>
  <c r="I5" i="11"/>
  <c r="K3" i="11" s="1"/>
  <c r="L3" i="11" s="1"/>
  <c r="I4" i="11"/>
  <c r="I3" i="11"/>
  <c r="M12" i="11" s="1"/>
  <c r="I19" i="10"/>
  <c r="AD3" i="10"/>
  <c r="AD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C98" i="10"/>
  <c r="AC99" i="10"/>
  <c r="AC100" i="10"/>
  <c r="AC101" i="10"/>
  <c r="AC102" i="10"/>
  <c r="AC103" i="10"/>
  <c r="AC104" i="10"/>
  <c r="AC105" i="10"/>
  <c r="AC106" i="10"/>
  <c r="AC107" i="10"/>
  <c r="AC108" i="10"/>
  <c r="AC109" i="10"/>
  <c r="AC110" i="10"/>
  <c r="AC111" i="10"/>
  <c r="AC112" i="10"/>
  <c r="AC113" i="10"/>
  <c r="AC114" i="10"/>
  <c r="AC115" i="10"/>
  <c r="AC116" i="10"/>
  <c r="AC117" i="10"/>
  <c r="AC118" i="10"/>
  <c r="AC119" i="10"/>
  <c r="AC120" i="10"/>
  <c r="AC121" i="10"/>
  <c r="AC122" i="10"/>
  <c r="AC123" i="10"/>
  <c r="AC124" i="10"/>
  <c r="AC125" i="10"/>
  <c r="AC126" i="10"/>
  <c r="AC127" i="10"/>
  <c r="AC128" i="10"/>
  <c r="AC129" i="10"/>
  <c r="AC130" i="10"/>
  <c r="AC131" i="10"/>
  <c r="AC132" i="10"/>
  <c r="AC133" i="10"/>
  <c r="AC134" i="10"/>
  <c r="AC135" i="10"/>
  <c r="AC136" i="10"/>
  <c r="AC137" i="10"/>
  <c r="AC138" i="10"/>
  <c r="AC139" i="10"/>
  <c r="AC140" i="10"/>
  <c r="AC141" i="10"/>
  <c r="AC142" i="10"/>
  <c r="AC143" i="10"/>
  <c r="AC144" i="10"/>
  <c r="AC145" i="10"/>
  <c r="AC146" i="10"/>
  <c r="AC147" i="10"/>
  <c r="AC148" i="10"/>
  <c r="AC149" i="10"/>
  <c r="AC150" i="10"/>
  <c r="AC151" i="10"/>
  <c r="AC152" i="10"/>
  <c r="AC153" i="10"/>
  <c r="AC154" i="10"/>
  <c r="AC155" i="10"/>
  <c r="AC156" i="10"/>
  <c r="AC157" i="10"/>
  <c r="AC158" i="10"/>
  <c r="AC159" i="10"/>
  <c r="AC160" i="10"/>
  <c r="AC161" i="10"/>
  <c r="AC162" i="10"/>
  <c r="AC163" i="10"/>
  <c r="AC164" i="10"/>
  <c r="AC165" i="10"/>
  <c r="AC166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147" i="10"/>
  <c r="Z148" i="10"/>
  <c r="Z149" i="10"/>
  <c r="Z150" i="10"/>
  <c r="Z151" i="10"/>
  <c r="Z152" i="10"/>
  <c r="Z153" i="10"/>
  <c r="Z154" i="10"/>
  <c r="Z155" i="10"/>
  <c r="Z156" i="10"/>
  <c r="Z157" i="10"/>
  <c r="Z158" i="10"/>
  <c r="Z159" i="10"/>
  <c r="Z160" i="10"/>
  <c r="Z161" i="10"/>
  <c r="Z162" i="10"/>
  <c r="Z163" i="10"/>
  <c r="Z164" i="10"/>
  <c r="Z165" i="10"/>
  <c r="Z166" i="10"/>
  <c r="Z2" i="10"/>
  <c r="Y6" i="10"/>
  <c r="Y5" i="10"/>
  <c r="Y4" i="10"/>
  <c r="Y3" i="10"/>
  <c r="O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M174" i="10"/>
  <c r="I14" i="10"/>
  <c r="I13" i="10"/>
  <c r="I11" i="10"/>
  <c r="I10" i="10"/>
  <c r="I9" i="10"/>
  <c r="I8" i="10"/>
  <c r="AC171" i="11" l="1"/>
  <c r="AD3" i="11"/>
  <c r="AB3" i="11"/>
  <c r="AB7" i="11"/>
  <c r="AB11" i="11"/>
  <c r="AB15" i="11"/>
  <c r="AB19" i="11"/>
  <c r="AB23" i="11"/>
  <c r="AB27" i="11"/>
  <c r="AB31" i="11"/>
  <c r="AB35" i="11"/>
  <c r="AB39" i="11"/>
  <c r="AB43" i="11"/>
  <c r="AB47" i="11"/>
  <c r="AB51" i="11"/>
  <c r="AB55" i="11"/>
  <c r="AB59" i="11"/>
  <c r="AB63" i="11"/>
  <c r="AB67" i="11"/>
  <c r="AB71" i="11"/>
  <c r="AB75" i="11"/>
  <c r="AB79" i="11"/>
  <c r="AB83" i="11"/>
  <c r="AB87" i="11"/>
  <c r="AB91" i="11"/>
  <c r="AB95" i="11"/>
  <c r="AB99" i="11"/>
  <c r="AB103" i="11"/>
  <c r="AB107" i="11"/>
  <c r="AB111" i="11"/>
  <c r="AB115" i="11"/>
  <c r="AB119" i="11"/>
  <c r="AB123" i="11"/>
  <c r="AB127" i="11"/>
  <c r="AB131" i="11"/>
  <c r="AB135" i="11"/>
  <c r="AB139" i="11"/>
  <c r="AB143" i="11"/>
  <c r="AB147" i="11"/>
  <c r="AB151" i="11"/>
  <c r="AB155" i="11"/>
  <c r="AB159" i="11"/>
  <c r="AB163" i="11"/>
  <c r="AB167" i="11"/>
  <c r="AB5" i="11"/>
  <c r="AB9" i="11"/>
  <c r="AB13" i="11"/>
  <c r="AB17" i="11"/>
  <c r="AB21" i="11"/>
  <c r="AB25" i="11"/>
  <c r="AB29" i="11"/>
  <c r="AB33" i="11"/>
  <c r="AB37" i="11"/>
  <c r="AB41" i="11"/>
  <c r="AB45" i="11"/>
  <c r="AB49" i="11"/>
  <c r="AB53" i="11"/>
  <c r="AB57" i="11"/>
  <c r="AB61" i="11"/>
  <c r="AB65" i="11"/>
  <c r="AB69" i="11"/>
  <c r="AB73" i="11"/>
  <c r="AB77" i="11"/>
  <c r="AB81" i="11"/>
  <c r="AB85" i="11"/>
  <c r="AB89" i="11"/>
  <c r="AB93" i="11"/>
  <c r="AB97" i="11"/>
  <c r="AB101" i="11"/>
  <c r="AB105" i="11"/>
  <c r="AB109" i="11"/>
  <c r="AB113" i="11"/>
  <c r="AB117" i="11"/>
  <c r="AB121" i="11"/>
  <c r="AB125" i="11"/>
  <c r="AB129" i="11"/>
  <c r="AB133" i="11"/>
  <c r="AB137" i="11"/>
  <c r="AB141" i="11"/>
  <c r="AB145" i="11"/>
  <c r="AB149" i="11"/>
  <c r="AB153" i="11"/>
  <c r="AB157" i="11"/>
  <c r="AB161" i="11"/>
  <c r="AB8" i="11"/>
  <c r="AB16" i="11"/>
  <c r="AB24" i="11"/>
  <c r="AB32" i="11"/>
  <c r="AB40" i="11"/>
  <c r="AB48" i="11"/>
  <c r="AB56" i="11"/>
  <c r="AB64" i="11"/>
  <c r="AB72" i="11"/>
  <c r="AB80" i="11"/>
  <c r="AB88" i="11"/>
  <c r="AB96" i="11"/>
  <c r="AB104" i="11"/>
  <c r="AB112" i="11"/>
  <c r="AB120" i="11"/>
  <c r="AB128" i="11"/>
  <c r="AB136" i="11"/>
  <c r="AB144" i="11"/>
  <c r="AB152" i="11"/>
  <c r="AB160" i="11"/>
  <c r="AB166" i="11"/>
  <c r="AB2" i="11"/>
  <c r="AB4" i="11"/>
  <c r="AB12" i="11"/>
  <c r="AB20" i="11"/>
  <c r="AB28" i="11"/>
  <c r="AB36" i="11"/>
  <c r="AB44" i="11"/>
  <c r="AB52" i="11"/>
  <c r="AB60" i="11"/>
  <c r="AB68" i="11"/>
  <c r="AB76" i="11"/>
  <c r="AB84" i="11"/>
  <c r="AB92" i="11"/>
  <c r="AB100" i="11"/>
  <c r="AB108" i="11"/>
  <c r="AB116" i="11"/>
  <c r="AB124" i="11"/>
  <c r="AB132" i="11"/>
  <c r="AB140" i="11"/>
  <c r="AB148" i="11"/>
  <c r="AB156" i="11"/>
  <c r="AB164" i="11"/>
  <c r="AB169" i="11"/>
  <c r="Z5" i="11"/>
  <c r="AA5" i="11" s="1"/>
  <c r="AC5" i="11" s="1"/>
  <c r="Z9" i="11"/>
  <c r="AA9" i="11" s="1"/>
  <c r="AC9" i="11" s="1"/>
  <c r="Z13" i="11"/>
  <c r="AA13" i="11" s="1"/>
  <c r="AC13" i="11" s="1"/>
  <c r="Z17" i="11"/>
  <c r="AA17" i="11" s="1"/>
  <c r="AC17" i="11" s="1"/>
  <c r="Z21" i="11"/>
  <c r="AA21" i="11" s="1"/>
  <c r="AC21" i="11" s="1"/>
  <c r="Z25" i="11"/>
  <c r="AA25" i="11" s="1"/>
  <c r="AC25" i="11" s="1"/>
  <c r="Z29" i="11"/>
  <c r="AA29" i="11" s="1"/>
  <c r="AC29" i="11" s="1"/>
  <c r="Z33" i="11"/>
  <c r="AA33" i="11" s="1"/>
  <c r="AC33" i="11" s="1"/>
  <c r="Z37" i="11"/>
  <c r="AA37" i="11" s="1"/>
  <c r="AC37" i="11" s="1"/>
  <c r="Z41" i="11"/>
  <c r="AA41" i="11" s="1"/>
  <c r="AC41" i="11" s="1"/>
  <c r="Z45" i="11"/>
  <c r="AA45" i="11" s="1"/>
  <c r="AC45" i="11" s="1"/>
  <c r="Z49" i="11"/>
  <c r="AA49" i="11" s="1"/>
  <c r="AC49" i="11" s="1"/>
  <c r="Z3" i="11"/>
  <c r="AA3" i="11" s="1"/>
  <c r="Z7" i="11"/>
  <c r="AA7" i="11" s="1"/>
  <c r="Z11" i="11"/>
  <c r="AA11" i="11" s="1"/>
  <c r="Z15" i="11"/>
  <c r="AA15" i="11" s="1"/>
  <c r="AC15" i="11" s="1"/>
  <c r="Z19" i="11"/>
  <c r="AA19" i="11" s="1"/>
  <c r="Z23" i="11"/>
  <c r="AA23" i="11" s="1"/>
  <c r="Z27" i="11"/>
  <c r="AA27" i="11" s="1"/>
  <c r="Z31" i="11"/>
  <c r="AA31" i="11" s="1"/>
  <c r="AC31" i="11" s="1"/>
  <c r="Z35" i="11"/>
  <c r="AA35" i="11" s="1"/>
  <c r="Z39" i="11"/>
  <c r="AA39" i="11" s="1"/>
  <c r="Z43" i="11"/>
  <c r="AA43" i="11" s="1"/>
  <c r="Z47" i="11"/>
  <c r="AA47" i="11" s="1"/>
  <c r="AC47" i="11" s="1"/>
  <c r="Z169" i="11"/>
  <c r="AA169" i="11" s="1"/>
  <c r="Z165" i="11"/>
  <c r="AA165" i="11" s="1"/>
  <c r="Z161" i="11"/>
  <c r="AA161" i="11" s="1"/>
  <c r="Z157" i="11"/>
  <c r="AA157" i="11" s="1"/>
  <c r="Z153" i="11"/>
  <c r="AA153" i="11" s="1"/>
  <c r="Z149" i="11"/>
  <c r="AA149" i="11" s="1"/>
  <c r="Z145" i="11"/>
  <c r="AA145" i="11" s="1"/>
  <c r="Z141" i="11"/>
  <c r="AA141" i="11" s="1"/>
  <c r="Z137" i="11"/>
  <c r="AA137" i="11" s="1"/>
  <c r="Z133" i="11"/>
  <c r="AA133" i="11" s="1"/>
  <c r="Z129" i="11"/>
  <c r="AA129" i="11" s="1"/>
  <c r="Z125" i="11"/>
  <c r="AA125" i="11" s="1"/>
  <c r="Z121" i="11"/>
  <c r="AA121" i="11" s="1"/>
  <c r="Z117" i="11"/>
  <c r="AA117" i="11" s="1"/>
  <c r="Z113" i="11"/>
  <c r="AA113" i="11" s="1"/>
  <c r="Z109" i="11"/>
  <c r="AA109" i="11" s="1"/>
  <c r="Z105" i="11"/>
  <c r="AA105" i="11" s="1"/>
  <c r="Z101" i="11"/>
  <c r="AA101" i="11" s="1"/>
  <c r="Z97" i="11"/>
  <c r="AA97" i="11" s="1"/>
  <c r="Z93" i="11"/>
  <c r="AA93" i="11" s="1"/>
  <c r="AC93" i="11" s="1"/>
  <c r="Z89" i="11"/>
  <c r="AA89" i="11" s="1"/>
  <c r="Z85" i="11"/>
  <c r="AA85" i="11" s="1"/>
  <c r="Z81" i="11"/>
  <c r="AA81" i="11" s="1"/>
  <c r="Z77" i="11"/>
  <c r="AA77" i="11" s="1"/>
  <c r="AC77" i="11" s="1"/>
  <c r="Z73" i="11"/>
  <c r="AA73" i="11" s="1"/>
  <c r="Z69" i="11"/>
  <c r="AA69" i="11" s="1"/>
  <c r="Z65" i="11"/>
  <c r="AA65" i="11" s="1"/>
  <c r="Z61" i="11"/>
  <c r="AA61" i="11" s="1"/>
  <c r="AC61" i="11" s="1"/>
  <c r="Z57" i="11"/>
  <c r="AA57" i="11" s="1"/>
  <c r="AC57" i="11" s="1"/>
  <c r="Z53" i="11"/>
  <c r="AA53" i="11" s="1"/>
  <c r="Z48" i="11"/>
  <c r="AA48" i="11" s="1"/>
  <c r="Z40" i="11"/>
  <c r="AA40" i="11" s="1"/>
  <c r="Z32" i="11"/>
  <c r="AA32" i="11" s="1"/>
  <c r="Z24" i="11"/>
  <c r="AA24" i="11" s="1"/>
  <c r="AC24" i="11" s="1"/>
  <c r="Z16" i="11"/>
  <c r="AA16" i="11" s="1"/>
  <c r="Z8" i="11"/>
  <c r="AA8" i="11" s="1"/>
  <c r="AB170" i="11"/>
  <c r="AB158" i="11"/>
  <c r="AB142" i="11"/>
  <c r="AB126" i="11"/>
  <c r="AB110" i="11"/>
  <c r="AB94" i="11"/>
  <c r="AB78" i="11"/>
  <c r="AB62" i="11"/>
  <c r="AB46" i="11"/>
  <c r="AB30" i="11"/>
  <c r="AB14" i="11"/>
  <c r="Z168" i="11"/>
  <c r="AA168" i="11" s="1"/>
  <c r="Z164" i="11"/>
  <c r="AA164" i="11" s="1"/>
  <c r="AC164" i="11" s="1"/>
  <c r="Z160" i="11"/>
  <c r="AA160" i="11" s="1"/>
  <c r="Z156" i="11"/>
  <c r="AA156" i="11" s="1"/>
  <c r="AC156" i="11" s="1"/>
  <c r="Z152" i="11"/>
  <c r="AA152" i="11" s="1"/>
  <c r="AC152" i="11" s="1"/>
  <c r="Z148" i="11"/>
  <c r="AA148" i="11" s="1"/>
  <c r="AC148" i="11" s="1"/>
  <c r="Z144" i="11"/>
  <c r="AA144" i="11" s="1"/>
  <c r="AC144" i="11" s="1"/>
  <c r="Z140" i="11"/>
  <c r="AA140" i="11" s="1"/>
  <c r="Z136" i="11"/>
  <c r="AA136" i="11" s="1"/>
  <c r="Z132" i="11"/>
  <c r="AA132" i="11" s="1"/>
  <c r="AC132" i="11" s="1"/>
  <c r="Z128" i="11"/>
  <c r="AA128" i="11" s="1"/>
  <c r="Z124" i="11"/>
  <c r="AA124" i="11" s="1"/>
  <c r="AC124" i="11" s="1"/>
  <c r="Z120" i="11"/>
  <c r="AA120" i="11" s="1"/>
  <c r="AC120" i="11" s="1"/>
  <c r="Z116" i="11"/>
  <c r="AA116" i="11" s="1"/>
  <c r="AC116" i="11" s="1"/>
  <c r="Z112" i="11"/>
  <c r="AA112" i="11" s="1"/>
  <c r="AC112" i="11" s="1"/>
  <c r="Z108" i="11"/>
  <c r="AA108" i="11" s="1"/>
  <c r="Z104" i="11"/>
  <c r="AA104" i="11" s="1"/>
  <c r="Z100" i="11"/>
  <c r="AA100" i="11" s="1"/>
  <c r="AC100" i="11" s="1"/>
  <c r="Z96" i="11"/>
  <c r="AA96" i="11" s="1"/>
  <c r="Z92" i="11"/>
  <c r="AA92" i="11" s="1"/>
  <c r="AC92" i="11" s="1"/>
  <c r="Z88" i="11"/>
  <c r="AA88" i="11" s="1"/>
  <c r="AC88" i="11" s="1"/>
  <c r="Z84" i="11"/>
  <c r="AA84" i="11" s="1"/>
  <c r="AC84" i="11" s="1"/>
  <c r="Z80" i="11"/>
  <c r="AA80" i="11" s="1"/>
  <c r="AC80" i="11" s="1"/>
  <c r="Z76" i="11"/>
  <c r="AA76" i="11" s="1"/>
  <c r="Z72" i="11"/>
  <c r="AA72" i="11" s="1"/>
  <c r="Z68" i="11"/>
  <c r="AA68" i="11" s="1"/>
  <c r="AC68" i="11" s="1"/>
  <c r="Z64" i="11"/>
  <c r="AA64" i="11" s="1"/>
  <c r="Z60" i="11"/>
  <c r="AA60" i="11" s="1"/>
  <c r="AC60" i="11" s="1"/>
  <c r="Z56" i="11"/>
  <c r="AA56" i="11" s="1"/>
  <c r="AC56" i="11" s="1"/>
  <c r="Z52" i="11"/>
  <c r="AA52" i="11" s="1"/>
  <c r="AC52" i="11" s="1"/>
  <c r="Z46" i="11"/>
  <c r="AA46" i="11" s="1"/>
  <c r="Z38" i="11"/>
  <c r="AA38" i="11" s="1"/>
  <c r="Z30" i="11"/>
  <c r="AA30" i="11" s="1"/>
  <c r="AC30" i="11" s="1"/>
  <c r="Z22" i="11"/>
  <c r="AA22" i="11" s="1"/>
  <c r="Z14" i="11"/>
  <c r="AA14" i="11" s="1"/>
  <c r="Z6" i="11"/>
  <c r="AA6" i="11" s="1"/>
  <c r="AB168" i="11"/>
  <c r="AB154" i="11"/>
  <c r="AB138" i="11"/>
  <c r="AB122" i="11"/>
  <c r="AB106" i="11"/>
  <c r="AB90" i="11"/>
  <c r="AB74" i="11"/>
  <c r="AB58" i="11"/>
  <c r="AB42" i="11"/>
  <c r="AB26" i="11"/>
  <c r="AB10" i="11"/>
  <c r="Z2" i="11"/>
  <c r="AA2" i="11" s="1"/>
  <c r="AC2" i="11" s="1"/>
  <c r="Z167" i="11"/>
  <c r="AA167" i="11" s="1"/>
  <c r="Z163" i="11"/>
  <c r="AA163" i="11" s="1"/>
  <c r="AC163" i="11" s="1"/>
  <c r="Z159" i="11"/>
  <c r="AA159" i="11" s="1"/>
  <c r="AC159" i="11" s="1"/>
  <c r="Z155" i="11"/>
  <c r="AA155" i="11" s="1"/>
  <c r="Z151" i="11"/>
  <c r="AA151" i="11" s="1"/>
  <c r="Z147" i="11"/>
  <c r="AA147" i="11" s="1"/>
  <c r="AC147" i="11" s="1"/>
  <c r="Z143" i="11"/>
  <c r="AA143" i="11" s="1"/>
  <c r="AC143" i="11" s="1"/>
  <c r="Z139" i="11"/>
  <c r="AA139" i="11" s="1"/>
  <c r="Z135" i="11"/>
  <c r="AA135" i="11" s="1"/>
  <c r="Z131" i="11"/>
  <c r="AA131" i="11" s="1"/>
  <c r="AC131" i="11" s="1"/>
  <c r="Z127" i="11"/>
  <c r="AA127" i="11" s="1"/>
  <c r="AC127" i="11" s="1"/>
  <c r="Z123" i="11"/>
  <c r="AA123" i="11" s="1"/>
  <c r="Z119" i="11"/>
  <c r="AA119" i="11" s="1"/>
  <c r="Z115" i="11"/>
  <c r="AA115" i="11" s="1"/>
  <c r="AC115" i="11" s="1"/>
  <c r="Z111" i="11"/>
  <c r="AA111" i="11" s="1"/>
  <c r="AC111" i="11" s="1"/>
  <c r="Z107" i="11"/>
  <c r="AA107" i="11" s="1"/>
  <c r="Z103" i="11"/>
  <c r="AA103" i="11" s="1"/>
  <c r="Z99" i="11"/>
  <c r="AA99" i="11" s="1"/>
  <c r="AC99" i="11" s="1"/>
  <c r="Z95" i="11"/>
  <c r="AA95" i="11" s="1"/>
  <c r="AC95" i="11" s="1"/>
  <c r="Z91" i="11"/>
  <c r="AA91" i="11" s="1"/>
  <c r="Z87" i="11"/>
  <c r="AA87" i="11" s="1"/>
  <c r="Z83" i="11"/>
  <c r="AA83" i="11" s="1"/>
  <c r="AC83" i="11" s="1"/>
  <c r="Z79" i="11"/>
  <c r="AA79" i="11" s="1"/>
  <c r="AC79" i="11" s="1"/>
  <c r="Z75" i="11"/>
  <c r="AA75" i="11" s="1"/>
  <c r="Z71" i="11"/>
  <c r="AA71" i="11" s="1"/>
  <c r="Z67" i="11"/>
  <c r="AA67" i="11" s="1"/>
  <c r="AC67" i="11" s="1"/>
  <c r="Z63" i="11"/>
  <c r="AA63" i="11" s="1"/>
  <c r="AC63" i="11" s="1"/>
  <c r="Z59" i="11"/>
  <c r="AA59" i="11" s="1"/>
  <c r="Z55" i="11"/>
  <c r="AA55" i="11" s="1"/>
  <c r="Z51" i="11"/>
  <c r="AA51" i="11" s="1"/>
  <c r="AC51" i="11" s="1"/>
  <c r="Z44" i="11"/>
  <c r="AA44" i="11" s="1"/>
  <c r="Z36" i="11"/>
  <c r="AA36" i="11" s="1"/>
  <c r="AC36" i="11" s="1"/>
  <c r="Z28" i="11"/>
  <c r="AA28" i="11" s="1"/>
  <c r="AC28" i="11" s="1"/>
  <c r="Z20" i="11"/>
  <c r="AA20" i="11" s="1"/>
  <c r="Z12" i="11"/>
  <c r="AA12" i="11" s="1"/>
  <c r="Z4" i="11"/>
  <c r="AA4" i="11" s="1"/>
  <c r="AC4" i="11" s="1"/>
  <c r="AB165" i="11"/>
  <c r="AB150" i="11"/>
  <c r="AB134" i="11"/>
  <c r="AB118" i="11"/>
  <c r="AB102" i="11"/>
  <c r="AB86" i="11"/>
  <c r="AB70" i="11"/>
  <c r="AB54" i="11"/>
  <c r="AB38" i="11"/>
  <c r="AB22" i="11"/>
  <c r="AB6" i="11"/>
  <c r="Z170" i="11"/>
  <c r="AA170" i="11" s="1"/>
  <c r="AC170" i="11" s="1"/>
  <c r="Z166" i="11"/>
  <c r="AA166" i="11" s="1"/>
  <c r="Z162" i="11"/>
  <c r="AA162" i="11" s="1"/>
  <c r="Z158" i="11"/>
  <c r="AA158" i="11" s="1"/>
  <c r="AC158" i="11" s="1"/>
  <c r="Z154" i="11"/>
  <c r="AA154" i="11" s="1"/>
  <c r="AC154" i="11" s="1"/>
  <c r="Z150" i="11"/>
  <c r="AA150" i="11" s="1"/>
  <c r="AC150" i="11" s="1"/>
  <c r="Z146" i="11"/>
  <c r="AA146" i="11" s="1"/>
  <c r="Z142" i="11"/>
  <c r="AA142" i="11" s="1"/>
  <c r="AC142" i="11" s="1"/>
  <c r="Z138" i="11"/>
  <c r="AA138" i="11" s="1"/>
  <c r="Z134" i="11"/>
  <c r="AA134" i="11" s="1"/>
  <c r="Z130" i="11"/>
  <c r="AA130" i="11" s="1"/>
  <c r="Z126" i="11"/>
  <c r="AA126" i="11" s="1"/>
  <c r="AC126" i="11" s="1"/>
  <c r="Z122" i="11"/>
  <c r="AA122" i="11" s="1"/>
  <c r="AC122" i="11" s="1"/>
  <c r="Z118" i="11"/>
  <c r="AA118" i="11" s="1"/>
  <c r="Z114" i="11"/>
  <c r="AA114" i="11" s="1"/>
  <c r="Z110" i="11"/>
  <c r="AA110" i="11" s="1"/>
  <c r="Z106" i="11"/>
  <c r="AA106" i="11" s="1"/>
  <c r="Z102" i="11"/>
  <c r="AA102" i="11" s="1"/>
  <c r="Z98" i="11"/>
  <c r="AA98" i="11" s="1"/>
  <c r="Z94" i="11"/>
  <c r="AA94" i="11" s="1"/>
  <c r="AC94" i="11" s="1"/>
  <c r="Z90" i="11"/>
  <c r="AA90" i="11" s="1"/>
  <c r="AC90" i="11" s="1"/>
  <c r="Z86" i="11"/>
  <c r="AA86" i="11" s="1"/>
  <c r="AC86" i="11" s="1"/>
  <c r="Z82" i="11"/>
  <c r="AA82" i="11" s="1"/>
  <c r="Z78" i="11"/>
  <c r="AA78" i="11" s="1"/>
  <c r="AC78" i="11" s="1"/>
  <c r="Z74" i="11"/>
  <c r="AA74" i="11" s="1"/>
  <c r="AC74" i="11" s="1"/>
  <c r="Z70" i="11"/>
  <c r="AA70" i="11" s="1"/>
  <c r="Z66" i="11"/>
  <c r="AA66" i="11" s="1"/>
  <c r="Z62" i="11"/>
  <c r="AA62" i="11" s="1"/>
  <c r="AC62" i="11" s="1"/>
  <c r="Z58" i="11"/>
  <c r="AA58" i="11" s="1"/>
  <c r="AC58" i="11" s="1"/>
  <c r="Z54" i="11"/>
  <c r="AA54" i="11" s="1"/>
  <c r="Z50" i="11"/>
  <c r="AA50" i="11" s="1"/>
  <c r="Z42" i="11"/>
  <c r="AA42" i="11" s="1"/>
  <c r="AC42" i="11" s="1"/>
  <c r="Z34" i="11"/>
  <c r="AA34" i="11" s="1"/>
  <c r="Z26" i="11"/>
  <c r="AA26" i="11" s="1"/>
  <c r="Z18" i="11"/>
  <c r="AA18" i="11" s="1"/>
  <c r="Z10" i="11"/>
  <c r="AA10" i="11" s="1"/>
  <c r="AC10" i="11" s="1"/>
  <c r="AB162" i="11"/>
  <c r="AB146" i="11"/>
  <c r="AB130" i="11"/>
  <c r="AB114" i="11"/>
  <c r="AB98" i="11"/>
  <c r="AB82" i="11"/>
  <c r="AB66" i="11"/>
  <c r="AB50" i="11"/>
  <c r="AB34" i="11"/>
  <c r="AB18" i="11"/>
  <c r="I10" i="11"/>
  <c r="I11" i="11" s="1"/>
  <c r="K6" i="11"/>
  <c r="L6" i="11" s="1"/>
  <c r="K7" i="11"/>
  <c r="L7" i="11" s="1"/>
  <c r="K17" i="11"/>
  <c r="L17" i="11" s="1"/>
  <c r="K2" i="11"/>
  <c r="L2" i="11" s="1"/>
  <c r="K5" i="11"/>
  <c r="L5" i="11" s="1"/>
  <c r="I13" i="11"/>
  <c r="M3" i="11"/>
  <c r="N3" i="11" s="1"/>
  <c r="M8" i="11"/>
  <c r="K10" i="11"/>
  <c r="L10" i="11" s="1"/>
  <c r="M13" i="1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M9" i="11"/>
  <c r="K11" i="11"/>
  <c r="L11" i="11" s="1"/>
  <c r="K12" i="11"/>
  <c r="L12" i="11" s="1"/>
  <c r="N12" i="11" s="1"/>
  <c r="M14" i="11"/>
  <c r="M15" i="11"/>
  <c r="M16" i="11"/>
  <c r="M17" i="11"/>
  <c r="M10" i="11"/>
  <c r="K13" i="11"/>
  <c r="L13" i="11" s="1"/>
  <c r="N13" i="11" s="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4" i="11"/>
  <c r="M5" i="11"/>
  <c r="N5" i="11" s="1"/>
  <c r="K8" i="11"/>
  <c r="L8" i="11" s="1"/>
  <c r="M2" i="11"/>
  <c r="N2" i="11" s="1"/>
  <c r="K4" i="11"/>
  <c r="L4" i="11" s="1"/>
  <c r="N4" i="11" s="1"/>
  <c r="M6" i="11"/>
  <c r="N6" i="11" s="1"/>
  <c r="M7" i="11"/>
  <c r="N7" i="11" s="1"/>
  <c r="K9" i="11"/>
  <c r="L9" i="11" s="1"/>
  <c r="N9" i="11" s="1"/>
  <c r="M11" i="11"/>
  <c r="K14" i="11"/>
  <c r="L14" i="11" s="1"/>
  <c r="N14" i="11" s="1"/>
  <c r="K15" i="11"/>
  <c r="L15" i="11" s="1"/>
  <c r="N15" i="11" s="1"/>
  <c r="K16" i="11"/>
  <c r="L16" i="11" s="1"/>
  <c r="N16" i="11" s="1"/>
  <c r="O2" i="10"/>
  <c r="I6" i="10"/>
  <c r="I5" i="10"/>
  <c r="K130" i="10" s="1"/>
  <c r="L130" i="10" s="1"/>
  <c r="I4" i="10"/>
  <c r="I3" i="10"/>
  <c r="M127" i="10"/>
  <c r="I6" i="9"/>
  <c r="I4" i="9"/>
  <c r="I3" i="9"/>
  <c r="I5" i="9"/>
  <c r="O3" i="9" l="1"/>
  <c r="L132" i="9"/>
  <c r="N132" i="9" s="1"/>
  <c r="L78" i="9"/>
  <c r="N78" i="9" s="1"/>
  <c r="L59" i="9"/>
  <c r="N59" i="9" s="1"/>
  <c r="L117" i="9"/>
  <c r="N117" i="9" s="1"/>
  <c r="L7" i="9"/>
  <c r="L27" i="9"/>
  <c r="L31" i="9"/>
  <c r="L39" i="9"/>
  <c r="L47" i="9"/>
  <c r="L60" i="9"/>
  <c r="L66" i="9"/>
  <c r="L84" i="9"/>
  <c r="L100" i="9"/>
  <c r="L118" i="9"/>
  <c r="L138" i="9"/>
  <c r="L158" i="9"/>
  <c r="L81" i="9"/>
  <c r="N81" i="9" s="1"/>
  <c r="L61" i="9"/>
  <c r="N61" i="9" s="1"/>
  <c r="L136" i="9"/>
  <c r="L140" i="9"/>
  <c r="L16" i="9"/>
  <c r="L20" i="9"/>
  <c r="L24" i="9"/>
  <c r="L32" i="9"/>
  <c r="L36" i="9"/>
  <c r="L48" i="9"/>
  <c r="L52" i="9"/>
  <c r="L56" i="9"/>
  <c r="L75" i="9"/>
  <c r="L93" i="9"/>
  <c r="L110" i="9"/>
  <c r="L128" i="9"/>
  <c r="L150" i="9"/>
  <c r="L169" i="9"/>
  <c r="L134" i="9"/>
  <c r="L161" i="9"/>
  <c r="N161" i="9" s="1"/>
  <c r="L65" i="9"/>
  <c r="N65" i="9" s="1"/>
  <c r="L107" i="9"/>
  <c r="L9" i="9"/>
  <c r="L17" i="9"/>
  <c r="L29" i="9"/>
  <c r="L41" i="9"/>
  <c r="L49" i="9"/>
  <c r="L63" i="9"/>
  <c r="L159" i="9"/>
  <c r="N159" i="9" s="1"/>
  <c r="L143" i="9"/>
  <c r="N143" i="9" s="1"/>
  <c r="L153" i="9"/>
  <c r="N153" i="9" s="1"/>
  <c r="L124" i="9"/>
  <c r="L146" i="9"/>
  <c r="N146" i="9" s="1"/>
  <c r="L10" i="9"/>
  <c r="L22" i="9"/>
  <c r="L38" i="9"/>
  <c r="L42" i="9"/>
  <c r="L54" i="9"/>
  <c r="L58" i="9"/>
  <c r="L69" i="9"/>
  <c r="L77" i="9"/>
  <c r="L95" i="9"/>
  <c r="L112" i="9"/>
  <c r="L130" i="9"/>
  <c r="L152" i="9"/>
  <c r="L171" i="9"/>
  <c r="AC26" i="11"/>
  <c r="AC166" i="11"/>
  <c r="AC20" i="11"/>
  <c r="AC53" i="11"/>
  <c r="AC69" i="11"/>
  <c r="AC85" i="11"/>
  <c r="AC101" i="11"/>
  <c r="AC110" i="11"/>
  <c r="AC59" i="11"/>
  <c r="AC75" i="11"/>
  <c r="AC91" i="11"/>
  <c r="AC107" i="11"/>
  <c r="AC123" i="11"/>
  <c r="AC139" i="11"/>
  <c r="AC155" i="11"/>
  <c r="AC72" i="11"/>
  <c r="AC104" i="11"/>
  <c r="AC136" i="11"/>
  <c r="AC8" i="11"/>
  <c r="AC40" i="11"/>
  <c r="AC55" i="11"/>
  <c r="AC71" i="11"/>
  <c r="AC87" i="11"/>
  <c r="AC103" i="11"/>
  <c r="AC119" i="11"/>
  <c r="AC135" i="11"/>
  <c r="AC151" i="11"/>
  <c r="AC167" i="11"/>
  <c r="AC39" i="11"/>
  <c r="AC23" i="11"/>
  <c r="AC7" i="11"/>
  <c r="AC109" i="11"/>
  <c r="AC125" i="11"/>
  <c r="AC141" i="11"/>
  <c r="AC157" i="11"/>
  <c r="AC70" i="11"/>
  <c r="AC134" i="11"/>
  <c r="AC14" i="11"/>
  <c r="AC117" i="11"/>
  <c r="AC133" i="11"/>
  <c r="AC149" i="11"/>
  <c r="AC16" i="11"/>
  <c r="AC73" i="11"/>
  <c r="AC138" i="11"/>
  <c r="AC89" i="11"/>
  <c r="AC105" i="11"/>
  <c r="AC121" i="11"/>
  <c r="AC137" i="11"/>
  <c r="AC153" i="11"/>
  <c r="AC35" i="11"/>
  <c r="AC19" i="11"/>
  <c r="AC3" i="11"/>
  <c r="AC48" i="11"/>
  <c r="AC12" i="11"/>
  <c r="AC44" i="11"/>
  <c r="AC76" i="11"/>
  <c r="AC108" i="11"/>
  <c r="AC140" i="11"/>
  <c r="AC65" i="11"/>
  <c r="AC81" i="11"/>
  <c r="AC97" i="11"/>
  <c r="AC113" i="11"/>
  <c r="AC129" i="11"/>
  <c r="AC145" i="11"/>
  <c r="AC161" i="11"/>
  <c r="AC43" i="11"/>
  <c r="AC27" i="11"/>
  <c r="AC11" i="11"/>
  <c r="AC54" i="11"/>
  <c r="AC102" i="11"/>
  <c r="AC118" i="11"/>
  <c r="AC46" i="11"/>
  <c r="AC64" i="11"/>
  <c r="AC96" i="11"/>
  <c r="AC128" i="11"/>
  <c r="AC160" i="11"/>
  <c r="AC106" i="11"/>
  <c r="AC32" i="11"/>
  <c r="AC169" i="11"/>
  <c r="AC34" i="11"/>
  <c r="AC22" i="11"/>
  <c r="AC168" i="11"/>
  <c r="AC18" i="11"/>
  <c r="AC50" i="11"/>
  <c r="AC66" i="11"/>
  <c r="AC82" i="11"/>
  <c r="AC98" i="11"/>
  <c r="AC114" i="11"/>
  <c r="AC130" i="11"/>
  <c r="AC146" i="11"/>
  <c r="AC162" i="11"/>
  <c r="AC6" i="11"/>
  <c r="AC38" i="11"/>
  <c r="AC165" i="11"/>
  <c r="N17" i="11"/>
  <c r="N8" i="11"/>
  <c r="N30" i="11"/>
  <c r="N26" i="11"/>
  <c r="N22" i="11"/>
  <c r="N18" i="11"/>
  <c r="N33" i="11"/>
  <c r="N29" i="11"/>
  <c r="N25" i="11"/>
  <c r="N21" i="11"/>
  <c r="N32" i="11"/>
  <c r="N28" i="11"/>
  <c r="N24" i="11"/>
  <c r="N20" i="11"/>
  <c r="N10" i="11"/>
  <c r="N11" i="11"/>
  <c r="N31" i="11"/>
  <c r="N27" i="11"/>
  <c r="N23" i="11"/>
  <c r="N19" i="11"/>
  <c r="L173" i="9"/>
  <c r="N173" i="9" s="1"/>
  <c r="L165" i="9"/>
  <c r="L160" i="9"/>
  <c r="N160" i="9" s="1"/>
  <c r="L155" i="9"/>
  <c r="L145" i="9"/>
  <c r="L139" i="9"/>
  <c r="L133" i="9"/>
  <c r="N133" i="9" s="1"/>
  <c r="L123" i="9"/>
  <c r="N123" i="9" s="1"/>
  <c r="L119" i="9"/>
  <c r="N119" i="9" s="1"/>
  <c r="L114" i="9"/>
  <c r="L105" i="9"/>
  <c r="N105" i="9" s="1"/>
  <c r="L101" i="9"/>
  <c r="L97" i="9"/>
  <c r="N97" i="9" s="1"/>
  <c r="L89" i="9"/>
  <c r="N89" i="9" s="1"/>
  <c r="L85" i="9"/>
  <c r="N85" i="9" s="1"/>
  <c r="L80" i="9"/>
  <c r="L71" i="9"/>
  <c r="N71" i="9" s="1"/>
  <c r="L67" i="9"/>
  <c r="L57" i="9"/>
  <c r="L33" i="9"/>
  <c r="N33" i="9" s="1"/>
  <c r="L25" i="9"/>
  <c r="L4" i="9"/>
  <c r="N4" i="9" s="1"/>
  <c r="L8" i="9"/>
  <c r="N8" i="9" s="1"/>
  <c r="L12" i="9"/>
  <c r="L28" i="9"/>
  <c r="N28" i="9" s="1"/>
  <c r="L40" i="9"/>
  <c r="L44" i="9"/>
  <c r="L62" i="9"/>
  <c r="N62" i="9" s="1"/>
  <c r="L6" i="9"/>
  <c r="N6" i="9" s="1"/>
  <c r="L14" i="9"/>
  <c r="L18" i="9"/>
  <c r="N18" i="9" s="1"/>
  <c r="L26" i="9"/>
  <c r="N26" i="9" s="1"/>
  <c r="L30" i="9"/>
  <c r="L34" i="9"/>
  <c r="N34" i="9" s="1"/>
  <c r="L46" i="9"/>
  <c r="N46" i="9" s="1"/>
  <c r="L50" i="9"/>
  <c r="N50" i="9" s="1"/>
  <c r="L64" i="9"/>
  <c r="L172" i="9"/>
  <c r="N172" i="9" s="1"/>
  <c r="L168" i="9"/>
  <c r="N168" i="9" s="1"/>
  <c r="L164" i="9"/>
  <c r="N164" i="9" s="1"/>
  <c r="L154" i="9"/>
  <c r="L149" i="9"/>
  <c r="N149" i="9" s="1"/>
  <c r="L144" i="9"/>
  <c r="N144" i="9" s="1"/>
  <c r="L131" i="9"/>
  <c r="N131" i="9" s="1"/>
  <c r="L127" i="9"/>
  <c r="N127" i="9" s="1"/>
  <c r="L122" i="9"/>
  <c r="N122" i="9" s="1"/>
  <c r="L113" i="9"/>
  <c r="N113" i="9" s="1"/>
  <c r="L109" i="9"/>
  <c r="N109" i="9" s="1"/>
  <c r="L104" i="9"/>
  <c r="N104" i="9" s="1"/>
  <c r="L96" i="9"/>
  <c r="N96" i="9" s="1"/>
  <c r="L92" i="9"/>
  <c r="N92" i="9" s="1"/>
  <c r="L88" i="9"/>
  <c r="N88" i="9" s="1"/>
  <c r="L79" i="9"/>
  <c r="L74" i="9"/>
  <c r="N74" i="9" s="1"/>
  <c r="L70" i="9"/>
  <c r="N70" i="9" s="1"/>
  <c r="L55" i="9"/>
  <c r="N55" i="9" s="1"/>
  <c r="L23" i="9"/>
  <c r="N23" i="9" s="1"/>
  <c r="L15" i="9"/>
  <c r="N15" i="9" s="1"/>
  <c r="L167" i="9"/>
  <c r="N167" i="9" s="1"/>
  <c r="L163" i="9"/>
  <c r="N163" i="9" s="1"/>
  <c r="L157" i="9"/>
  <c r="N157" i="9" s="1"/>
  <c r="L148" i="9"/>
  <c r="N148" i="9" s="1"/>
  <c r="L142" i="9"/>
  <c r="N142" i="9" s="1"/>
  <c r="L137" i="9"/>
  <c r="N137" i="9" s="1"/>
  <c r="L126" i="9"/>
  <c r="N126" i="9" s="1"/>
  <c r="L121" i="9"/>
  <c r="N121" i="9" s="1"/>
  <c r="L116" i="9"/>
  <c r="N116" i="9" s="1"/>
  <c r="L108" i="9"/>
  <c r="N108" i="9" s="1"/>
  <c r="L103" i="9"/>
  <c r="N103" i="9" s="1"/>
  <c r="L99" i="9"/>
  <c r="N99" i="9" s="1"/>
  <c r="L91" i="9"/>
  <c r="N91" i="9" s="1"/>
  <c r="L87" i="9"/>
  <c r="N87" i="9" s="1"/>
  <c r="L83" i="9"/>
  <c r="N83" i="9" s="1"/>
  <c r="L73" i="9"/>
  <c r="N73" i="9" s="1"/>
  <c r="L53" i="9"/>
  <c r="N53" i="9" s="1"/>
  <c r="L45" i="9"/>
  <c r="N45" i="9" s="1"/>
  <c r="L37" i="9"/>
  <c r="N37" i="9" s="1"/>
  <c r="L21" i="9"/>
  <c r="N21" i="9" s="1"/>
  <c r="L13" i="9"/>
  <c r="N13" i="9" s="1"/>
  <c r="L5" i="9"/>
  <c r="N5" i="9" s="1"/>
  <c r="L2" i="9"/>
  <c r="N2" i="9" s="1"/>
  <c r="L170" i="9"/>
  <c r="L166" i="9"/>
  <c r="N166" i="9" s="1"/>
  <c r="L162" i="9"/>
  <c r="N162" i="9" s="1"/>
  <c r="L156" i="9"/>
  <c r="N156" i="9" s="1"/>
  <c r="L151" i="9"/>
  <c r="L147" i="9"/>
  <c r="N147" i="9" s="1"/>
  <c r="L141" i="9"/>
  <c r="N141" i="9" s="1"/>
  <c r="L135" i="9"/>
  <c r="N135" i="9" s="1"/>
  <c r="L129" i="9"/>
  <c r="L125" i="9"/>
  <c r="N125" i="9" s="1"/>
  <c r="L120" i="9"/>
  <c r="N120" i="9" s="1"/>
  <c r="L115" i="9"/>
  <c r="N115" i="9" s="1"/>
  <c r="L111" i="9"/>
  <c r="L106" i="9"/>
  <c r="N106" i="9" s="1"/>
  <c r="L102" i="9"/>
  <c r="N102" i="9" s="1"/>
  <c r="L98" i="9"/>
  <c r="N98" i="9" s="1"/>
  <c r="L94" i="9"/>
  <c r="L90" i="9"/>
  <c r="N90" i="9" s="1"/>
  <c r="L86" i="9"/>
  <c r="N86" i="9" s="1"/>
  <c r="L82" i="9"/>
  <c r="N82" i="9" s="1"/>
  <c r="L76" i="9"/>
  <c r="L72" i="9"/>
  <c r="N72" i="9" s="1"/>
  <c r="L68" i="9"/>
  <c r="N68" i="9" s="1"/>
  <c r="L51" i="9"/>
  <c r="N51" i="9" s="1"/>
  <c r="L43" i="9"/>
  <c r="L35" i="9"/>
  <c r="N35" i="9" s="1"/>
  <c r="L19" i="9"/>
  <c r="N19" i="9" s="1"/>
  <c r="L11" i="9"/>
  <c r="L3" i="9"/>
  <c r="N3" i="9" s="1"/>
  <c r="K4" i="10"/>
  <c r="L4" i="10" s="1"/>
  <c r="K21" i="10"/>
  <c r="L21" i="10" s="1"/>
  <c r="M28" i="10"/>
  <c r="M32" i="10"/>
  <c r="M36" i="10"/>
  <c r="M40" i="10"/>
  <c r="M44" i="10"/>
  <c r="M48" i="10"/>
  <c r="M52" i="10"/>
  <c r="M56" i="10"/>
  <c r="M60" i="10"/>
  <c r="M64" i="10"/>
  <c r="M95" i="10"/>
  <c r="K106" i="10"/>
  <c r="L106" i="10" s="1"/>
  <c r="K138" i="10"/>
  <c r="L138" i="10" s="1"/>
  <c r="M173" i="10"/>
  <c r="M171" i="10"/>
  <c r="M167" i="10"/>
  <c r="M163" i="10"/>
  <c r="M172" i="10"/>
  <c r="M168" i="10"/>
  <c r="M164" i="10"/>
  <c r="M160" i="10"/>
  <c r="M156" i="10"/>
  <c r="M152" i="10"/>
  <c r="M148" i="10"/>
  <c r="M144" i="10"/>
  <c r="M140" i="10"/>
  <c r="M136" i="10"/>
  <c r="M132" i="10"/>
  <c r="M128" i="10"/>
  <c r="M124" i="10"/>
  <c r="M120" i="10"/>
  <c r="M116" i="10"/>
  <c r="M112" i="10"/>
  <c r="M108" i="10"/>
  <c r="M104" i="10"/>
  <c r="M100" i="10"/>
  <c r="M96" i="10"/>
  <c r="M92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169" i="10"/>
  <c r="M165" i="10"/>
  <c r="M161" i="10"/>
  <c r="M170" i="10"/>
  <c r="M166" i="10"/>
  <c r="M162" i="10"/>
  <c r="M158" i="10"/>
  <c r="M154" i="10"/>
  <c r="M150" i="10"/>
  <c r="M146" i="10"/>
  <c r="M142" i="10"/>
  <c r="M138" i="10"/>
  <c r="M134" i="10"/>
  <c r="M130" i="10"/>
  <c r="N130" i="10" s="1"/>
  <c r="M126" i="10"/>
  <c r="M122" i="10"/>
  <c r="M118" i="10"/>
  <c r="M114" i="10"/>
  <c r="M110" i="10"/>
  <c r="M106" i="10"/>
  <c r="M102" i="10"/>
  <c r="M98" i="10"/>
  <c r="M94" i="10"/>
  <c r="M90" i="10"/>
  <c r="M157" i="10"/>
  <c r="M149" i="10"/>
  <c r="M141" i="10"/>
  <c r="M133" i="10"/>
  <c r="M125" i="10"/>
  <c r="M117" i="10"/>
  <c r="M109" i="10"/>
  <c r="M101" i="10"/>
  <c r="M93" i="10"/>
  <c r="M159" i="10"/>
  <c r="M153" i="10"/>
  <c r="M145" i="10"/>
  <c r="M137" i="10"/>
  <c r="M129" i="10"/>
  <c r="M121" i="10"/>
  <c r="M113" i="10"/>
  <c r="M105" i="10"/>
  <c r="M97" i="10"/>
  <c r="M89" i="10"/>
  <c r="M155" i="10"/>
  <c r="M147" i="10"/>
  <c r="M139" i="10"/>
  <c r="M131" i="10"/>
  <c r="M123" i="10"/>
  <c r="M115" i="10"/>
  <c r="M107" i="10"/>
  <c r="M99" i="10"/>
  <c r="M91" i="10"/>
  <c r="K5" i="10"/>
  <c r="L5" i="10" s="1"/>
  <c r="M2" i="10"/>
  <c r="K3" i="10"/>
  <c r="L3" i="10" s="1"/>
  <c r="M4" i="10"/>
  <c r="N4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M22" i="10"/>
  <c r="M24" i="10"/>
  <c r="M26" i="10"/>
  <c r="M29" i="10"/>
  <c r="M33" i="10"/>
  <c r="M37" i="10"/>
  <c r="M41" i="10"/>
  <c r="M45" i="10"/>
  <c r="M49" i="10"/>
  <c r="M53" i="10"/>
  <c r="M57" i="10"/>
  <c r="M61" i="10"/>
  <c r="M65" i="10"/>
  <c r="K98" i="10"/>
  <c r="L98" i="10" s="1"/>
  <c r="N98" i="10" s="1"/>
  <c r="M119" i="10"/>
  <c r="M151" i="10"/>
  <c r="K2" i="10"/>
  <c r="L2" i="10" s="1"/>
  <c r="N2" i="10" s="1"/>
  <c r="M3" i="10"/>
  <c r="K173" i="10"/>
  <c r="L173" i="10" s="1"/>
  <c r="N173" i="10" s="1"/>
  <c r="K170" i="10"/>
  <c r="L170" i="10" s="1"/>
  <c r="N170" i="10" s="1"/>
  <c r="K166" i="10"/>
  <c r="L166" i="10" s="1"/>
  <c r="N166" i="10" s="1"/>
  <c r="K162" i="10"/>
  <c r="L162" i="10" s="1"/>
  <c r="N162" i="10" s="1"/>
  <c r="K171" i="10"/>
  <c r="L171" i="10" s="1"/>
  <c r="N171" i="10" s="1"/>
  <c r="K167" i="10"/>
  <c r="L167" i="10" s="1"/>
  <c r="N167" i="10" s="1"/>
  <c r="K163" i="10"/>
  <c r="L163" i="10" s="1"/>
  <c r="N163" i="10" s="1"/>
  <c r="K159" i="10"/>
  <c r="L159" i="10" s="1"/>
  <c r="N159" i="10" s="1"/>
  <c r="K155" i="10"/>
  <c r="L155" i="10" s="1"/>
  <c r="N155" i="10" s="1"/>
  <c r="K151" i="10"/>
  <c r="L151" i="10" s="1"/>
  <c r="N151" i="10" s="1"/>
  <c r="K147" i="10"/>
  <c r="L147" i="10" s="1"/>
  <c r="N147" i="10" s="1"/>
  <c r="K143" i="10"/>
  <c r="L143" i="10" s="1"/>
  <c r="K139" i="10"/>
  <c r="L139" i="10" s="1"/>
  <c r="N139" i="10" s="1"/>
  <c r="K135" i="10"/>
  <c r="L135" i="10" s="1"/>
  <c r="K131" i="10"/>
  <c r="L131" i="10" s="1"/>
  <c r="K127" i="10"/>
  <c r="L127" i="10" s="1"/>
  <c r="N127" i="10" s="1"/>
  <c r="K123" i="10"/>
  <c r="L123" i="10" s="1"/>
  <c r="N123" i="10" s="1"/>
  <c r="K119" i="10"/>
  <c r="L119" i="10" s="1"/>
  <c r="K115" i="10"/>
  <c r="L115" i="10" s="1"/>
  <c r="N115" i="10" s="1"/>
  <c r="K111" i="10"/>
  <c r="L111" i="10" s="1"/>
  <c r="K107" i="10"/>
  <c r="L107" i="10" s="1"/>
  <c r="N107" i="10" s="1"/>
  <c r="K103" i="10"/>
  <c r="L103" i="10" s="1"/>
  <c r="K99" i="10"/>
  <c r="L99" i="10" s="1"/>
  <c r="K95" i="10"/>
  <c r="L95" i="10" s="1"/>
  <c r="K91" i="10"/>
  <c r="L91" i="10" s="1"/>
  <c r="N91" i="10" s="1"/>
  <c r="K172" i="10"/>
  <c r="L172" i="10" s="1"/>
  <c r="N172" i="10" s="1"/>
  <c r="K168" i="10"/>
  <c r="L168" i="10" s="1"/>
  <c r="K164" i="10"/>
  <c r="L164" i="10" s="1"/>
  <c r="N164" i="10" s="1"/>
  <c r="K160" i="10"/>
  <c r="L160" i="10" s="1"/>
  <c r="N160" i="10" s="1"/>
  <c r="K169" i="10"/>
  <c r="L169" i="10" s="1"/>
  <c r="N169" i="10" s="1"/>
  <c r="K165" i="10"/>
  <c r="L165" i="10" s="1"/>
  <c r="N165" i="10" s="1"/>
  <c r="K161" i="10"/>
  <c r="L161" i="10" s="1"/>
  <c r="K157" i="10"/>
  <c r="L157" i="10" s="1"/>
  <c r="N157" i="10" s="1"/>
  <c r="K153" i="10"/>
  <c r="L153" i="10" s="1"/>
  <c r="K149" i="10"/>
  <c r="L149" i="10" s="1"/>
  <c r="N149" i="10" s="1"/>
  <c r="K145" i="10"/>
  <c r="L145" i="10" s="1"/>
  <c r="N145" i="10" s="1"/>
  <c r="K141" i="10"/>
  <c r="L141" i="10" s="1"/>
  <c r="N141" i="10" s="1"/>
  <c r="K137" i="10"/>
  <c r="L137" i="10" s="1"/>
  <c r="N137" i="10" s="1"/>
  <c r="K133" i="10"/>
  <c r="L133" i="10" s="1"/>
  <c r="N133" i="10" s="1"/>
  <c r="K129" i="10"/>
  <c r="L129" i="10" s="1"/>
  <c r="N129" i="10" s="1"/>
  <c r="K125" i="10"/>
  <c r="L125" i="10" s="1"/>
  <c r="N125" i="10" s="1"/>
  <c r="K121" i="10"/>
  <c r="L121" i="10" s="1"/>
  <c r="K117" i="10"/>
  <c r="L117" i="10" s="1"/>
  <c r="N117" i="10" s="1"/>
  <c r="K113" i="10"/>
  <c r="L113" i="10" s="1"/>
  <c r="N113" i="10" s="1"/>
  <c r="K109" i="10"/>
  <c r="L109" i="10" s="1"/>
  <c r="N109" i="10" s="1"/>
  <c r="K105" i="10"/>
  <c r="L105" i="10" s="1"/>
  <c r="N105" i="10" s="1"/>
  <c r="K101" i="10"/>
  <c r="L101" i="10" s="1"/>
  <c r="N101" i="10" s="1"/>
  <c r="K97" i="10"/>
  <c r="L97" i="10" s="1"/>
  <c r="N97" i="10" s="1"/>
  <c r="K93" i="10"/>
  <c r="L93" i="10" s="1"/>
  <c r="N93" i="10" s="1"/>
  <c r="K89" i="10"/>
  <c r="L89" i="10" s="1"/>
  <c r="K88" i="10"/>
  <c r="L88" i="10" s="1"/>
  <c r="K87" i="10"/>
  <c r="L87" i="10" s="1"/>
  <c r="N87" i="10" s="1"/>
  <c r="K86" i="10"/>
  <c r="L86" i="10" s="1"/>
  <c r="N86" i="10" s="1"/>
  <c r="K85" i="10"/>
  <c r="L85" i="10" s="1"/>
  <c r="N85" i="10" s="1"/>
  <c r="K84" i="10"/>
  <c r="L84" i="10" s="1"/>
  <c r="K83" i="10"/>
  <c r="L83" i="10" s="1"/>
  <c r="N83" i="10" s="1"/>
  <c r="K82" i="10"/>
  <c r="L82" i="10" s="1"/>
  <c r="N82" i="10" s="1"/>
  <c r="K81" i="10"/>
  <c r="L81" i="10" s="1"/>
  <c r="N81" i="10" s="1"/>
  <c r="K80" i="10"/>
  <c r="L80" i="10" s="1"/>
  <c r="K79" i="10"/>
  <c r="L79" i="10" s="1"/>
  <c r="N79" i="10" s="1"/>
  <c r="K78" i="10"/>
  <c r="L78" i="10" s="1"/>
  <c r="N78" i="10" s="1"/>
  <c r="K77" i="10"/>
  <c r="L77" i="10" s="1"/>
  <c r="N77" i="10" s="1"/>
  <c r="K76" i="10"/>
  <c r="L76" i="10" s="1"/>
  <c r="K75" i="10"/>
  <c r="L75" i="10" s="1"/>
  <c r="N75" i="10" s="1"/>
  <c r="K74" i="10"/>
  <c r="L74" i="10" s="1"/>
  <c r="N74" i="10" s="1"/>
  <c r="K73" i="10"/>
  <c r="L73" i="10" s="1"/>
  <c r="N73" i="10" s="1"/>
  <c r="K72" i="10"/>
  <c r="L72" i="10" s="1"/>
  <c r="K71" i="10"/>
  <c r="L71" i="10" s="1"/>
  <c r="N71" i="10" s="1"/>
  <c r="K70" i="10"/>
  <c r="L70" i="10" s="1"/>
  <c r="N70" i="10" s="1"/>
  <c r="K69" i="10"/>
  <c r="L69" i="10" s="1"/>
  <c r="N69" i="10" s="1"/>
  <c r="K68" i="10"/>
  <c r="L68" i="10" s="1"/>
  <c r="K152" i="10"/>
  <c r="L152" i="10" s="1"/>
  <c r="K144" i="10"/>
  <c r="L144" i="10" s="1"/>
  <c r="N144" i="10" s="1"/>
  <c r="K136" i="10"/>
  <c r="L136" i="10" s="1"/>
  <c r="K128" i="10"/>
  <c r="L128" i="10" s="1"/>
  <c r="N128" i="10" s="1"/>
  <c r="K120" i="10"/>
  <c r="L120" i="10" s="1"/>
  <c r="K112" i="10"/>
  <c r="L112" i="10" s="1"/>
  <c r="N112" i="10" s="1"/>
  <c r="K104" i="10"/>
  <c r="L104" i="10" s="1"/>
  <c r="K96" i="10"/>
  <c r="L96" i="10" s="1"/>
  <c r="N96" i="10" s="1"/>
  <c r="K156" i="10"/>
  <c r="L156" i="10" s="1"/>
  <c r="N156" i="10" s="1"/>
  <c r="K148" i="10"/>
  <c r="L148" i="10" s="1"/>
  <c r="N148" i="10" s="1"/>
  <c r="K140" i="10"/>
  <c r="L140" i="10" s="1"/>
  <c r="N140" i="10" s="1"/>
  <c r="K132" i="10"/>
  <c r="L132" i="10" s="1"/>
  <c r="N132" i="10" s="1"/>
  <c r="K124" i="10"/>
  <c r="L124" i="10" s="1"/>
  <c r="N124" i="10" s="1"/>
  <c r="K116" i="10"/>
  <c r="L116" i="10" s="1"/>
  <c r="N116" i="10" s="1"/>
  <c r="K108" i="10"/>
  <c r="L108" i="10" s="1"/>
  <c r="N108" i="10" s="1"/>
  <c r="K100" i="10"/>
  <c r="L100" i="10" s="1"/>
  <c r="N100" i="10" s="1"/>
  <c r="K92" i="10"/>
  <c r="L92" i="10" s="1"/>
  <c r="N92" i="10" s="1"/>
  <c r="K158" i="10"/>
  <c r="L158" i="10" s="1"/>
  <c r="N158" i="10" s="1"/>
  <c r="K150" i="10"/>
  <c r="L150" i="10" s="1"/>
  <c r="N150" i="10" s="1"/>
  <c r="K142" i="10"/>
  <c r="L142" i="10" s="1"/>
  <c r="K134" i="10"/>
  <c r="L134" i="10" s="1"/>
  <c r="N134" i="10" s="1"/>
  <c r="K126" i="10"/>
  <c r="L126" i="10" s="1"/>
  <c r="N126" i="10" s="1"/>
  <c r="K118" i="10"/>
  <c r="L118" i="10" s="1"/>
  <c r="N118" i="10" s="1"/>
  <c r="K110" i="10"/>
  <c r="L110" i="10" s="1"/>
  <c r="K102" i="10"/>
  <c r="L102" i="10" s="1"/>
  <c r="N102" i="10" s="1"/>
  <c r="K94" i="10"/>
  <c r="L94" i="10" s="1"/>
  <c r="N94" i="10" s="1"/>
  <c r="K67" i="10"/>
  <c r="L67" i="10" s="1"/>
  <c r="N67" i="10" s="1"/>
  <c r="K66" i="10"/>
  <c r="L66" i="10" s="1"/>
  <c r="K65" i="10"/>
  <c r="L65" i="10" s="1"/>
  <c r="N65" i="10" s="1"/>
  <c r="K64" i="10"/>
  <c r="L64" i="10" s="1"/>
  <c r="N64" i="10" s="1"/>
  <c r="K63" i="10"/>
  <c r="L63" i="10" s="1"/>
  <c r="K62" i="10"/>
  <c r="L62" i="10" s="1"/>
  <c r="K61" i="10"/>
  <c r="L61" i="10" s="1"/>
  <c r="N61" i="10" s="1"/>
  <c r="K60" i="10"/>
  <c r="L60" i="10" s="1"/>
  <c r="N60" i="10" s="1"/>
  <c r="K59" i="10"/>
  <c r="L59" i="10" s="1"/>
  <c r="K58" i="10"/>
  <c r="L58" i="10" s="1"/>
  <c r="K57" i="10"/>
  <c r="L57" i="10" s="1"/>
  <c r="K56" i="10"/>
  <c r="L56" i="10" s="1"/>
  <c r="N56" i="10" s="1"/>
  <c r="K55" i="10"/>
  <c r="L55" i="10" s="1"/>
  <c r="K54" i="10"/>
  <c r="L54" i="10" s="1"/>
  <c r="K53" i="10"/>
  <c r="L53" i="10" s="1"/>
  <c r="N53" i="10" s="1"/>
  <c r="K52" i="10"/>
  <c r="L52" i="10" s="1"/>
  <c r="N52" i="10" s="1"/>
  <c r="K51" i="10"/>
  <c r="L51" i="10" s="1"/>
  <c r="K50" i="10"/>
  <c r="L50" i="10" s="1"/>
  <c r="K49" i="10"/>
  <c r="L49" i="10" s="1"/>
  <c r="N49" i="10" s="1"/>
  <c r="K48" i="10"/>
  <c r="L48" i="10" s="1"/>
  <c r="N48" i="10" s="1"/>
  <c r="K47" i="10"/>
  <c r="L47" i="10" s="1"/>
  <c r="K46" i="10"/>
  <c r="L46" i="10" s="1"/>
  <c r="K45" i="10"/>
  <c r="L45" i="10" s="1"/>
  <c r="N45" i="10" s="1"/>
  <c r="K44" i="10"/>
  <c r="L44" i="10" s="1"/>
  <c r="N44" i="10" s="1"/>
  <c r="K43" i="10"/>
  <c r="L43" i="10" s="1"/>
  <c r="K42" i="10"/>
  <c r="L42" i="10" s="1"/>
  <c r="K41" i="10"/>
  <c r="L41" i="10" s="1"/>
  <c r="K40" i="10"/>
  <c r="L40" i="10" s="1"/>
  <c r="N40" i="10" s="1"/>
  <c r="K39" i="10"/>
  <c r="L39" i="10" s="1"/>
  <c r="K38" i="10"/>
  <c r="L38" i="10" s="1"/>
  <c r="K37" i="10"/>
  <c r="L37" i="10" s="1"/>
  <c r="N37" i="10" s="1"/>
  <c r="K36" i="10"/>
  <c r="L36" i="10" s="1"/>
  <c r="N36" i="10" s="1"/>
  <c r="K35" i="10"/>
  <c r="L35" i="10" s="1"/>
  <c r="K34" i="10"/>
  <c r="L34" i="10" s="1"/>
  <c r="K33" i="10"/>
  <c r="L33" i="10" s="1"/>
  <c r="N33" i="10" s="1"/>
  <c r="K32" i="10"/>
  <c r="L32" i="10" s="1"/>
  <c r="N32" i="10" s="1"/>
  <c r="K31" i="10"/>
  <c r="L31" i="10" s="1"/>
  <c r="K30" i="10"/>
  <c r="L30" i="10" s="1"/>
  <c r="K29" i="10"/>
  <c r="L29" i="10" s="1"/>
  <c r="N29" i="10" s="1"/>
  <c r="K28" i="10"/>
  <c r="L28" i="10" s="1"/>
  <c r="N28" i="10" s="1"/>
  <c r="K27" i="10"/>
  <c r="L27" i="10" s="1"/>
  <c r="K26" i="10"/>
  <c r="L26" i="10" s="1"/>
  <c r="K25" i="10"/>
  <c r="L25" i="10" s="1"/>
  <c r="K24" i="10"/>
  <c r="L24" i="10" s="1"/>
  <c r="N24" i="10" s="1"/>
  <c r="K23" i="10"/>
  <c r="L23" i="10" s="1"/>
  <c r="M5" i="10"/>
  <c r="M21" i="10"/>
  <c r="M30" i="10"/>
  <c r="M34" i="10"/>
  <c r="M38" i="10"/>
  <c r="M42" i="10"/>
  <c r="M46" i="10"/>
  <c r="M50" i="10"/>
  <c r="M54" i="10"/>
  <c r="M58" i="10"/>
  <c r="M62" i="10"/>
  <c r="M66" i="10"/>
  <c r="K90" i="10"/>
  <c r="L90" i="10" s="1"/>
  <c r="N90" i="10" s="1"/>
  <c r="M111" i="10"/>
  <c r="K122" i="10"/>
  <c r="L122" i="10" s="1"/>
  <c r="N122" i="10" s="1"/>
  <c r="M143" i="10"/>
  <c r="K154" i="10"/>
  <c r="L154" i="10" s="1"/>
  <c r="N154" i="10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K22" i="10"/>
  <c r="L22" i="10" s="1"/>
  <c r="N22" i="10" s="1"/>
  <c r="M23" i="10"/>
  <c r="M25" i="10"/>
  <c r="M27" i="10"/>
  <c r="M31" i="10"/>
  <c r="M35" i="10"/>
  <c r="M39" i="10"/>
  <c r="M43" i="10"/>
  <c r="M47" i="10"/>
  <c r="M51" i="10"/>
  <c r="M55" i="10"/>
  <c r="M59" i="10"/>
  <c r="M63" i="10"/>
  <c r="M103" i="10"/>
  <c r="K114" i="10"/>
  <c r="L114" i="10" s="1"/>
  <c r="N114" i="10" s="1"/>
  <c r="M135" i="10"/>
  <c r="K146" i="10"/>
  <c r="L146" i="10" s="1"/>
  <c r="N146" i="10" s="1"/>
  <c r="N171" i="9" l="1"/>
  <c r="N152" i="9"/>
  <c r="N130" i="9"/>
  <c r="N112" i="9"/>
  <c r="N95" i="9"/>
  <c r="N77" i="9"/>
  <c r="N58" i="9"/>
  <c r="N49" i="9"/>
  <c r="N79" i="9"/>
  <c r="N154" i="9"/>
  <c r="N145" i="9"/>
  <c r="N42" i="9"/>
  <c r="N10" i="9"/>
  <c r="N17" i="9"/>
  <c r="N169" i="9"/>
  <c r="N128" i="9"/>
  <c r="N93" i="9"/>
  <c r="N56" i="9"/>
  <c r="N24" i="9"/>
  <c r="N158" i="9"/>
  <c r="N138" i="9"/>
  <c r="N118" i="9"/>
  <c r="N100" i="9"/>
  <c r="N84" i="9"/>
  <c r="N66" i="9"/>
  <c r="N47" i="9"/>
  <c r="N31" i="9"/>
  <c r="N40" i="9"/>
  <c r="N64" i="9"/>
  <c r="N54" i="9"/>
  <c r="N38" i="9"/>
  <c r="N22" i="9"/>
  <c r="N63" i="9"/>
  <c r="N29" i="9"/>
  <c r="N52" i="9"/>
  <c r="N36" i="9"/>
  <c r="N20" i="9"/>
  <c r="N60" i="9"/>
  <c r="N27" i="9"/>
  <c r="N43" i="9"/>
  <c r="N76" i="9"/>
  <c r="N94" i="9"/>
  <c r="N111" i="9"/>
  <c r="N129" i="9"/>
  <c r="N151" i="9"/>
  <c r="N170" i="9"/>
  <c r="N14" i="9"/>
  <c r="N57" i="9"/>
  <c r="N69" i="9"/>
  <c r="N124" i="9"/>
  <c r="N41" i="9"/>
  <c r="N48" i="9"/>
  <c r="N32" i="9"/>
  <c r="N16" i="9"/>
  <c r="N39" i="9"/>
  <c r="N7" i="9"/>
  <c r="N11" i="9"/>
  <c r="N30" i="9"/>
  <c r="N44" i="9"/>
  <c r="N25" i="9"/>
  <c r="N107" i="9"/>
  <c r="N9" i="9"/>
  <c r="N12" i="9"/>
  <c r="N140" i="9"/>
  <c r="N67" i="9"/>
  <c r="N101" i="9"/>
  <c r="N139" i="9"/>
  <c r="N134" i="9"/>
  <c r="N136" i="9"/>
  <c r="N75" i="9"/>
  <c r="N110" i="9"/>
  <c r="N150" i="9"/>
  <c r="N80" i="9"/>
  <c r="N114" i="9"/>
  <c r="N155" i="9"/>
  <c r="AD2" i="11"/>
  <c r="N165" i="9"/>
  <c r="N41" i="10"/>
  <c r="N57" i="10"/>
  <c r="N120" i="10"/>
  <c r="N152" i="10"/>
  <c r="N161" i="10"/>
  <c r="N95" i="10"/>
  <c r="N26" i="10"/>
  <c r="N110" i="10"/>
  <c r="N142" i="10"/>
  <c r="N68" i="10"/>
  <c r="N72" i="10"/>
  <c r="N76" i="10"/>
  <c r="N80" i="10"/>
  <c r="N84" i="10"/>
  <c r="N88" i="10"/>
  <c r="N168" i="10"/>
  <c r="N99" i="10"/>
  <c r="N131" i="10"/>
  <c r="N104" i="10"/>
  <c r="N136" i="10"/>
  <c r="N89" i="10"/>
  <c r="N121" i="10"/>
  <c r="N153" i="10"/>
  <c r="N119" i="10"/>
  <c r="N30" i="10"/>
  <c r="N34" i="10"/>
  <c r="N38" i="10"/>
  <c r="N42" i="10"/>
  <c r="N46" i="10"/>
  <c r="N50" i="10"/>
  <c r="N54" i="10"/>
  <c r="N58" i="10"/>
  <c r="N62" i="10"/>
  <c r="N66" i="10"/>
  <c r="N17" i="10"/>
  <c r="N13" i="10"/>
  <c r="N9" i="10"/>
  <c r="N5" i="10"/>
  <c r="N138" i="10"/>
  <c r="N23" i="10"/>
  <c r="N27" i="10"/>
  <c r="N31" i="10"/>
  <c r="N35" i="10"/>
  <c r="N39" i="10"/>
  <c r="N43" i="10"/>
  <c r="N47" i="10"/>
  <c r="N51" i="10"/>
  <c r="N55" i="10"/>
  <c r="N59" i="10"/>
  <c r="N63" i="10"/>
  <c r="N103" i="10"/>
  <c r="N135" i="10"/>
  <c r="N20" i="10"/>
  <c r="N16" i="10"/>
  <c r="N12" i="10"/>
  <c r="N8" i="10"/>
  <c r="N106" i="10"/>
  <c r="N21" i="10"/>
  <c r="N19" i="10"/>
  <c r="N15" i="10"/>
  <c r="N11" i="10"/>
  <c r="N7" i="10"/>
  <c r="N3" i="10"/>
  <c r="N25" i="10"/>
  <c r="N111" i="10"/>
  <c r="N143" i="10"/>
  <c r="N18" i="10"/>
  <c r="N14" i="10"/>
  <c r="N10" i="10"/>
  <c r="N6" i="10"/>
  <c r="O2" i="9" l="1"/>
</calcChain>
</file>

<file path=xl/sharedStrings.xml><?xml version="1.0" encoding="utf-8"?>
<sst xmlns="http://schemas.openxmlformats.org/spreadsheetml/2006/main" count="3450" uniqueCount="121">
  <si>
    <t>MarketID</t>
  </si>
  <si>
    <t>MarketSize</t>
  </si>
  <si>
    <t>LocationID</t>
  </si>
  <si>
    <t>AgeOfStore</t>
  </si>
  <si>
    <t>Promotion</t>
  </si>
  <si>
    <t>week</t>
  </si>
  <si>
    <t>SalesInThousands</t>
  </si>
  <si>
    <t>Medium</t>
  </si>
  <si>
    <t>Small</t>
  </si>
  <si>
    <t>Large</t>
  </si>
  <si>
    <t>mean</t>
  </si>
  <si>
    <t>sd</t>
  </si>
  <si>
    <t>iqr</t>
  </si>
  <si>
    <t>indeks</t>
  </si>
  <si>
    <t>cnt</t>
  </si>
  <si>
    <t>z</t>
  </si>
  <si>
    <t>fz</t>
  </si>
  <si>
    <t>sz</t>
  </si>
  <si>
    <t>med</t>
  </si>
  <si>
    <t>selisih abs</t>
  </si>
  <si>
    <t>q1</t>
  </si>
  <si>
    <t>q3</t>
  </si>
  <si>
    <t>limit</t>
  </si>
  <si>
    <t>normal</t>
  </si>
  <si>
    <t>n</t>
  </si>
  <si>
    <t>median</t>
  </si>
  <si>
    <t>Row Labels</t>
  </si>
  <si>
    <t>Grand Total</t>
  </si>
  <si>
    <t>Sum of SalesInThousands</t>
  </si>
  <si>
    <t>summary per promotion</t>
  </si>
  <si>
    <t>Total Sales</t>
  </si>
  <si>
    <t>Average of Sales</t>
  </si>
  <si>
    <t>Sd of Sales</t>
  </si>
  <si>
    <t>id</t>
  </si>
  <si>
    <t>size</t>
  </si>
  <si>
    <t>location</t>
  </si>
  <si>
    <t>large</t>
  </si>
  <si>
    <t>medium</t>
  </si>
  <si>
    <t>1,5,6,7,8,9</t>
  </si>
  <si>
    <t>small</t>
  </si>
  <si>
    <t>Column Labels</t>
  </si>
  <si>
    <t>Average of SalesInThousands</t>
  </si>
  <si>
    <t>sales per week</t>
  </si>
  <si>
    <t>Count of SalesInThousands</t>
  </si>
  <si>
    <t>Descriptive age of store</t>
  </si>
  <si>
    <t>min</t>
  </si>
  <si>
    <t>max</t>
  </si>
  <si>
    <t>n unique</t>
  </si>
  <si>
    <t>Average of Age</t>
  </si>
  <si>
    <t>Count of LocationID</t>
  </si>
  <si>
    <t>promo1</t>
  </si>
  <si>
    <t>promo2</t>
  </si>
  <si>
    <t>promo3</t>
  </si>
  <si>
    <t>1 vs 2</t>
  </si>
  <si>
    <t>h0</t>
  </si>
  <si>
    <t>tdk ada beda</t>
  </si>
  <si>
    <t>h1</t>
  </si>
  <si>
    <t>ada beda</t>
  </si>
  <si>
    <t>p1</t>
  </si>
  <si>
    <t>varians</t>
  </si>
  <si>
    <t>p2</t>
  </si>
  <si>
    <t>p3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</si>
  <si>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</si>
  <si>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</si>
  <si>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</si>
  <si>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</si>
  <si>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</si>
  <si>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</si>
  <si>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</si>
  <si>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</si>
  <si>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</si>
  <si>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</si>
  <si>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</si>
  <si>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</si>
  <si>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 vs 3</t>
  </si>
  <si>
    <t>2 vs 3</t>
  </si>
  <si>
    <t>DummyMarketSize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</si>
  <si>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</si>
  <si>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</si>
  <si>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</si>
  <si>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</si>
  <si>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</si>
  <si>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</si>
  <si>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</si>
  <si>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</si>
  <si>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</si>
  <si>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</si>
  <si>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</si>
  <si>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</si>
  <si>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</si>
  <si>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</si>
  <si>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</si>
  <si>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</si>
  <si>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</si>
  <si>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</si>
  <si>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</si>
  <si>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</si>
  <si>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</si>
  <si>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correlation</t>
  </si>
  <si>
    <t>Sum</t>
  </si>
  <si>
    <t>1v2</t>
  </si>
  <si>
    <t>1v3</t>
  </si>
  <si>
    <t>2v3</t>
  </si>
  <si>
    <t>Promotion1</t>
  </si>
  <si>
    <t>Promotion2</t>
  </si>
  <si>
    <t>Promotion3</t>
  </si>
  <si>
    <t>Age of Store</t>
  </si>
  <si>
    <t>lower</t>
  </si>
  <si>
    <t>upper</t>
  </si>
  <si>
    <t>there is 1 below lower limit</t>
  </si>
  <si>
    <t>23 outliers above upper limit</t>
  </si>
  <si>
    <t>Ratio of removal</t>
  </si>
  <si>
    <t>not normal</t>
  </si>
  <si>
    <t>after removing 24 outliers</t>
  </si>
  <si>
    <t>18 points above upper</t>
  </si>
  <si>
    <t>ratio of removal</t>
  </si>
  <si>
    <t>2 and 4</t>
  </si>
  <si>
    <t>3 and 10</t>
  </si>
  <si>
    <t>Based on variance rules of thumbs</t>
  </si>
  <si>
    <t>Assumptions of equal variances is used</t>
  </si>
  <si>
    <t>the result is reject H0 for every pair of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</si>
</sst>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[AB testing uploaded.xlsx]Data clean!PivotTable12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Market Size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685930885717669"/>
          <c:y val="0.28637540099154274"/>
          <c:w val="0.70686990729484234"/>
          <c:h val="0.62079286964129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clean'!$R$15:$R$16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'Data clean'!$Q$17:$Q$20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'Data clean'!$R$17:$R$20</c:f>
              <c:numCache>
                <c:formatCode>General</c:formatCode>
                <c:ptCount val="3"/>
                <c:pt idx="0">
                  <c:v>4213.21</c:v>
                </c:pt>
                <c:pt idx="1">
                  <c:v>4576.5700000000006</c:v>
                </c:pt>
                <c:pt idx="2">
                  <c:v>1203.2500000000002</c:v>
                </c:pt>
              </c:numCache>
            </c:numRef>
          </c:val>
        </c:ser>
        <c:ser>
          <c:idx val="1"/>
          <c:order val="1"/>
          <c:tx>
            <c:strRef>
              <c:f>'Data clean'!$S$15:$S$16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'Data clean'!$Q$17:$Q$20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'Data clean'!$S$17:$S$20</c:f>
              <c:numCache>
                <c:formatCode>General</c:formatCode>
                <c:ptCount val="3"/>
                <c:pt idx="0">
                  <c:v>2082.8400000000006</c:v>
                </c:pt>
                <c:pt idx="1">
                  <c:v>4207.01</c:v>
                </c:pt>
                <c:pt idx="2">
                  <c:v>812.97</c:v>
                </c:pt>
              </c:numCache>
            </c:numRef>
          </c:val>
        </c:ser>
        <c:ser>
          <c:idx val="2"/>
          <c:order val="2"/>
          <c:tx>
            <c:strRef>
              <c:f>'Data clean'!$T$15:$T$16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'Data clean'!$Q$17:$Q$20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'Data clean'!$T$17:$T$20</c:f>
              <c:numCache>
                <c:formatCode>General</c:formatCode>
                <c:ptCount val="3"/>
                <c:pt idx="0">
                  <c:v>2098.7600000000002</c:v>
                </c:pt>
                <c:pt idx="1">
                  <c:v>5274.3900000000012</c:v>
                </c:pt>
                <c:pt idx="2">
                  <c:v>1428.3399999999997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53455744"/>
        <c:axId val="253420672"/>
      </c:barChart>
      <c:catAx>
        <c:axId val="25345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420672"/>
        <c:crosses val="autoZero"/>
        <c:auto val="1"/>
        <c:lblAlgn val="ctr"/>
        <c:lblOffset val="100"/>
        <c:noMultiLvlLbl val="0"/>
      </c:catAx>
      <c:valAx>
        <c:axId val="253420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3455744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41250989707046715"/>
          <c:y val="2.3603455818022746E-2"/>
          <c:w val="0.17577197149643706"/>
          <c:h val="0.387862350539515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[AB testing uploaded.xlsx]Data clean!PivotTable5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Age of</a:t>
            </a:r>
            <a:r>
              <a:rPr lang="en-US" baseline="0"/>
              <a:t> Stores by Market Size</a:t>
            </a:r>
            <a:endParaRPr lang="en-US"/>
          </a:p>
        </c:rich>
      </c:tx>
      <c:layout>
        <c:manualLayout>
          <c:xMode val="edge"/>
          <c:yMode val="edge"/>
          <c:x val="0.15292464486507432"/>
          <c:y val="0.11472003499562555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clean'!$L$42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'Data clean'!$K$43:$K$46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'Data clean'!$L$43:$L$46</c:f>
              <c:numCache>
                <c:formatCode>General</c:formatCode>
                <c:ptCount val="3"/>
                <c:pt idx="0">
                  <c:v>6.7890625</c:v>
                </c:pt>
                <c:pt idx="1">
                  <c:v>8.7993730407523518</c:v>
                </c:pt>
                <c:pt idx="2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554688"/>
        <c:axId val="253556224"/>
      </c:barChart>
      <c:catAx>
        <c:axId val="253554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3556224"/>
        <c:crosses val="autoZero"/>
        <c:auto val="1"/>
        <c:lblAlgn val="ctr"/>
        <c:lblOffset val="100"/>
        <c:noMultiLvlLbl val="0"/>
      </c:catAx>
      <c:valAx>
        <c:axId val="25355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Of Store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3554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 testing uploaded.xlsx]Data clean!PivotTable13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Week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0.12819742733396716"/>
          <c:y val="0.33126264355295509"/>
          <c:w val="0.73327809154745704"/>
          <c:h val="0.55895511084829808"/>
        </c:manualLayout>
      </c:layout>
      <c:lineChart>
        <c:grouping val="standard"/>
        <c:varyColors val="0"/>
        <c:ser>
          <c:idx val="0"/>
          <c:order val="0"/>
          <c:tx>
            <c:strRef>
              <c:f>'Data clean'!$R$30:$R$31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clean'!$Q$32:$Q$36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'Data clean'!$R$32:$R$36</c:f>
              <c:numCache>
                <c:formatCode>General</c:formatCode>
                <c:ptCount val="4"/>
                <c:pt idx="0">
                  <c:v>2504.5100000000007</c:v>
                </c:pt>
                <c:pt idx="1">
                  <c:v>2447.9699999999993</c:v>
                </c:pt>
                <c:pt idx="2">
                  <c:v>2527.3199999999993</c:v>
                </c:pt>
                <c:pt idx="3">
                  <c:v>2513.2300000000005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clean'!$S$30:$S$31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clean'!$Q$32:$Q$36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'Data clean'!$S$32:$S$36</c:f>
              <c:numCache>
                <c:formatCode>General</c:formatCode>
                <c:ptCount val="4"/>
                <c:pt idx="0">
                  <c:v>1898.07</c:v>
                </c:pt>
                <c:pt idx="1">
                  <c:v>1745.7199999999998</c:v>
                </c:pt>
                <c:pt idx="2">
                  <c:v>1751.9099999999999</c:v>
                </c:pt>
                <c:pt idx="3">
                  <c:v>1707.1200000000003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clean'!$T$30:$T$31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clean'!$Q$32:$Q$36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'Data clean'!$T$32:$T$36</c:f>
              <c:numCache>
                <c:formatCode>General</c:formatCode>
                <c:ptCount val="4"/>
                <c:pt idx="0">
                  <c:v>1990.6200000000006</c:v>
                </c:pt>
                <c:pt idx="1">
                  <c:v>2367.2800000000002</c:v>
                </c:pt>
                <c:pt idx="2">
                  <c:v>2114.8100000000004</c:v>
                </c:pt>
                <c:pt idx="3">
                  <c:v>2328.7799999999993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3008"/>
        <c:axId val="253644800"/>
      </c:lineChart>
      <c:catAx>
        <c:axId val="2536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44800"/>
        <c:crosses val="autoZero"/>
        <c:auto val="1"/>
        <c:lblAlgn val="ctr"/>
        <c:lblOffset val="100"/>
        <c:noMultiLvlLbl val="0"/>
      </c:catAx>
      <c:valAx>
        <c:axId val="25364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430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0628272251308897"/>
          <c:y val="0.35822601226230116"/>
          <c:w val="0.19371736427683381"/>
          <c:h val="0.3624678140528876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[AB testing uploaded.xlsx]clean unique!PivotTable6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Number of Store by Market Size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'clean unique'!$J$9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'clean unique'!$I$10:$I$13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'clean unique'!$J$10:$J$13</c:f>
              <c:numCache>
                <c:formatCode>General</c:formatCode>
                <c:ptCount val="3"/>
                <c:pt idx="0">
                  <c:v>31</c:v>
                </c:pt>
                <c:pt idx="1">
                  <c:v>80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Age of Store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'Correlation &amp; Regression'!$G$6:$G$29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</c:numCache>
            </c:numRef>
          </c:xVal>
          <c:yVal>
            <c:numRef>
              <c:f>'Correlation &amp; Regression'!$H$6:$H$29</c:f>
              <c:numCache>
                <c:formatCode>General</c:formatCode>
                <c:ptCount val="24"/>
                <c:pt idx="0">
                  <c:v>1183.5900000000001</c:v>
                </c:pt>
                <c:pt idx="1">
                  <c:v>1755.0400000000002</c:v>
                </c:pt>
                <c:pt idx="2">
                  <c:v>1769.3200000000002</c:v>
                </c:pt>
                <c:pt idx="3">
                  <c:v>1952.9600000000005</c:v>
                </c:pt>
                <c:pt idx="4">
                  <c:v>1849.1999999999998</c:v>
                </c:pt>
                <c:pt idx="5">
                  <c:v>1587.88</c:v>
                </c:pt>
                <c:pt idx="6">
                  <c:v>2019.0299999999997</c:v>
                </c:pt>
                <c:pt idx="7">
                  <c:v>1371.89</c:v>
                </c:pt>
                <c:pt idx="8">
                  <c:v>943.53</c:v>
                </c:pt>
                <c:pt idx="9">
                  <c:v>825.64</c:v>
                </c:pt>
                <c:pt idx="10">
                  <c:v>965.84000000000015</c:v>
                </c:pt>
                <c:pt idx="11">
                  <c:v>861.06000000000006</c:v>
                </c:pt>
                <c:pt idx="12">
                  <c:v>588.75999999999988</c:v>
                </c:pt>
                <c:pt idx="13">
                  <c:v>341.39</c:v>
                </c:pt>
                <c:pt idx="14">
                  <c:v>199.75</c:v>
                </c:pt>
                <c:pt idx="15">
                  <c:v>405.68</c:v>
                </c:pt>
                <c:pt idx="16">
                  <c:v>1007.51</c:v>
                </c:pt>
                <c:pt idx="17">
                  <c:v>240.81</c:v>
                </c:pt>
                <c:pt idx="18">
                  <c:v>716.26</c:v>
                </c:pt>
                <c:pt idx="19">
                  <c:v>211.98</c:v>
                </c:pt>
                <c:pt idx="20">
                  <c:v>613.69000000000005</c:v>
                </c:pt>
                <c:pt idx="21">
                  <c:v>181.7</c:v>
                </c:pt>
                <c:pt idx="22">
                  <c:v>209.57</c:v>
                </c:pt>
                <c:pt idx="23">
                  <c:v>209.14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25056"/>
        <c:axId val="252926592"/>
      </c:scatterChart>
      <c:valAx>
        <c:axId val="2529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926592"/>
        <c:crosses val="autoZero"/>
        <c:crossBetween val="midCat"/>
      </c:valAx>
      <c:valAx>
        <c:axId val="2529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250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48</xdr:row>
      <xdr:rowOff>47625</xdr:rowOff>
    </xdr:from>
    <xdr:to>
      <xdr:col>14</xdr:col>
      <xdr:colOff>428625</xdr:colOff>
      <xdr:row>65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400050</xdr:colOff>
      <xdr:row>48</xdr:row>
      <xdr:rowOff>152400</xdr:rowOff>
    </xdr:from>
    <xdr:to>
      <xdr:col>17</xdr:col>
      <xdr:colOff>561975</xdr:colOff>
      <xdr:row>65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1009650</xdr:colOff>
      <xdr:row>47</xdr:row>
      <xdr:rowOff>104774</xdr:rowOff>
    </xdr:from>
    <xdr:to>
      <xdr:col>23</xdr:col>
      <xdr:colOff>304800</xdr:colOff>
      <xdr:row>62</xdr:row>
      <xdr:rowOff>85724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523876</xdr:colOff>
      <xdr:row>8</xdr:row>
      <xdr:rowOff>57150</xdr:rowOff>
    </xdr:from>
    <xdr:to>
      <xdr:col>16</xdr:col>
      <xdr:colOff>600076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27</xdr:row>
      <xdr:rowOff>104775</xdr:rowOff>
    </xdr:from>
    <xdr:to>
      <xdr:col>17</xdr:col>
      <xdr:colOff>447675</xdr:colOff>
      <xdr:row>44</xdr:row>
      <xdr:rowOff>95250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68.483691203706" createdVersion="4" refreshedVersion="4" minRefreshableVersion="3" recordCount="507">
  <cacheSource type="worksheet">
    <worksheetSource ref="A1:G508" sheet="Data clean"/>
  </cacheSource>
  <cacheFields count="7">
    <cacheField name="Market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arketSize" numFmtId="0">
      <sharedItems count="3">
        <s v="Medium"/>
        <s v="Small"/>
        <s v="Large"/>
      </sharedItems>
    </cacheField>
    <cacheField name="LocationID" numFmtId="0">
      <sharedItems containsSemiMixedTypes="0" containsString="0" containsNumber="1" containsInteger="1" minValue="1" maxValue="920" count="132">
        <n v="3"/>
        <n v="7"/>
        <n v="9"/>
        <n v="12"/>
        <n v="13"/>
        <n v="5"/>
        <n v="10"/>
        <n v="4"/>
        <n v="8"/>
        <n v="2"/>
        <n v="6"/>
        <n v="1"/>
        <n v="11"/>
        <n v="101"/>
        <n v="106"/>
        <n v="102"/>
        <n v="105"/>
        <n v="103"/>
        <n v="104"/>
        <n v="202"/>
        <n v="209"/>
        <n v="210"/>
        <n v="214"/>
        <n v="218"/>
        <n v="220"/>
        <n v="222"/>
        <n v="219"/>
        <n v="216"/>
        <n v="212"/>
        <n v="201"/>
        <n v="203"/>
        <n v="217"/>
        <n v="207"/>
        <n v="208"/>
        <n v="206"/>
        <n v="205"/>
        <n v="303"/>
        <n v="304"/>
        <n v="306"/>
        <n v="309"/>
        <n v="307"/>
        <n v="301"/>
        <n v="305"/>
        <n v="308"/>
        <n v="302"/>
        <n v="410"/>
        <n v="412"/>
        <n v="402"/>
        <n v="404"/>
        <n v="408"/>
        <n v="403"/>
        <n v="409"/>
        <n v="405"/>
        <n v="406"/>
        <n v="413"/>
        <n v="407"/>
        <n v="401"/>
        <n v="415"/>
        <n v="411"/>
        <n v="414"/>
        <n v="504"/>
        <n v="509"/>
        <n v="512"/>
        <n v="513"/>
        <n v="514"/>
        <n v="506"/>
        <n v="507"/>
        <n v="510"/>
        <n v="503"/>
        <n v="502"/>
        <n v="505"/>
        <n v="501"/>
        <n v="508"/>
        <n v="515"/>
        <n v="511"/>
        <n v="608"/>
        <n v="609"/>
        <n v="610"/>
        <n v="613"/>
        <n v="603"/>
        <n v="607"/>
        <n v="614"/>
        <n v="615"/>
        <n v="602"/>
        <n v="601"/>
        <n v="606"/>
        <n v="605"/>
        <n v="612"/>
        <n v="604"/>
        <n v="611"/>
        <n v="702"/>
        <n v="703"/>
        <n v="704"/>
        <n v="707"/>
        <n v="711"/>
        <n v="708"/>
        <n v="709"/>
        <n v="710"/>
        <n v="712"/>
        <n v="706"/>
        <n v="701"/>
        <n v="705"/>
        <n v="801"/>
        <n v="804"/>
        <n v="810"/>
        <n v="802"/>
        <n v="807"/>
        <n v="809"/>
        <n v="803"/>
        <n v="806"/>
        <n v="805"/>
        <n v="808"/>
        <n v="902"/>
        <n v="909"/>
        <n v="910"/>
        <n v="913"/>
        <n v="915"/>
        <n v="918"/>
        <n v="919"/>
        <n v="901"/>
        <n v="906"/>
        <n v="914"/>
        <n v="908"/>
        <n v="916"/>
        <n v="904"/>
        <n v="920"/>
        <n v="912"/>
        <n v="907"/>
        <n v="911"/>
        <n v="903"/>
        <n v="917"/>
        <n v="905"/>
      </sharedItems>
    </cacheField>
    <cacheField name="AgeOfStore" numFmtId="0">
      <sharedItems containsSemiMixedTypes="0" containsString="0" containsNumber="1" containsInteger="1" minValue="1" maxValue="28" count="25">
        <n v="12"/>
        <n v="15"/>
        <n v="6"/>
        <n v="10"/>
        <n v="5"/>
        <n v="1"/>
        <n v="4"/>
        <n v="22"/>
        <n v="8"/>
        <n v="19"/>
        <n v="2"/>
        <n v="3"/>
        <n v="7"/>
        <n v="11"/>
        <n v="9"/>
        <n v="13"/>
        <n v="28"/>
        <n v="25"/>
        <n v="14"/>
        <n v="23"/>
        <n v="24"/>
        <n v="18"/>
        <n v="27"/>
        <n v="17"/>
        <n v="20"/>
      </sharedItems>
    </cacheField>
    <cacheField name="Promotion" numFmtId="0">
      <sharedItems containsSemiMixedTypes="0" containsString="0" containsNumber="1" containsInteger="1" minValue="1" maxValue="3" count="3">
        <n v="1"/>
        <n v="2"/>
        <n v="3"/>
      </sharedItems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InThousands" numFmtId="0">
      <sharedItems containsSemiMixedTypes="0" containsString="0" containsNumber="1" minValue="19.260000000000002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068.574896990744" createdVersion="4" refreshedVersion="4" minRefreshableVersion="3" recordCount="126">
  <cacheSource type="worksheet">
    <worksheetSource ref="A1:G127" sheet="clean unique"/>
  </cacheSource>
  <cacheFields count="7">
    <cacheField name="MarketID" numFmtId="0">
      <sharedItems containsSemiMixedTypes="0" containsString="0" containsNumber="1" containsInteger="1" minValue="1" maxValue="10"/>
    </cacheField>
    <cacheField name="MarketSize" numFmtId="0">
      <sharedItems count="3">
        <s v="Medium"/>
        <s v="Small"/>
        <s v="Large"/>
      </sharedItems>
    </cacheField>
    <cacheField name="LocationID" numFmtId="0">
      <sharedItems containsSemiMixedTypes="0" containsString="0" containsNumber="1" containsInteger="1" minValue="1" maxValue="920" count="125">
        <n v="3"/>
        <n v="7"/>
        <n v="9"/>
        <n v="12"/>
        <n v="13"/>
        <n v="2"/>
        <n v="8"/>
        <n v="5"/>
        <n v="10"/>
        <n v="4"/>
        <n v="6"/>
        <n v="11"/>
        <n v="1"/>
        <n v="101"/>
        <n v="106"/>
        <n v="105"/>
        <n v="104"/>
        <n v="102"/>
        <n v="103"/>
        <n v="202"/>
        <n v="209"/>
        <n v="210"/>
        <n v="214"/>
        <n v="218"/>
        <n v="220"/>
        <n v="222"/>
        <n v="219"/>
        <n v="206"/>
        <n v="205"/>
        <n v="303"/>
        <n v="304"/>
        <n v="306"/>
        <n v="309"/>
        <n v="307"/>
        <n v="305"/>
        <n v="301"/>
        <n v="308"/>
        <n v="302"/>
        <n v="410"/>
        <n v="412"/>
        <n v="402"/>
        <n v="404"/>
        <n v="409"/>
        <n v="406"/>
        <n v="413"/>
        <n v="408"/>
        <n v="405"/>
        <n v="403"/>
        <n v="407"/>
        <n v="411"/>
        <n v="415"/>
        <n v="401"/>
        <n v="414"/>
        <n v="504"/>
        <n v="509"/>
        <n v="512"/>
        <n v="513"/>
        <n v="514"/>
        <n v="502"/>
        <n v="505"/>
        <n v="510"/>
        <n v="503"/>
        <n v="506"/>
        <n v="507"/>
        <n v="501"/>
        <n v="515"/>
        <n v="508"/>
        <n v="511"/>
        <n v="608"/>
        <n v="609"/>
        <n v="610"/>
        <n v="613"/>
        <n v="614"/>
        <n v="603"/>
        <n v="615"/>
        <n v="607"/>
        <n v="604"/>
        <n v="611"/>
        <n v="606"/>
        <n v="605"/>
        <n v="602"/>
        <n v="612"/>
        <n v="601"/>
        <n v="702"/>
        <n v="703"/>
        <n v="704"/>
        <n v="707"/>
        <n v="711"/>
        <n v="708"/>
        <n v="709"/>
        <n v="712"/>
        <n v="705"/>
        <n v="706"/>
        <n v="701"/>
        <n v="710"/>
        <n v="801"/>
        <n v="804"/>
        <n v="810"/>
        <n v="807"/>
        <n v="802"/>
        <n v="809"/>
        <n v="803"/>
        <n v="805"/>
        <n v="806"/>
        <n v="808"/>
        <n v="902"/>
        <n v="909"/>
        <n v="910"/>
        <n v="913"/>
        <n v="915"/>
        <n v="918"/>
        <n v="919"/>
        <n v="908"/>
        <n v="916"/>
        <n v="914"/>
        <n v="907"/>
        <n v="912"/>
        <n v="920"/>
        <n v="904"/>
        <n v="906"/>
        <n v="901"/>
        <n v="911"/>
        <n v="903"/>
        <n v="917"/>
        <n v="905"/>
      </sharedItems>
    </cacheField>
    <cacheField name="AgeOfStore" numFmtId="0">
      <sharedItems containsSemiMixedTypes="0" containsString="0" containsNumber="1" containsInteger="1" minValue="1" maxValue="28"/>
    </cacheField>
    <cacheField name="Promotion" numFmtId="0">
      <sharedItems containsSemiMixedTypes="0" containsString="0" containsNumber="1" containsInteger="1" minValue="1" maxValue="3"/>
    </cacheField>
    <cacheField name="week" numFmtId="0">
      <sharedItems containsSemiMixedTypes="0" containsString="0" containsNumber="1" containsInteger="1" minValue="1" maxValue="1"/>
    </cacheField>
    <cacheField name="SalesInThousands" numFmtId="0">
      <sharedItems containsSemiMixedTypes="0" containsString="0" containsNumber="1" minValue="24.75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068.624273032408" createdVersion="4" refreshedVersion="4" minRefreshableVersion="3" recordCount="507">
  <cacheSource type="worksheet">
    <worksheetSource ref="A1:E508" sheet="Correlation &amp; Regression"/>
  </cacheSource>
  <cacheFields count="5">
    <cacheField name="MarketSize" numFmtId="0">
      <sharedItems/>
    </cacheField>
    <cacheField name="DummyMarketSize" numFmtId="0">
      <sharedItems containsSemiMixedTypes="0" containsString="0" containsNumber="1" containsInteger="1" minValue="1" maxValue="3"/>
    </cacheField>
    <cacheField name="Promotion" numFmtId="0">
      <sharedItems containsSemiMixedTypes="0" containsString="0" containsNumber="1" containsInteger="1" minValue="1" maxValue="3"/>
    </cacheField>
    <cacheField name="AgeOfStore" numFmtId="0">
      <sharedItems containsSemiMixedTypes="0" containsString="0" containsNumber="1" containsInteger="1" minValue="1" maxValue="28" count="25">
        <n v="12"/>
        <n v="15"/>
        <n v="6"/>
        <n v="10"/>
        <n v="5"/>
        <n v="1"/>
        <n v="4"/>
        <n v="22"/>
        <n v="8"/>
        <n v="19"/>
        <n v="2"/>
        <n v="3"/>
        <n v="7"/>
        <n v="11"/>
        <n v="9"/>
        <n v="13"/>
        <n v="28"/>
        <n v="25"/>
        <n v="14"/>
        <n v="23"/>
        <n v="24"/>
        <n v="18"/>
        <n v="27"/>
        <n v="17"/>
        <n v="20"/>
      </sharedItems>
    </cacheField>
    <cacheField name="SalesInThousands" numFmtId="0">
      <sharedItems containsSemiMixedTypes="0" containsString="0" containsNumber="1" minValue="19.260000000000002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x v="0"/>
    <x v="0"/>
    <x v="0"/>
    <x v="0"/>
    <x v="0"/>
    <x v="0"/>
    <n v="44.54"/>
  </r>
  <r>
    <x v="0"/>
    <x v="0"/>
    <x v="0"/>
    <x v="0"/>
    <x v="0"/>
    <x v="1"/>
    <n v="37.94"/>
  </r>
  <r>
    <x v="0"/>
    <x v="0"/>
    <x v="0"/>
    <x v="0"/>
    <x v="0"/>
    <x v="2"/>
    <n v="45.49"/>
  </r>
  <r>
    <x v="0"/>
    <x v="0"/>
    <x v="0"/>
    <x v="0"/>
    <x v="0"/>
    <x v="3"/>
    <n v="34.75"/>
  </r>
  <r>
    <x v="0"/>
    <x v="0"/>
    <x v="1"/>
    <x v="1"/>
    <x v="0"/>
    <x v="0"/>
    <n v="42.92"/>
  </r>
  <r>
    <x v="0"/>
    <x v="0"/>
    <x v="1"/>
    <x v="1"/>
    <x v="0"/>
    <x v="1"/>
    <n v="42.16"/>
  </r>
  <r>
    <x v="0"/>
    <x v="0"/>
    <x v="1"/>
    <x v="1"/>
    <x v="0"/>
    <x v="2"/>
    <n v="51.72"/>
  </r>
  <r>
    <x v="0"/>
    <x v="0"/>
    <x v="1"/>
    <x v="1"/>
    <x v="0"/>
    <x v="3"/>
    <n v="36.17"/>
  </r>
  <r>
    <x v="0"/>
    <x v="0"/>
    <x v="2"/>
    <x v="2"/>
    <x v="0"/>
    <x v="0"/>
    <n v="37.409999999999997"/>
  </r>
  <r>
    <x v="0"/>
    <x v="0"/>
    <x v="2"/>
    <x v="2"/>
    <x v="0"/>
    <x v="1"/>
    <n v="38.64"/>
  </r>
  <r>
    <x v="0"/>
    <x v="0"/>
    <x v="2"/>
    <x v="2"/>
    <x v="0"/>
    <x v="2"/>
    <n v="40.9"/>
  </r>
  <r>
    <x v="0"/>
    <x v="0"/>
    <x v="2"/>
    <x v="2"/>
    <x v="0"/>
    <x v="3"/>
    <n v="41.11"/>
  </r>
  <r>
    <x v="0"/>
    <x v="0"/>
    <x v="3"/>
    <x v="0"/>
    <x v="0"/>
    <x v="0"/>
    <n v="35.85"/>
  </r>
  <r>
    <x v="0"/>
    <x v="0"/>
    <x v="3"/>
    <x v="0"/>
    <x v="0"/>
    <x v="1"/>
    <n v="36.24"/>
  </r>
  <r>
    <x v="0"/>
    <x v="0"/>
    <x v="3"/>
    <x v="0"/>
    <x v="0"/>
    <x v="2"/>
    <n v="41.73"/>
  </r>
  <r>
    <x v="0"/>
    <x v="0"/>
    <x v="3"/>
    <x v="0"/>
    <x v="0"/>
    <x v="3"/>
    <n v="37.32"/>
  </r>
  <r>
    <x v="0"/>
    <x v="0"/>
    <x v="4"/>
    <x v="0"/>
    <x v="0"/>
    <x v="0"/>
    <n v="50.48"/>
  </r>
  <r>
    <x v="0"/>
    <x v="0"/>
    <x v="4"/>
    <x v="0"/>
    <x v="0"/>
    <x v="1"/>
    <n v="36.880000000000003"/>
  </r>
  <r>
    <x v="0"/>
    <x v="0"/>
    <x v="4"/>
    <x v="0"/>
    <x v="0"/>
    <x v="2"/>
    <n v="35.68"/>
  </r>
  <r>
    <x v="0"/>
    <x v="0"/>
    <x v="4"/>
    <x v="0"/>
    <x v="0"/>
    <x v="3"/>
    <n v="46.45"/>
  </r>
  <r>
    <x v="0"/>
    <x v="0"/>
    <x v="5"/>
    <x v="3"/>
    <x v="1"/>
    <x v="3"/>
    <n v="23.35"/>
  </r>
  <r>
    <x v="0"/>
    <x v="0"/>
    <x v="6"/>
    <x v="4"/>
    <x v="1"/>
    <x v="2"/>
    <n v="23.93"/>
  </r>
  <r>
    <x v="0"/>
    <x v="0"/>
    <x v="7"/>
    <x v="5"/>
    <x v="1"/>
    <x v="2"/>
    <n v="24.77"/>
  </r>
  <r>
    <x v="0"/>
    <x v="0"/>
    <x v="5"/>
    <x v="3"/>
    <x v="1"/>
    <x v="1"/>
    <n v="24.82"/>
  </r>
  <r>
    <x v="0"/>
    <x v="0"/>
    <x v="8"/>
    <x v="3"/>
    <x v="1"/>
    <x v="2"/>
    <n v="25.4"/>
  </r>
  <r>
    <x v="0"/>
    <x v="0"/>
    <x v="8"/>
    <x v="3"/>
    <x v="1"/>
    <x v="3"/>
    <n v="27.26"/>
  </r>
  <r>
    <x v="0"/>
    <x v="0"/>
    <x v="9"/>
    <x v="4"/>
    <x v="1"/>
    <x v="3"/>
    <n v="27.72"/>
  </r>
  <r>
    <x v="0"/>
    <x v="0"/>
    <x v="9"/>
    <x v="4"/>
    <x v="1"/>
    <x v="0"/>
    <n v="27.81"/>
  </r>
  <r>
    <x v="0"/>
    <x v="0"/>
    <x v="9"/>
    <x v="4"/>
    <x v="1"/>
    <x v="2"/>
    <n v="27.98"/>
  </r>
  <r>
    <x v="0"/>
    <x v="0"/>
    <x v="8"/>
    <x v="3"/>
    <x v="1"/>
    <x v="1"/>
    <n v="28.62"/>
  </r>
  <r>
    <x v="0"/>
    <x v="0"/>
    <x v="6"/>
    <x v="4"/>
    <x v="1"/>
    <x v="1"/>
    <n v="29.3"/>
  </r>
  <r>
    <x v="0"/>
    <x v="0"/>
    <x v="8"/>
    <x v="3"/>
    <x v="1"/>
    <x v="0"/>
    <n v="30.08"/>
  </r>
  <r>
    <x v="0"/>
    <x v="0"/>
    <x v="5"/>
    <x v="3"/>
    <x v="1"/>
    <x v="0"/>
    <n v="30.37"/>
  </r>
  <r>
    <x v="0"/>
    <x v="0"/>
    <x v="7"/>
    <x v="5"/>
    <x v="1"/>
    <x v="3"/>
    <n v="30.98"/>
  </r>
  <r>
    <x v="0"/>
    <x v="0"/>
    <x v="6"/>
    <x v="4"/>
    <x v="1"/>
    <x v="0"/>
    <n v="34.270000000000003"/>
  </r>
  <r>
    <x v="0"/>
    <x v="0"/>
    <x v="9"/>
    <x v="4"/>
    <x v="1"/>
    <x v="1"/>
    <n v="34.67"/>
  </r>
  <r>
    <x v="0"/>
    <x v="0"/>
    <x v="6"/>
    <x v="4"/>
    <x v="1"/>
    <x v="3"/>
    <n v="35.159999999999997"/>
  </r>
  <r>
    <x v="0"/>
    <x v="0"/>
    <x v="5"/>
    <x v="3"/>
    <x v="1"/>
    <x v="2"/>
    <n v="37.47"/>
  </r>
  <r>
    <x v="0"/>
    <x v="0"/>
    <x v="7"/>
    <x v="5"/>
    <x v="1"/>
    <x v="0"/>
    <n v="39.28"/>
  </r>
  <r>
    <x v="0"/>
    <x v="0"/>
    <x v="7"/>
    <x v="5"/>
    <x v="1"/>
    <x v="1"/>
    <n v="39.799999999999997"/>
  </r>
  <r>
    <x v="0"/>
    <x v="0"/>
    <x v="10"/>
    <x v="3"/>
    <x v="2"/>
    <x v="1"/>
    <n v="22.18"/>
  </r>
  <r>
    <x v="0"/>
    <x v="0"/>
    <x v="10"/>
    <x v="3"/>
    <x v="2"/>
    <x v="3"/>
    <n v="26.68"/>
  </r>
  <r>
    <x v="0"/>
    <x v="0"/>
    <x v="11"/>
    <x v="6"/>
    <x v="2"/>
    <x v="2"/>
    <n v="29.03"/>
  </r>
  <r>
    <x v="0"/>
    <x v="0"/>
    <x v="10"/>
    <x v="3"/>
    <x v="2"/>
    <x v="0"/>
    <n v="32.9"/>
  </r>
  <r>
    <x v="0"/>
    <x v="0"/>
    <x v="12"/>
    <x v="4"/>
    <x v="2"/>
    <x v="0"/>
    <n v="33.42"/>
  </r>
  <r>
    <x v="0"/>
    <x v="0"/>
    <x v="11"/>
    <x v="6"/>
    <x v="2"/>
    <x v="0"/>
    <n v="33.729999999999997"/>
  </r>
  <r>
    <x v="0"/>
    <x v="0"/>
    <x v="12"/>
    <x v="4"/>
    <x v="2"/>
    <x v="2"/>
    <n v="33.85"/>
  </r>
  <r>
    <x v="0"/>
    <x v="0"/>
    <x v="11"/>
    <x v="6"/>
    <x v="2"/>
    <x v="1"/>
    <n v="35.67"/>
  </r>
  <r>
    <x v="0"/>
    <x v="0"/>
    <x v="12"/>
    <x v="4"/>
    <x v="2"/>
    <x v="1"/>
    <n v="37.93"/>
  </r>
  <r>
    <x v="0"/>
    <x v="0"/>
    <x v="11"/>
    <x v="6"/>
    <x v="2"/>
    <x v="3"/>
    <n v="39.25"/>
  </r>
  <r>
    <x v="0"/>
    <x v="0"/>
    <x v="12"/>
    <x v="4"/>
    <x v="2"/>
    <x v="3"/>
    <n v="40.25"/>
  </r>
  <r>
    <x v="0"/>
    <x v="0"/>
    <x v="10"/>
    <x v="3"/>
    <x v="2"/>
    <x v="2"/>
    <n v="42.98"/>
  </r>
  <r>
    <x v="1"/>
    <x v="1"/>
    <x v="13"/>
    <x v="7"/>
    <x v="0"/>
    <x v="0"/>
    <n v="67.48"/>
  </r>
  <r>
    <x v="1"/>
    <x v="1"/>
    <x v="13"/>
    <x v="7"/>
    <x v="0"/>
    <x v="1"/>
    <n v="65.569999999999993"/>
  </r>
  <r>
    <x v="1"/>
    <x v="1"/>
    <x v="13"/>
    <x v="7"/>
    <x v="0"/>
    <x v="2"/>
    <n v="68.42"/>
  </r>
  <r>
    <x v="1"/>
    <x v="1"/>
    <x v="13"/>
    <x v="7"/>
    <x v="0"/>
    <x v="3"/>
    <n v="60.93"/>
  </r>
  <r>
    <x v="1"/>
    <x v="1"/>
    <x v="14"/>
    <x v="4"/>
    <x v="2"/>
    <x v="2"/>
    <n v="53.14"/>
  </r>
  <r>
    <x v="1"/>
    <x v="1"/>
    <x v="15"/>
    <x v="8"/>
    <x v="2"/>
    <x v="2"/>
    <n v="54.68"/>
  </r>
  <r>
    <x v="1"/>
    <x v="1"/>
    <x v="16"/>
    <x v="8"/>
    <x v="2"/>
    <x v="3"/>
    <n v="56.72"/>
  </r>
  <r>
    <x v="1"/>
    <x v="1"/>
    <x v="16"/>
    <x v="8"/>
    <x v="2"/>
    <x v="1"/>
    <n v="57.04"/>
  </r>
  <r>
    <x v="1"/>
    <x v="1"/>
    <x v="14"/>
    <x v="4"/>
    <x v="2"/>
    <x v="0"/>
    <n v="58.55"/>
  </r>
  <r>
    <x v="1"/>
    <x v="1"/>
    <x v="17"/>
    <x v="7"/>
    <x v="2"/>
    <x v="1"/>
    <n v="58.77"/>
  </r>
  <r>
    <x v="1"/>
    <x v="1"/>
    <x v="16"/>
    <x v="8"/>
    <x v="2"/>
    <x v="0"/>
    <n v="59.65"/>
  </r>
  <r>
    <x v="1"/>
    <x v="1"/>
    <x v="16"/>
    <x v="8"/>
    <x v="2"/>
    <x v="2"/>
    <n v="59.73"/>
  </r>
  <r>
    <x v="1"/>
    <x v="1"/>
    <x v="18"/>
    <x v="9"/>
    <x v="2"/>
    <x v="0"/>
    <n v="59.76"/>
  </r>
  <r>
    <x v="1"/>
    <x v="1"/>
    <x v="15"/>
    <x v="8"/>
    <x v="2"/>
    <x v="3"/>
    <n v="61.24"/>
  </r>
  <r>
    <x v="1"/>
    <x v="1"/>
    <x v="15"/>
    <x v="8"/>
    <x v="2"/>
    <x v="0"/>
    <n v="61.59"/>
  </r>
  <r>
    <x v="1"/>
    <x v="1"/>
    <x v="18"/>
    <x v="9"/>
    <x v="2"/>
    <x v="2"/>
    <n v="62.16"/>
  </r>
  <r>
    <x v="1"/>
    <x v="1"/>
    <x v="14"/>
    <x v="4"/>
    <x v="2"/>
    <x v="1"/>
    <n v="62.19"/>
  </r>
  <r>
    <x v="1"/>
    <x v="1"/>
    <x v="14"/>
    <x v="4"/>
    <x v="2"/>
    <x v="3"/>
    <n v="62.27"/>
  </r>
  <r>
    <x v="1"/>
    <x v="1"/>
    <x v="17"/>
    <x v="7"/>
    <x v="2"/>
    <x v="0"/>
    <n v="62.93"/>
  </r>
  <r>
    <x v="1"/>
    <x v="1"/>
    <x v="15"/>
    <x v="8"/>
    <x v="2"/>
    <x v="1"/>
    <n v="63.64"/>
  </r>
  <r>
    <x v="1"/>
    <x v="1"/>
    <x v="18"/>
    <x v="9"/>
    <x v="2"/>
    <x v="3"/>
    <n v="64.040000000000006"/>
  </r>
  <r>
    <x v="1"/>
    <x v="1"/>
    <x v="17"/>
    <x v="7"/>
    <x v="2"/>
    <x v="3"/>
    <n v="65.06"/>
  </r>
  <r>
    <x v="1"/>
    <x v="1"/>
    <x v="18"/>
    <x v="9"/>
    <x v="2"/>
    <x v="1"/>
    <n v="66.11"/>
  </r>
  <r>
    <x v="1"/>
    <x v="1"/>
    <x v="17"/>
    <x v="7"/>
    <x v="2"/>
    <x v="2"/>
    <n v="70.599999999999994"/>
  </r>
  <r>
    <x v="2"/>
    <x v="2"/>
    <x v="19"/>
    <x v="8"/>
    <x v="0"/>
    <x v="0"/>
    <n v="88.73"/>
  </r>
  <r>
    <x v="2"/>
    <x v="2"/>
    <x v="19"/>
    <x v="8"/>
    <x v="0"/>
    <x v="1"/>
    <n v="85.21"/>
  </r>
  <r>
    <x v="2"/>
    <x v="2"/>
    <x v="19"/>
    <x v="8"/>
    <x v="0"/>
    <x v="2"/>
    <n v="81.55"/>
  </r>
  <r>
    <x v="2"/>
    <x v="2"/>
    <x v="19"/>
    <x v="8"/>
    <x v="0"/>
    <x v="3"/>
    <n v="94.17"/>
  </r>
  <r>
    <x v="2"/>
    <x v="2"/>
    <x v="20"/>
    <x v="5"/>
    <x v="0"/>
    <x v="0"/>
    <n v="93.71"/>
  </r>
  <r>
    <x v="2"/>
    <x v="2"/>
    <x v="20"/>
    <x v="5"/>
    <x v="0"/>
    <x v="1"/>
    <n v="96.01"/>
  </r>
  <r>
    <x v="2"/>
    <x v="2"/>
    <x v="20"/>
    <x v="5"/>
    <x v="0"/>
    <x v="2"/>
    <n v="93.03"/>
  </r>
  <r>
    <x v="2"/>
    <x v="2"/>
    <x v="20"/>
    <x v="5"/>
    <x v="0"/>
    <x v="3"/>
    <n v="97.61"/>
  </r>
  <r>
    <x v="2"/>
    <x v="2"/>
    <x v="21"/>
    <x v="9"/>
    <x v="0"/>
    <x v="0"/>
    <n v="85.11"/>
  </r>
  <r>
    <x v="2"/>
    <x v="2"/>
    <x v="21"/>
    <x v="9"/>
    <x v="0"/>
    <x v="1"/>
    <n v="88.07"/>
  </r>
  <r>
    <x v="2"/>
    <x v="2"/>
    <x v="21"/>
    <x v="9"/>
    <x v="0"/>
    <x v="2"/>
    <n v="94.43"/>
  </r>
  <r>
    <x v="2"/>
    <x v="2"/>
    <x v="21"/>
    <x v="9"/>
    <x v="0"/>
    <x v="3"/>
    <n v="89.44"/>
  </r>
  <r>
    <x v="2"/>
    <x v="2"/>
    <x v="22"/>
    <x v="4"/>
    <x v="0"/>
    <x v="0"/>
    <n v="91.6"/>
  </r>
  <r>
    <x v="2"/>
    <x v="2"/>
    <x v="22"/>
    <x v="4"/>
    <x v="0"/>
    <x v="1"/>
    <n v="80.61"/>
  </r>
  <r>
    <x v="2"/>
    <x v="2"/>
    <x v="22"/>
    <x v="4"/>
    <x v="0"/>
    <x v="2"/>
    <n v="93.86"/>
  </r>
  <r>
    <x v="2"/>
    <x v="2"/>
    <x v="22"/>
    <x v="4"/>
    <x v="0"/>
    <x v="3"/>
    <n v="83.43"/>
  </r>
  <r>
    <x v="2"/>
    <x v="2"/>
    <x v="23"/>
    <x v="10"/>
    <x v="0"/>
    <x v="0"/>
    <n v="99.65"/>
  </r>
  <r>
    <x v="2"/>
    <x v="2"/>
    <x v="23"/>
    <x v="10"/>
    <x v="0"/>
    <x v="1"/>
    <n v="88.64"/>
  </r>
  <r>
    <x v="2"/>
    <x v="2"/>
    <x v="23"/>
    <x v="10"/>
    <x v="0"/>
    <x v="2"/>
    <n v="86.96"/>
  </r>
  <r>
    <x v="2"/>
    <x v="2"/>
    <x v="23"/>
    <x v="10"/>
    <x v="0"/>
    <x v="3"/>
    <n v="89.25"/>
  </r>
  <r>
    <x v="2"/>
    <x v="2"/>
    <x v="24"/>
    <x v="11"/>
    <x v="0"/>
    <x v="0"/>
    <n v="87.08"/>
  </r>
  <r>
    <x v="2"/>
    <x v="2"/>
    <x v="24"/>
    <x v="11"/>
    <x v="0"/>
    <x v="1"/>
    <n v="89.32"/>
  </r>
  <r>
    <x v="2"/>
    <x v="2"/>
    <x v="24"/>
    <x v="11"/>
    <x v="0"/>
    <x v="2"/>
    <n v="99.12"/>
  </r>
  <r>
    <x v="2"/>
    <x v="2"/>
    <x v="24"/>
    <x v="11"/>
    <x v="0"/>
    <x v="3"/>
    <n v="85.85"/>
  </r>
  <r>
    <x v="2"/>
    <x v="2"/>
    <x v="25"/>
    <x v="2"/>
    <x v="0"/>
    <x v="0"/>
    <n v="93.32"/>
  </r>
  <r>
    <x v="2"/>
    <x v="2"/>
    <x v="25"/>
    <x v="2"/>
    <x v="0"/>
    <x v="1"/>
    <n v="85.71"/>
  </r>
  <r>
    <x v="2"/>
    <x v="2"/>
    <x v="25"/>
    <x v="2"/>
    <x v="0"/>
    <x v="2"/>
    <n v="77.36"/>
  </r>
  <r>
    <x v="2"/>
    <x v="2"/>
    <x v="25"/>
    <x v="2"/>
    <x v="0"/>
    <x v="3"/>
    <n v="91.29"/>
  </r>
  <r>
    <x v="2"/>
    <x v="2"/>
    <x v="26"/>
    <x v="12"/>
    <x v="1"/>
    <x v="0"/>
    <n v="66.22"/>
  </r>
  <r>
    <x v="2"/>
    <x v="2"/>
    <x v="26"/>
    <x v="12"/>
    <x v="1"/>
    <x v="0"/>
    <n v="66.22"/>
  </r>
  <r>
    <x v="2"/>
    <x v="2"/>
    <x v="27"/>
    <x v="6"/>
    <x v="2"/>
    <x v="1"/>
    <n v="74.75"/>
  </r>
  <r>
    <x v="2"/>
    <x v="2"/>
    <x v="28"/>
    <x v="11"/>
    <x v="2"/>
    <x v="2"/>
    <n v="76.12"/>
  </r>
  <r>
    <x v="2"/>
    <x v="2"/>
    <x v="29"/>
    <x v="6"/>
    <x v="2"/>
    <x v="3"/>
    <n v="77.17"/>
  </r>
  <r>
    <x v="2"/>
    <x v="2"/>
    <x v="30"/>
    <x v="0"/>
    <x v="2"/>
    <x v="1"/>
    <n v="78.430000000000007"/>
  </r>
  <r>
    <x v="2"/>
    <x v="2"/>
    <x v="31"/>
    <x v="4"/>
    <x v="2"/>
    <x v="1"/>
    <n v="79.02"/>
  </r>
  <r>
    <x v="2"/>
    <x v="2"/>
    <x v="29"/>
    <x v="6"/>
    <x v="2"/>
    <x v="2"/>
    <n v="79.36"/>
  </r>
  <r>
    <x v="2"/>
    <x v="2"/>
    <x v="27"/>
    <x v="6"/>
    <x v="2"/>
    <x v="3"/>
    <n v="80.819999999999993"/>
  </r>
  <r>
    <x v="2"/>
    <x v="2"/>
    <x v="32"/>
    <x v="5"/>
    <x v="2"/>
    <x v="1"/>
    <n v="81.16"/>
  </r>
  <r>
    <x v="2"/>
    <x v="2"/>
    <x v="30"/>
    <x v="0"/>
    <x v="2"/>
    <x v="3"/>
    <n v="81.180000000000007"/>
  </r>
  <r>
    <x v="2"/>
    <x v="2"/>
    <x v="32"/>
    <x v="5"/>
    <x v="2"/>
    <x v="2"/>
    <n v="81.58"/>
  </r>
  <r>
    <x v="2"/>
    <x v="2"/>
    <x v="33"/>
    <x v="5"/>
    <x v="2"/>
    <x v="3"/>
    <n v="81.72"/>
  </r>
  <r>
    <x v="2"/>
    <x v="2"/>
    <x v="34"/>
    <x v="13"/>
    <x v="2"/>
    <x v="2"/>
    <n v="82.13"/>
  </r>
  <r>
    <x v="2"/>
    <x v="2"/>
    <x v="29"/>
    <x v="6"/>
    <x v="2"/>
    <x v="1"/>
    <n v="82.56"/>
  </r>
  <r>
    <x v="2"/>
    <x v="2"/>
    <x v="34"/>
    <x v="13"/>
    <x v="2"/>
    <x v="0"/>
    <n v="82.64"/>
  </r>
  <r>
    <x v="2"/>
    <x v="2"/>
    <x v="28"/>
    <x v="11"/>
    <x v="2"/>
    <x v="3"/>
    <n v="82.72"/>
  </r>
  <r>
    <x v="2"/>
    <x v="2"/>
    <x v="31"/>
    <x v="4"/>
    <x v="2"/>
    <x v="3"/>
    <n v="82.88"/>
  </r>
  <r>
    <x v="2"/>
    <x v="2"/>
    <x v="34"/>
    <x v="13"/>
    <x v="2"/>
    <x v="1"/>
    <n v="82.89"/>
  </r>
  <r>
    <x v="2"/>
    <x v="2"/>
    <x v="35"/>
    <x v="9"/>
    <x v="2"/>
    <x v="0"/>
    <n v="83.02"/>
  </r>
  <r>
    <x v="3"/>
    <x v="1"/>
    <x v="36"/>
    <x v="14"/>
    <x v="0"/>
    <x v="0"/>
    <n v="55.94"/>
  </r>
  <r>
    <x v="3"/>
    <x v="1"/>
    <x v="36"/>
    <x v="14"/>
    <x v="0"/>
    <x v="1"/>
    <n v="61.36"/>
  </r>
  <r>
    <x v="3"/>
    <x v="1"/>
    <x v="36"/>
    <x v="14"/>
    <x v="0"/>
    <x v="2"/>
    <n v="56.19"/>
  </r>
  <r>
    <x v="3"/>
    <x v="1"/>
    <x v="36"/>
    <x v="14"/>
    <x v="0"/>
    <x v="3"/>
    <n v="62.06"/>
  </r>
  <r>
    <x v="3"/>
    <x v="1"/>
    <x v="37"/>
    <x v="11"/>
    <x v="0"/>
    <x v="0"/>
    <n v="54.01"/>
  </r>
  <r>
    <x v="3"/>
    <x v="1"/>
    <x v="37"/>
    <x v="11"/>
    <x v="0"/>
    <x v="1"/>
    <n v="63.48"/>
  </r>
  <r>
    <x v="3"/>
    <x v="1"/>
    <x v="37"/>
    <x v="11"/>
    <x v="0"/>
    <x v="2"/>
    <n v="61.96"/>
  </r>
  <r>
    <x v="3"/>
    <x v="1"/>
    <x v="37"/>
    <x v="11"/>
    <x v="0"/>
    <x v="3"/>
    <n v="55.3"/>
  </r>
  <r>
    <x v="3"/>
    <x v="1"/>
    <x v="38"/>
    <x v="15"/>
    <x v="0"/>
    <x v="0"/>
    <n v="53.79"/>
  </r>
  <r>
    <x v="3"/>
    <x v="1"/>
    <x v="38"/>
    <x v="15"/>
    <x v="0"/>
    <x v="1"/>
    <n v="66.959999999999994"/>
  </r>
  <r>
    <x v="3"/>
    <x v="1"/>
    <x v="38"/>
    <x v="15"/>
    <x v="0"/>
    <x v="2"/>
    <n v="57.1"/>
  </r>
  <r>
    <x v="3"/>
    <x v="1"/>
    <x v="38"/>
    <x v="15"/>
    <x v="0"/>
    <x v="3"/>
    <n v="65.12"/>
  </r>
  <r>
    <x v="3"/>
    <x v="1"/>
    <x v="39"/>
    <x v="8"/>
    <x v="0"/>
    <x v="0"/>
    <n v="62.16"/>
  </r>
  <r>
    <x v="3"/>
    <x v="1"/>
    <x v="39"/>
    <x v="8"/>
    <x v="0"/>
    <x v="1"/>
    <n v="54.06"/>
  </r>
  <r>
    <x v="3"/>
    <x v="1"/>
    <x v="39"/>
    <x v="8"/>
    <x v="0"/>
    <x v="2"/>
    <n v="51.72"/>
  </r>
  <r>
    <x v="3"/>
    <x v="1"/>
    <x v="39"/>
    <x v="8"/>
    <x v="0"/>
    <x v="3"/>
    <n v="59.64"/>
  </r>
  <r>
    <x v="3"/>
    <x v="1"/>
    <x v="40"/>
    <x v="12"/>
    <x v="1"/>
    <x v="2"/>
    <n v="36.17"/>
  </r>
  <r>
    <x v="3"/>
    <x v="1"/>
    <x v="41"/>
    <x v="5"/>
    <x v="1"/>
    <x v="1"/>
    <n v="43.69"/>
  </r>
  <r>
    <x v="3"/>
    <x v="1"/>
    <x v="40"/>
    <x v="12"/>
    <x v="1"/>
    <x v="0"/>
    <n v="46.98"/>
  </r>
  <r>
    <x v="3"/>
    <x v="1"/>
    <x v="42"/>
    <x v="10"/>
    <x v="1"/>
    <x v="0"/>
    <n v="47.89"/>
  </r>
  <r>
    <x v="3"/>
    <x v="1"/>
    <x v="43"/>
    <x v="16"/>
    <x v="1"/>
    <x v="2"/>
    <n v="47.93"/>
  </r>
  <r>
    <x v="3"/>
    <x v="1"/>
    <x v="42"/>
    <x v="10"/>
    <x v="1"/>
    <x v="2"/>
    <n v="49.11"/>
  </r>
  <r>
    <x v="3"/>
    <x v="1"/>
    <x v="41"/>
    <x v="5"/>
    <x v="1"/>
    <x v="0"/>
    <n v="49.61"/>
  </r>
  <r>
    <x v="3"/>
    <x v="1"/>
    <x v="43"/>
    <x v="16"/>
    <x v="1"/>
    <x v="3"/>
    <n v="51.33"/>
  </r>
  <r>
    <x v="3"/>
    <x v="1"/>
    <x v="43"/>
    <x v="16"/>
    <x v="1"/>
    <x v="0"/>
    <n v="51.87"/>
  </r>
  <r>
    <x v="3"/>
    <x v="1"/>
    <x v="42"/>
    <x v="10"/>
    <x v="1"/>
    <x v="1"/>
    <n v="52.37"/>
  </r>
  <r>
    <x v="3"/>
    <x v="1"/>
    <x v="42"/>
    <x v="10"/>
    <x v="1"/>
    <x v="3"/>
    <n v="52.88"/>
  </r>
  <r>
    <x v="3"/>
    <x v="1"/>
    <x v="40"/>
    <x v="12"/>
    <x v="1"/>
    <x v="1"/>
    <n v="53.41"/>
  </r>
  <r>
    <x v="3"/>
    <x v="1"/>
    <x v="41"/>
    <x v="5"/>
    <x v="1"/>
    <x v="2"/>
    <n v="54.49"/>
  </r>
  <r>
    <x v="3"/>
    <x v="1"/>
    <x v="40"/>
    <x v="12"/>
    <x v="1"/>
    <x v="3"/>
    <n v="55.98"/>
  </r>
  <r>
    <x v="3"/>
    <x v="1"/>
    <x v="43"/>
    <x v="16"/>
    <x v="1"/>
    <x v="1"/>
    <n v="58.01"/>
  </r>
  <r>
    <x v="3"/>
    <x v="1"/>
    <x v="41"/>
    <x v="5"/>
    <x v="1"/>
    <x v="3"/>
    <n v="61.25"/>
  </r>
  <r>
    <x v="3"/>
    <x v="1"/>
    <x v="44"/>
    <x v="12"/>
    <x v="2"/>
    <x v="2"/>
    <n v="46.83"/>
  </r>
  <r>
    <x v="3"/>
    <x v="1"/>
    <x v="44"/>
    <x v="12"/>
    <x v="2"/>
    <x v="0"/>
    <n v="51.47"/>
  </r>
  <r>
    <x v="3"/>
    <x v="1"/>
    <x v="44"/>
    <x v="12"/>
    <x v="2"/>
    <x v="1"/>
    <n v="53.47"/>
  </r>
  <r>
    <x v="3"/>
    <x v="1"/>
    <x v="44"/>
    <x v="12"/>
    <x v="2"/>
    <x v="3"/>
    <n v="56.7"/>
  </r>
  <r>
    <x v="4"/>
    <x v="0"/>
    <x v="45"/>
    <x v="13"/>
    <x v="0"/>
    <x v="0"/>
    <n v="49.95"/>
  </r>
  <r>
    <x v="4"/>
    <x v="0"/>
    <x v="45"/>
    <x v="13"/>
    <x v="0"/>
    <x v="1"/>
    <n v="55.11"/>
  </r>
  <r>
    <x v="4"/>
    <x v="0"/>
    <x v="45"/>
    <x v="13"/>
    <x v="0"/>
    <x v="2"/>
    <n v="55.28"/>
  </r>
  <r>
    <x v="4"/>
    <x v="0"/>
    <x v="45"/>
    <x v="13"/>
    <x v="0"/>
    <x v="3"/>
    <n v="54.7"/>
  </r>
  <r>
    <x v="4"/>
    <x v="0"/>
    <x v="46"/>
    <x v="2"/>
    <x v="0"/>
    <x v="0"/>
    <n v="59.34"/>
  </r>
  <r>
    <x v="4"/>
    <x v="0"/>
    <x v="46"/>
    <x v="2"/>
    <x v="0"/>
    <x v="1"/>
    <n v="62.63"/>
  </r>
  <r>
    <x v="4"/>
    <x v="0"/>
    <x v="46"/>
    <x v="2"/>
    <x v="0"/>
    <x v="2"/>
    <n v="49.08"/>
  </r>
  <r>
    <x v="4"/>
    <x v="0"/>
    <x v="46"/>
    <x v="2"/>
    <x v="0"/>
    <x v="3"/>
    <n v="58.04"/>
  </r>
  <r>
    <x v="4"/>
    <x v="0"/>
    <x v="47"/>
    <x v="17"/>
    <x v="1"/>
    <x v="3"/>
    <n v="38.299999999999997"/>
  </r>
  <r>
    <x v="4"/>
    <x v="0"/>
    <x v="48"/>
    <x v="8"/>
    <x v="1"/>
    <x v="3"/>
    <n v="39.25"/>
  </r>
  <r>
    <x v="4"/>
    <x v="0"/>
    <x v="49"/>
    <x v="14"/>
    <x v="1"/>
    <x v="3"/>
    <n v="40.26"/>
  </r>
  <r>
    <x v="4"/>
    <x v="0"/>
    <x v="47"/>
    <x v="17"/>
    <x v="1"/>
    <x v="0"/>
    <n v="40.4"/>
  </r>
  <r>
    <x v="4"/>
    <x v="0"/>
    <x v="48"/>
    <x v="8"/>
    <x v="1"/>
    <x v="0"/>
    <n v="42.15"/>
  </r>
  <r>
    <x v="4"/>
    <x v="0"/>
    <x v="50"/>
    <x v="9"/>
    <x v="1"/>
    <x v="1"/>
    <n v="42.56"/>
  </r>
  <r>
    <x v="4"/>
    <x v="0"/>
    <x v="48"/>
    <x v="8"/>
    <x v="1"/>
    <x v="1"/>
    <n v="42.59"/>
  </r>
  <r>
    <x v="4"/>
    <x v="0"/>
    <x v="51"/>
    <x v="18"/>
    <x v="1"/>
    <x v="0"/>
    <n v="43.27"/>
  </r>
  <r>
    <x v="4"/>
    <x v="0"/>
    <x v="52"/>
    <x v="6"/>
    <x v="1"/>
    <x v="3"/>
    <n v="43.77"/>
  </r>
  <r>
    <x v="4"/>
    <x v="0"/>
    <x v="51"/>
    <x v="18"/>
    <x v="1"/>
    <x v="2"/>
    <n v="44.14"/>
  </r>
  <r>
    <x v="4"/>
    <x v="0"/>
    <x v="49"/>
    <x v="14"/>
    <x v="1"/>
    <x v="2"/>
    <n v="44.31"/>
  </r>
  <r>
    <x v="4"/>
    <x v="0"/>
    <x v="50"/>
    <x v="9"/>
    <x v="1"/>
    <x v="2"/>
    <n v="44.64"/>
  </r>
  <r>
    <x v="4"/>
    <x v="0"/>
    <x v="53"/>
    <x v="11"/>
    <x v="1"/>
    <x v="3"/>
    <n v="44.67"/>
  </r>
  <r>
    <x v="4"/>
    <x v="0"/>
    <x v="53"/>
    <x v="11"/>
    <x v="1"/>
    <x v="2"/>
    <n v="45.08"/>
  </r>
  <r>
    <x v="4"/>
    <x v="0"/>
    <x v="50"/>
    <x v="9"/>
    <x v="1"/>
    <x v="3"/>
    <n v="45.11"/>
  </r>
  <r>
    <x v="4"/>
    <x v="0"/>
    <x v="53"/>
    <x v="11"/>
    <x v="1"/>
    <x v="0"/>
    <n v="45.3"/>
  </r>
  <r>
    <x v="4"/>
    <x v="0"/>
    <x v="49"/>
    <x v="14"/>
    <x v="1"/>
    <x v="1"/>
    <n v="45.42"/>
  </r>
  <r>
    <x v="4"/>
    <x v="0"/>
    <x v="54"/>
    <x v="5"/>
    <x v="1"/>
    <x v="0"/>
    <n v="46.26"/>
  </r>
  <r>
    <x v="4"/>
    <x v="0"/>
    <x v="52"/>
    <x v="6"/>
    <x v="1"/>
    <x v="2"/>
    <n v="46.42"/>
  </r>
  <r>
    <x v="4"/>
    <x v="0"/>
    <x v="54"/>
    <x v="5"/>
    <x v="1"/>
    <x v="3"/>
    <n v="46.89"/>
  </r>
  <r>
    <x v="4"/>
    <x v="0"/>
    <x v="49"/>
    <x v="14"/>
    <x v="1"/>
    <x v="0"/>
    <n v="47.33"/>
  </r>
  <r>
    <x v="4"/>
    <x v="0"/>
    <x v="54"/>
    <x v="5"/>
    <x v="1"/>
    <x v="1"/>
    <n v="47.71"/>
  </r>
  <r>
    <x v="4"/>
    <x v="0"/>
    <x v="52"/>
    <x v="6"/>
    <x v="1"/>
    <x v="0"/>
    <n v="48.18"/>
  </r>
  <r>
    <x v="4"/>
    <x v="0"/>
    <x v="52"/>
    <x v="6"/>
    <x v="1"/>
    <x v="1"/>
    <n v="48.25"/>
  </r>
  <r>
    <x v="4"/>
    <x v="0"/>
    <x v="51"/>
    <x v="18"/>
    <x v="1"/>
    <x v="1"/>
    <n v="48.33"/>
  </r>
  <r>
    <x v="4"/>
    <x v="0"/>
    <x v="53"/>
    <x v="11"/>
    <x v="1"/>
    <x v="1"/>
    <n v="48.84"/>
  </r>
  <r>
    <x v="4"/>
    <x v="0"/>
    <x v="48"/>
    <x v="8"/>
    <x v="1"/>
    <x v="2"/>
    <n v="49.56"/>
  </r>
  <r>
    <x v="4"/>
    <x v="0"/>
    <x v="47"/>
    <x v="17"/>
    <x v="1"/>
    <x v="1"/>
    <n v="50.28"/>
  </r>
  <r>
    <x v="4"/>
    <x v="0"/>
    <x v="51"/>
    <x v="18"/>
    <x v="1"/>
    <x v="3"/>
    <n v="51.5"/>
  </r>
  <r>
    <x v="4"/>
    <x v="0"/>
    <x v="50"/>
    <x v="9"/>
    <x v="1"/>
    <x v="0"/>
    <n v="51.79"/>
  </r>
  <r>
    <x v="4"/>
    <x v="0"/>
    <x v="47"/>
    <x v="17"/>
    <x v="1"/>
    <x v="2"/>
    <n v="52.72"/>
  </r>
  <r>
    <x v="4"/>
    <x v="0"/>
    <x v="54"/>
    <x v="5"/>
    <x v="1"/>
    <x v="2"/>
    <n v="54.09"/>
  </r>
  <r>
    <x v="4"/>
    <x v="0"/>
    <x v="55"/>
    <x v="2"/>
    <x v="2"/>
    <x v="2"/>
    <n v="37.840000000000003"/>
  </r>
  <r>
    <x v="4"/>
    <x v="0"/>
    <x v="55"/>
    <x v="2"/>
    <x v="2"/>
    <x v="0"/>
    <n v="45.56"/>
  </r>
  <r>
    <x v="4"/>
    <x v="0"/>
    <x v="56"/>
    <x v="4"/>
    <x v="2"/>
    <x v="3"/>
    <n v="46.03"/>
  </r>
  <r>
    <x v="4"/>
    <x v="0"/>
    <x v="56"/>
    <x v="4"/>
    <x v="2"/>
    <x v="2"/>
    <n v="46.22"/>
  </r>
  <r>
    <x v="4"/>
    <x v="0"/>
    <x v="57"/>
    <x v="0"/>
    <x v="2"/>
    <x v="1"/>
    <n v="48.64"/>
  </r>
  <r>
    <x v="4"/>
    <x v="0"/>
    <x v="57"/>
    <x v="0"/>
    <x v="2"/>
    <x v="3"/>
    <n v="49.08"/>
  </r>
  <r>
    <x v="4"/>
    <x v="0"/>
    <x v="55"/>
    <x v="2"/>
    <x v="2"/>
    <x v="3"/>
    <n v="50.07"/>
  </r>
  <r>
    <x v="4"/>
    <x v="0"/>
    <x v="58"/>
    <x v="19"/>
    <x v="2"/>
    <x v="0"/>
    <n v="50.11"/>
  </r>
  <r>
    <x v="4"/>
    <x v="0"/>
    <x v="57"/>
    <x v="0"/>
    <x v="2"/>
    <x v="2"/>
    <n v="50.55"/>
  </r>
  <r>
    <x v="4"/>
    <x v="0"/>
    <x v="57"/>
    <x v="0"/>
    <x v="2"/>
    <x v="0"/>
    <n v="50.59"/>
  </r>
  <r>
    <x v="4"/>
    <x v="0"/>
    <x v="59"/>
    <x v="5"/>
    <x v="2"/>
    <x v="2"/>
    <n v="51.16"/>
  </r>
  <r>
    <x v="4"/>
    <x v="0"/>
    <x v="56"/>
    <x v="4"/>
    <x v="2"/>
    <x v="1"/>
    <n v="51.68"/>
  </r>
  <r>
    <x v="4"/>
    <x v="0"/>
    <x v="58"/>
    <x v="19"/>
    <x v="2"/>
    <x v="3"/>
    <n v="51.91"/>
  </r>
  <r>
    <x v="4"/>
    <x v="0"/>
    <x v="56"/>
    <x v="4"/>
    <x v="2"/>
    <x v="0"/>
    <n v="52.23"/>
  </r>
  <r>
    <x v="4"/>
    <x v="0"/>
    <x v="58"/>
    <x v="19"/>
    <x v="2"/>
    <x v="2"/>
    <n v="54.37"/>
  </r>
  <r>
    <x v="4"/>
    <x v="0"/>
    <x v="55"/>
    <x v="2"/>
    <x v="2"/>
    <x v="1"/>
    <n v="55.19"/>
  </r>
  <r>
    <x v="4"/>
    <x v="0"/>
    <x v="59"/>
    <x v="5"/>
    <x v="2"/>
    <x v="1"/>
    <n v="55.53"/>
  </r>
  <r>
    <x v="4"/>
    <x v="0"/>
    <x v="58"/>
    <x v="19"/>
    <x v="2"/>
    <x v="1"/>
    <n v="55.59"/>
  </r>
  <r>
    <x v="4"/>
    <x v="0"/>
    <x v="59"/>
    <x v="5"/>
    <x v="2"/>
    <x v="3"/>
    <n v="57.06"/>
  </r>
  <r>
    <x v="4"/>
    <x v="0"/>
    <x v="59"/>
    <x v="5"/>
    <x v="2"/>
    <x v="0"/>
    <n v="57.37"/>
  </r>
  <r>
    <x v="5"/>
    <x v="0"/>
    <x v="60"/>
    <x v="6"/>
    <x v="0"/>
    <x v="0"/>
    <n v="42.16"/>
  </r>
  <r>
    <x v="5"/>
    <x v="0"/>
    <x v="60"/>
    <x v="6"/>
    <x v="0"/>
    <x v="1"/>
    <n v="36.799999999999997"/>
  </r>
  <r>
    <x v="5"/>
    <x v="0"/>
    <x v="60"/>
    <x v="6"/>
    <x v="0"/>
    <x v="2"/>
    <n v="46.98"/>
  </r>
  <r>
    <x v="5"/>
    <x v="0"/>
    <x v="60"/>
    <x v="6"/>
    <x v="0"/>
    <x v="3"/>
    <n v="47.35"/>
  </r>
  <r>
    <x v="5"/>
    <x v="0"/>
    <x v="61"/>
    <x v="8"/>
    <x v="0"/>
    <x v="0"/>
    <n v="40.46"/>
  </r>
  <r>
    <x v="5"/>
    <x v="0"/>
    <x v="61"/>
    <x v="8"/>
    <x v="0"/>
    <x v="1"/>
    <n v="41.25"/>
  </r>
  <r>
    <x v="5"/>
    <x v="0"/>
    <x v="61"/>
    <x v="8"/>
    <x v="0"/>
    <x v="2"/>
    <n v="32.049999999999997"/>
  </r>
  <r>
    <x v="5"/>
    <x v="0"/>
    <x v="61"/>
    <x v="8"/>
    <x v="0"/>
    <x v="3"/>
    <n v="47.5"/>
  </r>
  <r>
    <x v="5"/>
    <x v="0"/>
    <x v="62"/>
    <x v="6"/>
    <x v="0"/>
    <x v="0"/>
    <n v="35.299999999999997"/>
  </r>
  <r>
    <x v="5"/>
    <x v="0"/>
    <x v="62"/>
    <x v="6"/>
    <x v="0"/>
    <x v="1"/>
    <n v="35.86"/>
  </r>
  <r>
    <x v="5"/>
    <x v="0"/>
    <x v="62"/>
    <x v="6"/>
    <x v="0"/>
    <x v="2"/>
    <n v="49.3"/>
  </r>
  <r>
    <x v="5"/>
    <x v="0"/>
    <x v="62"/>
    <x v="6"/>
    <x v="0"/>
    <x v="3"/>
    <n v="30.81"/>
  </r>
  <r>
    <x v="5"/>
    <x v="0"/>
    <x v="63"/>
    <x v="12"/>
    <x v="0"/>
    <x v="0"/>
    <n v="44.98"/>
  </r>
  <r>
    <x v="5"/>
    <x v="0"/>
    <x v="63"/>
    <x v="12"/>
    <x v="0"/>
    <x v="1"/>
    <n v="41.71"/>
  </r>
  <r>
    <x v="5"/>
    <x v="0"/>
    <x v="63"/>
    <x v="12"/>
    <x v="0"/>
    <x v="2"/>
    <n v="41.1"/>
  </r>
  <r>
    <x v="5"/>
    <x v="0"/>
    <x v="63"/>
    <x v="12"/>
    <x v="0"/>
    <x v="3"/>
    <n v="40.97"/>
  </r>
  <r>
    <x v="5"/>
    <x v="0"/>
    <x v="64"/>
    <x v="2"/>
    <x v="0"/>
    <x v="0"/>
    <n v="41.1"/>
  </r>
  <r>
    <x v="5"/>
    <x v="0"/>
    <x v="64"/>
    <x v="2"/>
    <x v="0"/>
    <x v="1"/>
    <n v="41.56"/>
  </r>
  <r>
    <x v="5"/>
    <x v="0"/>
    <x v="64"/>
    <x v="2"/>
    <x v="0"/>
    <x v="2"/>
    <n v="36.39"/>
  </r>
  <r>
    <x v="5"/>
    <x v="0"/>
    <x v="64"/>
    <x v="2"/>
    <x v="0"/>
    <x v="3"/>
    <n v="39.67"/>
  </r>
  <r>
    <x v="5"/>
    <x v="0"/>
    <x v="65"/>
    <x v="0"/>
    <x v="1"/>
    <x v="3"/>
    <n v="19.260000000000002"/>
  </r>
  <r>
    <x v="5"/>
    <x v="0"/>
    <x v="66"/>
    <x v="4"/>
    <x v="1"/>
    <x v="3"/>
    <n v="23.44"/>
  </r>
  <r>
    <x v="5"/>
    <x v="0"/>
    <x v="67"/>
    <x v="12"/>
    <x v="1"/>
    <x v="3"/>
    <n v="27.37"/>
  </r>
  <r>
    <x v="5"/>
    <x v="0"/>
    <x v="67"/>
    <x v="12"/>
    <x v="1"/>
    <x v="2"/>
    <n v="27.55"/>
  </r>
  <r>
    <x v="5"/>
    <x v="0"/>
    <x v="68"/>
    <x v="10"/>
    <x v="1"/>
    <x v="2"/>
    <n v="27.71"/>
  </r>
  <r>
    <x v="5"/>
    <x v="0"/>
    <x v="69"/>
    <x v="9"/>
    <x v="1"/>
    <x v="1"/>
    <n v="29.64"/>
  </r>
  <r>
    <x v="5"/>
    <x v="0"/>
    <x v="67"/>
    <x v="12"/>
    <x v="1"/>
    <x v="1"/>
    <n v="30.26"/>
  </r>
  <r>
    <x v="5"/>
    <x v="0"/>
    <x v="65"/>
    <x v="0"/>
    <x v="1"/>
    <x v="2"/>
    <n v="31.85"/>
  </r>
  <r>
    <x v="5"/>
    <x v="0"/>
    <x v="69"/>
    <x v="9"/>
    <x v="1"/>
    <x v="0"/>
    <n v="31.94"/>
  </r>
  <r>
    <x v="5"/>
    <x v="0"/>
    <x v="70"/>
    <x v="5"/>
    <x v="1"/>
    <x v="0"/>
    <n v="32.21"/>
  </r>
  <r>
    <x v="5"/>
    <x v="0"/>
    <x v="67"/>
    <x v="12"/>
    <x v="1"/>
    <x v="0"/>
    <n v="32.770000000000003"/>
  </r>
  <r>
    <x v="5"/>
    <x v="0"/>
    <x v="66"/>
    <x v="4"/>
    <x v="1"/>
    <x v="2"/>
    <n v="33.14"/>
  </r>
  <r>
    <x v="5"/>
    <x v="0"/>
    <x v="69"/>
    <x v="9"/>
    <x v="1"/>
    <x v="2"/>
    <n v="33.64"/>
  </r>
  <r>
    <x v="5"/>
    <x v="0"/>
    <x v="65"/>
    <x v="0"/>
    <x v="1"/>
    <x v="1"/>
    <n v="35.46"/>
  </r>
  <r>
    <x v="5"/>
    <x v="0"/>
    <x v="69"/>
    <x v="9"/>
    <x v="1"/>
    <x v="3"/>
    <n v="36.049999999999997"/>
  </r>
  <r>
    <x v="5"/>
    <x v="0"/>
    <x v="68"/>
    <x v="10"/>
    <x v="1"/>
    <x v="0"/>
    <n v="36.700000000000003"/>
  </r>
  <r>
    <x v="5"/>
    <x v="0"/>
    <x v="68"/>
    <x v="10"/>
    <x v="1"/>
    <x v="3"/>
    <n v="37.200000000000003"/>
  </r>
  <r>
    <x v="5"/>
    <x v="0"/>
    <x v="65"/>
    <x v="0"/>
    <x v="1"/>
    <x v="0"/>
    <n v="37.450000000000003"/>
  </r>
  <r>
    <x v="5"/>
    <x v="0"/>
    <x v="70"/>
    <x v="5"/>
    <x v="1"/>
    <x v="2"/>
    <n v="37.9"/>
  </r>
  <r>
    <x v="5"/>
    <x v="0"/>
    <x v="70"/>
    <x v="5"/>
    <x v="1"/>
    <x v="1"/>
    <n v="38.409999999999997"/>
  </r>
  <r>
    <x v="5"/>
    <x v="0"/>
    <x v="66"/>
    <x v="4"/>
    <x v="1"/>
    <x v="0"/>
    <n v="38.65"/>
  </r>
  <r>
    <x v="5"/>
    <x v="0"/>
    <x v="68"/>
    <x v="10"/>
    <x v="1"/>
    <x v="1"/>
    <n v="41.53"/>
  </r>
  <r>
    <x v="5"/>
    <x v="0"/>
    <x v="70"/>
    <x v="5"/>
    <x v="1"/>
    <x v="3"/>
    <n v="44.84"/>
  </r>
  <r>
    <x v="5"/>
    <x v="0"/>
    <x v="71"/>
    <x v="2"/>
    <x v="2"/>
    <x v="0"/>
    <n v="24.75"/>
  </r>
  <r>
    <x v="5"/>
    <x v="0"/>
    <x v="72"/>
    <x v="4"/>
    <x v="2"/>
    <x v="3"/>
    <n v="29.12"/>
  </r>
  <r>
    <x v="5"/>
    <x v="0"/>
    <x v="72"/>
    <x v="4"/>
    <x v="2"/>
    <x v="1"/>
    <n v="30.52"/>
  </r>
  <r>
    <x v="5"/>
    <x v="0"/>
    <x v="73"/>
    <x v="8"/>
    <x v="2"/>
    <x v="2"/>
    <n v="32.18"/>
  </r>
  <r>
    <x v="5"/>
    <x v="0"/>
    <x v="72"/>
    <x v="4"/>
    <x v="2"/>
    <x v="2"/>
    <n v="32.51"/>
  </r>
  <r>
    <x v="5"/>
    <x v="0"/>
    <x v="71"/>
    <x v="2"/>
    <x v="2"/>
    <x v="3"/>
    <n v="34.33"/>
  </r>
  <r>
    <x v="5"/>
    <x v="0"/>
    <x v="73"/>
    <x v="8"/>
    <x v="2"/>
    <x v="0"/>
    <n v="34.46"/>
  </r>
  <r>
    <x v="5"/>
    <x v="0"/>
    <x v="71"/>
    <x v="2"/>
    <x v="2"/>
    <x v="2"/>
    <n v="35.1"/>
  </r>
  <r>
    <x v="5"/>
    <x v="0"/>
    <x v="72"/>
    <x v="4"/>
    <x v="2"/>
    <x v="0"/>
    <n v="37.17"/>
  </r>
  <r>
    <x v="5"/>
    <x v="0"/>
    <x v="74"/>
    <x v="20"/>
    <x v="2"/>
    <x v="1"/>
    <n v="39.409999999999997"/>
  </r>
  <r>
    <x v="5"/>
    <x v="0"/>
    <x v="73"/>
    <x v="8"/>
    <x v="2"/>
    <x v="1"/>
    <n v="40.130000000000003"/>
  </r>
  <r>
    <x v="5"/>
    <x v="0"/>
    <x v="71"/>
    <x v="2"/>
    <x v="2"/>
    <x v="1"/>
    <n v="41.47"/>
  </r>
  <r>
    <x v="5"/>
    <x v="0"/>
    <x v="74"/>
    <x v="20"/>
    <x v="2"/>
    <x v="3"/>
    <n v="42.59"/>
  </r>
  <r>
    <x v="5"/>
    <x v="0"/>
    <x v="74"/>
    <x v="20"/>
    <x v="2"/>
    <x v="2"/>
    <n v="43.29"/>
  </r>
  <r>
    <x v="5"/>
    <x v="0"/>
    <x v="73"/>
    <x v="8"/>
    <x v="2"/>
    <x v="3"/>
    <n v="43.73"/>
  </r>
  <r>
    <x v="5"/>
    <x v="0"/>
    <x v="74"/>
    <x v="20"/>
    <x v="2"/>
    <x v="0"/>
    <n v="47.48"/>
  </r>
  <r>
    <x v="6"/>
    <x v="0"/>
    <x v="75"/>
    <x v="21"/>
    <x v="0"/>
    <x v="0"/>
    <n v="53.38"/>
  </r>
  <r>
    <x v="6"/>
    <x v="0"/>
    <x v="75"/>
    <x v="21"/>
    <x v="0"/>
    <x v="1"/>
    <n v="55.31"/>
  </r>
  <r>
    <x v="6"/>
    <x v="0"/>
    <x v="75"/>
    <x v="21"/>
    <x v="0"/>
    <x v="2"/>
    <n v="56.1"/>
  </r>
  <r>
    <x v="6"/>
    <x v="0"/>
    <x v="75"/>
    <x v="21"/>
    <x v="0"/>
    <x v="3"/>
    <n v="43.24"/>
  </r>
  <r>
    <x v="6"/>
    <x v="0"/>
    <x v="76"/>
    <x v="14"/>
    <x v="0"/>
    <x v="0"/>
    <n v="48.18"/>
  </r>
  <r>
    <x v="6"/>
    <x v="0"/>
    <x v="76"/>
    <x v="14"/>
    <x v="0"/>
    <x v="1"/>
    <n v="43.11"/>
  </r>
  <r>
    <x v="6"/>
    <x v="0"/>
    <x v="76"/>
    <x v="14"/>
    <x v="0"/>
    <x v="2"/>
    <n v="43.78"/>
  </r>
  <r>
    <x v="6"/>
    <x v="0"/>
    <x v="76"/>
    <x v="14"/>
    <x v="0"/>
    <x v="3"/>
    <n v="56.9"/>
  </r>
  <r>
    <x v="6"/>
    <x v="0"/>
    <x v="77"/>
    <x v="6"/>
    <x v="0"/>
    <x v="0"/>
    <n v="53.53"/>
  </r>
  <r>
    <x v="6"/>
    <x v="0"/>
    <x v="77"/>
    <x v="6"/>
    <x v="0"/>
    <x v="1"/>
    <n v="47.92"/>
  </r>
  <r>
    <x v="6"/>
    <x v="0"/>
    <x v="77"/>
    <x v="6"/>
    <x v="0"/>
    <x v="2"/>
    <n v="56.18"/>
  </r>
  <r>
    <x v="6"/>
    <x v="0"/>
    <x v="77"/>
    <x v="6"/>
    <x v="0"/>
    <x v="3"/>
    <n v="46.66"/>
  </r>
  <r>
    <x v="6"/>
    <x v="0"/>
    <x v="78"/>
    <x v="21"/>
    <x v="0"/>
    <x v="0"/>
    <n v="42.76"/>
  </r>
  <r>
    <x v="6"/>
    <x v="0"/>
    <x v="78"/>
    <x v="21"/>
    <x v="0"/>
    <x v="1"/>
    <n v="50.52"/>
  </r>
  <r>
    <x v="6"/>
    <x v="0"/>
    <x v="78"/>
    <x v="21"/>
    <x v="0"/>
    <x v="2"/>
    <n v="56.86"/>
  </r>
  <r>
    <x v="6"/>
    <x v="0"/>
    <x v="78"/>
    <x v="21"/>
    <x v="0"/>
    <x v="3"/>
    <n v="47.51"/>
  </r>
  <r>
    <x v="6"/>
    <x v="0"/>
    <x v="79"/>
    <x v="6"/>
    <x v="1"/>
    <x v="3"/>
    <n v="25.7"/>
  </r>
  <r>
    <x v="6"/>
    <x v="0"/>
    <x v="80"/>
    <x v="11"/>
    <x v="1"/>
    <x v="3"/>
    <n v="31.62"/>
  </r>
  <r>
    <x v="6"/>
    <x v="0"/>
    <x v="81"/>
    <x v="8"/>
    <x v="1"/>
    <x v="3"/>
    <n v="33.35"/>
  </r>
  <r>
    <x v="6"/>
    <x v="0"/>
    <x v="81"/>
    <x v="8"/>
    <x v="1"/>
    <x v="2"/>
    <n v="35.6"/>
  </r>
  <r>
    <x v="6"/>
    <x v="0"/>
    <x v="82"/>
    <x v="5"/>
    <x v="1"/>
    <x v="1"/>
    <n v="36.799999999999997"/>
  </r>
  <r>
    <x v="6"/>
    <x v="0"/>
    <x v="81"/>
    <x v="8"/>
    <x v="1"/>
    <x v="1"/>
    <n v="37.29"/>
  </r>
  <r>
    <x v="6"/>
    <x v="0"/>
    <x v="79"/>
    <x v="6"/>
    <x v="1"/>
    <x v="1"/>
    <n v="38.26"/>
  </r>
  <r>
    <x v="6"/>
    <x v="0"/>
    <x v="81"/>
    <x v="8"/>
    <x v="1"/>
    <x v="0"/>
    <n v="38.56"/>
  </r>
  <r>
    <x v="6"/>
    <x v="0"/>
    <x v="80"/>
    <x v="11"/>
    <x v="1"/>
    <x v="1"/>
    <n v="40.25"/>
  </r>
  <r>
    <x v="6"/>
    <x v="0"/>
    <x v="79"/>
    <x v="6"/>
    <x v="1"/>
    <x v="0"/>
    <n v="40.71"/>
  </r>
  <r>
    <x v="6"/>
    <x v="0"/>
    <x v="79"/>
    <x v="6"/>
    <x v="1"/>
    <x v="2"/>
    <n v="41.44"/>
  </r>
  <r>
    <x v="6"/>
    <x v="0"/>
    <x v="82"/>
    <x v="5"/>
    <x v="1"/>
    <x v="3"/>
    <n v="41.54"/>
  </r>
  <r>
    <x v="6"/>
    <x v="0"/>
    <x v="80"/>
    <x v="11"/>
    <x v="1"/>
    <x v="2"/>
    <n v="42.46"/>
  </r>
  <r>
    <x v="6"/>
    <x v="0"/>
    <x v="82"/>
    <x v="5"/>
    <x v="1"/>
    <x v="2"/>
    <n v="48.32"/>
  </r>
  <r>
    <x v="6"/>
    <x v="0"/>
    <x v="82"/>
    <x v="5"/>
    <x v="1"/>
    <x v="0"/>
    <n v="48.5"/>
  </r>
  <r>
    <x v="6"/>
    <x v="0"/>
    <x v="80"/>
    <x v="11"/>
    <x v="1"/>
    <x v="0"/>
    <n v="49.39"/>
  </r>
  <r>
    <x v="6"/>
    <x v="0"/>
    <x v="83"/>
    <x v="6"/>
    <x v="2"/>
    <x v="1"/>
    <n v="35.24"/>
  </r>
  <r>
    <x v="6"/>
    <x v="0"/>
    <x v="84"/>
    <x v="12"/>
    <x v="2"/>
    <x v="2"/>
    <n v="37.14"/>
  </r>
  <r>
    <x v="6"/>
    <x v="0"/>
    <x v="85"/>
    <x v="8"/>
    <x v="2"/>
    <x v="2"/>
    <n v="38.51"/>
  </r>
  <r>
    <x v="6"/>
    <x v="0"/>
    <x v="86"/>
    <x v="8"/>
    <x v="2"/>
    <x v="3"/>
    <n v="38.85"/>
  </r>
  <r>
    <x v="6"/>
    <x v="0"/>
    <x v="87"/>
    <x v="5"/>
    <x v="2"/>
    <x v="2"/>
    <n v="40.17"/>
  </r>
  <r>
    <x v="6"/>
    <x v="0"/>
    <x v="88"/>
    <x v="13"/>
    <x v="2"/>
    <x v="0"/>
    <n v="40.29"/>
  </r>
  <r>
    <x v="6"/>
    <x v="0"/>
    <x v="89"/>
    <x v="13"/>
    <x v="2"/>
    <x v="0"/>
    <n v="40.43"/>
  </r>
  <r>
    <x v="6"/>
    <x v="0"/>
    <x v="86"/>
    <x v="8"/>
    <x v="2"/>
    <x v="1"/>
    <n v="41.12"/>
  </r>
  <r>
    <x v="6"/>
    <x v="0"/>
    <x v="85"/>
    <x v="8"/>
    <x v="2"/>
    <x v="0"/>
    <n v="41.96"/>
  </r>
  <r>
    <x v="6"/>
    <x v="0"/>
    <x v="85"/>
    <x v="8"/>
    <x v="2"/>
    <x v="1"/>
    <n v="42.27"/>
  </r>
  <r>
    <x v="6"/>
    <x v="0"/>
    <x v="89"/>
    <x v="13"/>
    <x v="2"/>
    <x v="2"/>
    <n v="42.5"/>
  </r>
  <r>
    <x v="6"/>
    <x v="0"/>
    <x v="84"/>
    <x v="12"/>
    <x v="2"/>
    <x v="3"/>
    <n v="42.82"/>
  </r>
  <r>
    <x v="6"/>
    <x v="0"/>
    <x v="83"/>
    <x v="6"/>
    <x v="2"/>
    <x v="3"/>
    <n v="43.15"/>
  </r>
  <r>
    <x v="6"/>
    <x v="0"/>
    <x v="88"/>
    <x v="13"/>
    <x v="2"/>
    <x v="2"/>
    <n v="43.26"/>
  </r>
  <r>
    <x v="6"/>
    <x v="0"/>
    <x v="85"/>
    <x v="8"/>
    <x v="2"/>
    <x v="3"/>
    <n v="43.51"/>
  </r>
  <r>
    <x v="6"/>
    <x v="0"/>
    <x v="88"/>
    <x v="13"/>
    <x v="2"/>
    <x v="3"/>
    <n v="44.2"/>
  </r>
  <r>
    <x v="6"/>
    <x v="0"/>
    <x v="86"/>
    <x v="8"/>
    <x v="2"/>
    <x v="2"/>
    <n v="45.03"/>
  </r>
  <r>
    <x v="6"/>
    <x v="0"/>
    <x v="86"/>
    <x v="8"/>
    <x v="2"/>
    <x v="0"/>
    <n v="46.14"/>
  </r>
  <r>
    <x v="6"/>
    <x v="0"/>
    <x v="84"/>
    <x v="12"/>
    <x v="2"/>
    <x v="1"/>
    <n v="46.29"/>
  </r>
  <r>
    <x v="6"/>
    <x v="0"/>
    <x v="83"/>
    <x v="6"/>
    <x v="2"/>
    <x v="0"/>
    <n v="47.22"/>
  </r>
  <r>
    <x v="6"/>
    <x v="0"/>
    <x v="83"/>
    <x v="6"/>
    <x v="2"/>
    <x v="2"/>
    <n v="47.22"/>
  </r>
  <r>
    <x v="6"/>
    <x v="0"/>
    <x v="87"/>
    <x v="5"/>
    <x v="2"/>
    <x v="0"/>
    <n v="47.63"/>
  </r>
  <r>
    <x v="6"/>
    <x v="0"/>
    <x v="88"/>
    <x v="13"/>
    <x v="2"/>
    <x v="1"/>
    <n v="48.35"/>
  </r>
  <r>
    <x v="6"/>
    <x v="0"/>
    <x v="87"/>
    <x v="5"/>
    <x v="2"/>
    <x v="3"/>
    <n v="48.36"/>
  </r>
  <r>
    <x v="6"/>
    <x v="0"/>
    <x v="84"/>
    <x v="12"/>
    <x v="2"/>
    <x v="0"/>
    <n v="49.01"/>
  </r>
  <r>
    <x v="6"/>
    <x v="0"/>
    <x v="89"/>
    <x v="13"/>
    <x v="2"/>
    <x v="1"/>
    <n v="51.15"/>
  </r>
  <r>
    <x v="6"/>
    <x v="0"/>
    <x v="87"/>
    <x v="5"/>
    <x v="2"/>
    <x v="1"/>
    <n v="52.21"/>
  </r>
  <r>
    <x v="6"/>
    <x v="0"/>
    <x v="89"/>
    <x v="13"/>
    <x v="2"/>
    <x v="3"/>
    <n v="52.76"/>
  </r>
  <r>
    <x v="7"/>
    <x v="0"/>
    <x v="90"/>
    <x v="15"/>
    <x v="0"/>
    <x v="0"/>
    <n v="51.82"/>
  </r>
  <r>
    <x v="7"/>
    <x v="0"/>
    <x v="90"/>
    <x v="15"/>
    <x v="0"/>
    <x v="1"/>
    <n v="45.02"/>
  </r>
  <r>
    <x v="7"/>
    <x v="0"/>
    <x v="90"/>
    <x v="15"/>
    <x v="0"/>
    <x v="2"/>
    <n v="49.44"/>
  </r>
  <r>
    <x v="7"/>
    <x v="0"/>
    <x v="90"/>
    <x v="15"/>
    <x v="0"/>
    <x v="3"/>
    <n v="51.32"/>
  </r>
  <r>
    <x v="7"/>
    <x v="0"/>
    <x v="91"/>
    <x v="6"/>
    <x v="0"/>
    <x v="0"/>
    <n v="52.85"/>
  </r>
  <r>
    <x v="7"/>
    <x v="0"/>
    <x v="91"/>
    <x v="6"/>
    <x v="0"/>
    <x v="1"/>
    <n v="40.840000000000003"/>
  </r>
  <r>
    <x v="7"/>
    <x v="0"/>
    <x v="91"/>
    <x v="6"/>
    <x v="0"/>
    <x v="2"/>
    <n v="64.45"/>
  </r>
  <r>
    <x v="7"/>
    <x v="0"/>
    <x v="91"/>
    <x v="6"/>
    <x v="0"/>
    <x v="3"/>
    <n v="44.43"/>
  </r>
  <r>
    <x v="7"/>
    <x v="0"/>
    <x v="92"/>
    <x v="22"/>
    <x v="0"/>
    <x v="0"/>
    <n v="56.64"/>
  </r>
  <r>
    <x v="7"/>
    <x v="0"/>
    <x v="92"/>
    <x v="22"/>
    <x v="0"/>
    <x v="1"/>
    <n v="46.06"/>
  </r>
  <r>
    <x v="7"/>
    <x v="0"/>
    <x v="92"/>
    <x v="22"/>
    <x v="0"/>
    <x v="2"/>
    <n v="55.46"/>
  </r>
  <r>
    <x v="7"/>
    <x v="0"/>
    <x v="92"/>
    <x v="22"/>
    <x v="0"/>
    <x v="3"/>
    <n v="51.41"/>
  </r>
  <r>
    <x v="7"/>
    <x v="0"/>
    <x v="93"/>
    <x v="4"/>
    <x v="0"/>
    <x v="0"/>
    <n v="56.99"/>
  </r>
  <r>
    <x v="7"/>
    <x v="0"/>
    <x v="93"/>
    <x v="4"/>
    <x v="0"/>
    <x v="1"/>
    <n v="45.57"/>
  </r>
  <r>
    <x v="7"/>
    <x v="0"/>
    <x v="93"/>
    <x v="4"/>
    <x v="0"/>
    <x v="2"/>
    <n v="45.92"/>
  </r>
  <r>
    <x v="7"/>
    <x v="0"/>
    <x v="93"/>
    <x v="4"/>
    <x v="0"/>
    <x v="3"/>
    <n v="50.52"/>
  </r>
  <r>
    <x v="7"/>
    <x v="0"/>
    <x v="94"/>
    <x v="5"/>
    <x v="0"/>
    <x v="0"/>
    <n v="54.95"/>
  </r>
  <r>
    <x v="7"/>
    <x v="0"/>
    <x v="94"/>
    <x v="5"/>
    <x v="0"/>
    <x v="1"/>
    <n v="55.78"/>
  </r>
  <r>
    <x v="7"/>
    <x v="0"/>
    <x v="94"/>
    <x v="5"/>
    <x v="0"/>
    <x v="2"/>
    <n v="46.49"/>
  </r>
  <r>
    <x v="7"/>
    <x v="0"/>
    <x v="94"/>
    <x v="5"/>
    <x v="0"/>
    <x v="3"/>
    <n v="56.84"/>
  </r>
  <r>
    <x v="7"/>
    <x v="0"/>
    <x v="95"/>
    <x v="1"/>
    <x v="1"/>
    <x v="0"/>
    <n v="32.61"/>
  </r>
  <r>
    <x v="7"/>
    <x v="0"/>
    <x v="95"/>
    <x v="1"/>
    <x v="1"/>
    <x v="2"/>
    <n v="37.32"/>
  </r>
  <r>
    <x v="7"/>
    <x v="0"/>
    <x v="96"/>
    <x v="5"/>
    <x v="1"/>
    <x v="0"/>
    <n v="39.729999999999997"/>
  </r>
  <r>
    <x v="7"/>
    <x v="0"/>
    <x v="96"/>
    <x v="5"/>
    <x v="1"/>
    <x v="2"/>
    <n v="40.159999999999997"/>
  </r>
  <r>
    <x v="7"/>
    <x v="0"/>
    <x v="95"/>
    <x v="1"/>
    <x v="1"/>
    <x v="3"/>
    <n v="41.22"/>
  </r>
  <r>
    <x v="7"/>
    <x v="0"/>
    <x v="96"/>
    <x v="5"/>
    <x v="1"/>
    <x v="3"/>
    <n v="41.37"/>
  </r>
  <r>
    <x v="7"/>
    <x v="0"/>
    <x v="96"/>
    <x v="5"/>
    <x v="1"/>
    <x v="1"/>
    <n v="50.3"/>
  </r>
  <r>
    <x v="7"/>
    <x v="0"/>
    <x v="95"/>
    <x v="1"/>
    <x v="1"/>
    <x v="1"/>
    <n v="57.27"/>
  </r>
  <r>
    <x v="7"/>
    <x v="0"/>
    <x v="97"/>
    <x v="20"/>
    <x v="2"/>
    <x v="2"/>
    <n v="42.15"/>
  </r>
  <r>
    <x v="7"/>
    <x v="0"/>
    <x v="98"/>
    <x v="14"/>
    <x v="2"/>
    <x v="2"/>
    <n v="44.19"/>
  </r>
  <r>
    <x v="7"/>
    <x v="0"/>
    <x v="99"/>
    <x v="23"/>
    <x v="2"/>
    <x v="3"/>
    <n v="46.3"/>
  </r>
  <r>
    <x v="7"/>
    <x v="0"/>
    <x v="100"/>
    <x v="5"/>
    <x v="2"/>
    <x v="3"/>
    <n v="46.84"/>
  </r>
  <r>
    <x v="7"/>
    <x v="0"/>
    <x v="101"/>
    <x v="7"/>
    <x v="2"/>
    <x v="3"/>
    <n v="47.35"/>
  </r>
  <r>
    <x v="7"/>
    <x v="0"/>
    <x v="98"/>
    <x v="14"/>
    <x v="2"/>
    <x v="0"/>
    <n v="48.06"/>
  </r>
  <r>
    <x v="7"/>
    <x v="0"/>
    <x v="100"/>
    <x v="5"/>
    <x v="2"/>
    <x v="2"/>
    <n v="48.77"/>
  </r>
  <r>
    <x v="7"/>
    <x v="0"/>
    <x v="101"/>
    <x v="7"/>
    <x v="2"/>
    <x v="2"/>
    <n v="49.5"/>
  </r>
  <r>
    <x v="7"/>
    <x v="0"/>
    <x v="98"/>
    <x v="14"/>
    <x v="2"/>
    <x v="3"/>
    <n v="49.52"/>
  </r>
  <r>
    <x v="7"/>
    <x v="0"/>
    <x v="97"/>
    <x v="20"/>
    <x v="2"/>
    <x v="3"/>
    <n v="49.63"/>
  </r>
  <r>
    <x v="7"/>
    <x v="0"/>
    <x v="101"/>
    <x v="7"/>
    <x v="2"/>
    <x v="0"/>
    <n v="49.67"/>
  </r>
  <r>
    <x v="7"/>
    <x v="0"/>
    <x v="100"/>
    <x v="5"/>
    <x v="2"/>
    <x v="1"/>
    <n v="49.72"/>
  </r>
  <r>
    <x v="7"/>
    <x v="0"/>
    <x v="101"/>
    <x v="7"/>
    <x v="2"/>
    <x v="1"/>
    <n v="49.98"/>
  </r>
  <r>
    <x v="7"/>
    <x v="0"/>
    <x v="99"/>
    <x v="23"/>
    <x v="2"/>
    <x v="0"/>
    <n v="50.26"/>
  </r>
  <r>
    <x v="7"/>
    <x v="0"/>
    <x v="98"/>
    <x v="14"/>
    <x v="2"/>
    <x v="1"/>
    <n v="51.09"/>
  </r>
  <r>
    <x v="7"/>
    <x v="0"/>
    <x v="99"/>
    <x v="23"/>
    <x v="2"/>
    <x v="2"/>
    <n v="51.14"/>
  </r>
  <r>
    <x v="7"/>
    <x v="0"/>
    <x v="99"/>
    <x v="23"/>
    <x v="2"/>
    <x v="1"/>
    <n v="52.05"/>
  </r>
  <r>
    <x v="7"/>
    <x v="0"/>
    <x v="97"/>
    <x v="20"/>
    <x v="2"/>
    <x v="1"/>
    <n v="52.39"/>
  </r>
  <r>
    <x v="7"/>
    <x v="0"/>
    <x v="100"/>
    <x v="5"/>
    <x v="2"/>
    <x v="0"/>
    <n v="53.56"/>
  </r>
  <r>
    <x v="7"/>
    <x v="0"/>
    <x v="97"/>
    <x v="20"/>
    <x v="2"/>
    <x v="0"/>
    <n v="54.79"/>
  </r>
  <r>
    <x v="8"/>
    <x v="0"/>
    <x v="102"/>
    <x v="11"/>
    <x v="0"/>
    <x v="0"/>
    <n v="65.11"/>
  </r>
  <r>
    <x v="8"/>
    <x v="0"/>
    <x v="102"/>
    <x v="11"/>
    <x v="0"/>
    <x v="1"/>
    <n v="54.38"/>
  </r>
  <r>
    <x v="8"/>
    <x v="0"/>
    <x v="102"/>
    <x v="11"/>
    <x v="0"/>
    <x v="2"/>
    <n v="57.14"/>
  </r>
  <r>
    <x v="8"/>
    <x v="0"/>
    <x v="102"/>
    <x v="11"/>
    <x v="0"/>
    <x v="3"/>
    <n v="49.91"/>
  </r>
  <r>
    <x v="8"/>
    <x v="0"/>
    <x v="103"/>
    <x v="5"/>
    <x v="0"/>
    <x v="0"/>
    <n v="50.54"/>
  </r>
  <r>
    <x v="8"/>
    <x v="0"/>
    <x v="103"/>
    <x v="5"/>
    <x v="0"/>
    <x v="1"/>
    <n v="58.43"/>
  </r>
  <r>
    <x v="8"/>
    <x v="0"/>
    <x v="103"/>
    <x v="5"/>
    <x v="0"/>
    <x v="2"/>
    <n v="59.77"/>
  </r>
  <r>
    <x v="8"/>
    <x v="0"/>
    <x v="103"/>
    <x v="5"/>
    <x v="0"/>
    <x v="3"/>
    <n v="60.44"/>
  </r>
  <r>
    <x v="8"/>
    <x v="0"/>
    <x v="104"/>
    <x v="15"/>
    <x v="0"/>
    <x v="0"/>
    <n v="49.3"/>
  </r>
  <r>
    <x v="8"/>
    <x v="0"/>
    <x v="104"/>
    <x v="15"/>
    <x v="0"/>
    <x v="1"/>
    <n v="61.8"/>
  </r>
  <r>
    <x v="8"/>
    <x v="0"/>
    <x v="104"/>
    <x v="15"/>
    <x v="0"/>
    <x v="2"/>
    <n v="58"/>
  </r>
  <r>
    <x v="8"/>
    <x v="0"/>
    <x v="104"/>
    <x v="15"/>
    <x v="0"/>
    <x v="3"/>
    <n v="55.2"/>
  </r>
  <r>
    <x v="8"/>
    <x v="0"/>
    <x v="105"/>
    <x v="14"/>
    <x v="1"/>
    <x v="1"/>
    <n v="44.14"/>
  </r>
  <r>
    <x v="8"/>
    <x v="0"/>
    <x v="105"/>
    <x v="14"/>
    <x v="1"/>
    <x v="3"/>
    <n v="44.16"/>
  </r>
  <r>
    <x v="8"/>
    <x v="0"/>
    <x v="106"/>
    <x v="5"/>
    <x v="1"/>
    <x v="0"/>
    <n v="46.02"/>
  </r>
  <r>
    <x v="8"/>
    <x v="0"/>
    <x v="105"/>
    <x v="14"/>
    <x v="1"/>
    <x v="0"/>
    <n v="48.76"/>
  </r>
  <r>
    <x v="8"/>
    <x v="0"/>
    <x v="106"/>
    <x v="5"/>
    <x v="1"/>
    <x v="1"/>
    <n v="51.09"/>
  </r>
  <r>
    <x v="8"/>
    <x v="0"/>
    <x v="106"/>
    <x v="5"/>
    <x v="1"/>
    <x v="2"/>
    <n v="51.68"/>
  </r>
  <r>
    <x v="8"/>
    <x v="0"/>
    <x v="106"/>
    <x v="5"/>
    <x v="1"/>
    <x v="3"/>
    <n v="55.91"/>
  </r>
  <r>
    <x v="8"/>
    <x v="0"/>
    <x v="105"/>
    <x v="14"/>
    <x v="1"/>
    <x v="2"/>
    <n v="58.1"/>
  </r>
  <r>
    <x v="8"/>
    <x v="0"/>
    <x v="107"/>
    <x v="14"/>
    <x v="2"/>
    <x v="0"/>
    <n v="39.979999999999997"/>
  </r>
  <r>
    <x v="8"/>
    <x v="0"/>
    <x v="108"/>
    <x v="3"/>
    <x v="2"/>
    <x v="2"/>
    <n v="43.91"/>
  </r>
  <r>
    <x v="8"/>
    <x v="0"/>
    <x v="108"/>
    <x v="3"/>
    <x v="2"/>
    <x v="0"/>
    <n v="44.66"/>
  </r>
  <r>
    <x v="8"/>
    <x v="0"/>
    <x v="107"/>
    <x v="14"/>
    <x v="2"/>
    <x v="3"/>
    <n v="45.43"/>
  </r>
  <r>
    <x v="8"/>
    <x v="0"/>
    <x v="109"/>
    <x v="4"/>
    <x v="2"/>
    <x v="2"/>
    <n v="45.77"/>
  </r>
  <r>
    <x v="8"/>
    <x v="0"/>
    <x v="110"/>
    <x v="2"/>
    <x v="2"/>
    <x v="3"/>
    <n v="45.84"/>
  </r>
  <r>
    <x v="8"/>
    <x v="0"/>
    <x v="109"/>
    <x v="4"/>
    <x v="2"/>
    <x v="3"/>
    <n v="46.47"/>
  </r>
  <r>
    <x v="8"/>
    <x v="0"/>
    <x v="110"/>
    <x v="2"/>
    <x v="2"/>
    <x v="1"/>
    <n v="49.38"/>
  </r>
  <r>
    <x v="8"/>
    <x v="0"/>
    <x v="110"/>
    <x v="2"/>
    <x v="2"/>
    <x v="0"/>
    <n v="50.94"/>
  </r>
  <r>
    <x v="8"/>
    <x v="0"/>
    <x v="109"/>
    <x v="4"/>
    <x v="2"/>
    <x v="0"/>
    <n v="51.01"/>
  </r>
  <r>
    <x v="8"/>
    <x v="0"/>
    <x v="108"/>
    <x v="3"/>
    <x v="2"/>
    <x v="3"/>
    <n v="52.41"/>
  </r>
  <r>
    <x v="8"/>
    <x v="0"/>
    <x v="107"/>
    <x v="14"/>
    <x v="2"/>
    <x v="2"/>
    <n v="52.64"/>
  </r>
  <r>
    <x v="8"/>
    <x v="0"/>
    <x v="108"/>
    <x v="3"/>
    <x v="2"/>
    <x v="1"/>
    <n v="53.78"/>
  </r>
  <r>
    <x v="8"/>
    <x v="0"/>
    <x v="107"/>
    <x v="14"/>
    <x v="2"/>
    <x v="1"/>
    <n v="54.58"/>
  </r>
  <r>
    <x v="8"/>
    <x v="0"/>
    <x v="111"/>
    <x v="24"/>
    <x v="2"/>
    <x v="0"/>
    <n v="55.9"/>
  </r>
  <r>
    <x v="8"/>
    <x v="0"/>
    <x v="109"/>
    <x v="4"/>
    <x v="2"/>
    <x v="1"/>
    <n v="56.16"/>
  </r>
  <r>
    <x v="8"/>
    <x v="0"/>
    <x v="111"/>
    <x v="24"/>
    <x v="2"/>
    <x v="1"/>
    <n v="59.8"/>
  </r>
  <r>
    <x v="8"/>
    <x v="0"/>
    <x v="111"/>
    <x v="24"/>
    <x v="2"/>
    <x v="2"/>
    <n v="60.97"/>
  </r>
  <r>
    <x v="8"/>
    <x v="0"/>
    <x v="110"/>
    <x v="2"/>
    <x v="2"/>
    <x v="2"/>
    <n v="63.98"/>
  </r>
  <r>
    <x v="8"/>
    <x v="0"/>
    <x v="111"/>
    <x v="24"/>
    <x v="2"/>
    <x v="3"/>
    <n v="64.14"/>
  </r>
  <r>
    <x v="9"/>
    <x v="2"/>
    <x v="112"/>
    <x v="5"/>
    <x v="0"/>
    <x v="0"/>
    <n v="61.53"/>
  </r>
  <r>
    <x v="9"/>
    <x v="2"/>
    <x v="112"/>
    <x v="5"/>
    <x v="0"/>
    <x v="1"/>
    <n v="59.17"/>
  </r>
  <r>
    <x v="9"/>
    <x v="2"/>
    <x v="112"/>
    <x v="5"/>
    <x v="0"/>
    <x v="2"/>
    <n v="63.73"/>
  </r>
  <r>
    <x v="9"/>
    <x v="2"/>
    <x v="112"/>
    <x v="5"/>
    <x v="0"/>
    <x v="3"/>
    <n v="61.77"/>
  </r>
  <r>
    <x v="9"/>
    <x v="2"/>
    <x v="113"/>
    <x v="5"/>
    <x v="0"/>
    <x v="0"/>
    <n v="58.19"/>
  </r>
  <r>
    <x v="9"/>
    <x v="2"/>
    <x v="113"/>
    <x v="5"/>
    <x v="0"/>
    <x v="1"/>
    <n v="62.72"/>
  </r>
  <r>
    <x v="9"/>
    <x v="2"/>
    <x v="113"/>
    <x v="5"/>
    <x v="0"/>
    <x v="2"/>
    <n v="66.66"/>
  </r>
  <r>
    <x v="9"/>
    <x v="2"/>
    <x v="113"/>
    <x v="5"/>
    <x v="0"/>
    <x v="3"/>
    <n v="64.66"/>
  </r>
  <r>
    <x v="9"/>
    <x v="2"/>
    <x v="114"/>
    <x v="5"/>
    <x v="0"/>
    <x v="0"/>
    <n v="66.34"/>
  </r>
  <r>
    <x v="9"/>
    <x v="2"/>
    <x v="114"/>
    <x v="5"/>
    <x v="0"/>
    <x v="1"/>
    <n v="60.59"/>
  </r>
  <r>
    <x v="9"/>
    <x v="2"/>
    <x v="114"/>
    <x v="5"/>
    <x v="0"/>
    <x v="2"/>
    <n v="61.95"/>
  </r>
  <r>
    <x v="9"/>
    <x v="2"/>
    <x v="114"/>
    <x v="5"/>
    <x v="0"/>
    <x v="3"/>
    <n v="67.84"/>
  </r>
  <r>
    <x v="9"/>
    <x v="2"/>
    <x v="115"/>
    <x v="20"/>
    <x v="0"/>
    <x v="0"/>
    <n v="62.33"/>
  </r>
  <r>
    <x v="9"/>
    <x v="2"/>
    <x v="115"/>
    <x v="20"/>
    <x v="0"/>
    <x v="1"/>
    <n v="53.68"/>
  </r>
  <r>
    <x v="9"/>
    <x v="2"/>
    <x v="115"/>
    <x v="20"/>
    <x v="0"/>
    <x v="2"/>
    <n v="62.37"/>
  </r>
  <r>
    <x v="9"/>
    <x v="2"/>
    <x v="115"/>
    <x v="20"/>
    <x v="0"/>
    <x v="3"/>
    <n v="63.58"/>
  </r>
  <r>
    <x v="9"/>
    <x v="2"/>
    <x v="116"/>
    <x v="11"/>
    <x v="0"/>
    <x v="0"/>
    <n v="53.51"/>
  </r>
  <r>
    <x v="9"/>
    <x v="2"/>
    <x v="116"/>
    <x v="11"/>
    <x v="0"/>
    <x v="1"/>
    <n v="49.76"/>
  </r>
  <r>
    <x v="9"/>
    <x v="2"/>
    <x v="116"/>
    <x v="11"/>
    <x v="0"/>
    <x v="2"/>
    <n v="68.31"/>
  </r>
  <r>
    <x v="9"/>
    <x v="2"/>
    <x v="116"/>
    <x v="11"/>
    <x v="0"/>
    <x v="3"/>
    <n v="66.099999999999994"/>
  </r>
  <r>
    <x v="9"/>
    <x v="2"/>
    <x v="117"/>
    <x v="2"/>
    <x v="0"/>
    <x v="0"/>
    <n v="49.62"/>
  </r>
  <r>
    <x v="9"/>
    <x v="2"/>
    <x v="117"/>
    <x v="2"/>
    <x v="0"/>
    <x v="1"/>
    <n v="62.54"/>
  </r>
  <r>
    <x v="9"/>
    <x v="2"/>
    <x v="117"/>
    <x v="2"/>
    <x v="0"/>
    <x v="2"/>
    <n v="50.11"/>
  </r>
  <r>
    <x v="9"/>
    <x v="2"/>
    <x v="117"/>
    <x v="2"/>
    <x v="0"/>
    <x v="3"/>
    <n v="61.63"/>
  </r>
  <r>
    <x v="9"/>
    <x v="2"/>
    <x v="118"/>
    <x v="10"/>
    <x v="0"/>
    <x v="0"/>
    <n v="59.87"/>
  </r>
  <r>
    <x v="9"/>
    <x v="2"/>
    <x v="118"/>
    <x v="10"/>
    <x v="0"/>
    <x v="1"/>
    <n v="62.99"/>
  </r>
  <r>
    <x v="9"/>
    <x v="2"/>
    <x v="118"/>
    <x v="10"/>
    <x v="0"/>
    <x v="2"/>
    <n v="57.2"/>
  </r>
  <r>
    <x v="9"/>
    <x v="2"/>
    <x v="118"/>
    <x v="10"/>
    <x v="0"/>
    <x v="3"/>
    <n v="64.34"/>
  </r>
  <r>
    <x v="9"/>
    <x v="2"/>
    <x v="119"/>
    <x v="12"/>
    <x v="1"/>
    <x v="1"/>
    <n v="39.36"/>
  </r>
  <r>
    <x v="9"/>
    <x v="2"/>
    <x v="120"/>
    <x v="15"/>
    <x v="1"/>
    <x v="3"/>
    <n v="41.85"/>
  </r>
  <r>
    <x v="9"/>
    <x v="2"/>
    <x v="121"/>
    <x v="14"/>
    <x v="1"/>
    <x v="1"/>
    <n v="43.44"/>
  </r>
  <r>
    <x v="9"/>
    <x v="2"/>
    <x v="122"/>
    <x v="11"/>
    <x v="1"/>
    <x v="0"/>
    <n v="43.59"/>
  </r>
  <r>
    <x v="9"/>
    <x v="2"/>
    <x v="123"/>
    <x v="12"/>
    <x v="1"/>
    <x v="0"/>
    <n v="43.61"/>
  </r>
  <r>
    <x v="9"/>
    <x v="2"/>
    <x v="124"/>
    <x v="3"/>
    <x v="1"/>
    <x v="2"/>
    <n v="44.16"/>
  </r>
  <r>
    <x v="9"/>
    <x v="2"/>
    <x v="125"/>
    <x v="18"/>
    <x v="1"/>
    <x v="2"/>
    <n v="44.29"/>
  </r>
  <r>
    <x v="9"/>
    <x v="2"/>
    <x v="121"/>
    <x v="14"/>
    <x v="1"/>
    <x v="0"/>
    <n v="44.7"/>
  </r>
  <r>
    <x v="9"/>
    <x v="2"/>
    <x v="126"/>
    <x v="2"/>
    <x v="1"/>
    <x v="1"/>
    <n v="44.84"/>
  </r>
  <r>
    <x v="9"/>
    <x v="2"/>
    <x v="127"/>
    <x v="3"/>
    <x v="1"/>
    <x v="0"/>
    <n v="45.21"/>
  </r>
  <r>
    <x v="9"/>
    <x v="2"/>
    <x v="127"/>
    <x v="3"/>
    <x v="1"/>
    <x v="2"/>
    <n v="45.35"/>
  </r>
  <r>
    <x v="9"/>
    <x v="2"/>
    <x v="125"/>
    <x v="18"/>
    <x v="1"/>
    <x v="1"/>
    <n v="45.75"/>
  </r>
  <r>
    <x v="9"/>
    <x v="2"/>
    <x v="121"/>
    <x v="14"/>
    <x v="1"/>
    <x v="3"/>
    <n v="45.9"/>
  </r>
  <r>
    <x v="9"/>
    <x v="2"/>
    <x v="122"/>
    <x v="11"/>
    <x v="1"/>
    <x v="1"/>
    <n v="46.03"/>
  </r>
  <r>
    <x v="9"/>
    <x v="2"/>
    <x v="123"/>
    <x v="12"/>
    <x v="1"/>
    <x v="1"/>
    <n v="46.2"/>
  </r>
  <r>
    <x v="9"/>
    <x v="2"/>
    <x v="127"/>
    <x v="3"/>
    <x v="1"/>
    <x v="3"/>
    <n v="47.06"/>
  </r>
  <r>
    <x v="9"/>
    <x v="2"/>
    <x v="119"/>
    <x v="12"/>
    <x v="1"/>
    <x v="2"/>
    <n v="47.2"/>
  </r>
  <r>
    <x v="9"/>
    <x v="2"/>
    <x v="122"/>
    <x v="11"/>
    <x v="1"/>
    <x v="2"/>
    <n v="47.22"/>
  </r>
  <r>
    <x v="9"/>
    <x v="2"/>
    <x v="126"/>
    <x v="2"/>
    <x v="1"/>
    <x v="3"/>
    <n v="47.36"/>
  </r>
  <r>
    <x v="9"/>
    <x v="2"/>
    <x v="128"/>
    <x v="5"/>
    <x v="1"/>
    <x v="3"/>
    <n v="48.12"/>
  </r>
  <r>
    <x v="9"/>
    <x v="2"/>
    <x v="128"/>
    <x v="5"/>
    <x v="1"/>
    <x v="1"/>
    <n v="49.16"/>
  </r>
  <r>
    <x v="9"/>
    <x v="2"/>
    <x v="125"/>
    <x v="18"/>
    <x v="1"/>
    <x v="3"/>
    <n v="49.41"/>
  </r>
  <r>
    <x v="9"/>
    <x v="2"/>
    <x v="123"/>
    <x v="12"/>
    <x v="1"/>
    <x v="3"/>
    <n v="49.71"/>
  </r>
  <r>
    <x v="9"/>
    <x v="2"/>
    <x v="126"/>
    <x v="2"/>
    <x v="1"/>
    <x v="0"/>
    <n v="49.98"/>
  </r>
  <r>
    <x v="9"/>
    <x v="2"/>
    <x v="125"/>
    <x v="18"/>
    <x v="1"/>
    <x v="0"/>
    <n v="50.2"/>
  </r>
  <r>
    <x v="9"/>
    <x v="2"/>
    <x v="124"/>
    <x v="3"/>
    <x v="1"/>
    <x v="0"/>
    <n v="51.09"/>
  </r>
  <r>
    <x v="9"/>
    <x v="2"/>
    <x v="120"/>
    <x v="15"/>
    <x v="1"/>
    <x v="0"/>
    <n v="51.26"/>
  </r>
  <r>
    <x v="9"/>
    <x v="2"/>
    <x v="120"/>
    <x v="15"/>
    <x v="1"/>
    <x v="2"/>
    <n v="51.35"/>
  </r>
  <r>
    <x v="9"/>
    <x v="2"/>
    <x v="122"/>
    <x v="11"/>
    <x v="1"/>
    <x v="3"/>
    <n v="51.41"/>
  </r>
  <r>
    <x v="9"/>
    <x v="2"/>
    <x v="123"/>
    <x v="12"/>
    <x v="1"/>
    <x v="2"/>
    <n v="51.52"/>
  </r>
  <r>
    <x v="9"/>
    <x v="2"/>
    <x v="120"/>
    <x v="15"/>
    <x v="1"/>
    <x v="1"/>
    <n v="51.73"/>
  </r>
  <r>
    <x v="9"/>
    <x v="2"/>
    <x v="121"/>
    <x v="14"/>
    <x v="1"/>
    <x v="2"/>
    <n v="52.36"/>
  </r>
  <r>
    <x v="9"/>
    <x v="2"/>
    <x v="119"/>
    <x v="12"/>
    <x v="1"/>
    <x v="3"/>
    <n v="53.66"/>
  </r>
  <r>
    <x v="9"/>
    <x v="2"/>
    <x v="119"/>
    <x v="12"/>
    <x v="1"/>
    <x v="0"/>
    <n v="53.76"/>
  </r>
  <r>
    <x v="9"/>
    <x v="2"/>
    <x v="124"/>
    <x v="3"/>
    <x v="1"/>
    <x v="3"/>
    <n v="53.95"/>
  </r>
  <r>
    <x v="9"/>
    <x v="2"/>
    <x v="124"/>
    <x v="3"/>
    <x v="1"/>
    <x v="1"/>
    <n v="54.82"/>
  </r>
  <r>
    <x v="9"/>
    <x v="2"/>
    <x v="127"/>
    <x v="3"/>
    <x v="1"/>
    <x v="1"/>
    <n v="55.02"/>
  </r>
  <r>
    <x v="9"/>
    <x v="2"/>
    <x v="126"/>
    <x v="2"/>
    <x v="1"/>
    <x v="2"/>
    <n v="55.12"/>
  </r>
  <r>
    <x v="9"/>
    <x v="2"/>
    <x v="128"/>
    <x v="5"/>
    <x v="1"/>
    <x v="0"/>
    <n v="55.39"/>
  </r>
  <r>
    <x v="9"/>
    <x v="2"/>
    <x v="128"/>
    <x v="5"/>
    <x v="1"/>
    <x v="2"/>
    <n v="58.26"/>
  </r>
  <r>
    <x v="9"/>
    <x v="2"/>
    <x v="129"/>
    <x v="12"/>
    <x v="2"/>
    <x v="3"/>
    <n v="50.05"/>
  </r>
  <r>
    <x v="9"/>
    <x v="2"/>
    <x v="130"/>
    <x v="18"/>
    <x v="2"/>
    <x v="3"/>
    <n v="50.2"/>
  </r>
  <r>
    <x v="9"/>
    <x v="2"/>
    <x v="129"/>
    <x v="12"/>
    <x v="2"/>
    <x v="1"/>
    <n v="51.17"/>
  </r>
  <r>
    <x v="9"/>
    <x v="2"/>
    <x v="130"/>
    <x v="18"/>
    <x v="2"/>
    <x v="2"/>
    <n v="51.83"/>
  </r>
  <r>
    <x v="9"/>
    <x v="2"/>
    <x v="129"/>
    <x v="12"/>
    <x v="2"/>
    <x v="0"/>
    <n v="51.89"/>
  </r>
  <r>
    <x v="9"/>
    <x v="2"/>
    <x v="130"/>
    <x v="18"/>
    <x v="2"/>
    <x v="0"/>
    <n v="53.5"/>
  </r>
  <r>
    <x v="9"/>
    <x v="2"/>
    <x v="129"/>
    <x v="12"/>
    <x v="2"/>
    <x v="2"/>
    <n v="54.33"/>
  </r>
  <r>
    <x v="9"/>
    <x v="2"/>
    <x v="131"/>
    <x v="10"/>
    <x v="2"/>
    <x v="0"/>
    <n v="54.34"/>
  </r>
  <r>
    <x v="9"/>
    <x v="2"/>
    <x v="130"/>
    <x v="18"/>
    <x v="2"/>
    <x v="1"/>
    <n v="56.34"/>
  </r>
  <r>
    <x v="9"/>
    <x v="2"/>
    <x v="131"/>
    <x v="10"/>
    <x v="2"/>
    <x v="2"/>
    <n v="56.39"/>
  </r>
  <r>
    <x v="9"/>
    <x v="2"/>
    <x v="131"/>
    <x v="10"/>
    <x v="2"/>
    <x v="3"/>
    <n v="58.33"/>
  </r>
  <r>
    <x v="9"/>
    <x v="2"/>
    <x v="131"/>
    <x v="10"/>
    <x v="2"/>
    <x v="1"/>
    <n v="60.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6">
  <r>
    <n v="1"/>
    <x v="0"/>
    <x v="0"/>
    <n v="12"/>
    <n v="1"/>
    <n v="1"/>
    <n v="44.54"/>
  </r>
  <r>
    <n v="1"/>
    <x v="0"/>
    <x v="1"/>
    <n v="15"/>
    <n v="1"/>
    <n v="1"/>
    <n v="42.92"/>
  </r>
  <r>
    <n v="1"/>
    <x v="0"/>
    <x v="2"/>
    <n v="6"/>
    <n v="1"/>
    <n v="1"/>
    <n v="37.409999999999997"/>
  </r>
  <r>
    <n v="1"/>
    <x v="0"/>
    <x v="3"/>
    <n v="12"/>
    <n v="1"/>
    <n v="1"/>
    <n v="35.85"/>
  </r>
  <r>
    <n v="1"/>
    <x v="0"/>
    <x v="4"/>
    <n v="12"/>
    <n v="1"/>
    <n v="1"/>
    <n v="50.48"/>
  </r>
  <r>
    <n v="1"/>
    <x v="0"/>
    <x v="5"/>
    <n v="5"/>
    <n v="2"/>
    <n v="1"/>
    <n v="27.81"/>
  </r>
  <r>
    <n v="1"/>
    <x v="0"/>
    <x v="6"/>
    <n v="10"/>
    <n v="2"/>
    <n v="1"/>
    <n v="30.08"/>
  </r>
  <r>
    <n v="1"/>
    <x v="0"/>
    <x v="7"/>
    <n v="10"/>
    <n v="2"/>
    <n v="1"/>
    <n v="30.37"/>
  </r>
  <r>
    <n v="1"/>
    <x v="0"/>
    <x v="8"/>
    <n v="5"/>
    <n v="2"/>
    <n v="1"/>
    <n v="34.270000000000003"/>
  </r>
  <r>
    <n v="1"/>
    <x v="0"/>
    <x v="9"/>
    <n v="1"/>
    <n v="2"/>
    <n v="1"/>
    <n v="39.28"/>
  </r>
  <r>
    <n v="1"/>
    <x v="0"/>
    <x v="10"/>
    <n v="10"/>
    <n v="3"/>
    <n v="1"/>
    <n v="32.9"/>
  </r>
  <r>
    <n v="1"/>
    <x v="0"/>
    <x v="11"/>
    <n v="5"/>
    <n v="3"/>
    <n v="1"/>
    <n v="33.42"/>
  </r>
  <r>
    <n v="1"/>
    <x v="0"/>
    <x v="12"/>
    <n v="4"/>
    <n v="3"/>
    <n v="1"/>
    <n v="33.729999999999997"/>
  </r>
  <r>
    <n v="2"/>
    <x v="1"/>
    <x v="13"/>
    <n v="22"/>
    <n v="1"/>
    <n v="1"/>
    <n v="67.48"/>
  </r>
  <r>
    <n v="2"/>
    <x v="1"/>
    <x v="14"/>
    <n v="5"/>
    <n v="3"/>
    <n v="1"/>
    <n v="58.55"/>
  </r>
  <r>
    <n v="2"/>
    <x v="1"/>
    <x v="15"/>
    <n v="8"/>
    <n v="3"/>
    <n v="1"/>
    <n v="59.65"/>
  </r>
  <r>
    <n v="2"/>
    <x v="1"/>
    <x v="16"/>
    <n v="19"/>
    <n v="3"/>
    <n v="1"/>
    <n v="59.76"/>
  </r>
  <r>
    <n v="2"/>
    <x v="1"/>
    <x v="17"/>
    <n v="8"/>
    <n v="3"/>
    <n v="1"/>
    <n v="61.59"/>
  </r>
  <r>
    <n v="2"/>
    <x v="1"/>
    <x v="18"/>
    <n v="22"/>
    <n v="3"/>
    <n v="1"/>
    <n v="62.93"/>
  </r>
  <r>
    <n v="3"/>
    <x v="2"/>
    <x v="19"/>
    <n v="8"/>
    <n v="1"/>
    <n v="1"/>
    <n v="88.73"/>
  </r>
  <r>
    <n v="3"/>
    <x v="2"/>
    <x v="20"/>
    <n v="1"/>
    <n v="1"/>
    <n v="1"/>
    <n v="93.71"/>
  </r>
  <r>
    <n v="3"/>
    <x v="2"/>
    <x v="21"/>
    <n v="19"/>
    <n v="1"/>
    <n v="1"/>
    <n v="85.11"/>
  </r>
  <r>
    <n v="3"/>
    <x v="2"/>
    <x v="22"/>
    <n v="5"/>
    <n v="1"/>
    <n v="1"/>
    <n v="91.6"/>
  </r>
  <r>
    <n v="3"/>
    <x v="2"/>
    <x v="23"/>
    <n v="2"/>
    <n v="1"/>
    <n v="1"/>
    <n v="99.65"/>
  </r>
  <r>
    <n v="3"/>
    <x v="2"/>
    <x v="24"/>
    <n v="3"/>
    <n v="1"/>
    <n v="1"/>
    <n v="87.08"/>
  </r>
  <r>
    <n v="3"/>
    <x v="2"/>
    <x v="25"/>
    <n v="6"/>
    <n v="1"/>
    <n v="1"/>
    <n v="93.32"/>
  </r>
  <r>
    <n v="3"/>
    <x v="2"/>
    <x v="26"/>
    <n v="7"/>
    <n v="2"/>
    <n v="1"/>
    <n v="66.22"/>
  </r>
  <r>
    <n v="3"/>
    <x v="2"/>
    <x v="26"/>
    <n v="7"/>
    <n v="2"/>
    <n v="1"/>
    <n v="66.22"/>
  </r>
  <r>
    <n v="3"/>
    <x v="2"/>
    <x v="27"/>
    <n v="11"/>
    <n v="3"/>
    <n v="1"/>
    <n v="82.64"/>
  </r>
  <r>
    <n v="3"/>
    <x v="2"/>
    <x v="28"/>
    <n v="19"/>
    <n v="3"/>
    <n v="1"/>
    <n v="83.02"/>
  </r>
  <r>
    <n v="4"/>
    <x v="1"/>
    <x v="29"/>
    <n v="9"/>
    <n v="1"/>
    <n v="1"/>
    <n v="55.94"/>
  </r>
  <r>
    <n v="4"/>
    <x v="1"/>
    <x v="30"/>
    <n v="3"/>
    <n v="1"/>
    <n v="1"/>
    <n v="54.01"/>
  </r>
  <r>
    <n v="4"/>
    <x v="1"/>
    <x v="31"/>
    <n v="13"/>
    <n v="1"/>
    <n v="1"/>
    <n v="53.79"/>
  </r>
  <r>
    <n v="4"/>
    <x v="1"/>
    <x v="32"/>
    <n v="8"/>
    <n v="1"/>
    <n v="1"/>
    <n v="62.16"/>
  </r>
  <r>
    <n v="4"/>
    <x v="1"/>
    <x v="33"/>
    <n v="7"/>
    <n v="2"/>
    <n v="1"/>
    <n v="46.98"/>
  </r>
  <r>
    <n v="4"/>
    <x v="1"/>
    <x v="34"/>
    <n v="2"/>
    <n v="2"/>
    <n v="1"/>
    <n v="47.89"/>
  </r>
  <r>
    <n v="4"/>
    <x v="1"/>
    <x v="35"/>
    <n v="1"/>
    <n v="2"/>
    <n v="1"/>
    <n v="49.61"/>
  </r>
  <r>
    <n v="4"/>
    <x v="1"/>
    <x v="36"/>
    <n v="28"/>
    <n v="2"/>
    <n v="1"/>
    <n v="51.87"/>
  </r>
  <r>
    <n v="4"/>
    <x v="1"/>
    <x v="37"/>
    <n v="7"/>
    <n v="3"/>
    <n v="1"/>
    <n v="51.47"/>
  </r>
  <r>
    <n v="5"/>
    <x v="0"/>
    <x v="38"/>
    <n v="11"/>
    <n v="1"/>
    <n v="1"/>
    <n v="49.95"/>
  </r>
  <r>
    <n v="5"/>
    <x v="0"/>
    <x v="39"/>
    <n v="6"/>
    <n v="1"/>
    <n v="1"/>
    <n v="59.34"/>
  </r>
  <r>
    <n v="5"/>
    <x v="0"/>
    <x v="40"/>
    <n v="25"/>
    <n v="2"/>
    <n v="1"/>
    <n v="40.4"/>
  </r>
  <r>
    <n v="5"/>
    <x v="0"/>
    <x v="41"/>
    <n v="8"/>
    <n v="2"/>
    <n v="1"/>
    <n v="42.15"/>
  </r>
  <r>
    <n v="5"/>
    <x v="0"/>
    <x v="42"/>
    <n v="14"/>
    <n v="2"/>
    <n v="1"/>
    <n v="43.27"/>
  </r>
  <r>
    <n v="5"/>
    <x v="0"/>
    <x v="43"/>
    <n v="3"/>
    <n v="2"/>
    <n v="1"/>
    <n v="45.3"/>
  </r>
  <r>
    <n v="5"/>
    <x v="0"/>
    <x v="44"/>
    <n v="1"/>
    <n v="2"/>
    <n v="1"/>
    <n v="46.26"/>
  </r>
  <r>
    <n v="5"/>
    <x v="0"/>
    <x v="45"/>
    <n v="9"/>
    <n v="2"/>
    <n v="1"/>
    <n v="47.33"/>
  </r>
  <r>
    <n v="5"/>
    <x v="0"/>
    <x v="46"/>
    <n v="4"/>
    <n v="2"/>
    <n v="1"/>
    <n v="48.18"/>
  </r>
  <r>
    <n v="5"/>
    <x v="0"/>
    <x v="47"/>
    <n v="19"/>
    <n v="2"/>
    <n v="1"/>
    <n v="51.79"/>
  </r>
  <r>
    <n v="5"/>
    <x v="0"/>
    <x v="48"/>
    <n v="6"/>
    <n v="3"/>
    <n v="1"/>
    <n v="45.56"/>
  </r>
  <r>
    <n v="5"/>
    <x v="0"/>
    <x v="49"/>
    <n v="23"/>
    <n v="3"/>
    <n v="1"/>
    <n v="50.11"/>
  </r>
  <r>
    <n v="5"/>
    <x v="0"/>
    <x v="50"/>
    <n v="12"/>
    <n v="3"/>
    <n v="1"/>
    <n v="50.59"/>
  </r>
  <r>
    <n v="5"/>
    <x v="0"/>
    <x v="51"/>
    <n v="5"/>
    <n v="3"/>
    <n v="1"/>
    <n v="52.23"/>
  </r>
  <r>
    <n v="5"/>
    <x v="0"/>
    <x v="52"/>
    <n v="1"/>
    <n v="3"/>
    <n v="1"/>
    <n v="57.37"/>
  </r>
  <r>
    <n v="6"/>
    <x v="0"/>
    <x v="53"/>
    <n v="4"/>
    <n v="1"/>
    <n v="1"/>
    <n v="42.16"/>
  </r>
  <r>
    <n v="6"/>
    <x v="0"/>
    <x v="54"/>
    <n v="8"/>
    <n v="1"/>
    <n v="1"/>
    <n v="40.46"/>
  </r>
  <r>
    <n v="6"/>
    <x v="0"/>
    <x v="55"/>
    <n v="4"/>
    <n v="1"/>
    <n v="1"/>
    <n v="35.299999999999997"/>
  </r>
  <r>
    <n v="6"/>
    <x v="0"/>
    <x v="56"/>
    <n v="7"/>
    <n v="1"/>
    <n v="1"/>
    <n v="44.98"/>
  </r>
  <r>
    <n v="6"/>
    <x v="0"/>
    <x v="57"/>
    <n v="6"/>
    <n v="1"/>
    <n v="1"/>
    <n v="41.1"/>
  </r>
  <r>
    <n v="6"/>
    <x v="0"/>
    <x v="58"/>
    <n v="19"/>
    <n v="2"/>
    <n v="1"/>
    <n v="31.94"/>
  </r>
  <r>
    <n v="6"/>
    <x v="0"/>
    <x v="59"/>
    <n v="1"/>
    <n v="2"/>
    <n v="1"/>
    <n v="32.21"/>
  </r>
  <r>
    <n v="6"/>
    <x v="0"/>
    <x v="60"/>
    <n v="7"/>
    <n v="2"/>
    <n v="1"/>
    <n v="32.770000000000003"/>
  </r>
  <r>
    <n v="6"/>
    <x v="0"/>
    <x v="61"/>
    <n v="2"/>
    <n v="2"/>
    <n v="1"/>
    <n v="36.700000000000003"/>
  </r>
  <r>
    <n v="6"/>
    <x v="0"/>
    <x v="62"/>
    <n v="12"/>
    <n v="2"/>
    <n v="1"/>
    <n v="37.450000000000003"/>
  </r>
  <r>
    <n v="6"/>
    <x v="0"/>
    <x v="63"/>
    <n v="5"/>
    <n v="2"/>
    <n v="1"/>
    <n v="38.65"/>
  </r>
  <r>
    <n v="6"/>
    <x v="0"/>
    <x v="64"/>
    <n v="6"/>
    <n v="3"/>
    <n v="1"/>
    <n v="24.75"/>
  </r>
  <r>
    <n v="6"/>
    <x v="0"/>
    <x v="65"/>
    <n v="8"/>
    <n v="3"/>
    <n v="1"/>
    <n v="34.46"/>
  </r>
  <r>
    <n v="6"/>
    <x v="0"/>
    <x v="66"/>
    <n v="5"/>
    <n v="3"/>
    <n v="1"/>
    <n v="37.17"/>
  </r>
  <r>
    <n v="6"/>
    <x v="0"/>
    <x v="67"/>
    <n v="24"/>
    <n v="3"/>
    <n v="1"/>
    <n v="47.48"/>
  </r>
  <r>
    <n v="7"/>
    <x v="0"/>
    <x v="68"/>
    <n v="18"/>
    <n v="1"/>
    <n v="1"/>
    <n v="53.38"/>
  </r>
  <r>
    <n v="7"/>
    <x v="0"/>
    <x v="69"/>
    <n v="9"/>
    <n v="1"/>
    <n v="1"/>
    <n v="48.18"/>
  </r>
  <r>
    <n v="7"/>
    <x v="0"/>
    <x v="70"/>
    <n v="4"/>
    <n v="1"/>
    <n v="1"/>
    <n v="53.53"/>
  </r>
  <r>
    <n v="7"/>
    <x v="0"/>
    <x v="71"/>
    <n v="18"/>
    <n v="1"/>
    <n v="1"/>
    <n v="42.76"/>
  </r>
  <r>
    <n v="7"/>
    <x v="0"/>
    <x v="72"/>
    <n v="8"/>
    <n v="2"/>
    <n v="1"/>
    <n v="38.56"/>
  </r>
  <r>
    <n v="7"/>
    <x v="0"/>
    <x v="73"/>
    <n v="4"/>
    <n v="2"/>
    <n v="1"/>
    <n v="40.71"/>
  </r>
  <r>
    <n v="7"/>
    <x v="0"/>
    <x v="74"/>
    <n v="1"/>
    <n v="2"/>
    <n v="1"/>
    <n v="48.5"/>
  </r>
  <r>
    <n v="7"/>
    <x v="0"/>
    <x v="75"/>
    <n v="3"/>
    <n v="2"/>
    <n v="1"/>
    <n v="49.39"/>
  </r>
  <r>
    <n v="7"/>
    <x v="0"/>
    <x v="76"/>
    <n v="11"/>
    <n v="3"/>
    <n v="1"/>
    <n v="40.29"/>
  </r>
  <r>
    <n v="7"/>
    <x v="0"/>
    <x v="77"/>
    <n v="11"/>
    <n v="3"/>
    <n v="1"/>
    <n v="40.43"/>
  </r>
  <r>
    <n v="7"/>
    <x v="0"/>
    <x v="78"/>
    <n v="8"/>
    <n v="3"/>
    <n v="1"/>
    <n v="41.96"/>
  </r>
  <r>
    <n v="7"/>
    <x v="0"/>
    <x v="79"/>
    <n v="8"/>
    <n v="3"/>
    <n v="1"/>
    <n v="46.14"/>
  </r>
  <r>
    <n v="7"/>
    <x v="0"/>
    <x v="80"/>
    <n v="4"/>
    <n v="3"/>
    <n v="1"/>
    <n v="47.22"/>
  </r>
  <r>
    <n v="7"/>
    <x v="0"/>
    <x v="81"/>
    <n v="1"/>
    <n v="3"/>
    <n v="1"/>
    <n v="47.63"/>
  </r>
  <r>
    <n v="7"/>
    <x v="0"/>
    <x v="82"/>
    <n v="7"/>
    <n v="3"/>
    <n v="1"/>
    <n v="49.01"/>
  </r>
  <r>
    <n v="8"/>
    <x v="0"/>
    <x v="83"/>
    <n v="13"/>
    <n v="1"/>
    <n v="1"/>
    <n v="51.82"/>
  </r>
  <r>
    <n v="8"/>
    <x v="0"/>
    <x v="84"/>
    <n v="4"/>
    <n v="1"/>
    <n v="1"/>
    <n v="52.85"/>
  </r>
  <r>
    <n v="8"/>
    <x v="0"/>
    <x v="85"/>
    <n v="27"/>
    <n v="1"/>
    <n v="1"/>
    <n v="56.64"/>
  </r>
  <r>
    <n v="8"/>
    <x v="0"/>
    <x v="86"/>
    <n v="5"/>
    <n v="1"/>
    <n v="1"/>
    <n v="56.99"/>
  </r>
  <r>
    <n v="8"/>
    <x v="0"/>
    <x v="87"/>
    <n v="1"/>
    <n v="1"/>
    <n v="1"/>
    <n v="54.95"/>
  </r>
  <r>
    <n v="8"/>
    <x v="0"/>
    <x v="88"/>
    <n v="15"/>
    <n v="2"/>
    <n v="1"/>
    <n v="32.61"/>
  </r>
  <r>
    <n v="8"/>
    <x v="0"/>
    <x v="89"/>
    <n v="1"/>
    <n v="2"/>
    <n v="1"/>
    <n v="39.729999999999997"/>
  </r>
  <r>
    <n v="8"/>
    <x v="0"/>
    <x v="90"/>
    <n v="9"/>
    <n v="3"/>
    <n v="1"/>
    <n v="48.06"/>
  </r>
  <r>
    <n v="8"/>
    <x v="0"/>
    <x v="91"/>
    <n v="22"/>
    <n v="3"/>
    <n v="1"/>
    <n v="49.67"/>
  </r>
  <r>
    <n v="8"/>
    <x v="0"/>
    <x v="92"/>
    <n v="17"/>
    <n v="3"/>
    <n v="1"/>
    <n v="50.26"/>
  </r>
  <r>
    <n v="8"/>
    <x v="0"/>
    <x v="93"/>
    <n v="1"/>
    <n v="3"/>
    <n v="1"/>
    <n v="53.56"/>
  </r>
  <r>
    <n v="8"/>
    <x v="0"/>
    <x v="94"/>
    <n v="24"/>
    <n v="3"/>
    <n v="1"/>
    <n v="54.79"/>
  </r>
  <r>
    <n v="9"/>
    <x v="0"/>
    <x v="95"/>
    <n v="3"/>
    <n v="1"/>
    <n v="1"/>
    <n v="65.11"/>
  </r>
  <r>
    <n v="9"/>
    <x v="0"/>
    <x v="96"/>
    <n v="1"/>
    <n v="1"/>
    <n v="1"/>
    <n v="50.54"/>
  </r>
  <r>
    <n v="9"/>
    <x v="0"/>
    <x v="97"/>
    <n v="13"/>
    <n v="1"/>
    <n v="1"/>
    <n v="49.3"/>
  </r>
  <r>
    <n v="9"/>
    <x v="0"/>
    <x v="98"/>
    <n v="1"/>
    <n v="2"/>
    <n v="1"/>
    <n v="46.02"/>
  </r>
  <r>
    <n v="9"/>
    <x v="0"/>
    <x v="99"/>
    <n v="9"/>
    <n v="2"/>
    <n v="1"/>
    <n v="48.76"/>
  </r>
  <r>
    <n v="9"/>
    <x v="0"/>
    <x v="100"/>
    <n v="9"/>
    <n v="3"/>
    <n v="1"/>
    <n v="39.979999999999997"/>
  </r>
  <r>
    <n v="9"/>
    <x v="0"/>
    <x v="101"/>
    <n v="10"/>
    <n v="3"/>
    <n v="1"/>
    <n v="44.66"/>
  </r>
  <r>
    <n v="9"/>
    <x v="0"/>
    <x v="102"/>
    <n v="6"/>
    <n v="3"/>
    <n v="1"/>
    <n v="50.94"/>
  </r>
  <r>
    <n v="9"/>
    <x v="0"/>
    <x v="103"/>
    <n v="5"/>
    <n v="3"/>
    <n v="1"/>
    <n v="51.01"/>
  </r>
  <r>
    <n v="9"/>
    <x v="0"/>
    <x v="104"/>
    <n v="20"/>
    <n v="3"/>
    <n v="1"/>
    <n v="55.9"/>
  </r>
  <r>
    <n v="10"/>
    <x v="2"/>
    <x v="105"/>
    <n v="1"/>
    <n v="1"/>
    <n v="1"/>
    <n v="61.53"/>
  </r>
  <r>
    <n v="10"/>
    <x v="2"/>
    <x v="106"/>
    <n v="1"/>
    <n v="1"/>
    <n v="1"/>
    <n v="58.19"/>
  </r>
  <r>
    <n v="10"/>
    <x v="2"/>
    <x v="107"/>
    <n v="1"/>
    <n v="1"/>
    <n v="1"/>
    <n v="66.34"/>
  </r>
  <r>
    <n v="10"/>
    <x v="2"/>
    <x v="108"/>
    <n v="24"/>
    <n v="1"/>
    <n v="1"/>
    <n v="62.33"/>
  </r>
  <r>
    <n v="10"/>
    <x v="2"/>
    <x v="109"/>
    <n v="3"/>
    <n v="1"/>
    <n v="1"/>
    <n v="53.51"/>
  </r>
  <r>
    <n v="10"/>
    <x v="2"/>
    <x v="110"/>
    <n v="6"/>
    <n v="1"/>
    <n v="1"/>
    <n v="49.62"/>
  </r>
  <r>
    <n v="10"/>
    <x v="2"/>
    <x v="111"/>
    <n v="2"/>
    <n v="1"/>
    <n v="1"/>
    <n v="59.87"/>
  </r>
  <r>
    <n v="10"/>
    <x v="2"/>
    <x v="112"/>
    <n v="3"/>
    <n v="2"/>
    <n v="1"/>
    <n v="43.59"/>
  </r>
  <r>
    <n v="10"/>
    <x v="2"/>
    <x v="113"/>
    <n v="7"/>
    <n v="2"/>
    <n v="1"/>
    <n v="43.61"/>
  </r>
  <r>
    <n v="10"/>
    <x v="2"/>
    <x v="114"/>
    <n v="9"/>
    <n v="2"/>
    <n v="1"/>
    <n v="44.7"/>
  </r>
  <r>
    <n v="10"/>
    <x v="2"/>
    <x v="115"/>
    <n v="10"/>
    <n v="2"/>
    <n v="1"/>
    <n v="45.21"/>
  </r>
  <r>
    <n v="10"/>
    <x v="2"/>
    <x v="116"/>
    <n v="6"/>
    <n v="2"/>
    <n v="1"/>
    <n v="49.98"/>
  </r>
  <r>
    <n v="10"/>
    <x v="2"/>
    <x v="117"/>
    <n v="14"/>
    <n v="2"/>
    <n v="1"/>
    <n v="50.2"/>
  </r>
  <r>
    <n v="10"/>
    <x v="2"/>
    <x v="118"/>
    <n v="10"/>
    <n v="2"/>
    <n v="1"/>
    <n v="51.09"/>
  </r>
  <r>
    <n v="10"/>
    <x v="2"/>
    <x v="119"/>
    <n v="13"/>
    <n v="2"/>
    <n v="1"/>
    <n v="51.26"/>
  </r>
  <r>
    <n v="10"/>
    <x v="2"/>
    <x v="120"/>
    <n v="7"/>
    <n v="2"/>
    <n v="1"/>
    <n v="53.76"/>
  </r>
  <r>
    <n v="10"/>
    <x v="2"/>
    <x v="121"/>
    <n v="1"/>
    <n v="2"/>
    <n v="1"/>
    <n v="55.39"/>
  </r>
  <r>
    <n v="10"/>
    <x v="2"/>
    <x v="122"/>
    <n v="7"/>
    <n v="3"/>
    <n v="1"/>
    <n v="51.89"/>
  </r>
  <r>
    <n v="10"/>
    <x v="2"/>
    <x v="123"/>
    <n v="14"/>
    <n v="3"/>
    <n v="1"/>
    <n v="53.5"/>
  </r>
  <r>
    <n v="10"/>
    <x v="2"/>
    <x v="124"/>
    <n v="2"/>
    <n v="3"/>
    <n v="1"/>
    <n v="54.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7">
  <r>
    <s v="Medium"/>
    <n v="2"/>
    <n v="1"/>
    <x v="0"/>
    <n v="44.54"/>
  </r>
  <r>
    <s v="Medium"/>
    <n v="2"/>
    <n v="1"/>
    <x v="0"/>
    <n v="37.94"/>
  </r>
  <r>
    <s v="Medium"/>
    <n v="2"/>
    <n v="1"/>
    <x v="0"/>
    <n v="45.49"/>
  </r>
  <r>
    <s v="Medium"/>
    <n v="2"/>
    <n v="1"/>
    <x v="0"/>
    <n v="34.75"/>
  </r>
  <r>
    <s v="Medium"/>
    <n v="2"/>
    <n v="1"/>
    <x v="1"/>
    <n v="42.92"/>
  </r>
  <r>
    <s v="Medium"/>
    <n v="2"/>
    <n v="1"/>
    <x v="1"/>
    <n v="42.16"/>
  </r>
  <r>
    <s v="Medium"/>
    <n v="2"/>
    <n v="1"/>
    <x v="1"/>
    <n v="51.72"/>
  </r>
  <r>
    <s v="Medium"/>
    <n v="2"/>
    <n v="1"/>
    <x v="1"/>
    <n v="36.17"/>
  </r>
  <r>
    <s v="Medium"/>
    <n v="2"/>
    <n v="1"/>
    <x v="2"/>
    <n v="37.409999999999997"/>
  </r>
  <r>
    <s v="Medium"/>
    <n v="2"/>
    <n v="1"/>
    <x v="2"/>
    <n v="38.64"/>
  </r>
  <r>
    <s v="Medium"/>
    <n v="2"/>
    <n v="1"/>
    <x v="2"/>
    <n v="40.9"/>
  </r>
  <r>
    <s v="Medium"/>
    <n v="2"/>
    <n v="1"/>
    <x v="2"/>
    <n v="41.11"/>
  </r>
  <r>
    <s v="Medium"/>
    <n v="2"/>
    <n v="1"/>
    <x v="0"/>
    <n v="35.85"/>
  </r>
  <r>
    <s v="Medium"/>
    <n v="2"/>
    <n v="1"/>
    <x v="0"/>
    <n v="36.24"/>
  </r>
  <r>
    <s v="Medium"/>
    <n v="2"/>
    <n v="1"/>
    <x v="0"/>
    <n v="41.73"/>
  </r>
  <r>
    <s v="Medium"/>
    <n v="2"/>
    <n v="1"/>
    <x v="0"/>
    <n v="37.32"/>
  </r>
  <r>
    <s v="Medium"/>
    <n v="2"/>
    <n v="1"/>
    <x v="0"/>
    <n v="50.48"/>
  </r>
  <r>
    <s v="Medium"/>
    <n v="2"/>
    <n v="1"/>
    <x v="0"/>
    <n v="36.880000000000003"/>
  </r>
  <r>
    <s v="Medium"/>
    <n v="2"/>
    <n v="1"/>
    <x v="0"/>
    <n v="35.68"/>
  </r>
  <r>
    <s v="Medium"/>
    <n v="2"/>
    <n v="1"/>
    <x v="0"/>
    <n v="46.45"/>
  </r>
  <r>
    <s v="Medium"/>
    <n v="2"/>
    <n v="2"/>
    <x v="3"/>
    <n v="23.35"/>
  </r>
  <r>
    <s v="Medium"/>
    <n v="2"/>
    <n v="2"/>
    <x v="4"/>
    <n v="23.93"/>
  </r>
  <r>
    <s v="Medium"/>
    <n v="2"/>
    <n v="2"/>
    <x v="5"/>
    <n v="24.77"/>
  </r>
  <r>
    <s v="Medium"/>
    <n v="2"/>
    <n v="2"/>
    <x v="3"/>
    <n v="24.82"/>
  </r>
  <r>
    <s v="Medium"/>
    <n v="2"/>
    <n v="2"/>
    <x v="3"/>
    <n v="25.4"/>
  </r>
  <r>
    <s v="Medium"/>
    <n v="2"/>
    <n v="2"/>
    <x v="3"/>
    <n v="27.26"/>
  </r>
  <r>
    <s v="Medium"/>
    <n v="2"/>
    <n v="2"/>
    <x v="4"/>
    <n v="27.72"/>
  </r>
  <r>
    <s v="Medium"/>
    <n v="2"/>
    <n v="2"/>
    <x v="4"/>
    <n v="27.81"/>
  </r>
  <r>
    <s v="Medium"/>
    <n v="2"/>
    <n v="2"/>
    <x v="4"/>
    <n v="27.98"/>
  </r>
  <r>
    <s v="Medium"/>
    <n v="2"/>
    <n v="2"/>
    <x v="3"/>
    <n v="28.62"/>
  </r>
  <r>
    <s v="Medium"/>
    <n v="2"/>
    <n v="2"/>
    <x v="4"/>
    <n v="29.3"/>
  </r>
  <r>
    <s v="Medium"/>
    <n v="2"/>
    <n v="2"/>
    <x v="3"/>
    <n v="30.08"/>
  </r>
  <r>
    <s v="Medium"/>
    <n v="2"/>
    <n v="2"/>
    <x v="3"/>
    <n v="30.37"/>
  </r>
  <r>
    <s v="Medium"/>
    <n v="2"/>
    <n v="2"/>
    <x v="5"/>
    <n v="30.98"/>
  </r>
  <r>
    <s v="Medium"/>
    <n v="2"/>
    <n v="2"/>
    <x v="4"/>
    <n v="34.270000000000003"/>
  </r>
  <r>
    <s v="Medium"/>
    <n v="2"/>
    <n v="2"/>
    <x v="4"/>
    <n v="34.67"/>
  </r>
  <r>
    <s v="Medium"/>
    <n v="2"/>
    <n v="2"/>
    <x v="4"/>
    <n v="35.159999999999997"/>
  </r>
  <r>
    <s v="Medium"/>
    <n v="2"/>
    <n v="2"/>
    <x v="3"/>
    <n v="37.47"/>
  </r>
  <r>
    <s v="Medium"/>
    <n v="2"/>
    <n v="2"/>
    <x v="5"/>
    <n v="39.28"/>
  </r>
  <r>
    <s v="Medium"/>
    <n v="2"/>
    <n v="2"/>
    <x v="5"/>
    <n v="39.799999999999997"/>
  </r>
  <r>
    <s v="Medium"/>
    <n v="2"/>
    <n v="3"/>
    <x v="3"/>
    <n v="22.18"/>
  </r>
  <r>
    <s v="Medium"/>
    <n v="2"/>
    <n v="3"/>
    <x v="3"/>
    <n v="26.68"/>
  </r>
  <r>
    <s v="Medium"/>
    <n v="2"/>
    <n v="3"/>
    <x v="6"/>
    <n v="29.03"/>
  </r>
  <r>
    <s v="Medium"/>
    <n v="2"/>
    <n v="3"/>
    <x v="3"/>
    <n v="32.9"/>
  </r>
  <r>
    <s v="Medium"/>
    <n v="2"/>
    <n v="3"/>
    <x v="4"/>
    <n v="33.42"/>
  </r>
  <r>
    <s v="Medium"/>
    <n v="2"/>
    <n v="3"/>
    <x v="6"/>
    <n v="33.729999999999997"/>
  </r>
  <r>
    <s v="Medium"/>
    <n v="2"/>
    <n v="3"/>
    <x v="4"/>
    <n v="33.85"/>
  </r>
  <r>
    <s v="Medium"/>
    <n v="2"/>
    <n v="3"/>
    <x v="6"/>
    <n v="35.67"/>
  </r>
  <r>
    <s v="Medium"/>
    <n v="2"/>
    <n v="3"/>
    <x v="4"/>
    <n v="37.93"/>
  </r>
  <r>
    <s v="Medium"/>
    <n v="2"/>
    <n v="3"/>
    <x v="6"/>
    <n v="39.25"/>
  </r>
  <r>
    <s v="Medium"/>
    <n v="2"/>
    <n v="3"/>
    <x v="4"/>
    <n v="40.25"/>
  </r>
  <r>
    <s v="Medium"/>
    <n v="2"/>
    <n v="3"/>
    <x v="3"/>
    <n v="42.98"/>
  </r>
  <r>
    <s v="Small"/>
    <n v="1"/>
    <n v="1"/>
    <x v="7"/>
    <n v="67.48"/>
  </r>
  <r>
    <s v="Small"/>
    <n v="1"/>
    <n v="1"/>
    <x v="7"/>
    <n v="65.569999999999993"/>
  </r>
  <r>
    <s v="Small"/>
    <n v="1"/>
    <n v="1"/>
    <x v="7"/>
    <n v="68.42"/>
  </r>
  <r>
    <s v="Small"/>
    <n v="1"/>
    <n v="1"/>
    <x v="7"/>
    <n v="60.93"/>
  </r>
  <r>
    <s v="Small"/>
    <n v="1"/>
    <n v="3"/>
    <x v="4"/>
    <n v="53.14"/>
  </r>
  <r>
    <s v="Small"/>
    <n v="1"/>
    <n v="3"/>
    <x v="8"/>
    <n v="54.68"/>
  </r>
  <r>
    <s v="Small"/>
    <n v="1"/>
    <n v="3"/>
    <x v="8"/>
    <n v="56.72"/>
  </r>
  <r>
    <s v="Small"/>
    <n v="1"/>
    <n v="3"/>
    <x v="8"/>
    <n v="57.04"/>
  </r>
  <r>
    <s v="Small"/>
    <n v="1"/>
    <n v="3"/>
    <x v="4"/>
    <n v="58.55"/>
  </r>
  <r>
    <s v="Small"/>
    <n v="1"/>
    <n v="3"/>
    <x v="7"/>
    <n v="58.77"/>
  </r>
  <r>
    <s v="Small"/>
    <n v="1"/>
    <n v="3"/>
    <x v="8"/>
    <n v="59.65"/>
  </r>
  <r>
    <s v="Small"/>
    <n v="1"/>
    <n v="3"/>
    <x v="8"/>
    <n v="59.73"/>
  </r>
  <r>
    <s v="Small"/>
    <n v="1"/>
    <n v="3"/>
    <x v="9"/>
    <n v="59.76"/>
  </r>
  <r>
    <s v="Small"/>
    <n v="1"/>
    <n v="3"/>
    <x v="8"/>
    <n v="61.24"/>
  </r>
  <r>
    <s v="Small"/>
    <n v="1"/>
    <n v="3"/>
    <x v="8"/>
    <n v="61.59"/>
  </r>
  <r>
    <s v="Small"/>
    <n v="1"/>
    <n v="3"/>
    <x v="9"/>
    <n v="62.16"/>
  </r>
  <r>
    <s v="Small"/>
    <n v="1"/>
    <n v="3"/>
    <x v="4"/>
    <n v="62.19"/>
  </r>
  <r>
    <s v="Small"/>
    <n v="1"/>
    <n v="3"/>
    <x v="4"/>
    <n v="62.27"/>
  </r>
  <r>
    <s v="Small"/>
    <n v="1"/>
    <n v="3"/>
    <x v="7"/>
    <n v="62.93"/>
  </r>
  <r>
    <s v="Small"/>
    <n v="1"/>
    <n v="3"/>
    <x v="8"/>
    <n v="63.64"/>
  </r>
  <r>
    <s v="Small"/>
    <n v="1"/>
    <n v="3"/>
    <x v="9"/>
    <n v="64.040000000000006"/>
  </r>
  <r>
    <s v="Small"/>
    <n v="1"/>
    <n v="3"/>
    <x v="7"/>
    <n v="65.06"/>
  </r>
  <r>
    <s v="Small"/>
    <n v="1"/>
    <n v="3"/>
    <x v="9"/>
    <n v="66.11"/>
  </r>
  <r>
    <s v="Small"/>
    <n v="1"/>
    <n v="3"/>
    <x v="7"/>
    <n v="70.599999999999994"/>
  </r>
  <r>
    <s v="Large"/>
    <n v="3"/>
    <n v="1"/>
    <x v="8"/>
    <n v="88.73"/>
  </r>
  <r>
    <s v="Large"/>
    <n v="3"/>
    <n v="1"/>
    <x v="8"/>
    <n v="85.21"/>
  </r>
  <r>
    <s v="Large"/>
    <n v="3"/>
    <n v="1"/>
    <x v="8"/>
    <n v="81.55"/>
  </r>
  <r>
    <s v="Large"/>
    <n v="3"/>
    <n v="1"/>
    <x v="8"/>
    <n v="94.17"/>
  </r>
  <r>
    <s v="Large"/>
    <n v="3"/>
    <n v="1"/>
    <x v="5"/>
    <n v="93.71"/>
  </r>
  <r>
    <s v="Large"/>
    <n v="3"/>
    <n v="1"/>
    <x v="5"/>
    <n v="96.01"/>
  </r>
  <r>
    <s v="Large"/>
    <n v="3"/>
    <n v="1"/>
    <x v="5"/>
    <n v="93.03"/>
  </r>
  <r>
    <s v="Large"/>
    <n v="3"/>
    <n v="1"/>
    <x v="5"/>
    <n v="97.61"/>
  </r>
  <r>
    <s v="Large"/>
    <n v="3"/>
    <n v="1"/>
    <x v="9"/>
    <n v="85.11"/>
  </r>
  <r>
    <s v="Large"/>
    <n v="3"/>
    <n v="1"/>
    <x v="9"/>
    <n v="88.07"/>
  </r>
  <r>
    <s v="Large"/>
    <n v="3"/>
    <n v="1"/>
    <x v="9"/>
    <n v="94.43"/>
  </r>
  <r>
    <s v="Large"/>
    <n v="3"/>
    <n v="1"/>
    <x v="9"/>
    <n v="89.44"/>
  </r>
  <r>
    <s v="Large"/>
    <n v="3"/>
    <n v="1"/>
    <x v="4"/>
    <n v="91.6"/>
  </r>
  <r>
    <s v="Large"/>
    <n v="3"/>
    <n v="1"/>
    <x v="4"/>
    <n v="80.61"/>
  </r>
  <r>
    <s v="Large"/>
    <n v="3"/>
    <n v="1"/>
    <x v="4"/>
    <n v="93.86"/>
  </r>
  <r>
    <s v="Large"/>
    <n v="3"/>
    <n v="1"/>
    <x v="4"/>
    <n v="83.43"/>
  </r>
  <r>
    <s v="Large"/>
    <n v="3"/>
    <n v="1"/>
    <x v="10"/>
    <n v="99.65"/>
  </r>
  <r>
    <s v="Large"/>
    <n v="3"/>
    <n v="1"/>
    <x v="10"/>
    <n v="88.64"/>
  </r>
  <r>
    <s v="Large"/>
    <n v="3"/>
    <n v="1"/>
    <x v="10"/>
    <n v="86.96"/>
  </r>
  <r>
    <s v="Large"/>
    <n v="3"/>
    <n v="1"/>
    <x v="10"/>
    <n v="89.25"/>
  </r>
  <r>
    <s v="Large"/>
    <n v="3"/>
    <n v="1"/>
    <x v="11"/>
    <n v="87.08"/>
  </r>
  <r>
    <s v="Large"/>
    <n v="3"/>
    <n v="1"/>
    <x v="11"/>
    <n v="89.32"/>
  </r>
  <r>
    <s v="Large"/>
    <n v="3"/>
    <n v="1"/>
    <x v="11"/>
    <n v="99.12"/>
  </r>
  <r>
    <s v="Large"/>
    <n v="3"/>
    <n v="1"/>
    <x v="11"/>
    <n v="85.85"/>
  </r>
  <r>
    <s v="Large"/>
    <n v="3"/>
    <n v="1"/>
    <x v="2"/>
    <n v="93.32"/>
  </r>
  <r>
    <s v="Large"/>
    <n v="3"/>
    <n v="1"/>
    <x v="2"/>
    <n v="85.71"/>
  </r>
  <r>
    <s v="Large"/>
    <n v="3"/>
    <n v="1"/>
    <x v="2"/>
    <n v="77.36"/>
  </r>
  <r>
    <s v="Large"/>
    <n v="3"/>
    <n v="1"/>
    <x v="2"/>
    <n v="91.29"/>
  </r>
  <r>
    <s v="Large"/>
    <n v="3"/>
    <n v="2"/>
    <x v="12"/>
    <n v="66.22"/>
  </r>
  <r>
    <s v="Large"/>
    <n v="3"/>
    <n v="2"/>
    <x v="12"/>
    <n v="66.22"/>
  </r>
  <r>
    <s v="Large"/>
    <n v="3"/>
    <n v="3"/>
    <x v="6"/>
    <n v="74.75"/>
  </r>
  <r>
    <s v="Large"/>
    <n v="3"/>
    <n v="3"/>
    <x v="11"/>
    <n v="76.12"/>
  </r>
  <r>
    <s v="Large"/>
    <n v="3"/>
    <n v="3"/>
    <x v="6"/>
    <n v="77.17"/>
  </r>
  <r>
    <s v="Large"/>
    <n v="3"/>
    <n v="3"/>
    <x v="0"/>
    <n v="78.430000000000007"/>
  </r>
  <r>
    <s v="Large"/>
    <n v="3"/>
    <n v="3"/>
    <x v="4"/>
    <n v="79.02"/>
  </r>
  <r>
    <s v="Large"/>
    <n v="3"/>
    <n v="3"/>
    <x v="6"/>
    <n v="79.36"/>
  </r>
  <r>
    <s v="Large"/>
    <n v="3"/>
    <n v="3"/>
    <x v="6"/>
    <n v="80.819999999999993"/>
  </r>
  <r>
    <s v="Large"/>
    <n v="3"/>
    <n v="3"/>
    <x v="5"/>
    <n v="81.16"/>
  </r>
  <r>
    <s v="Large"/>
    <n v="3"/>
    <n v="3"/>
    <x v="0"/>
    <n v="81.180000000000007"/>
  </r>
  <r>
    <s v="Large"/>
    <n v="3"/>
    <n v="3"/>
    <x v="5"/>
    <n v="81.58"/>
  </r>
  <r>
    <s v="Large"/>
    <n v="3"/>
    <n v="3"/>
    <x v="5"/>
    <n v="81.72"/>
  </r>
  <r>
    <s v="Large"/>
    <n v="3"/>
    <n v="3"/>
    <x v="13"/>
    <n v="82.13"/>
  </r>
  <r>
    <s v="Large"/>
    <n v="3"/>
    <n v="3"/>
    <x v="6"/>
    <n v="82.56"/>
  </r>
  <r>
    <s v="Large"/>
    <n v="3"/>
    <n v="3"/>
    <x v="13"/>
    <n v="82.64"/>
  </r>
  <r>
    <s v="Large"/>
    <n v="3"/>
    <n v="3"/>
    <x v="11"/>
    <n v="82.72"/>
  </r>
  <r>
    <s v="Large"/>
    <n v="3"/>
    <n v="3"/>
    <x v="4"/>
    <n v="82.88"/>
  </r>
  <r>
    <s v="Large"/>
    <n v="3"/>
    <n v="3"/>
    <x v="13"/>
    <n v="82.89"/>
  </r>
  <r>
    <s v="Large"/>
    <n v="3"/>
    <n v="3"/>
    <x v="9"/>
    <n v="83.02"/>
  </r>
  <r>
    <s v="Small"/>
    <n v="1"/>
    <n v="1"/>
    <x v="14"/>
    <n v="55.94"/>
  </r>
  <r>
    <s v="Small"/>
    <n v="1"/>
    <n v="1"/>
    <x v="14"/>
    <n v="61.36"/>
  </r>
  <r>
    <s v="Small"/>
    <n v="1"/>
    <n v="1"/>
    <x v="14"/>
    <n v="56.19"/>
  </r>
  <r>
    <s v="Small"/>
    <n v="1"/>
    <n v="1"/>
    <x v="14"/>
    <n v="62.06"/>
  </r>
  <r>
    <s v="Small"/>
    <n v="1"/>
    <n v="1"/>
    <x v="11"/>
    <n v="54.01"/>
  </r>
  <r>
    <s v="Small"/>
    <n v="1"/>
    <n v="1"/>
    <x v="11"/>
    <n v="63.48"/>
  </r>
  <r>
    <s v="Small"/>
    <n v="1"/>
    <n v="1"/>
    <x v="11"/>
    <n v="61.96"/>
  </r>
  <r>
    <s v="Small"/>
    <n v="1"/>
    <n v="1"/>
    <x v="11"/>
    <n v="55.3"/>
  </r>
  <r>
    <s v="Small"/>
    <n v="1"/>
    <n v="1"/>
    <x v="15"/>
    <n v="53.79"/>
  </r>
  <r>
    <s v="Small"/>
    <n v="1"/>
    <n v="1"/>
    <x v="15"/>
    <n v="66.959999999999994"/>
  </r>
  <r>
    <s v="Small"/>
    <n v="1"/>
    <n v="1"/>
    <x v="15"/>
    <n v="57.1"/>
  </r>
  <r>
    <s v="Small"/>
    <n v="1"/>
    <n v="1"/>
    <x v="15"/>
    <n v="65.12"/>
  </r>
  <r>
    <s v="Small"/>
    <n v="1"/>
    <n v="1"/>
    <x v="8"/>
    <n v="62.16"/>
  </r>
  <r>
    <s v="Small"/>
    <n v="1"/>
    <n v="1"/>
    <x v="8"/>
    <n v="54.06"/>
  </r>
  <r>
    <s v="Small"/>
    <n v="1"/>
    <n v="1"/>
    <x v="8"/>
    <n v="51.72"/>
  </r>
  <r>
    <s v="Small"/>
    <n v="1"/>
    <n v="1"/>
    <x v="8"/>
    <n v="59.64"/>
  </r>
  <r>
    <s v="Small"/>
    <n v="1"/>
    <n v="2"/>
    <x v="12"/>
    <n v="36.17"/>
  </r>
  <r>
    <s v="Small"/>
    <n v="1"/>
    <n v="2"/>
    <x v="5"/>
    <n v="43.69"/>
  </r>
  <r>
    <s v="Small"/>
    <n v="1"/>
    <n v="2"/>
    <x v="12"/>
    <n v="46.98"/>
  </r>
  <r>
    <s v="Small"/>
    <n v="1"/>
    <n v="2"/>
    <x v="10"/>
    <n v="47.89"/>
  </r>
  <r>
    <s v="Small"/>
    <n v="1"/>
    <n v="2"/>
    <x v="16"/>
    <n v="47.93"/>
  </r>
  <r>
    <s v="Small"/>
    <n v="1"/>
    <n v="2"/>
    <x v="10"/>
    <n v="49.11"/>
  </r>
  <r>
    <s v="Small"/>
    <n v="1"/>
    <n v="2"/>
    <x v="5"/>
    <n v="49.61"/>
  </r>
  <r>
    <s v="Small"/>
    <n v="1"/>
    <n v="2"/>
    <x v="16"/>
    <n v="51.33"/>
  </r>
  <r>
    <s v="Small"/>
    <n v="1"/>
    <n v="2"/>
    <x v="16"/>
    <n v="51.87"/>
  </r>
  <r>
    <s v="Small"/>
    <n v="1"/>
    <n v="2"/>
    <x v="10"/>
    <n v="52.37"/>
  </r>
  <r>
    <s v="Small"/>
    <n v="1"/>
    <n v="2"/>
    <x v="10"/>
    <n v="52.88"/>
  </r>
  <r>
    <s v="Small"/>
    <n v="1"/>
    <n v="2"/>
    <x v="12"/>
    <n v="53.41"/>
  </r>
  <r>
    <s v="Small"/>
    <n v="1"/>
    <n v="2"/>
    <x v="5"/>
    <n v="54.49"/>
  </r>
  <r>
    <s v="Small"/>
    <n v="1"/>
    <n v="2"/>
    <x v="12"/>
    <n v="55.98"/>
  </r>
  <r>
    <s v="Small"/>
    <n v="1"/>
    <n v="2"/>
    <x v="16"/>
    <n v="58.01"/>
  </r>
  <r>
    <s v="Small"/>
    <n v="1"/>
    <n v="2"/>
    <x v="5"/>
    <n v="61.25"/>
  </r>
  <r>
    <s v="Small"/>
    <n v="1"/>
    <n v="3"/>
    <x v="12"/>
    <n v="46.83"/>
  </r>
  <r>
    <s v="Small"/>
    <n v="1"/>
    <n v="3"/>
    <x v="12"/>
    <n v="51.47"/>
  </r>
  <r>
    <s v="Small"/>
    <n v="1"/>
    <n v="3"/>
    <x v="12"/>
    <n v="53.47"/>
  </r>
  <r>
    <s v="Small"/>
    <n v="1"/>
    <n v="3"/>
    <x v="12"/>
    <n v="56.7"/>
  </r>
  <r>
    <s v="Medium"/>
    <n v="2"/>
    <n v="1"/>
    <x v="13"/>
    <n v="49.95"/>
  </r>
  <r>
    <s v="Medium"/>
    <n v="2"/>
    <n v="1"/>
    <x v="13"/>
    <n v="55.11"/>
  </r>
  <r>
    <s v="Medium"/>
    <n v="2"/>
    <n v="1"/>
    <x v="13"/>
    <n v="55.28"/>
  </r>
  <r>
    <s v="Medium"/>
    <n v="2"/>
    <n v="1"/>
    <x v="13"/>
    <n v="54.7"/>
  </r>
  <r>
    <s v="Medium"/>
    <n v="2"/>
    <n v="1"/>
    <x v="2"/>
    <n v="59.34"/>
  </r>
  <r>
    <s v="Medium"/>
    <n v="2"/>
    <n v="1"/>
    <x v="2"/>
    <n v="62.63"/>
  </r>
  <r>
    <s v="Medium"/>
    <n v="2"/>
    <n v="1"/>
    <x v="2"/>
    <n v="49.08"/>
  </r>
  <r>
    <s v="Medium"/>
    <n v="2"/>
    <n v="1"/>
    <x v="2"/>
    <n v="58.04"/>
  </r>
  <r>
    <s v="Medium"/>
    <n v="2"/>
    <n v="2"/>
    <x v="17"/>
    <n v="38.299999999999997"/>
  </r>
  <r>
    <s v="Medium"/>
    <n v="2"/>
    <n v="2"/>
    <x v="8"/>
    <n v="39.25"/>
  </r>
  <r>
    <s v="Medium"/>
    <n v="2"/>
    <n v="2"/>
    <x v="14"/>
    <n v="40.26"/>
  </r>
  <r>
    <s v="Medium"/>
    <n v="2"/>
    <n v="2"/>
    <x v="17"/>
    <n v="40.4"/>
  </r>
  <r>
    <s v="Medium"/>
    <n v="2"/>
    <n v="2"/>
    <x v="8"/>
    <n v="42.15"/>
  </r>
  <r>
    <s v="Medium"/>
    <n v="2"/>
    <n v="2"/>
    <x v="9"/>
    <n v="42.56"/>
  </r>
  <r>
    <s v="Medium"/>
    <n v="2"/>
    <n v="2"/>
    <x v="8"/>
    <n v="42.59"/>
  </r>
  <r>
    <s v="Medium"/>
    <n v="2"/>
    <n v="2"/>
    <x v="18"/>
    <n v="43.27"/>
  </r>
  <r>
    <s v="Medium"/>
    <n v="2"/>
    <n v="2"/>
    <x v="6"/>
    <n v="43.77"/>
  </r>
  <r>
    <s v="Medium"/>
    <n v="2"/>
    <n v="2"/>
    <x v="18"/>
    <n v="44.14"/>
  </r>
  <r>
    <s v="Medium"/>
    <n v="2"/>
    <n v="2"/>
    <x v="14"/>
    <n v="44.31"/>
  </r>
  <r>
    <s v="Medium"/>
    <n v="2"/>
    <n v="2"/>
    <x v="9"/>
    <n v="44.64"/>
  </r>
  <r>
    <s v="Medium"/>
    <n v="2"/>
    <n v="2"/>
    <x v="11"/>
    <n v="44.67"/>
  </r>
  <r>
    <s v="Medium"/>
    <n v="2"/>
    <n v="2"/>
    <x v="11"/>
    <n v="45.08"/>
  </r>
  <r>
    <s v="Medium"/>
    <n v="2"/>
    <n v="2"/>
    <x v="9"/>
    <n v="45.11"/>
  </r>
  <r>
    <s v="Medium"/>
    <n v="2"/>
    <n v="2"/>
    <x v="11"/>
    <n v="45.3"/>
  </r>
  <r>
    <s v="Medium"/>
    <n v="2"/>
    <n v="2"/>
    <x v="14"/>
    <n v="45.42"/>
  </r>
  <r>
    <s v="Medium"/>
    <n v="2"/>
    <n v="2"/>
    <x v="5"/>
    <n v="46.26"/>
  </r>
  <r>
    <s v="Medium"/>
    <n v="2"/>
    <n v="2"/>
    <x v="6"/>
    <n v="46.42"/>
  </r>
  <r>
    <s v="Medium"/>
    <n v="2"/>
    <n v="2"/>
    <x v="5"/>
    <n v="46.89"/>
  </r>
  <r>
    <s v="Medium"/>
    <n v="2"/>
    <n v="2"/>
    <x v="14"/>
    <n v="47.33"/>
  </r>
  <r>
    <s v="Medium"/>
    <n v="2"/>
    <n v="2"/>
    <x v="5"/>
    <n v="47.71"/>
  </r>
  <r>
    <s v="Medium"/>
    <n v="2"/>
    <n v="2"/>
    <x v="6"/>
    <n v="48.18"/>
  </r>
  <r>
    <s v="Medium"/>
    <n v="2"/>
    <n v="2"/>
    <x v="6"/>
    <n v="48.25"/>
  </r>
  <r>
    <s v="Medium"/>
    <n v="2"/>
    <n v="2"/>
    <x v="18"/>
    <n v="48.33"/>
  </r>
  <r>
    <s v="Medium"/>
    <n v="2"/>
    <n v="2"/>
    <x v="11"/>
    <n v="48.84"/>
  </r>
  <r>
    <s v="Medium"/>
    <n v="2"/>
    <n v="2"/>
    <x v="8"/>
    <n v="49.56"/>
  </r>
  <r>
    <s v="Medium"/>
    <n v="2"/>
    <n v="2"/>
    <x v="17"/>
    <n v="50.28"/>
  </r>
  <r>
    <s v="Medium"/>
    <n v="2"/>
    <n v="2"/>
    <x v="18"/>
    <n v="51.5"/>
  </r>
  <r>
    <s v="Medium"/>
    <n v="2"/>
    <n v="2"/>
    <x v="9"/>
    <n v="51.79"/>
  </r>
  <r>
    <s v="Medium"/>
    <n v="2"/>
    <n v="2"/>
    <x v="17"/>
    <n v="52.72"/>
  </r>
  <r>
    <s v="Medium"/>
    <n v="2"/>
    <n v="2"/>
    <x v="5"/>
    <n v="54.09"/>
  </r>
  <r>
    <s v="Medium"/>
    <n v="2"/>
    <n v="3"/>
    <x v="2"/>
    <n v="37.840000000000003"/>
  </r>
  <r>
    <s v="Medium"/>
    <n v="2"/>
    <n v="3"/>
    <x v="2"/>
    <n v="45.56"/>
  </r>
  <r>
    <s v="Medium"/>
    <n v="2"/>
    <n v="3"/>
    <x v="4"/>
    <n v="46.03"/>
  </r>
  <r>
    <s v="Medium"/>
    <n v="2"/>
    <n v="3"/>
    <x v="4"/>
    <n v="46.22"/>
  </r>
  <r>
    <s v="Medium"/>
    <n v="2"/>
    <n v="3"/>
    <x v="0"/>
    <n v="48.64"/>
  </r>
  <r>
    <s v="Medium"/>
    <n v="2"/>
    <n v="3"/>
    <x v="0"/>
    <n v="49.08"/>
  </r>
  <r>
    <s v="Medium"/>
    <n v="2"/>
    <n v="3"/>
    <x v="2"/>
    <n v="50.07"/>
  </r>
  <r>
    <s v="Medium"/>
    <n v="2"/>
    <n v="3"/>
    <x v="19"/>
    <n v="50.11"/>
  </r>
  <r>
    <s v="Medium"/>
    <n v="2"/>
    <n v="3"/>
    <x v="0"/>
    <n v="50.55"/>
  </r>
  <r>
    <s v="Medium"/>
    <n v="2"/>
    <n v="3"/>
    <x v="0"/>
    <n v="50.59"/>
  </r>
  <r>
    <s v="Medium"/>
    <n v="2"/>
    <n v="3"/>
    <x v="5"/>
    <n v="51.16"/>
  </r>
  <r>
    <s v="Medium"/>
    <n v="2"/>
    <n v="3"/>
    <x v="4"/>
    <n v="51.68"/>
  </r>
  <r>
    <s v="Medium"/>
    <n v="2"/>
    <n v="3"/>
    <x v="19"/>
    <n v="51.91"/>
  </r>
  <r>
    <s v="Medium"/>
    <n v="2"/>
    <n v="3"/>
    <x v="4"/>
    <n v="52.23"/>
  </r>
  <r>
    <s v="Medium"/>
    <n v="2"/>
    <n v="3"/>
    <x v="19"/>
    <n v="54.37"/>
  </r>
  <r>
    <s v="Medium"/>
    <n v="2"/>
    <n v="3"/>
    <x v="2"/>
    <n v="55.19"/>
  </r>
  <r>
    <s v="Medium"/>
    <n v="2"/>
    <n v="3"/>
    <x v="5"/>
    <n v="55.53"/>
  </r>
  <r>
    <s v="Medium"/>
    <n v="2"/>
    <n v="3"/>
    <x v="19"/>
    <n v="55.59"/>
  </r>
  <r>
    <s v="Medium"/>
    <n v="2"/>
    <n v="3"/>
    <x v="5"/>
    <n v="57.06"/>
  </r>
  <r>
    <s v="Medium"/>
    <n v="2"/>
    <n v="3"/>
    <x v="5"/>
    <n v="57.37"/>
  </r>
  <r>
    <s v="Medium"/>
    <n v="2"/>
    <n v="1"/>
    <x v="6"/>
    <n v="42.16"/>
  </r>
  <r>
    <s v="Medium"/>
    <n v="2"/>
    <n v="1"/>
    <x v="6"/>
    <n v="36.799999999999997"/>
  </r>
  <r>
    <s v="Medium"/>
    <n v="2"/>
    <n v="1"/>
    <x v="6"/>
    <n v="46.98"/>
  </r>
  <r>
    <s v="Medium"/>
    <n v="2"/>
    <n v="1"/>
    <x v="6"/>
    <n v="47.35"/>
  </r>
  <r>
    <s v="Medium"/>
    <n v="2"/>
    <n v="1"/>
    <x v="8"/>
    <n v="40.46"/>
  </r>
  <r>
    <s v="Medium"/>
    <n v="2"/>
    <n v="1"/>
    <x v="8"/>
    <n v="41.25"/>
  </r>
  <r>
    <s v="Medium"/>
    <n v="2"/>
    <n v="1"/>
    <x v="8"/>
    <n v="32.049999999999997"/>
  </r>
  <r>
    <s v="Medium"/>
    <n v="2"/>
    <n v="1"/>
    <x v="8"/>
    <n v="47.5"/>
  </r>
  <r>
    <s v="Medium"/>
    <n v="2"/>
    <n v="1"/>
    <x v="6"/>
    <n v="35.299999999999997"/>
  </r>
  <r>
    <s v="Medium"/>
    <n v="2"/>
    <n v="1"/>
    <x v="6"/>
    <n v="35.86"/>
  </r>
  <r>
    <s v="Medium"/>
    <n v="2"/>
    <n v="1"/>
    <x v="6"/>
    <n v="49.3"/>
  </r>
  <r>
    <s v="Medium"/>
    <n v="2"/>
    <n v="1"/>
    <x v="6"/>
    <n v="30.81"/>
  </r>
  <r>
    <s v="Medium"/>
    <n v="2"/>
    <n v="1"/>
    <x v="12"/>
    <n v="44.98"/>
  </r>
  <r>
    <s v="Medium"/>
    <n v="2"/>
    <n v="1"/>
    <x v="12"/>
    <n v="41.71"/>
  </r>
  <r>
    <s v="Medium"/>
    <n v="2"/>
    <n v="1"/>
    <x v="12"/>
    <n v="41.1"/>
  </r>
  <r>
    <s v="Medium"/>
    <n v="2"/>
    <n v="1"/>
    <x v="12"/>
    <n v="40.97"/>
  </r>
  <r>
    <s v="Medium"/>
    <n v="2"/>
    <n v="1"/>
    <x v="2"/>
    <n v="41.1"/>
  </r>
  <r>
    <s v="Medium"/>
    <n v="2"/>
    <n v="1"/>
    <x v="2"/>
    <n v="41.56"/>
  </r>
  <r>
    <s v="Medium"/>
    <n v="2"/>
    <n v="1"/>
    <x v="2"/>
    <n v="36.39"/>
  </r>
  <r>
    <s v="Medium"/>
    <n v="2"/>
    <n v="1"/>
    <x v="2"/>
    <n v="39.67"/>
  </r>
  <r>
    <s v="Medium"/>
    <n v="2"/>
    <n v="2"/>
    <x v="0"/>
    <n v="19.260000000000002"/>
  </r>
  <r>
    <s v="Medium"/>
    <n v="2"/>
    <n v="2"/>
    <x v="4"/>
    <n v="23.44"/>
  </r>
  <r>
    <s v="Medium"/>
    <n v="2"/>
    <n v="2"/>
    <x v="12"/>
    <n v="27.37"/>
  </r>
  <r>
    <s v="Medium"/>
    <n v="2"/>
    <n v="2"/>
    <x v="12"/>
    <n v="27.55"/>
  </r>
  <r>
    <s v="Medium"/>
    <n v="2"/>
    <n v="2"/>
    <x v="10"/>
    <n v="27.71"/>
  </r>
  <r>
    <s v="Medium"/>
    <n v="2"/>
    <n v="2"/>
    <x v="9"/>
    <n v="29.64"/>
  </r>
  <r>
    <s v="Medium"/>
    <n v="2"/>
    <n v="2"/>
    <x v="12"/>
    <n v="30.26"/>
  </r>
  <r>
    <s v="Medium"/>
    <n v="2"/>
    <n v="2"/>
    <x v="0"/>
    <n v="31.85"/>
  </r>
  <r>
    <s v="Medium"/>
    <n v="2"/>
    <n v="2"/>
    <x v="9"/>
    <n v="31.94"/>
  </r>
  <r>
    <s v="Medium"/>
    <n v="2"/>
    <n v="2"/>
    <x v="5"/>
    <n v="32.21"/>
  </r>
  <r>
    <s v="Medium"/>
    <n v="2"/>
    <n v="2"/>
    <x v="12"/>
    <n v="32.770000000000003"/>
  </r>
  <r>
    <s v="Medium"/>
    <n v="2"/>
    <n v="2"/>
    <x v="4"/>
    <n v="33.14"/>
  </r>
  <r>
    <s v="Medium"/>
    <n v="2"/>
    <n v="2"/>
    <x v="9"/>
    <n v="33.64"/>
  </r>
  <r>
    <s v="Medium"/>
    <n v="2"/>
    <n v="2"/>
    <x v="0"/>
    <n v="35.46"/>
  </r>
  <r>
    <s v="Medium"/>
    <n v="2"/>
    <n v="2"/>
    <x v="9"/>
    <n v="36.049999999999997"/>
  </r>
  <r>
    <s v="Medium"/>
    <n v="2"/>
    <n v="2"/>
    <x v="10"/>
    <n v="36.700000000000003"/>
  </r>
  <r>
    <s v="Medium"/>
    <n v="2"/>
    <n v="2"/>
    <x v="10"/>
    <n v="37.200000000000003"/>
  </r>
  <r>
    <s v="Medium"/>
    <n v="2"/>
    <n v="2"/>
    <x v="0"/>
    <n v="37.450000000000003"/>
  </r>
  <r>
    <s v="Medium"/>
    <n v="2"/>
    <n v="2"/>
    <x v="5"/>
    <n v="37.9"/>
  </r>
  <r>
    <s v="Medium"/>
    <n v="2"/>
    <n v="2"/>
    <x v="5"/>
    <n v="38.409999999999997"/>
  </r>
  <r>
    <s v="Medium"/>
    <n v="2"/>
    <n v="2"/>
    <x v="4"/>
    <n v="38.65"/>
  </r>
  <r>
    <s v="Medium"/>
    <n v="2"/>
    <n v="2"/>
    <x v="10"/>
    <n v="41.53"/>
  </r>
  <r>
    <s v="Medium"/>
    <n v="2"/>
    <n v="2"/>
    <x v="5"/>
    <n v="44.84"/>
  </r>
  <r>
    <s v="Medium"/>
    <n v="2"/>
    <n v="3"/>
    <x v="2"/>
    <n v="24.75"/>
  </r>
  <r>
    <s v="Medium"/>
    <n v="2"/>
    <n v="3"/>
    <x v="4"/>
    <n v="29.12"/>
  </r>
  <r>
    <s v="Medium"/>
    <n v="2"/>
    <n v="3"/>
    <x v="4"/>
    <n v="30.52"/>
  </r>
  <r>
    <s v="Medium"/>
    <n v="2"/>
    <n v="3"/>
    <x v="8"/>
    <n v="32.18"/>
  </r>
  <r>
    <s v="Medium"/>
    <n v="2"/>
    <n v="3"/>
    <x v="4"/>
    <n v="32.51"/>
  </r>
  <r>
    <s v="Medium"/>
    <n v="2"/>
    <n v="3"/>
    <x v="2"/>
    <n v="34.33"/>
  </r>
  <r>
    <s v="Medium"/>
    <n v="2"/>
    <n v="3"/>
    <x v="8"/>
    <n v="34.46"/>
  </r>
  <r>
    <s v="Medium"/>
    <n v="2"/>
    <n v="3"/>
    <x v="2"/>
    <n v="35.1"/>
  </r>
  <r>
    <s v="Medium"/>
    <n v="2"/>
    <n v="3"/>
    <x v="4"/>
    <n v="37.17"/>
  </r>
  <r>
    <s v="Medium"/>
    <n v="2"/>
    <n v="3"/>
    <x v="20"/>
    <n v="39.409999999999997"/>
  </r>
  <r>
    <s v="Medium"/>
    <n v="2"/>
    <n v="3"/>
    <x v="8"/>
    <n v="40.130000000000003"/>
  </r>
  <r>
    <s v="Medium"/>
    <n v="2"/>
    <n v="3"/>
    <x v="2"/>
    <n v="41.47"/>
  </r>
  <r>
    <s v="Medium"/>
    <n v="2"/>
    <n v="3"/>
    <x v="20"/>
    <n v="42.59"/>
  </r>
  <r>
    <s v="Medium"/>
    <n v="2"/>
    <n v="3"/>
    <x v="20"/>
    <n v="43.29"/>
  </r>
  <r>
    <s v="Medium"/>
    <n v="2"/>
    <n v="3"/>
    <x v="8"/>
    <n v="43.73"/>
  </r>
  <r>
    <s v="Medium"/>
    <n v="2"/>
    <n v="3"/>
    <x v="20"/>
    <n v="47.48"/>
  </r>
  <r>
    <s v="Medium"/>
    <n v="2"/>
    <n v="1"/>
    <x v="21"/>
    <n v="53.38"/>
  </r>
  <r>
    <s v="Medium"/>
    <n v="2"/>
    <n v="1"/>
    <x v="21"/>
    <n v="55.31"/>
  </r>
  <r>
    <s v="Medium"/>
    <n v="2"/>
    <n v="1"/>
    <x v="21"/>
    <n v="56.1"/>
  </r>
  <r>
    <s v="Medium"/>
    <n v="2"/>
    <n v="1"/>
    <x v="21"/>
    <n v="43.24"/>
  </r>
  <r>
    <s v="Medium"/>
    <n v="2"/>
    <n v="1"/>
    <x v="14"/>
    <n v="48.18"/>
  </r>
  <r>
    <s v="Medium"/>
    <n v="2"/>
    <n v="1"/>
    <x v="14"/>
    <n v="43.11"/>
  </r>
  <r>
    <s v="Medium"/>
    <n v="2"/>
    <n v="1"/>
    <x v="14"/>
    <n v="43.78"/>
  </r>
  <r>
    <s v="Medium"/>
    <n v="2"/>
    <n v="1"/>
    <x v="14"/>
    <n v="56.9"/>
  </r>
  <r>
    <s v="Medium"/>
    <n v="2"/>
    <n v="1"/>
    <x v="6"/>
    <n v="53.53"/>
  </r>
  <r>
    <s v="Medium"/>
    <n v="2"/>
    <n v="1"/>
    <x v="6"/>
    <n v="47.92"/>
  </r>
  <r>
    <s v="Medium"/>
    <n v="2"/>
    <n v="1"/>
    <x v="6"/>
    <n v="56.18"/>
  </r>
  <r>
    <s v="Medium"/>
    <n v="2"/>
    <n v="1"/>
    <x v="6"/>
    <n v="46.66"/>
  </r>
  <r>
    <s v="Medium"/>
    <n v="2"/>
    <n v="1"/>
    <x v="21"/>
    <n v="42.76"/>
  </r>
  <r>
    <s v="Medium"/>
    <n v="2"/>
    <n v="1"/>
    <x v="21"/>
    <n v="50.52"/>
  </r>
  <r>
    <s v="Medium"/>
    <n v="2"/>
    <n v="1"/>
    <x v="21"/>
    <n v="56.86"/>
  </r>
  <r>
    <s v="Medium"/>
    <n v="2"/>
    <n v="1"/>
    <x v="21"/>
    <n v="47.51"/>
  </r>
  <r>
    <s v="Medium"/>
    <n v="2"/>
    <n v="2"/>
    <x v="6"/>
    <n v="25.7"/>
  </r>
  <r>
    <s v="Medium"/>
    <n v="2"/>
    <n v="2"/>
    <x v="11"/>
    <n v="31.62"/>
  </r>
  <r>
    <s v="Medium"/>
    <n v="2"/>
    <n v="2"/>
    <x v="8"/>
    <n v="33.35"/>
  </r>
  <r>
    <s v="Medium"/>
    <n v="2"/>
    <n v="2"/>
    <x v="8"/>
    <n v="35.6"/>
  </r>
  <r>
    <s v="Medium"/>
    <n v="2"/>
    <n v="2"/>
    <x v="5"/>
    <n v="36.799999999999997"/>
  </r>
  <r>
    <s v="Medium"/>
    <n v="2"/>
    <n v="2"/>
    <x v="8"/>
    <n v="37.29"/>
  </r>
  <r>
    <s v="Medium"/>
    <n v="2"/>
    <n v="2"/>
    <x v="6"/>
    <n v="38.26"/>
  </r>
  <r>
    <s v="Medium"/>
    <n v="2"/>
    <n v="2"/>
    <x v="8"/>
    <n v="38.56"/>
  </r>
  <r>
    <s v="Medium"/>
    <n v="2"/>
    <n v="2"/>
    <x v="11"/>
    <n v="40.25"/>
  </r>
  <r>
    <s v="Medium"/>
    <n v="2"/>
    <n v="2"/>
    <x v="6"/>
    <n v="40.71"/>
  </r>
  <r>
    <s v="Medium"/>
    <n v="2"/>
    <n v="2"/>
    <x v="6"/>
    <n v="41.44"/>
  </r>
  <r>
    <s v="Medium"/>
    <n v="2"/>
    <n v="2"/>
    <x v="5"/>
    <n v="41.54"/>
  </r>
  <r>
    <s v="Medium"/>
    <n v="2"/>
    <n v="2"/>
    <x v="11"/>
    <n v="42.46"/>
  </r>
  <r>
    <s v="Medium"/>
    <n v="2"/>
    <n v="2"/>
    <x v="5"/>
    <n v="48.32"/>
  </r>
  <r>
    <s v="Medium"/>
    <n v="2"/>
    <n v="2"/>
    <x v="5"/>
    <n v="48.5"/>
  </r>
  <r>
    <s v="Medium"/>
    <n v="2"/>
    <n v="2"/>
    <x v="11"/>
    <n v="49.39"/>
  </r>
  <r>
    <s v="Medium"/>
    <n v="2"/>
    <n v="3"/>
    <x v="6"/>
    <n v="35.24"/>
  </r>
  <r>
    <s v="Medium"/>
    <n v="2"/>
    <n v="3"/>
    <x v="12"/>
    <n v="37.14"/>
  </r>
  <r>
    <s v="Medium"/>
    <n v="2"/>
    <n v="3"/>
    <x v="8"/>
    <n v="38.51"/>
  </r>
  <r>
    <s v="Medium"/>
    <n v="2"/>
    <n v="3"/>
    <x v="8"/>
    <n v="38.85"/>
  </r>
  <r>
    <s v="Medium"/>
    <n v="2"/>
    <n v="3"/>
    <x v="5"/>
    <n v="40.17"/>
  </r>
  <r>
    <s v="Medium"/>
    <n v="2"/>
    <n v="3"/>
    <x v="13"/>
    <n v="40.29"/>
  </r>
  <r>
    <s v="Medium"/>
    <n v="2"/>
    <n v="3"/>
    <x v="13"/>
    <n v="40.43"/>
  </r>
  <r>
    <s v="Medium"/>
    <n v="2"/>
    <n v="3"/>
    <x v="8"/>
    <n v="41.12"/>
  </r>
  <r>
    <s v="Medium"/>
    <n v="2"/>
    <n v="3"/>
    <x v="8"/>
    <n v="41.96"/>
  </r>
  <r>
    <s v="Medium"/>
    <n v="2"/>
    <n v="3"/>
    <x v="8"/>
    <n v="42.27"/>
  </r>
  <r>
    <s v="Medium"/>
    <n v="2"/>
    <n v="3"/>
    <x v="13"/>
    <n v="42.5"/>
  </r>
  <r>
    <s v="Medium"/>
    <n v="2"/>
    <n v="3"/>
    <x v="12"/>
    <n v="42.82"/>
  </r>
  <r>
    <s v="Medium"/>
    <n v="2"/>
    <n v="3"/>
    <x v="6"/>
    <n v="43.15"/>
  </r>
  <r>
    <s v="Medium"/>
    <n v="2"/>
    <n v="3"/>
    <x v="13"/>
    <n v="43.26"/>
  </r>
  <r>
    <s v="Medium"/>
    <n v="2"/>
    <n v="3"/>
    <x v="8"/>
    <n v="43.51"/>
  </r>
  <r>
    <s v="Medium"/>
    <n v="2"/>
    <n v="3"/>
    <x v="13"/>
    <n v="44.2"/>
  </r>
  <r>
    <s v="Medium"/>
    <n v="2"/>
    <n v="3"/>
    <x v="8"/>
    <n v="45.03"/>
  </r>
  <r>
    <s v="Medium"/>
    <n v="2"/>
    <n v="3"/>
    <x v="8"/>
    <n v="46.14"/>
  </r>
  <r>
    <s v="Medium"/>
    <n v="2"/>
    <n v="3"/>
    <x v="12"/>
    <n v="46.29"/>
  </r>
  <r>
    <s v="Medium"/>
    <n v="2"/>
    <n v="3"/>
    <x v="6"/>
    <n v="47.22"/>
  </r>
  <r>
    <s v="Medium"/>
    <n v="2"/>
    <n v="3"/>
    <x v="6"/>
    <n v="47.22"/>
  </r>
  <r>
    <s v="Medium"/>
    <n v="2"/>
    <n v="3"/>
    <x v="5"/>
    <n v="47.63"/>
  </r>
  <r>
    <s v="Medium"/>
    <n v="2"/>
    <n v="3"/>
    <x v="13"/>
    <n v="48.35"/>
  </r>
  <r>
    <s v="Medium"/>
    <n v="2"/>
    <n v="3"/>
    <x v="5"/>
    <n v="48.36"/>
  </r>
  <r>
    <s v="Medium"/>
    <n v="2"/>
    <n v="3"/>
    <x v="12"/>
    <n v="49.01"/>
  </r>
  <r>
    <s v="Medium"/>
    <n v="2"/>
    <n v="3"/>
    <x v="13"/>
    <n v="51.15"/>
  </r>
  <r>
    <s v="Medium"/>
    <n v="2"/>
    <n v="3"/>
    <x v="5"/>
    <n v="52.21"/>
  </r>
  <r>
    <s v="Medium"/>
    <n v="2"/>
    <n v="3"/>
    <x v="13"/>
    <n v="52.76"/>
  </r>
  <r>
    <s v="Medium"/>
    <n v="2"/>
    <n v="1"/>
    <x v="15"/>
    <n v="51.82"/>
  </r>
  <r>
    <s v="Medium"/>
    <n v="2"/>
    <n v="1"/>
    <x v="15"/>
    <n v="45.02"/>
  </r>
  <r>
    <s v="Medium"/>
    <n v="2"/>
    <n v="1"/>
    <x v="15"/>
    <n v="49.44"/>
  </r>
  <r>
    <s v="Medium"/>
    <n v="2"/>
    <n v="1"/>
    <x v="15"/>
    <n v="51.32"/>
  </r>
  <r>
    <s v="Medium"/>
    <n v="2"/>
    <n v="1"/>
    <x v="6"/>
    <n v="52.85"/>
  </r>
  <r>
    <s v="Medium"/>
    <n v="2"/>
    <n v="1"/>
    <x v="6"/>
    <n v="40.840000000000003"/>
  </r>
  <r>
    <s v="Medium"/>
    <n v="2"/>
    <n v="1"/>
    <x v="6"/>
    <n v="64.45"/>
  </r>
  <r>
    <s v="Medium"/>
    <n v="2"/>
    <n v="1"/>
    <x v="6"/>
    <n v="44.43"/>
  </r>
  <r>
    <s v="Medium"/>
    <n v="2"/>
    <n v="1"/>
    <x v="22"/>
    <n v="56.64"/>
  </r>
  <r>
    <s v="Medium"/>
    <n v="2"/>
    <n v="1"/>
    <x v="22"/>
    <n v="46.06"/>
  </r>
  <r>
    <s v="Medium"/>
    <n v="2"/>
    <n v="1"/>
    <x v="22"/>
    <n v="55.46"/>
  </r>
  <r>
    <s v="Medium"/>
    <n v="2"/>
    <n v="1"/>
    <x v="22"/>
    <n v="51.41"/>
  </r>
  <r>
    <s v="Medium"/>
    <n v="2"/>
    <n v="1"/>
    <x v="4"/>
    <n v="56.99"/>
  </r>
  <r>
    <s v="Medium"/>
    <n v="2"/>
    <n v="1"/>
    <x v="4"/>
    <n v="45.57"/>
  </r>
  <r>
    <s v="Medium"/>
    <n v="2"/>
    <n v="1"/>
    <x v="4"/>
    <n v="45.92"/>
  </r>
  <r>
    <s v="Medium"/>
    <n v="2"/>
    <n v="1"/>
    <x v="4"/>
    <n v="50.52"/>
  </r>
  <r>
    <s v="Medium"/>
    <n v="2"/>
    <n v="1"/>
    <x v="5"/>
    <n v="54.95"/>
  </r>
  <r>
    <s v="Medium"/>
    <n v="2"/>
    <n v="1"/>
    <x v="5"/>
    <n v="55.78"/>
  </r>
  <r>
    <s v="Medium"/>
    <n v="2"/>
    <n v="1"/>
    <x v="5"/>
    <n v="46.49"/>
  </r>
  <r>
    <s v="Medium"/>
    <n v="2"/>
    <n v="1"/>
    <x v="5"/>
    <n v="56.84"/>
  </r>
  <r>
    <s v="Medium"/>
    <n v="2"/>
    <n v="2"/>
    <x v="1"/>
    <n v="32.61"/>
  </r>
  <r>
    <s v="Medium"/>
    <n v="2"/>
    <n v="2"/>
    <x v="1"/>
    <n v="37.32"/>
  </r>
  <r>
    <s v="Medium"/>
    <n v="2"/>
    <n v="2"/>
    <x v="5"/>
    <n v="39.729999999999997"/>
  </r>
  <r>
    <s v="Medium"/>
    <n v="2"/>
    <n v="2"/>
    <x v="5"/>
    <n v="40.159999999999997"/>
  </r>
  <r>
    <s v="Medium"/>
    <n v="2"/>
    <n v="2"/>
    <x v="1"/>
    <n v="41.22"/>
  </r>
  <r>
    <s v="Medium"/>
    <n v="2"/>
    <n v="2"/>
    <x v="5"/>
    <n v="41.37"/>
  </r>
  <r>
    <s v="Medium"/>
    <n v="2"/>
    <n v="2"/>
    <x v="5"/>
    <n v="50.3"/>
  </r>
  <r>
    <s v="Medium"/>
    <n v="2"/>
    <n v="2"/>
    <x v="1"/>
    <n v="57.27"/>
  </r>
  <r>
    <s v="Medium"/>
    <n v="2"/>
    <n v="3"/>
    <x v="20"/>
    <n v="42.15"/>
  </r>
  <r>
    <s v="Medium"/>
    <n v="2"/>
    <n v="3"/>
    <x v="14"/>
    <n v="44.19"/>
  </r>
  <r>
    <s v="Medium"/>
    <n v="2"/>
    <n v="3"/>
    <x v="23"/>
    <n v="46.3"/>
  </r>
  <r>
    <s v="Medium"/>
    <n v="2"/>
    <n v="3"/>
    <x v="5"/>
    <n v="46.84"/>
  </r>
  <r>
    <s v="Medium"/>
    <n v="2"/>
    <n v="3"/>
    <x v="7"/>
    <n v="47.35"/>
  </r>
  <r>
    <s v="Medium"/>
    <n v="2"/>
    <n v="3"/>
    <x v="14"/>
    <n v="48.06"/>
  </r>
  <r>
    <s v="Medium"/>
    <n v="2"/>
    <n v="3"/>
    <x v="5"/>
    <n v="48.77"/>
  </r>
  <r>
    <s v="Medium"/>
    <n v="2"/>
    <n v="3"/>
    <x v="7"/>
    <n v="49.5"/>
  </r>
  <r>
    <s v="Medium"/>
    <n v="2"/>
    <n v="3"/>
    <x v="14"/>
    <n v="49.52"/>
  </r>
  <r>
    <s v="Medium"/>
    <n v="2"/>
    <n v="3"/>
    <x v="20"/>
    <n v="49.63"/>
  </r>
  <r>
    <s v="Medium"/>
    <n v="2"/>
    <n v="3"/>
    <x v="7"/>
    <n v="49.67"/>
  </r>
  <r>
    <s v="Medium"/>
    <n v="2"/>
    <n v="3"/>
    <x v="5"/>
    <n v="49.72"/>
  </r>
  <r>
    <s v="Medium"/>
    <n v="2"/>
    <n v="3"/>
    <x v="7"/>
    <n v="49.98"/>
  </r>
  <r>
    <s v="Medium"/>
    <n v="2"/>
    <n v="3"/>
    <x v="23"/>
    <n v="50.26"/>
  </r>
  <r>
    <s v="Medium"/>
    <n v="2"/>
    <n v="3"/>
    <x v="14"/>
    <n v="51.09"/>
  </r>
  <r>
    <s v="Medium"/>
    <n v="2"/>
    <n v="3"/>
    <x v="23"/>
    <n v="51.14"/>
  </r>
  <r>
    <s v="Medium"/>
    <n v="2"/>
    <n v="3"/>
    <x v="23"/>
    <n v="52.05"/>
  </r>
  <r>
    <s v="Medium"/>
    <n v="2"/>
    <n v="3"/>
    <x v="20"/>
    <n v="52.39"/>
  </r>
  <r>
    <s v="Medium"/>
    <n v="2"/>
    <n v="3"/>
    <x v="5"/>
    <n v="53.56"/>
  </r>
  <r>
    <s v="Medium"/>
    <n v="2"/>
    <n v="3"/>
    <x v="20"/>
    <n v="54.79"/>
  </r>
  <r>
    <s v="Medium"/>
    <n v="2"/>
    <n v="1"/>
    <x v="11"/>
    <n v="65.11"/>
  </r>
  <r>
    <s v="Medium"/>
    <n v="2"/>
    <n v="1"/>
    <x v="11"/>
    <n v="54.38"/>
  </r>
  <r>
    <s v="Medium"/>
    <n v="2"/>
    <n v="1"/>
    <x v="11"/>
    <n v="57.14"/>
  </r>
  <r>
    <s v="Medium"/>
    <n v="2"/>
    <n v="1"/>
    <x v="11"/>
    <n v="49.91"/>
  </r>
  <r>
    <s v="Medium"/>
    <n v="2"/>
    <n v="1"/>
    <x v="5"/>
    <n v="50.54"/>
  </r>
  <r>
    <s v="Medium"/>
    <n v="2"/>
    <n v="1"/>
    <x v="5"/>
    <n v="58.43"/>
  </r>
  <r>
    <s v="Medium"/>
    <n v="2"/>
    <n v="1"/>
    <x v="5"/>
    <n v="59.77"/>
  </r>
  <r>
    <s v="Medium"/>
    <n v="2"/>
    <n v="1"/>
    <x v="5"/>
    <n v="60.44"/>
  </r>
  <r>
    <s v="Medium"/>
    <n v="2"/>
    <n v="1"/>
    <x v="15"/>
    <n v="49.3"/>
  </r>
  <r>
    <s v="Medium"/>
    <n v="2"/>
    <n v="1"/>
    <x v="15"/>
    <n v="61.8"/>
  </r>
  <r>
    <s v="Medium"/>
    <n v="2"/>
    <n v="1"/>
    <x v="15"/>
    <n v="58"/>
  </r>
  <r>
    <s v="Medium"/>
    <n v="2"/>
    <n v="1"/>
    <x v="15"/>
    <n v="55.2"/>
  </r>
  <r>
    <s v="Medium"/>
    <n v="2"/>
    <n v="2"/>
    <x v="14"/>
    <n v="44.14"/>
  </r>
  <r>
    <s v="Medium"/>
    <n v="2"/>
    <n v="2"/>
    <x v="14"/>
    <n v="44.16"/>
  </r>
  <r>
    <s v="Medium"/>
    <n v="2"/>
    <n v="2"/>
    <x v="5"/>
    <n v="46.02"/>
  </r>
  <r>
    <s v="Medium"/>
    <n v="2"/>
    <n v="2"/>
    <x v="14"/>
    <n v="48.76"/>
  </r>
  <r>
    <s v="Medium"/>
    <n v="2"/>
    <n v="2"/>
    <x v="5"/>
    <n v="51.09"/>
  </r>
  <r>
    <s v="Medium"/>
    <n v="2"/>
    <n v="2"/>
    <x v="5"/>
    <n v="51.68"/>
  </r>
  <r>
    <s v="Medium"/>
    <n v="2"/>
    <n v="2"/>
    <x v="5"/>
    <n v="55.91"/>
  </r>
  <r>
    <s v="Medium"/>
    <n v="2"/>
    <n v="2"/>
    <x v="14"/>
    <n v="58.1"/>
  </r>
  <r>
    <s v="Medium"/>
    <n v="2"/>
    <n v="3"/>
    <x v="14"/>
    <n v="39.979999999999997"/>
  </r>
  <r>
    <s v="Medium"/>
    <n v="2"/>
    <n v="3"/>
    <x v="3"/>
    <n v="43.91"/>
  </r>
  <r>
    <s v="Medium"/>
    <n v="2"/>
    <n v="3"/>
    <x v="3"/>
    <n v="44.66"/>
  </r>
  <r>
    <s v="Medium"/>
    <n v="2"/>
    <n v="3"/>
    <x v="14"/>
    <n v="45.43"/>
  </r>
  <r>
    <s v="Medium"/>
    <n v="2"/>
    <n v="3"/>
    <x v="4"/>
    <n v="45.77"/>
  </r>
  <r>
    <s v="Medium"/>
    <n v="2"/>
    <n v="3"/>
    <x v="2"/>
    <n v="45.84"/>
  </r>
  <r>
    <s v="Medium"/>
    <n v="2"/>
    <n v="3"/>
    <x v="4"/>
    <n v="46.47"/>
  </r>
  <r>
    <s v="Medium"/>
    <n v="2"/>
    <n v="3"/>
    <x v="2"/>
    <n v="49.38"/>
  </r>
  <r>
    <s v="Medium"/>
    <n v="2"/>
    <n v="3"/>
    <x v="2"/>
    <n v="50.94"/>
  </r>
  <r>
    <s v="Medium"/>
    <n v="2"/>
    <n v="3"/>
    <x v="4"/>
    <n v="51.01"/>
  </r>
  <r>
    <s v="Medium"/>
    <n v="2"/>
    <n v="3"/>
    <x v="3"/>
    <n v="52.41"/>
  </r>
  <r>
    <s v="Medium"/>
    <n v="2"/>
    <n v="3"/>
    <x v="14"/>
    <n v="52.64"/>
  </r>
  <r>
    <s v="Medium"/>
    <n v="2"/>
    <n v="3"/>
    <x v="3"/>
    <n v="53.78"/>
  </r>
  <r>
    <s v="Medium"/>
    <n v="2"/>
    <n v="3"/>
    <x v="14"/>
    <n v="54.58"/>
  </r>
  <r>
    <s v="Medium"/>
    <n v="2"/>
    <n v="3"/>
    <x v="24"/>
    <n v="55.9"/>
  </r>
  <r>
    <s v="Medium"/>
    <n v="2"/>
    <n v="3"/>
    <x v="4"/>
    <n v="56.16"/>
  </r>
  <r>
    <s v="Medium"/>
    <n v="2"/>
    <n v="3"/>
    <x v="24"/>
    <n v="59.8"/>
  </r>
  <r>
    <s v="Medium"/>
    <n v="2"/>
    <n v="3"/>
    <x v="24"/>
    <n v="60.97"/>
  </r>
  <r>
    <s v="Medium"/>
    <n v="2"/>
    <n v="3"/>
    <x v="2"/>
    <n v="63.98"/>
  </r>
  <r>
    <s v="Medium"/>
    <n v="2"/>
    <n v="3"/>
    <x v="24"/>
    <n v="64.14"/>
  </r>
  <r>
    <s v="Large"/>
    <n v="3"/>
    <n v="1"/>
    <x v="5"/>
    <n v="61.53"/>
  </r>
  <r>
    <s v="Large"/>
    <n v="3"/>
    <n v="1"/>
    <x v="5"/>
    <n v="59.17"/>
  </r>
  <r>
    <s v="Large"/>
    <n v="3"/>
    <n v="1"/>
    <x v="5"/>
    <n v="63.73"/>
  </r>
  <r>
    <s v="Large"/>
    <n v="3"/>
    <n v="1"/>
    <x v="5"/>
    <n v="61.77"/>
  </r>
  <r>
    <s v="Large"/>
    <n v="3"/>
    <n v="1"/>
    <x v="5"/>
    <n v="58.19"/>
  </r>
  <r>
    <s v="Large"/>
    <n v="3"/>
    <n v="1"/>
    <x v="5"/>
    <n v="62.72"/>
  </r>
  <r>
    <s v="Large"/>
    <n v="3"/>
    <n v="1"/>
    <x v="5"/>
    <n v="66.66"/>
  </r>
  <r>
    <s v="Large"/>
    <n v="3"/>
    <n v="1"/>
    <x v="5"/>
    <n v="64.66"/>
  </r>
  <r>
    <s v="Large"/>
    <n v="3"/>
    <n v="1"/>
    <x v="5"/>
    <n v="66.34"/>
  </r>
  <r>
    <s v="Large"/>
    <n v="3"/>
    <n v="1"/>
    <x v="5"/>
    <n v="60.59"/>
  </r>
  <r>
    <s v="Large"/>
    <n v="3"/>
    <n v="1"/>
    <x v="5"/>
    <n v="61.95"/>
  </r>
  <r>
    <s v="Large"/>
    <n v="3"/>
    <n v="1"/>
    <x v="5"/>
    <n v="67.84"/>
  </r>
  <r>
    <s v="Large"/>
    <n v="3"/>
    <n v="1"/>
    <x v="20"/>
    <n v="62.33"/>
  </r>
  <r>
    <s v="Large"/>
    <n v="3"/>
    <n v="1"/>
    <x v="20"/>
    <n v="53.68"/>
  </r>
  <r>
    <s v="Large"/>
    <n v="3"/>
    <n v="1"/>
    <x v="20"/>
    <n v="62.37"/>
  </r>
  <r>
    <s v="Large"/>
    <n v="3"/>
    <n v="1"/>
    <x v="20"/>
    <n v="63.58"/>
  </r>
  <r>
    <s v="Large"/>
    <n v="3"/>
    <n v="1"/>
    <x v="11"/>
    <n v="53.51"/>
  </r>
  <r>
    <s v="Large"/>
    <n v="3"/>
    <n v="1"/>
    <x v="11"/>
    <n v="49.76"/>
  </r>
  <r>
    <s v="Large"/>
    <n v="3"/>
    <n v="1"/>
    <x v="11"/>
    <n v="68.31"/>
  </r>
  <r>
    <s v="Large"/>
    <n v="3"/>
    <n v="1"/>
    <x v="11"/>
    <n v="66.099999999999994"/>
  </r>
  <r>
    <s v="Large"/>
    <n v="3"/>
    <n v="1"/>
    <x v="2"/>
    <n v="49.62"/>
  </r>
  <r>
    <s v="Large"/>
    <n v="3"/>
    <n v="1"/>
    <x v="2"/>
    <n v="62.54"/>
  </r>
  <r>
    <s v="Large"/>
    <n v="3"/>
    <n v="1"/>
    <x v="2"/>
    <n v="50.11"/>
  </r>
  <r>
    <s v="Large"/>
    <n v="3"/>
    <n v="1"/>
    <x v="2"/>
    <n v="61.63"/>
  </r>
  <r>
    <s v="Large"/>
    <n v="3"/>
    <n v="1"/>
    <x v="10"/>
    <n v="59.87"/>
  </r>
  <r>
    <s v="Large"/>
    <n v="3"/>
    <n v="1"/>
    <x v="10"/>
    <n v="62.99"/>
  </r>
  <r>
    <s v="Large"/>
    <n v="3"/>
    <n v="1"/>
    <x v="10"/>
    <n v="57.2"/>
  </r>
  <r>
    <s v="Large"/>
    <n v="3"/>
    <n v="1"/>
    <x v="10"/>
    <n v="64.34"/>
  </r>
  <r>
    <s v="Large"/>
    <n v="3"/>
    <n v="2"/>
    <x v="12"/>
    <n v="39.36"/>
  </r>
  <r>
    <s v="Large"/>
    <n v="3"/>
    <n v="2"/>
    <x v="15"/>
    <n v="41.85"/>
  </r>
  <r>
    <s v="Large"/>
    <n v="3"/>
    <n v="2"/>
    <x v="14"/>
    <n v="43.44"/>
  </r>
  <r>
    <s v="Large"/>
    <n v="3"/>
    <n v="2"/>
    <x v="11"/>
    <n v="43.59"/>
  </r>
  <r>
    <s v="Large"/>
    <n v="3"/>
    <n v="2"/>
    <x v="12"/>
    <n v="43.61"/>
  </r>
  <r>
    <s v="Large"/>
    <n v="3"/>
    <n v="2"/>
    <x v="3"/>
    <n v="44.16"/>
  </r>
  <r>
    <s v="Large"/>
    <n v="3"/>
    <n v="2"/>
    <x v="18"/>
    <n v="44.29"/>
  </r>
  <r>
    <s v="Large"/>
    <n v="3"/>
    <n v="2"/>
    <x v="14"/>
    <n v="44.7"/>
  </r>
  <r>
    <s v="Large"/>
    <n v="3"/>
    <n v="2"/>
    <x v="2"/>
    <n v="44.84"/>
  </r>
  <r>
    <s v="Large"/>
    <n v="3"/>
    <n v="2"/>
    <x v="3"/>
    <n v="45.21"/>
  </r>
  <r>
    <s v="Large"/>
    <n v="3"/>
    <n v="2"/>
    <x v="3"/>
    <n v="45.35"/>
  </r>
  <r>
    <s v="Large"/>
    <n v="3"/>
    <n v="2"/>
    <x v="18"/>
    <n v="45.75"/>
  </r>
  <r>
    <s v="Large"/>
    <n v="3"/>
    <n v="2"/>
    <x v="14"/>
    <n v="45.9"/>
  </r>
  <r>
    <s v="Large"/>
    <n v="3"/>
    <n v="2"/>
    <x v="11"/>
    <n v="46.03"/>
  </r>
  <r>
    <s v="Large"/>
    <n v="3"/>
    <n v="2"/>
    <x v="12"/>
    <n v="46.2"/>
  </r>
  <r>
    <s v="Large"/>
    <n v="3"/>
    <n v="2"/>
    <x v="3"/>
    <n v="47.06"/>
  </r>
  <r>
    <s v="Large"/>
    <n v="3"/>
    <n v="2"/>
    <x v="12"/>
    <n v="47.2"/>
  </r>
  <r>
    <s v="Large"/>
    <n v="3"/>
    <n v="2"/>
    <x v="11"/>
    <n v="47.22"/>
  </r>
  <r>
    <s v="Large"/>
    <n v="3"/>
    <n v="2"/>
    <x v="2"/>
    <n v="47.36"/>
  </r>
  <r>
    <s v="Large"/>
    <n v="3"/>
    <n v="2"/>
    <x v="5"/>
    <n v="48.12"/>
  </r>
  <r>
    <s v="Large"/>
    <n v="3"/>
    <n v="2"/>
    <x v="5"/>
    <n v="49.16"/>
  </r>
  <r>
    <s v="Large"/>
    <n v="3"/>
    <n v="2"/>
    <x v="18"/>
    <n v="49.41"/>
  </r>
  <r>
    <s v="Large"/>
    <n v="3"/>
    <n v="2"/>
    <x v="12"/>
    <n v="49.71"/>
  </r>
  <r>
    <s v="Large"/>
    <n v="3"/>
    <n v="2"/>
    <x v="2"/>
    <n v="49.98"/>
  </r>
  <r>
    <s v="Large"/>
    <n v="3"/>
    <n v="2"/>
    <x v="18"/>
    <n v="50.2"/>
  </r>
  <r>
    <s v="Large"/>
    <n v="3"/>
    <n v="2"/>
    <x v="3"/>
    <n v="51.09"/>
  </r>
  <r>
    <s v="Large"/>
    <n v="3"/>
    <n v="2"/>
    <x v="15"/>
    <n v="51.26"/>
  </r>
  <r>
    <s v="Large"/>
    <n v="3"/>
    <n v="2"/>
    <x v="15"/>
    <n v="51.35"/>
  </r>
  <r>
    <s v="Large"/>
    <n v="3"/>
    <n v="2"/>
    <x v="11"/>
    <n v="51.41"/>
  </r>
  <r>
    <s v="Large"/>
    <n v="3"/>
    <n v="2"/>
    <x v="12"/>
    <n v="51.52"/>
  </r>
  <r>
    <s v="Large"/>
    <n v="3"/>
    <n v="2"/>
    <x v="15"/>
    <n v="51.73"/>
  </r>
  <r>
    <s v="Large"/>
    <n v="3"/>
    <n v="2"/>
    <x v="14"/>
    <n v="52.36"/>
  </r>
  <r>
    <s v="Large"/>
    <n v="3"/>
    <n v="2"/>
    <x v="12"/>
    <n v="53.66"/>
  </r>
  <r>
    <s v="Large"/>
    <n v="3"/>
    <n v="2"/>
    <x v="12"/>
    <n v="53.76"/>
  </r>
  <r>
    <s v="Large"/>
    <n v="3"/>
    <n v="2"/>
    <x v="3"/>
    <n v="53.95"/>
  </r>
  <r>
    <s v="Large"/>
    <n v="3"/>
    <n v="2"/>
    <x v="3"/>
    <n v="54.82"/>
  </r>
  <r>
    <s v="Large"/>
    <n v="3"/>
    <n v="2"/>
    <x v="3"/>
    <n v="55.02"/>
  </r>
  <r>
    <s v="Large"/>
    <n v="3"/>
    <n v="2"/>
    <x v="2"/>
    <n v="55.12"/>
  </r>
  <r>
    <s v="Large"/>
    <n v="3"/>
    <n v="2"/>
    <x v="5"/>
    <n v="55.39"/>
  </r>
  <r>
    <s v="Large"/>
    <n v="3"/>
    <n v="2"/>
    <x v="5"/>
    <n v="58.26"/>
  </r>
  <r>
    <s v="Large"/>
    <n v="3"/>
    <n v="3"/>
    <x v="12"/>
    <n v="50.05"/>
  </r>
  <r>
    <s v="Large"/>
    <n v="3"/>
    <n v="3"/>
    <x v="18"/>
    <n v="50.2"/>
  </r>
  <r>
    <s v="Large"/>
    <n v="3"/>
    <n v="3"/>
    <x v="12"/>
    <n v="51.17"/>
  </r>
  <r>
    <s v="Large"/>
    <n v="3"/>
    <n v="3"/>
    <x v="18"/>
    <n v="51.83"/>
  </r>
  <r>
    <s v="Large"/>
    <n v="3"/>
    <n v="3"/>
    <x v="12"/>
    <n v="51.89"/>
  </r>
  <r>
    <s v="Large"/>
    <n v="3"/>
    <n v="3"/>
    <x v="18"/>
    <n v="53.5"/>
  </r>
  <r>
    <s v="Large"/>
    <n v="3"/>
    <n v="3"/>
    <x v="12"/>
    <n v="54.33"/>
  </r>
  <r>
    <s v="Large"/>
    <n v="3"/>
    <n v="3"/>
    <x v="10"/>
    <n v="54.34"/>
  </r>
  <r>
    <s v="Large"/>
    <n v="3"/>
    <n v="3"/>
    <x v="18"/>
    <n v="56.34"/>
  </r>
  <r>
    <s v="Large"/>
    <n v="3"/>
    <n v="3"/>
    <x v="10"/>
    <n v="56.39"/>
  </r>
  <r>
    <s v="Large"/>
    <n v="3"/>
    <n v="3"/>
    <x v="10"/>
    <n v="58.33"/>
  </r>
  <r>
    <s v="Large"/>
    <n v="3"/>
    <n v="3"/>
    <x v="10"/>
    <n v="6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Q9:R13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sInThousands" fld="6" subtotal="count" baseField="4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5:J141" firstHeaderRow="1" firstDataRow="1" firstDataCol="1"/>
  <pivotFields count="7">
    <pivotField showAll="0"/>
    <pivotField showAll="0"/>
    <pivotField axis="axisRow" showAll="0">
      <items count="126">
        <item x="12"/>
        <item x="5"/>
        <item x="0"/>
        <item x="9"/>
        <item x="7"/>
        <item x="10"/>
        <item x="1"/>
        <item x="6"/>
        <item x="2"/>
        <item x="8"/>
        <item x="11"/>
        <item x="3"/>
        <item x="4"/>
        <item x="13"/>
        <item x="17"/>
        <item x="18"/>
        <item x="16"/>
        <item x="15"/>
        <item x="14"/>
        <item x="19"/>
        <item x="28"/>
        <item x="27"/>
        <item x="20"/>
        <item x="21"/>
        <item x="22"/>
        <item x="23"/>
        <item x="26"/>
        <item x="24"/>
        <item x="25"/>
        <item x="35"/>
        <item x="37"/>
        <item x="29"/>
        <item x="30"/>
        <item x="34"/>
        <item x="31"/>
        <item x="33"/>
        <item x="36"/>
        <item x="32"/>
        <item x="51"/>
        <item x="40"/>
        <item x="47"/>
        <item x="41"/>
        <item x="46"/>
        <item x="43"/>
        <item x="48"/>
        <item x="45"/>
        <item x="42"/>
        <item x="38"/>
        <item x="49"/>
        <item x="39"/>
        <item x="44"/>
        <item x="52"/>
        <item x="50"/>
        <item x="64"/>
        <item x="58"/>
        <item x="61"/>
        <item x="53"/>
        <item x="59"/>
        <item x="62"/>
        <item x="63"/>
        <item x="66"/>
        <item x="54"/>
        <item x="60"/>
        <item x="67"/>
        <item x="55"/>
        <item x="56"/>
        <item x="57"/>
        <item x="65"/>
        <item x="82"/>
        <item x="80"/>
        <item x="73"/>
        <item x="76"/>
        <item x="79"/>
        <item x="78"/>
        <item x="75"/>
        <item x="68"/>
        <item x="69"/>
        <item x="70"/>
        <item x="77"/>
        <item x="81"/>
        <item x="71"/>
        <item x="72"/>
        <item x="74"/>
        <item x="93"/>
        <item x="83"/>
        <item x="84"/>
        <item x="85"/>
        <item x="91"/>
        <item x="92"/>
        <item x="86"/>
        <item x="88"/>
        <item x="89"/>
        <item x="94"/>
        <item x="87"/>
        <item x="90"/>
        <item x="95"/>
        <item x="99"/>
        <item x="101"/>
        <item x="96"/>
        <item x="102"/>
        <item x="103"/>
        <item x="98"/>
        <item x="104"/>
        <item x="100"/>
        <item x="97"/>
        <item x="120"/>
        <item x="105"/>
        <item x="122"/>
        <item x="118"/>
        <item x="124"/>
        <item x="119"/>
        <item x="115"/>
        <item x="112"/>
        <item x="106"/>
        <item x="107"/>
        <item x="121"/>
        <item x="116"/>
        <item x="108"/>
        <item x="114"/>
        <item x="109"/>
        <item x="113"/>
        <item x="123"/>
        <item x="110"/>
        <item x="111"/>
        <item x="11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Count of SalesInThousands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I9:J13" firstHeaderRow="1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ocationID" fld="2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G4:H30" firstHeaderRow="1" firstDataRow="1" firstDataCol="1"/>
  <pivotFields count="5">
    <pivotField showAll="0"/>
    <pivotField showAll="0"/>
    <pivotField showAll="0"/>
    <pivotField axis="axisRow" showAll="0">
      <items count="26">
        <item x="5"/>
        <item x="10"/>
        <item x="11"/>
        <item x="6"/>
        <item x="4"/>
        <item x="2"/>
        <item x="12"/>
        <item x="8"/>
        <item x="14"/>
        <item x="3"/>
        <item x="13"/>
        <item x="0"/>
        <item x="15"/>
        <item x="18"/>
        <item x="1"/>
        <item x="23"/>
        <item x="21"/>
        <item x="9"/>
        <item x="24"/>
        <item x="7"/>
        <item x="19"/>
        <item x="20"/>
        <item x="17"/>
        <item x="22"/>
        <item x="16"/>
        <item t="default"/>
      </items>
    </pivotField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InThousands" fld="4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Q15:U20" firstHeaderRow="1" firstDataRow="2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InThousands" fld="6" baseField="1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K3:O7" firstHeaderRow="0" firstDataRow="1" firstDataCol="1"/>
  <pivotFields count="7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6" baseField="0" baseItem="0"/>
    <dataField name="n" fld="6" subtotal="count" baseField="4" baseItem="0"/>
    <dataField name="Average of Sales" fld="6" subtotal="average" baseField="4" baseItem="0"/>
    <dataField name="Sd of Sales" fld="6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Q3:R7" firstHeaderRow="1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9:N22" firstHeaderRow="0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1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" fld="6" baseField="0" baseItem="0"/>
    <dataField name="n" fld="6" subtotal="count" baseField="1" baseItem="0"/>
    <dataField name="Average of Sale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5:P39" firstHeaderRow="1" firstDataRow="2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>
      <items count="133">
        <item x="11"/>
        <item x="9"/>
        <item x="0"/>
        <item x="7"/>
        <item x="5"/>
        <item x="10"/>
        <item x="1"/>
        <item x="8"/>
        <item x="2"/>
        <item x="6"/>
        <item x="12"/>
        <item x="3"/>
        <item x="4"/>
        <item x="13"/>
        <item x="15"/>
        <item x="17"/>
        <item x="18"/>
        <item x="16"/>
        <item x="14"/>
        <item x="29"/>
        <item x="19"/>
        <item x="30"/>
        <item x="35"/>
        <item x="34"/>
        <item x="32"/>
        <item x="33"/>
        <item x="20"/>
        <item x="21"/>
        <item x="28"/>
        <item x="22"/>
        <item x="27"/>
        <item x="31"/>
        <item x="23"/>
        <item x="26"/>
        <item x="24"/>
        <item x="25"/>
        <item x="41"/>
        <item x="44"/>
        <item x="36"/>
        <item x="37"/>
        <item x="42"/>
        <item x="38"/>
        <item x="40"/>
        <item x="43"/>
        <item x="39"/>
        <item x="56"/>
        <item x="47"/>
        <item x="50"/>
        <item x="48"/>
        <item x="52"/>
        <item x="53"/>
        <item x="55"/>
        <item x="49"/>
        <item x="51"/>
        <item x="45"/>
        <item x="58"/>
        <item x="46"/>
        <item x="54"/>
        <item x="59"/>
        <item x="57"/>
        <item x="71"/>
        <item x="69"/>
        <item x="68"/>
        <item x="60"/>
        <item x="70"/>
        <item x="65"/>
        <item x="66"/>
        <item x="72"/>
        <item x="61"/>
        <item x="67"/>
        <item x="74"/>
        <item x="62"/>
        <item x="63"/>
        <item x="64"/>
        <item x="73"/>
        <item x="84"/>
        <item x="83"/>
        <item x="79"/>
        <item x="88"/>
        <item x="86"/>
        <item x="85"/>
        <item x="80"/>
        <item x="75"/>
        <item x="76"/>
        <item x="77"/>
        <item x="89"/>
        <item x="87"/>
        <item x="78"/>
        <item x="81"/>
        <item x="82"/>
        <item x="100"/>
        <item x="90"/>
        <item x="91"/>
        <item x="92"/>
        <item x="101"/>
        <item x="99"/>
        <item x="93"/>
        <item x="95"/>
        <item x="96"/>
        <item x="97"/>
        <item x="94"/>
        <item x="98"/>
        <item x="102"/>
        <item x="105"/>
        <item x="108"/>
        <item x="103"/>
        <item x="110"/>
        <item x="109"/>
        <item x="106"/>
        <item x="111"/>
        <item x="107"/>
        <item x="104"/>
        <item x="119"/>
        <item x="112"/>
        <item x="129"/>
        <item x="124"/>
        <item x="131"/>
        <item x="120"/>
        <item x="127"/>
        <item x="122"/>
        <item x="113"/>
        <item x="114"/>
        <item x="128"/>
        <item x="126"/>
        <item x="115"/>
        <item x="121"/>
        <item x="116"/>
        <item x="123"/>
        <item x="130"/>
        <item x="117"/>
        <item x="118"/>
        <item x="12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InThousands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id">
  <location ref="H32:I36" firstHeaderRow="1" firstDataRow="1" firstDataCol="1"/>
  <pivotFields count="7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" fld="6" baseField="1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Q30:U36" firstHeaderRow="1" firstDataRow="2" firstDataCol="1"/>
  <pivotFields count="7"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InThousands" fld="6" baseField="5" baseItem="1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K42:L46" firstHeaderRow="1" firstDataRow="1" firstDataCol="1"/>
  <pivotFields count="7"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>
      <items count="26">
        <item x="5"/>
        <item x="10"/>
        <item x="11"/>
        <item x="6"/>
        <item x="4"/>
        <item x="2"/>
        <item x="12"/>
        <item x="8"/>
        <item x="14"/>
        <item x="3"/>
        <item x="13"/>
        <item x="0"/>
        <item x="15"/>
        <item x="18"/>
        <item x="1"/>
        <item x="23"/>
        <item x="21"/>
        <item x="9"/>
        <item x="24"/>
        <item x="7"/>
        <item x="19"/>
        <item x="20"/>
        <item x="17"/>
        <item x="22"/>
        <item x="16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ge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workbookViewId="0">
      <selection activeCell="F24" sqref="F24"/>
    </sheetView>
  </sheetViews>
  <sheetFormatPr defaultColWidth="11.5703125" defaultRowHeight="12.75" x14ac:dyDescent="0.2"/>
  <cols>
    <col min="1" max="1" width="9" customWidth="1"/>
    <col min="2" max="2" width="10.7109375" customWidth="1"/>
    <col min="3" max="3" width="10.140625" customWidth="1"/>
    <col min="4" max="4" width="11" customWidth="1"/>
    <col min="5" max="5" width="9.7109375" customWidth="1"/>
    <col min="6" max="6" width="5.7109375" customWidth="1"/>
    <col min="7" max="7" width="16.57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4</v>
      </c>
      <c r="E2">
        <v>3</v>
      </c>
      <c r="F2">
        <v>1</v>
      </c>
      <c r="G2">
        <v>33.729999999999997</v>
      </c>
    </row>
    <row r="3" spans="1:7" x14ac:dyDescent="0.2">
      <c r="A3">
        <v>1</v>
      </c>
      <c r="B3" t="s">
        <v>7</v>
      </c>
      <c r="C3">
        <v>1</v>
      </c>
      <c r="D3">
        <v>4</v>
      </c>
      <c r="E3">
        <v>3</v>
      </c>
      <c r="F3">
        <v>2</v>
      </c>
      <c r="G3">
        <v>35.67</v>
      </c>
    </row>
    <row r="4" spans="1:7" x14ac:dyDescent="0.2">
      <c r="A4">
        <v>1</v>
      </c>
      <c r="B4" t="s">
        <v>7</v>
      </c>
      <c r="C4">
        <v>1</v>
      </c>
      <c r="D4">
        <v>4</v>
      </c>
      <c r="E4">
        <v>3</v>
      </c>
      <c r="F4">
        <v>3</v>
      </c>
      <c r="G4">
        <v>29.03</v>
      </c>
    </row>
    <row r="5" spans="1:7" x14ac:dyDescent="0.2">
      <c r="A5">
        <v>1</v>
      </c>
      <c r="B5" t="s">
        <v>7</v>
      </c>
      <c r="C5">
        <v>1</v>
      </c>
      <c r="D5">
        <v>4</v>
      </c>
      <c r="E5">
        <v>3</v>
      </c>
      <c r="F5">
        <v>4</v>
      </c>
      <c r="G5">
        <v>39.25</v>
      </c>
    </row>
    <row r="6" spans="1:7" x14ac:dyDescent="0.2">
      <c r="A6">
        <v>1</v>
      </c>
      <c r="B6" t="s">
        <v>7</v>
      </c>
      <c r="C6">
        <v>2</v>
      </c>
      <c r="D6">
        <v>5</v>
      </c>
      <c r="E6">
        <v>2</v>
      </c>
      <c r="F6">
        <v>1</v>
      </c>
      <c r="G6">
        <v>27.81</v>
      </c>
    </row>
    <row r="7" spans="1:7" x14ac:dyDescent="0.2">
      <c r="A7">
        <v>1</v>
      </c>
      <c r="B7" t="s">
        <v>7</v>
      </c>
      <c r="C7">
        <v>2</v>
      </c>
      <c r="D7">
        <v>5</v>
      </c>
      <c r="E7">
        <v>2</v>
      </c>
      <c r="F7">
        <v>2</v>
      </c>
      <c r="G7">
        <v>34.67</v>
      </c>
    </row>
    <row r="8" spans="1:7" x14ac:dyDescent="0.2">
      <c r="A8">
        <v>1</v>
      </c>
      <c r="B8" t="s">
        <v>7</v>
      </c>
      <c r="C8">
        <v>2</v>
      </c>
      <c r="D8">
        <v>5</v>
      </c>
      <c r="E8">
        <v>2</v>
      </c>
      <c r="F8">
        <v>3</v>
      </c>
      <c r="G8">
        <v>27.98</v>
      </c>
    </row>
    <row r="9" spans="1:7" x14ac:dyDescent="0.2">
      <c r="A9">
        <v>1</v>
      </c>
      <c r="B9" t="s">
        <v>7</v>
      </c>
      <c r="C9">
        <v>2</v>
      </c>
      <c r="D9">
        <v>5</v>
      </c>
      <c r="E9">
        <v>2</v>
      </c>
      <c r="F9">
        <v>4</v>
      </c>
      <c r="G9">
        <v>27.72</v>
      </c>
    </row>
    <row r="10" spans="1:7" x14ac:dyDescent="0.2">
      <c r="A10">
        <v>1</v>
      </c>
      <c r="B10" t="s">
        <v>7</v>
      </c>
      <c r="C10">
        <v>3</v>
      </c>
      <c r="D10">
        <v>12</v>
      </c>
      <c r="E10">
        <v>1</v>
      </c>
      <c r="F10">
        <v>1</v>
      </c>
      <c r="G10">
        <v>44.54</v>
      </c>
    </row>
    <row r="11" spans="1:7" x14ac:dyDescent="0.2">
      <c r="A11">
        <v>1</v>
      </c>
      <c r="B11" t="s">
        <v>7</v>
      </c>
      <c r="C11">
        <v>3</v>
      </c>
      <c r="D11">
        <v>12</v>
      </c>
      <c r="E11">
        <v>1</v>
      </c>
      <c r="F11">
        <v>2</v>
      </c>
      <c r="G11">
        <v>37.94</v>
      </c>
    </row>
    <row r="12" spans="1:7" x14ac:dyDescent="0.2">
      <c r="A12">
        <v>1</v>
      </c>
      <c r="B12" t="s">
        <v>7</v>
      </c>
      <c r="C12">
        <v>3</v>
      </c>
      <c r="D12">
        <v>12</v>
      </c>
      <c r="E12">
        <v>1</v>
      </c>
      <c r="F12">
        <v>3</v>
      </c>
      <c r="G12">
        <v>45.49</v>
      </c>
    </row>
    <row r="13" spans="1:7" x14ac:dyDescent="0.2">
      <c r="A13">
        <v>1</v>
      </c>
      <c r="B13" t="s">
        <v>7</v>
      </c>
      <c r="C13">
        <v>3</v>
      </c>
      <c r="D13">
        <v>12</v>
      </c>
      <c r="E13">
        <v>1</v>
      </c>
      <c r="F13">
        <v>4</v>
      </c>
      <c r="G13">
        <v>34.75</v>
      </c>
    </row>
    <row r="14" spans="1:7" x14ac:dyDescent="0.2">
      <c r="A14">
        <v>1</v>
      </c>
      <c r="B14" t="s">
        <v>7</v>
      </c>
      <c r="C14">
        <v>4</v>
      </c>
      <c r="D14">
        <v>1</v>
      </c>
      <c r="E14">
        <v>2</v>
      </c>
      <c r="F14">
        <v>1</v>
      </c>
      <c r="G14">
        <v>39.28</v>
      </c>
    </row>
    <row r="15" spans="1:7" x14ac:dyDescent="0.2">
      <c r="A15">
        <v>1</v>
      </c>
      <c r="B15" t="s">
        <v>7</v>
      </c>
      <c r="C15">
        <v>4</v>
      </c>
      <c r="D15">
        <v>1</v>
      </c>
      <c r="E15">
        <v>2</v>
      </c>
      <c r="F15">
        <v>2</v>
      </c>
      <c r="G15">
        <v>39.799999999999997</v>
      </c>
    </row>
    <row r="16" spans="1:7" x14ac:dyDescent="0.2">
      <c r="A16">
        <v>1</v>
      </c>
      <c r="B16" t="s">
        <v>7</v>
      </c>
      <c r="C16">
        <v>4</v>
      </c>
      <c r="D16">
        <v>1</v>
      </c>
      <c r="E16">
        <v>2</v>
      </c>
      <c r="F16">
        <v>3</v>
      </c>
      <c r="G16">
        <v>24.77</v>
      </c>
    </row>
    <row r="17" spans="1:7" x14ac:dyDescent="0.2">
      <c r="A17">
        <v>1</v>
      </c>
      <c r="B17" t="s">
        <v>7</v>
      </c>
      <c r="C17">
        <v>4</v>
      </c>
      <c r="D17">
        <v>1</v>
      </c>
      <c r="E17">
        <v>2</v>
      </c>
      <c r="F17">
        <v>4</v>
      </c>
      <c r="G17">
        <v>30.98</v>
      </c>
    </row>
    <row r="18" spans="1:7" x14ac:dyDescent="0.2">
      <c r="A18">
        <v>1</v>
      </c>
      <c r="B18" t="s">
        <v>7</v>
      </c>
      <c r="C18">
        <v>5</v>
      </c>
      <c r="D18">
        <v>10</v>
      </c>
      <c r="E18">
        <v>2</v>
      </c>
      <c r="F18">
        <v>1</v>
      </c>
      <c r="G18">
        <v>30.37</v>
      </c>
    </row>
    <row r="19" spans="1:7" x14ac:dyDescent="0.2">
      <c r="A19">
        <v>1</v>
      </c>
      <c r="B19" t="s">
        <v>7</v>
      </c>
      <c r="C19">
        <v>5</v>
      </c>
      <c r="D19">
        <v>10</v>
      </c>
      <c r="E19">
        <v>2</v>
      </c>
      <c r="F19">
        <v>2</v>
      </c>
      <c r="G19">
        <v>24.82</v>
      </c>
    </row>
    <row r="20" spans="1:7" x14ac:dyDescent="0.2">
      <c r="A20">
        <v>1</v>
      </c>
      <c r="B20" t="s">
        <v>7</v>
      </c>
      <c r="C20">
        <v>5</v>
      </c>
      <c r="D20">
        <v>10</v>
      </c>
      <c r="E20">
        <v>2</v>
      </c>
      <c r="F20">
        <v>3</v>
      </c>
      <c r="G20">
        <v>37.47</v>
      </c>
    </row>
    <row r="21" spans="1:7" x14ac:dyDescent="0.2">
      <c r="A21">
        <v>1</v>
      </c>
      <c r="B21" t="s">
        <v>7</v>
      </c>
      <c r="C21">
        <v>5</v>
      </c>
      <c r="D21">
        <v>10</v>
      </c>
      <c r="E21">
        <v>2</v>
      </c>
      <c r="F21">
        <v>4</v>
      </c>
      <c r="G21">
        <v>23.35</v>
      </c>
    </row>
    <row r="22" spans="1:7" x14ac:dyDescent="0.2">
      <c r="A22">
        <v>1</v>
      </c>
      <c r="B22" t="s">
        <v>7</v>
      </c>
      <c r="C22">
        <v>6</v>
      </c>
      <c r="D22">
        <v>10</v>
      </c>
      <c r="E22">
        <v>3</v>
      </c>
      <c r="F22">
        <v>1</v>
      </c>
      <c r="G22">
        <v>32.9</v>
      </c>
    </row>
    <row r="23" spans="1:7" x14ac:dyDescent="0.2">
      <c r="A23">
        <v>1</v>
      </c>
      <c r="B23" t="s">
        <v>7</v>
      </c>
      <c r="C23">
        <v>6</v>
      </c>
      <c r="D23">
        <v>10</v>
      </c>
      <c r="E23">
        <v>3</v>
      </c>
      <c r="F23">
        <v>2</v>
      </c>
      <c r="G23">
        <v>22.18</v>
      </c>
    </row>
    <row r="24" spans="1:7" x14ac:dyDescent="0.2">
      <c r="A24">
        <v>1</v>
      </c>
      <c r="B24" t="s">
        <v>7</v>
      </c>
      <c r="C24">
        <v>6</v>
      </c>
      <c r="D24">
        <v>10</v>
      </c>
      <c r="E24">
        <v>3</v>
      </c>
      <c r="F24">
        <v>3</v>
      </c>
      <c r="G24">
        <v>42.98</v>
      </c>
    </row>
    <row r="25" spans="1:7" x14ac:dyDescent="0.2">
      <c r="A25">
        <v>1</v>
      </c>
      <c r="B25" t="s">
        <v>7</v>
      </c>
      <c r="C25">
        <v>6</v>
      </c>
      <c r="D25">
        <v>10</v>
      </c>
      <c r="E25">
        <v>3</v>
      </c>
      <c r="F25">
        <v>4</v>
      </c>
      <c r="G25">
        <v>26.68</v>
      </c>
    </row>
    <row r="26" spans="1:7" x14ac:dyDescent="0.2">
      <c r="A26">
        <v>1</v>
      </c>
      <c r="B26" t="s">
        <v>7</v>
      </c>
      <c r="C26">
        <v>7</v>
      </c>
      <c r="D26">
        <v>15</v>
      </c>
      <c r="E26">
        <v>1</v>
      </c>
      <c r="F26">
        <v>1</v>
      </c>
      <c r="G26">
        <v>42.92</v>
      </c>
    </row>
    <row r="27" spans="1:7" x14ac:dyDescent="0.2">
      <c r="A27">
        <v>1</v>
      </c>
      <c r="B27" t="s">
        <v>7</v>
      </c>
      <c r="C27">
        <v>7</v>
      </c>
      <c r="D27">
        <v>15</v>
      </c>
      <c r="E27">
        <v>1</v>
      </c>
      <c r="F27">
        <v>2</v>
      </c>
      <c r="G27">
        <v>42.16</v>
      </c>
    </row>
    <row r="28" spans="1:7" x14ac:dyDescent="0.2">
      <c r="A28">
        <v>1</v>
      </c>
      <c r="B28" t="s">
        <v>7</v>
      </c>
      <c r="C28">
        <v>7</v>
      </c>
      <c r="D28">
        <v>15</v>
      </c>
      <c r="E28">
        <v>1</v>
      </c>
      <c r="F28">
        <v>3</v>
      </c>
      <c r="G28">
        <v>51.72</v>
      </c>
    </row>
    <row r="29" spans="1:7" x14ac:dyDescent="0.2">
      <c r="A29">
        <v>1</v>
      </c>
      <c r="B29" t="s">
        <v>7</v>
      </c>
      <c r="C29">
        <v>7</v>
      </c>
      <c r="D29">
        <v>15</v>
      </c>
      <c r="E29">
        <v>1</v>
      </c>
      <c r="F29">
        <v>4</v>
      </c>
      <c r="G29">
        <v>36.17</v>
      </c>
    </row>
    <row r="30" spans="1:7" x14ac:dyDescent="0.2">
      <c r="A30">
        <v>1</v>
      </c>
      <c r="B30" t="s">
        <v>7</v>
      </c>
      <c r="C30">
        <v>8</v>
      </c>
      <c r="D30">
        <v>10</v>
      </c>
      <c r="E30">
        <v>2</v>
      </c>
      <c r="F30">
        <v>1</v>
      </c>
      <c r="G30">
        <v>30.08</v>
      </c>
    </row>
    <row r="31" spans="1:7" x14ac:dyDescent="0.2">
      <c r="A31">
        <v>1</v>
      </c>
      <c r="B31" t="s">
        <v>7</v>
      </c>
      <c r="C31">
        <v>8</v>
      </c>
      <c r="D31">
        <v>10</v>
      </c>
      <c r="E31">
        <v>2</v>
      </c>
      <c r="F31">
        <v>2</v>
      </c>
      <c r="G31">
        <v>28.62</v>
      </c>
    </row>
    <row r="32" spans="1:7" x14ac:dyDescent="0.2">
      <c r="A32">
        <v>1</v>
      </c>
      <c r="B32" t="s">
        <v>7</v>
      </c>
      <c r="C32">
        <v>8</v>
      </c>
      <c r="D32">
        <v>10</v>
      </c>
      <c r="E32">
        <v>2</v>
      </c>
      <c r="F32">
        <v>3</v>
      </c>
      <c r="G32">
        <v>25.4</v>
      </c>
    </row>
    <row r="33" spans="1:7" x14ac:dyDescent="0.2">
      <c r="A33">
        <v>1</v>
      </c>
      <c r="B33" t="s">
        <v>7</v>
      </c>
      <c r="C33">
        <v>8</v>
      </c>
      <c r="D33">
        <v>10</v>
      </c>
      <c r="E33">
        <v>2</v>
      </c>
      <c r="F33">
        <v>4</v>
      </c>
      <c r="G33">
        <v>27.26</v>
      </c>
    </row>
    <row r="34" spans="1:7" x14ac:dyDescent="0.2">
      <c r="A34">
        <v>1</v>
      </c>
      <c r="B34" t="s">
        <v>7</v>
      </c>
      <c r="C34">
        <v>9</v>
      </c>
      <c r="D34">
        <v>6</v>
      </c>
      <c r="E34">
        <v>1</v>
      </c>
      <c r="F34">
        <v>1</v>
      </c>
      <c r="G34">
        <v>37.409999999999997</v>
      </c>
    </row>
    <row r="35" spans="1:7" x14ac:dyDescent="0.2">
      <c r="A35">
        <v>1</v>
      </c>
      <c r="B35" t="s">
        <v>7</v>
      </c>
      <c r="C35">
        <v>9</v>
      </c>
      <c r="D35">
        <v>6</v>
      </c>
      <c r="E35">
        <v>1</v>
      </c>
      <c r="F35">
        <v>2</v>
      </c>
      <c r="G35">
        <v>38.64</v>
      </c>
    </row>
    <row r="36" spans="1:7" x14ac:dyDescent="0.2">
      <c r="A36">
        <v>1</v>
      </c>
      <c r="B36" t="s">
        <v>7</v>
      </c>
      <c r="C36">
        <v>9</v>
      </c>
      <c r="D36">
        <v>6</v>
      </c>
      <c r="E36">
        <v>1</v>
      </c>
      <c r="F36">
        <v>3</v>
      </c>
      <c r="G36">
        <v>40.9</v>
      </c>
    </row>
    <row r="37" spans="1:7" x14ac:dyDescent="0.2">
      <c r="A37">
        <v>1</v>
      </c>
      <c r="B37" t="s">
        <v>7</v>
      </c>
      <c r="C37">
        <v>9</v>
      </c>
      <c r="D37">
        <v>6</v>
      </c>
      <c r="E37">
        <v>1</v>
      </c>
      <c r="F37">
        <v>4</v>
      </c>
      <c r="G37">
        <v>41.11</v>
      </c>
    </row>
    <row r="38" spans="1:7" x14ac:dyDescent="0.2">
      <c r="A38">
        <v>1</v>
      </c>
      <c r="B38" t="s">
        <v>7</v>
      </c>
      <c r="C38">
        <v>10</v>
      </c>
      <c r="D38">
        <v>5</v>
      </c>
      <c r="E38">
        <v>2</v>
      </c>
      <c r="F38">
        <v>1</v>
      </c>
      <c r="G38">
        <v>34.270000000000003</v>
      </c>
    </row>
    <row r="39" spans="1:7" x14ac:dyDescent="0.2">
      <c r="A39">
        <v>1</v>
      </c>
      <c r="B39" t="s">
        <v>7</v>
      </c>
      <c r="C39">
        <v>10</v>
      </c>
      <c r="D39">
        <v>5</v>
      </c>
      <c r="E39">
        <v>2</v>
      </c>
      <c r="F39">
        <v>2</v>
      </c>
      <c r="G39">
        <v>29.3</v>
      </c>
    </row>
    <row r="40" spans="1:7" x14ac:dyDescent="0.2">
      <c r="A40">
        <v>1</v>
      </c>
      <c r="B40" t="s">
        <v>7</v>
      </c>
      <c r="C40">
        <v>10</v>
      </c>
      <c r="D40">
        <v>5</v>
      </c>
      <c r="E40">
        <v>2</v>
      </c>
      <c r="F40">
        <v>3</v>
      </c>
      <c r="G40">
        <v>23.93</v>
      </c>
    </row>
    <row r="41" spans="1:7" x14ac:dyDescent="0.2">
      <c r="A41">
        <v>1</v>
      </c>
      <c r="B41" t="s">
        <v>7</v>
      </c>
      <c r="C41">
        <v>10</v>
      </c>
      <c r="D41">
        <v>5</v>
      </c>
      <c r="E41">
        <v>2</v>
      </c>
      <c r="F41">
        <v>4</v>
      </c>
      <c r="G41">
        <v>35.159999999999997</v>
      </c>
    </row>
    <row r="42" spans="1:7" x14ac:dyDescent="0.2">
      <c r="A42">
        <v>1</v>
      </c>
      <c r="B42" t="s">
        <v>7</v>
      </c>
      <c r="C42">
        <v>11</v>
      </c>
      <c r="D42">
        <v>5</v>
      </c>
      <c r="E42">
        <v>3</v>
      </c>
      <c r="F42">
        <v>1</v>
      </c>
      <c r="G42">
        <v>33.42</v>
      </c>
    </row>
    <row r="43" spans="1:7" x14ac:dyDescent="0.2">
      <c r="A43">
        <v>1</v>
      </c>
      <c r="B43" t="s">
        <v>7</v>
      </c>
      <c r="C43">
        <v>11</v>
      </c>
      <c r="D43">
        <v>5</v>
      </c>
      <c r="E43">
        <v>3</v>
      </c>
      <c r="F43">
        <v>2</v>
      </c>
      <c r="G43">
        <v>37.93</v>
      </c>
    </row>
    <row r="44" spans="1:7" x14ac:dyDescent="0.2">
      <c r="A44">
        <v>1</v>
      </c>
      <c r="B44" t="s">
        <v>7</v>
      </c>
      <c r="C44">
        <v>11</v>
      </c>
      <c r="D44">
        <v>5</v>
      </c>
      <c r="E44">
        <v>3</v>
      </c>
      <c r="F44">
        <v>3</v>
      </c>
      <c r="G44">
        <v>33.85</v>
      </c>
    </row>
    <row r="45" spans="1:7" x14ac:dyDescent="0.2">
      <c r="A45">
        <v>1</v>
      </c>
      <c r="B45" t="s">
        <v>7</v>
      </c>
      <c r="C45">
        <v>11</v>
      </c>
      <c r="D45">
        <v>5</v>
      </c>
      <c r="E45">
        <v>3</v>
      </c>
      <c r="F45">
        <v>4</v>
      </c>
      <c r="G45">
        <v>40.25</v>
      </c>
    </row>
    <row r="46" spans="1:7" x14ac:dyDescent="0.2">
      <c r="A46">
        <v>1</v>
      </c>
      <c r="B46" t="s">
        <v>7</v>
      </c>
      <c r="C46">
        <v>12</v>
      </c>
      <c r="D46">
        <v>12</v>
      </c>
      <c r="E46">
        <v>1</v>
      </c>
      <c r="F46">
        <v>1</v>
      </c>
      <c r="G46">
        <v>35.85</v>
      </c>
    </row>
    <row r="47" spans="1:7" x14ac:dyDescent="0.2">
      <c r="A47">
        <v>1</v>
      </c>
      <c r="B47" t="s">
        <v>7</v>
      </c>
      <c r="C47">
        <v>12</v>
      </c>
      <c r="D47">
        <v>12</v>
      </c>
      <c r="E47">
        <v>1</v>
      </c>
      <c r="F47">
        <v>2</v>
      </c>
      <c r="G47">
        <v>36.24</v>
      </c>
    </row>
    <row r="48" spans="1:7" x14ac:dyDescent="0.2">
      <c r="A48">
        <v>1</v>
      </c>
      <c r="B48" t="s">
        <v>7</v>
      </c>
      <c r="C48">
        <v>12</v>
      </c>
      <c r="D48">
        <v>12</v>
      </c>
      <c r="E48">
        <v>1</v>
      </c>
      <c r="F48">
        <v>3</v>
      </c>
      <c r="G48">
        <v>41.73</v>
      </c>
    </row>
    <row r="49" spans="1:7" x14ac:dyDescent="0.2">
      <c r="A49">
        <v>1</v>
      </c>
      <c r="B49" t="s">
        <v>7</v>
      </c>
      <c r="C49">
        <v>12</v>
      </c>
      <c r="D49">
        <v>12</v>
      </c>
      <c r="E49">
        <v>1</v>
      </c>
      <c r="F49">
        <v>4</v>
      </c>
      <c r="G49">
        <v>37.32</v>
      </c>
    </row>
    <row r="50" spans="1:7" x14ac:dyDescent="0.2">
      <c r="A50">
        <v>1</v>
      </c>
      <c r="B50" t="s">
        <v>7</v>
      </c>
      <c r="C50">
        <v>13</v>
      </c>
      <c r="D50">
        <v>12</v>
      </c>
      <c r="E50">
        <v>1</v>
      </c>
      <c r="F50">
        <v>1</v>
      </c>
      <c r="G50">
        <v>50.48</v>
      </c>
    </row>
    <row r="51" spans="1:7" x14ac:dyDescent="0.2">
      <c r="A51">
        <v>1</v>
      </c>
      <c r="B51" t="s">
        <v>7</v>
      </c>
      <c r="C51">
        <v>13</v>
      </c>
      <c r="D51">
        <v>12</v>
      </c>
      <c r="E51">
        <v>1</v>
      </c>
      <c r="F51">
        <v>2</v>
      </c>
      <c r="G51">
        <v>36.880000000000003</v>
      </c>
    </row>
    <row r="52" spans="1:7" x14ac:dyDescent="0.2">
      <c r="A52">
        <v>1</v>
      </c>
      <c r="B52" t="s">
        <v>7</v>
      </c>
      <c r="C52">
        <v>13</v>
      </c>
      <c r="D52">
        <v>12</v>
      </c>
      <c r="E52">
        <v>1</v>
      </c>
      <c r="F52">
        <v>3</v>
      </c>
      <c r="G52">
        <v>35.68</v>
      </c>
    </row>
    <row r="53" spans="1:7" x14ac:dyDescent="0.2">
      <c r="A53">
        <v>1</v>
      </c>
      <c r="B53" t="s">
        <v>7</v>
      </c>
      <c r="C53">
        <v>13</v>
      </c>
      <c r="D53">
        <v>12</v>
      </c>
      <c r="E53">
        <v>1</v>
      </c>
      <c r="F53">
        <v>4</v>
      </c>
      <c r="G53">
        <v>46.45</v>
      </c>
    </row>
    <row r="54" spans="1:7" x14ac:dyDescent="0.2">
      <c r="A54">
        <v>2</v>
      </c>
      <c r="B54" t="s">
        <v>8</v>
      </c>
      <c r="C54">
        <v>101</v>
      </c>
      <c r="D54">
        <v>22</v>
      </c>
      <c r="E54">
        <v>1</v>
      </c>
      <c r="F54">
        <v>1</v>
      </c>
      <c r="G54">
        <v>67.48</v>
      </c>
    </row>
    <row r="55" spans="1:7" x14ac:dyDescent="0.2">
      <c r="A55">
        <v>2</v>
      </c>
      <c r="B55" t="s">
        <v>8</v>
      </c>
      <c r="C55">
        <v>101</v>
      </c>
      <c r="D55">
        <v>22</v>
      </c>
      <c r="E55">
        <v>1</v>
      </c>
      <c r="F55">
        <v>2</v>
      </c>
      <c r="G55">
        <v>65.569999999999993</v>
      </c>
    </row>
    <row r="56" spans="1:7" x14ac:dyDescent="0.2">
      <c r="A56">
        <v>2</v>
      </c>
      <c r="B56" t="s">
        <v>8</v>
      </c>
      <c r="C56">
        <v>101</v>
      </c>
      <c r="D56">
        <v>22</v>
      </c>
      <c r="E56">
        <v>1</v>
      </c>
      <c r="F56">
        <v>3</v>
      </c>
      <c r="G56">
        <v>68.42</v>
      </c>
    </row>
    <row r="57" spans="1:7" x14ac:dyDescent="0.2">
      <c r="A57">
        <v>2</v>
      </c>
      <c r="B57" t="s">
        <v>8</v>
      </c>
      <c r="C57">
        <v>101</v>
      </c>
      <c r="D57">
        <v>22</v>
      </c>
      <c r="E57">
        <v>1</v>
      </c>
      <c r="F57">
        <v>4</v>
      </c>
      <c r="G57">
        <v>60.93</v>
      </c>
    </row>
    <row r="58" spans="1:7" x14ac:dyDescent="0.2">
      <c r="A58">
        <v>2</v>
      </c>
      <c r="B58" t="s">
        <v>8</v>
      </c>
      <c r="C58">
        <v>102</v>
      </c>
      <c r="D58">
        <v>8</v>
      </c>
      <c r="E58">
        <v>3</v>
      </c>
      <c r="F58">
        <v>1</v>
      </c>
      <c r="G58">
        <v>61.59</v>
      </c>
    </row>
    <row r="59" spans="1:7" x14ac:dyDescent="0.2">
      <c r="A59">
        <v>2</v>
      </c>
      <c r="B59" t="s">
        <v>8</v>
      </c>
      <c r="C59">
        <v>102</v>
      </c>
      <c r="D59">
        <v>8</v>
      </c>
      <c r="E59">
        <v>3</v>
      </c>
      <c r="F59">
        <v>2</v>
      </c>
      <c r="G59">
        <v>63.64</v>
      </c>
    </row>
    <row r="60" spans="1:7" x14ac:dyDescent="0.2">
      <c r="A60">
        <v>2</v>
      </c>
      <c r="B60" t="s">
        <v>8</v>
      </c>
      <c r="C60">
        <v>102</v>
      </c>
      <c r="D60">
        <v>8</v>
      </c>
      <c r="E60">
        <v>3</v>
      </c>
      <c r="F60">
        <v>3</v>
      </c>
      <c r="G60">
        <v>54.68</v>
      </c>
    </row>
    <row r="61" spans="1:7" x14ac:dyDescent="0.2">
      <c r="A61">
        <v>2</v>
      </c>
      <c r="B61" t="s">
        <v>8</v>
      </c>
      <c r="C61">
        <v>102</v>
      </c>
      <c r="D61">
        <v>8</v>
      </c>
      <c r="E61">
        <v>3</v>
      </c>
      <c r="F61">
        <v>4</v>
      </c>
      <c r="G61">
        <v>61.24</v>
      </c>
    </row>
    <row r="62" spans="1:7" x14ac:dyDescent="0.2">
      <c r="A62">
        <v>2</v>
      </c>
      <c r="B62" t="s">
        <v>8</v>
      </c>
      <c r="C62">
        <v>103</v>
      </c>
      <c r="D62">
        <v>22</v>
      </c>
      <c r="E62">
        <v>3</v>
      </c>
      <c r="F62">
        <v>1</v>
      </c>
      <c r="G62">
        <v>62.93</v>
      </c>
    </row>
    <row r="63" spans="1:7" x14ac:dyDescent="0.2">
      <c r="A63">
        <v>2</v>
      </c>
      <c r="B63" t="s">
        <v>8</v>
      </c>
      <c r="C63">
        <v>103</v>
      </c>
      <c r="D63">
        <v>22</v>
      </c>
      <c r="E63">
        <v>3</v>
      </c>
      <c r="F63">
        <v>2</v>
      </c>
      <c r="G63">
        <v>58.77</v>
      </c>
    </row>
    <row r="64" spans="1:7" x14ac:dyDescent="0.2">
      <c r="A64">
        <v>2</v>
      </c>
      <c r="B64" t="s">
        <v>8</v>
      </c>
      <c r="C64">
        <v>103</v>
      </c>
      <c r="D64">
        <v>22</v>
      </c>
      <c r="E64">
        <v>3</v>
      </c>
      <c r="F64">
        <v>3</v>
      </c>
      <c r="G64">
        <v>70.599999999999994</v>
      </c>
    </row>
    <row r="65" spans="1:7" x14ac:dyDescent="0.2">
      <c r="A65">
        <v>2</v>
      </c>
      <c r="B65" t="s">
        <v>8</v>
      </c>
      <c r="C65">
        <v>103</v>
      </c>
      <c r="D65">
        <v>22</v>
      </c>
      <c r="E65">
        <v>3</v>
      </c>
      <c r="F65">
        <v>4</v>
      </c>
      <c r="G65">
        <v>65.06</v>
      </c>
    </row>
    <row r="66" spans="1:7" x14ac:dyDescent="0.2">
      <c r="A66">
        <v>2</v>
      </c>
      <c r="B66" t="s">
        <v>8</v>
      </c>
      <c r="C66">
        <v>104</v>
      </c>
      <c r="D66">
        <v>19</v>
      </c>
      <c r="E66">
        <v>3</v>
      </c>
      <c r="F66">
        <v>1</v>
      </c>
      <c r="G66">
        <v>59.76</v>
      </c>
    </row>
    <row r="67" spans="1:7" x14ac:dyDescent="0.2">
      <c r="A67">
        <v>2</v>
      </c>
      <c r="B67" t="s">
        <v>8</v>
      </c>
      <c r="C67">
        <v>104</v>
      </c>
      <c r="D67">
        <v>19</v>
      </c>
      <c r="E67">
        <v>3</v>
      </c>
      <c r="F67">
        <v>2</v>
      </c>
      <c r="G67">
        <v>66.11</v>
      </c>
    </row>
    <row r="68" spans="1:7" x14ac:dyDescent="0.2">
      <c r="A68">
        <v>2</v>
      </c>
      <c r="B68" t="s">
        <v>8</v>
      </c>
      <c r="C68">
        <v>104</v>
      </c>
      <c r="D68">
        <v>19</v>
      </c>
      <c r="E68">
        <v>3</v>
      </c>
      <c r="F68">
        <v>3</v>
      </c>
      <c r="G68">
        <v>62.16</v>
      </c>
    </row>
    <row r="69" spans="1:7" x14ac:dyDescent="0.2">
      <c r="A69">
        <v>2</v>
      </c>
      <c r="B69" t="s">
        <v>8</v>
      </c>
      <c r="C69">
        <v>104</v>
      </c>
      <c r="D69">
        <v>19</v>
      </c>
      <c r="E69">
        <v>3</v>
      </c>
      <c r="F69">
        <v>4</v>
      </c>
      <c r="G69">
        <v>64.040000000000006</v>
      </c>
    </row>
    <row r="70" spans="1:7" x14ac:dyDescent="0.2">
      <c r="A70">
        <v>2</v>
      </c>
      <c r="B70" t="s">
        <v>8</v>
      </c>
      <c r="C70">
        <v>105</v>
      </c>
      <c r="D70">
        <v>8</v>
      </c>
      <c r="E70">
        <v>3</v>
      </c>
      <c r="F70">
        <v>1</v>
      </c>
      <c r="G70">
        <v>59.65</v>
      </c>
    </row>
    <row r="71" spans="1:7" x14ac:dyDescent="0.2">
      <c r="A71">
        <v>2</v>
      </c>
      <c r="B71" t="s">
        <v>8</v>
      </c>
      <c r="C71">
        <v>105</v>
      </c>
      <c r="D71">
        <v>8</v>
      </c>
      <c r="E71">
        <v>3</v>
      </c>
      <c r="F71">
        <v>2</v>
      </c>
      <c r="G71">
        <v>57.04</v>
      </c>
    </row>
    <row r="72" spans="1:7" x14ac:dyDescent="0.2">
      <c r="A72">
        <v>2</v>
      </c>
      <c r="B72" t="s">
        <v>8</v>
      </c>
      <c r="C72">
        <v>105</v>
      </c>
      <c r="D72">
        <v>8</v>
      </c>
      <c r="E72">
        <v>3</v>
      </c>
      <c r="F72">
        <v>3</v>
      </c>
      <c r="G72">
        <v>59.73</v>
      </c>
    </row>
    <row r="73" spans="1:7" x14ac:dyDescent="0.2">
      <c r="A73">
        <v>2</v>
      </c>
      <c r="B73" t="s">
        <v>8</v>
      </c>
      <c r="C73">
        <v>105</v>
      </c>
      <c r="D73">
        <v>8</v>
      </c>
      <c r="E73">
        <v>3</v>
      </c>
      <c r="F73">
        <v>4</v>
      </c>
      <c r="G73">
        <v>56.72</v>
      </c>
    </row>
    <row r="74" spans="1:7" x14ac:dyDescent="0.2">
      <c r="A74">
        <v>2</v>
      </c>
      <c r="B74" t="s">
        <v>8</v>
      </c>
      <c r="C74">
        <v>106</v>
      </c>
      <c r="D74">
        <v>5</v>
      </c>
      <c r="E74">
        <v>3</v>
      </c>
      <c r="F74">
        <v>1</v>
      </c>
      <c r="G74">
        <v>58.55</v>
      </c>
    </row>
    <row r="75" spans="1:7" x14ac:dyDescent="0.2">
      <c r="A75">
        <v>2</v>
      </c>
      <c r="B75" t="s">
        <v>8</v>
      </c>
      <c r="C75">
        <v>106</v>
      </c>
      <c r="D75">
        <v>5</v>
      </c>
      <c r="E75">
        <v>3</v>
      </c>
      <c r="F75">
        <v>2</v>
      </c>
      <c r="G75">
        <v>62.19</v>
      </c>
    </row>
    <row r="76" spans="1:7" x14ac:dyDescent="0.2">
      <c r="A76">
        <v>2</v>
      </c>
      <c r="B76" t="s">
        <v>8</v>
      </c>
      <c r="C76">
        <v>106</v>
      </c>
      <c r="D76">
        <v>5</v>
      </c>
      <c r="E76">
        <v>3</v>
      </c>
      <c r="F76">
        <v>3</v>
      </c>
      <c r="G76">
        <v>53.14</v>
      </c>
    </row>
    <row r="77" spans="1:7" x14ac:dyDescent="0.2">
      <c r="A77">
        <v>2</v>
      </c>
      <c r="B77" t="s">
        <v>8</v>
      </c>
      <c r="C77">
        <v>106</v>
      </c>
      <c r="D77">
        <v>5</v>
      </c>
      <c r="E77">
        <v>3</v>
      </c>
      <c r="F77">
        <v>4</v>
      </c>
      <c r="G77">
        <v>62.27</v>
      </c>
    </row>
    <row r="78" spans="1:7" x14ac:dyDescent="0.2">
      <c r="A78">
        <v>3</v>
      </c>
      <c r="B78" t="s">
        <v>9</v>
      </c>
      <c r="C78">
        <v>201</v>
      </c>
      <c r="D78">
        <v>4</v>
      </c>
      <c r="E78">
        <v>3</v>
      </c>
      <c r="F78">
        <v>1</v>
      </c>
      <c r="G78">
        <v>86.14</v>
      </c>
    </row>
    <row r="79" spans="1:7" x14ac:dyDescent="0.2">
      <c r="A79">
        <v>3</v>
      </c>
      <c r="B79" t="s">
        <v>9</v>
      </c>
      <c r="C79">
        <v>201</v>
      </c>
      <c r="D79">
        <v>4</v>
      </c>
      <c r="E79">
        <v>3</v>
      </c>
      <c r="F79">
        <v>2</v>
      </c>
      <c r="G79">
        <v>82.56</v>
      </c>
    </row>
    <row r="80" spans="1:7" x14ac:dyDescent="0.2">
      <c r="A80">
        <v>3</v>
      </c>
      <c r="B80" t="s">
        <v>9</v>
      </c>
      <c r="C80">
        <v>201</v>
      </c>
      <c r="D80">
        <v>4</v>
      </c>
      <c r="E80">
        <v>3</v>
      </c>
      <c r="F80">
        <v>3</v>
      </c>
      <c r="G80">
        <v>79.36</v>
      </c>
    </row>
    <row r="81" spans="1:7" x14ac:dyDescent="0.2">
      <c r="A81">
        <v>3</v>
      </c>
      <c r="B81" t="s">
        <v>9</v>
      </c>
      <c r="C81">
        <v>201</v>
      </c>
      <c r="D81">
        <v>4</v>
      </c>
      <c r="E81">
        <v>3</v>
      </c>
      <c r="F81">
        <v>4</v>
      </c>
      <c r="G81">
        <v>77.17</v>
      </c>
    </row>
    <row r="82" spans="1:7" x14ac:dyDescent="0.2">
      <c r="A82">
        <v>3</v>
      </c>
      <c r="B82" t="s">
        <v>9</v>
      </c>
      <c r="C82">
        <v>202</v>
      </c>
      <c r="D82">
        <v>8</v>
      </c>
      <c r="E82">
        <v>1</v>
      </c>
      <c r="F82">
        <v>1</v>
      </c>
      <c r="G82">
        <v>88.73</v>
      </c>
    </row>
    <row r="83" spans="1:7" x14ac:dyDescent="0.2">
      <c r="A83">
        <v>3</v>
      </c>
      <c r="B83" t="s">
        <v>9</v>
      </c>
      <c r="C83">
        <v>202</v>
      </c>
      <c r="D83">
        <v>8</v>
      </c>
      <c r="E83">
        <v>1</v>
      </c>
      <c r="F83">
        <v>2</v>
      </c>
      <c r="G83">
        <v>85.21</v>
      </c>
    </row>
    <row r="84" spans="1:7" x14ac:dyDescent="0.2">
      <c r="A84">
        <v>3</v>
      </c>
      <c r="B84" t="s">
        <v>9</v>
      </c>
      <c r="C84">
        <v>202</v>
      </c>
      <c r="D84">
        <v>8</v>
      </c>
      <c r="E84">
        <v>1</v>
      </c>
      <c r="F84">
        <v>3</v>
      </c>
      <c r="G84">
        <v>81.55</v>
      </c>
    </row>
    <row r="85" spans="1:7" x14ac:dyDescent="0.2">
      <c r="A85">
        <v>3</v>
      </c>
      <c r="B85" t="s">
        <v>9</v>
      </c>
      <c r="C85">
        <v>202</v>
      </c>
      <c r="D85">
        <v>8</v>
      </c>
      <c r="E85">
        <v>1</v>
      </c>
      <c r="F85">
        <v>4</v>
      </c>
      <c r="G85">
        <v>94.17</v>
      </c>
    </row>
    <row r="86" spans="1:7" x14ac:dyDescent="0.2">
      <c r="A86">
        <v>3</v>
      </c>
      <c r="B86" t="s">
        <v>9</v>
      </c>
      <c r="C86">
        <v>203</v>
      </c>
      <c r="D86">
        <v>12</v>
      </c>
      <c r="E86">
        <v>3</v>
      </c>
      <c r="F86">
        <v>1</v>
      </c>
      <c r="G86">
        <v>89.7</v>
      </c>
    </row>
    <row r="87" spans="1:7" x14ac:dyDescent="0.2">
      <c r="A87">
        <v>3</v>
      </c>
      <c r="B87" t="s">
        <v>9</v>
      </c>
      <c r="C87">
        <v>203</v>
      </c>
      <c r="D87">
        <v>12</v>
      </c>
      <c r="E87">
        <v>3</v>
      </c>
      <c r="F87">
        <v>2</v>
      </c>
      <c r="G87">
        <v>78.430000000000007</v>
      </c>
    </row>
    <row r="88" spans="1:7" x14ac:dyDescent="0.2">
      <c r="A88">
        <v>3</v>
      </c>
      <c r="B88" t="s">
        <v>9</v>
      </c>
      <c r="C88">
        <v>203</v>
      </c>
      <c r="D88">
        <v>12</v>
      </c>
      <c r="E88">
        <v>3</v>
      </c>
      <c r="F88">
        <v>3</v>
      </c>
      <c r="G88">
        <v>84.05</v>
      </c>
    </row>
    <row r="89" spans="1:7" x14ac:dyDescent="0.2">
      <c r="A89">
        <v>3</v>
      </c>
      <c r="B89" t="s">
        <v>9</v>
      </c>
      <c r="C89">
        <v>203</v>
      </c>
      <c r="D89">
        <v>12</v>
      </c>
      <c r="E89">
        <v>3</v>
      </c>
      <c r="F89">
        <v>4</v>
      </c>
      <c r="G89">
        <v>81.180000000000007</v>
      </c>
    </row>
    <row r="90" spans="1:7" x14ac:dyDescent="0.2">
      <c r="A90">
        <v>3</v>
      </c>
      <c r="B90" t="s">
        <v>9</v>
      </c>
      <c r="C90">
        <v>204</v>
      </c>
      <c r="D90">
        <v>1</v>
      </c>
      <c r="E90">
        <v>2</v>
      </c>
      <c r="F90">
        <v>1</v>
      </c>
      <c r="G90">
        <v>87.43</v>
      </c>
    </row>
    <row r="91" spans="1:7" x14ac:dyDescent="0.2">
      <c r="A91">
        <v>3</v>
      </c>
      <c r="B91" t="s">
        <v>9</v>
      </c>
      <c r="C91">
        <v>204</v>
      </c>
      <c r="D91">
        <v>1</v>
      </c>
      <c r="E91">
        <v>2</v>
      </c>
      <c r="F91">
        <v>2</v>
      </c>
      <c r="G91">
        <v>81.790000000000006</v>
      </c>
    </row>
    <row r="92" spans="1:7" x14ac:dyDescent="0.2">
      <c r="A92">
        <v>3</v>
      </c>
      <c r="B92" t="s">
        <v>9</v>
      </c>
      <c r="C92">
        <v>204</v>
      </c>
      <c r="D92">
        <v>1</v>
      </c>
      <c r="E92">
        <v>2</v>
      </c>
      <c r="F92">
        <v>3</v>
      </c>
      <c r="G92">
        <v>88.12</v>
      </c>
    </row>
    <row r="93" spans="1:7" x14ac:dyDescent="0.2">
      <c r="A93">
        <v>3</v>
      </c>
      <c r="B93" t="s">
        <v>9</v>
      </c>
      <c r="C93">
        <v>204</v>
      </c>
      <c r="D93">
        <v>1</v>
      </c>
      <c r="E93">
        <v>2</v>
      </c>
      <c r="F93">
        <v>4</v>
      </c>
      <c r="G93">
        <v>75.290000000000006</v>
      </c>
    </row>
    <row r="94" spans="1:7" x14ac:dyDescent="0.2">
      <c r="A94">
        <v>3</v>
      </c>
      <c r="B94" t="s">
        <v>9</v>
      </c>
      <c r="C94">
        <v>205</v>
      </c>
      <c r="D94">
        <v>19</v>
      </c>
      <c r="E94">
        <v>3</v>
      </c>
      <c r="F94">
        <v>1</v>
      </c>
      <c r="G94">
        <v>83.02</v>
      </c>
    </row>
    <row r="95" spans="1:7" x14ac:dyDescent="0.2">
      <c r="A95">
        <v>3</v>
      </c>
      <c r="B95" t="s">
        <v>9</v>
      </c>
      <c r="C95">
        <v>205</v>
      </c>
      <c r="D95">
        <v>19</v>
      </c>
      <c r="E95">
        <v>3</v>
      </c>
      <c r="F95">
        <v>2</v>
      </c>
      <c r="G95">
        <v>90.3</v>
      </c>
    </row>
    <row r="96" spans="1:7" x14ac:dyDescent="0.2">
      <c r="A96">
        <v>3</v>
      </c>
      <c r="B96" t="s">
        <v>9</v>
      </c>
      <c r="C96">
        <v>205</v>
      </c>
      <c r="D96">
        <v>19</v>
      </c>
      <c r="E96">
        <v>3</v>
      </c>
      <c r="F96">
        <v>3</v>
      </c>
      <c r="G96">
        <v>85.18</v>
      </c>
    </row>
    <row r="97" spans="1:7" x14ac:dyDescent="0.2">
      <c r="A97">
        <v>3</v>
      </c>
      <c r="B97" t="s">
        <v>9</v>
      </c>
      <c r="C97">
        <v>205</v>
      </c>
      <c r="D97">
        <v>19</v>
      </c>
      <c r="E97">
        <v>3</v>
      </c>
      <c r="F97">
        <v>4</v>
      </c>
      <c r="G97">
        <v>89.77</v>
      </c>
    </row>
    <row r="98" spans="1:7" x14ac:dyDescent="0.2">
      <c r="A98">
        <v>3</v>
      </c>
      <c r="B98" t="s">
        <v>9</v>
      </c>
      <c r="C98">
        <v>206</v>
      </c>
      <c r="D98">
        <v>11</v>
      </c>
      <c r="E98">
        <v>3</v>
      </c>
      <c r="F98">
        <v>1</v>
      </c>
      <c r="G98">
        <v>82.64</v>
      </c>
    </row>
    <row r="99" spans="1:7" x14ac:dyDescent="0.2">
      <c r="A99">
        <v>3</v>
      </c>
      <c r="B99" t="s">
        <v>9</v>
      </c>
      <c r="C99">
        <v>206</v>
      </c>
      <c r="D99">
        <v>11</v>
      </c>
      <c r="E99">
        <v>3</v>
      </c>
      <c r="F99">
        <v>2</v>
      </c>
      <c r="G99">
        <v>82.89</v>
      </c>
    </row>
    <row r="100" spans="1:7" x14ac:dyDescent="0.2">
      <c r="A100">
        <v>3</v>
      </c>
      <c r="B100" t="s">
        <v>9</v>
      </c>
      <c r="C100">
        <v>206</v>
      </c>
      <c r="D100">
        <v>11</v>
      </c>
      <c r="E100">
        <v>3</v>
      </c>
      <c r="F100">
        <v>3</v>
      </c>
      <c r="G100">
        <v>82.13</v>
      </c>
    </row>
    <row r="101" spans="1:7" x14ac:dyDescent="0.2">
      <c r="A101">
        <v>3</v>
      </c>
      <c r="B101" t="s">
        <v>9</v>
      </c>
      <c r="C101">
        <v>206</v>
      </c>
      <c r="D101">
        <v>11</v>
      </c>
      <c r="E101">
        <v>3</v>
      </c>
      <c r="F101">
        <v>4</v>
      </c>
      <c r="G101">
        <v>88.91</v>
      </c>
    </row>
    <row r="102" spans="1:7" x14ac:dyDescent="0.2">
      <c r="A102">
        <v>3</v>
      </c>
      <c r="B102" t="s">
        <v>9</v>
      </c>
      <c r="C102">
        <v>207</v>
      </c>
      <c r="D102">
        <v>1</v>
      </c>
      <c r="E102">
        <v>3</v>
      </c>
      <c r="F102">
        <v>1</v>
      </c>
      <c r="G102">
        <v>87.7</v>
      </c>
    </row>
    <row r="103" spans="1:7" x14ac:dyDescent="0.2">
      <c r="A103">
        <v>3</v>
      </c>
      <c r="B103" t="s">
        <v>9</v>
      </c>
      <c r="C103">
        <v>207</v>
      </c>
      <c r="D103">
        <v>1</v>
      </c>
      <c r="E103">
        <v>3</v>
      </c>
      <c r="F103">
        <v>2</v>
      </c>
      <c r="G103">
        <v>81.16</v>
      </c>
    </row>
    <row r="104" spans="1:7" x14ac:dyDescent="0.2">
      <c r="A104">
        <v>3</v>
      </c>
      <c r="B104" t="s">
        <v>9</v>
      </c>
      <c r="C104">
        <v>207</v>
      </c>
      <c r="D104">
        <v>1</v>
      </c>
      <c r="E104">
        <v>3</v>
      </c>
      <c r="F104">
        <v>3</v>
      </c>
      <c r="G104">
        <v>81.58</v>
      </c>
    </row>
    <row r="105" spans="1:7" x14ac:dyDescent="0.2">
      <c r="A105">
        <v>3</v>
      </c>
      <c r="B105" t="s">
        <v>9</v>
      </c>
      <c r="C105">
        <v>207</v>
      </c>
      <c r="D105">
        <v>1</v>
      </c>
      <c r="E105">
        <v>3</v>
      </c>
      <c r="F105">
        <v>4</v>
      </c>
      <c r="G105">
        <v>94.21</v>
      </c>
    </row>
    <row r="106" spans="1:7" x14ac:dyDescent="0.2">
      <c r="A106">
        <v>3</v>
      </c>
      <c r="B106" t="s">
        <v>9</v>
      </c>
      <c r="C106">
        <v>208</v>
      </c>
      <c r="D106">
        <v>1</v>
      </c>
      <c r="E106">
        <v>3</v>
      </c>
      <c r="F106">
        <v>1</v>
      </c>
      <c r="G106">
        <v>96.48</v>
      </c>
    </row>
    <row r="107" spans="1:7" x14ac:dyDescent="0.2">
      <c r="A107">
        <v>3</v>
      </c>
      <c r="B107" t="s">
        <v>9</v>
      </c>
      <c r="C107">
        <v>208</v>
      </c>
      <c r="D107">
        <v>1</v>
      </c>
      <c r="E107">
        <v>3</v>
      </c>
      <c r="F107">
        <v>2</v>
      </c>
      <c r="G107">
        <v>84.13</v>
      </c>
    </row>
    <row r="108" spans="1:7" x14ac:dyDescent="0.2">
      <c r="A108">
        <v>3</v>
      </c>
      <c r="B108" t="s">
        <v>9</v>
      </c>
      <c r="C108">
        <v>208</v>
      </c>
      <c r="D108">
        <v>1</v>
      </c>
      <c r="E108">
        <v>3</v>
      </c>
      <c r="F108">
        <v>3</v>
      </c>
      <c r="G108">
        <v>91.98</v>
      </c>
    </row>
    <row r="109" spans="1:7" x14ac:dyDescent="0.2">
      <c r="A109">
        <v>3</v>
      </c>
      <c r="B109" t="s">
        <v>9</v>
      </c>
      <c r="C109">
        <v>208</v>
      </c>
      <c r="D109">
        <v>1</v>
      </c>
      <c r="E109">
        <v>3</v>
      </c>
      <c r="F109">
        <v>4</v>
      </c>
      <c r="G109">
        <v>81.72</v>
      </c>
    </row>
    <row r="110" spans="1:7" x14ac:dyDescent="0.2">
      <c r="A110">
        <v>3</v>
      </c>
      <c r="B110" t="s">
        <v>9</v>
      </c>
      <c r="C110">
        <v>209</v>
      </c>
      <c r="D110">
        <v>1</v>
      </c>
      <c r="E110">
        <v>1</v>
      </c>
      <c r="F110">
        <v>1</v>
      </c>
      <c r="G110">
        <v>93.71</v>
      </c>
    </row>
    <row r="111" spans="1:7" x14ac:dyDescent="0.2">
      <c r="A111">
        <v>3</v>
      </c>
      <c r="B111" t="s">
        <v>9</v>
      </c>
      <c r="C111">
        <v>209</v>
      </c>
      <c r="D111">
        <v>1</v>
      </c>
      <c r="E111">
        <v>1</v>
      </c>
      <c r="F111">
        <v>2</v>
      </c>
      <c r="G111">
        <v>96.01</v>
      </c>
    </row>
    <row r="112" spans="1:7" x14ac:dyDescent="0.2">
      <c r="A112">
        <v>3</v>
      </c>
      <c r="B112" t="s">
        <v>9</v>
      </c>
      <c r="C112">
        <v>209</v>
      </c>
      <c r="D112">
        <v>1</v>
      </c>
      <c r="E112">
        <v>1</v>
      </c>
      <c r="F112">
        <v>3</v>
      </c>
      <c r="G112">
        <v>93.03</v>
      </c>
    </row>
    <row r="113" spans="1:7" x14ac:dyDescent="0.2">
      <c r="A113">
        <v>3</v>
      </c>
      <c r="B113" t="s">
        <v>9</v>
      </c>
      <c r="C113">
        <v>209</v>
      </c>
      <c r="D113">
        <v>1</v>
      </c>
      <c r="E113">
        <v>1</v>
      </c>
      <c r="F113">
        <v>4</v>
      </c>
      <c r="G113">
        <v>97.61</v>
      </c>
    </row>
    <row r="114" spans="1:7" x14ac:dyDescent="0.2">
      <c r="A114">
        <v>3</v>
      </c>
      <c r="B114" t="s">
        <v>9</v>
      </c>
      <c r="C114">
        <v>210</v>
      </c>
      <c r="D114">
        <v>19</v>
      </c>
      <c r="E114">
        <v>1</v>
      </c>
      <c r="F114">
        <v>1</v>
      </c>
      <c r="G114">
        <v>85.11</v>
      </c>
    </row>
    <row r="115" spans="1:7" x14ac:dyDescent="0.2">
      <c r="A115">
        <v>3</v>
      </c>
      <c r="B115" t="s">
        <v>9</v>
      </c>
      <c r="C115">
        <v>210</v>
      </c>
      <c r="D115">
        <v>19</v>
      </c>
      <c r="E115">
        <v>1</v>
      </c>
      <c r="F115">
        <v>2</v>
      </c>
      <c r="G115">
        <v>88.07</v>
      </c>
    </row>
    <row r="116" spans="1:7" x14ac:dyDescent="0.2">
      <c r="A116">
        <v>3</v>
      </c>
      <c r="B116" t="s">
        <v>9</v>
      </c>
      <c r="C116">
        <v>210</v>
      </c>
      <c r="D116">
        <v>19</v>
      </c>
      <c r="E116">
        <v>1</v>
      </c>
      <c r="F116">
        <v>3</v>
      </c>
      <c r="G116">
        <v>94.43</v>
      </c>
    </row>
    <row r="117" spans="1:7" x14ac:dyDescent="0.2">
      <c r="A117">
        <v>3</v>
      </c>
      <c r="B117" t="s">
        <v>9</v>
      </c>
      <c r="C117">
        <v>210</v>
      </c>
      <c r="D117">
        <v>19</v>
      </c>
      <c r="E117">
        <v>1</v>
      </c>
      <c r="F117">
        <v>4</v>
      </c>
      <c r="G117">
        <v>89.44</v>
      </c>
    </row>
    <row r="118" spans="1:7" x14ac:dyDescent="0.2">
      <c r="A118">
        <v>3</v>
      </c>
      <c r="B118" t="s">
        <v>9</v>
      </c>
      <c r="C118">
        <v>211</v>
      </c>
      <c r="D118">
        <v>13</v>
      </c>
      <c r="E118">
        <v>2</v>
      </c>
      <c r="F118">
        <v>1</v>
      </c>
      <c r="G118">
        <v>88.64</v>
      </c>
    </row>
    <row r="119" spans="1:7" x14ac:dyDescent="0.2">
      <c r="A119">
        <v>3</v>
      </c>
      <c r="B119" t="s">
        <v>9</v>
      </c>
      <c r="C119">
        <v>211</v>
      </c>
      <c r="D119">
        <v>13</v>
      </c>
      <c r="E119">
        <v>2</v>
      </c>
      <c r="F119">
        <v>2</v>
      </c>
      <c r="G119">
        <v>81.37</v>
      </c>
    </row>
    <row r="120" spans="1:7" x14ac:dyDescent="0.2">
      <c r="A120">
        <v>3</v>
      </c>
      <c r="B120" t="s">
        <v>9</v>
      </c>
      <c r="C120">
        <v>211</v>
      </c>
      <c r="D120">
        <v>13</v>
      </c>
      <c r="E120">
        <v>2</v>
      </c>
      <c r="F120">
        <v>3</v>
      </c>
      <c r="G120">
        <v>82.14</v>
      </c>
    </row>
    <row r="121" spans="1:7" x14ac:dyDescent="0.2">
      <c r="A121">
        <v>3</v>
      </c>
      <c r="B121" t="s">
        <v>9</v>
      </c>
      <c r="C121">
        <v>211</v>
      </c>
      <c r="D121">
        <v>13</v>
      </c>
      <c r="E121">
        <v>2</v>
      </c>
      <c r="F121">
        <v>4</v>
      </c>
      <c r="G121">
        <v>79.64</v>
      </c>
    </row>
    <row r="122" spans="1:7" x14ac:dyDescent="0.2">
      <c r="A122">
        <v>3</v>
      </c>
      <c r="B122" t="s">
        <v>9</v>
      </c>
      <c r="C122">
        <v>212</v>
      </c>
      <c r="D122">
        <v>3</v>
      </c>
      <c r="E122">
        <v>3</v>
      </c>
      <c r="F122">
        <v>1</v>
      </c>
      <c r="G122">
        <v>84.34</v>
      </c>
    </row>
    <row r="123" spans="1:7" x14ac:dyDescent="0.2">
      <c r="A123">
        <v>3</v>
      </c>
      <c r="B123" t="s">
        <v>9</v>
      </c>
      <c r="C123">
        <v>212</v>
      </c>
      <c r="D123">
        <v>3</v>
      </c>
      <c r="E123">
        <v>3</v>
      </c>
      <c r="F123">
        <v>2</v>
      </c>
      <c r="G123">
        <v>87.9</v>
      </c>
    </row>
    <row r="124" spans="1:7" x14ac:dyDescent="0.2">
      <c r="A124">
        <v>3</v>
      </c>
      <c r="B124" t="s">
        <v>9</v>
      </c>
      <c r="C124">
        <v>212</v>
      </c>
      <c r="D124">
        <v>3</v>
      </c>
      <c r="E124">
        <v>3</v>
      </c>
      <c r="F124">
        <v>3</v>
      </c>
      <c r="G124">
        <v>76.12</v>
      </c>
    </row>
    <row r="125" spans="1:7" x14ac:dyDescent="0.2">
      <c r="A125">
        <v>3</v>
      </c>
      <c r="B125" t="s">
        <v>9</v>
      </c>
      <c r="C125">
        <v>212</v>
      </c>
      <c r="D125">
        <v>3</v>
      </c>
      <c r="E125">
        <v>3</v>
      </c>
      <c r="F125">
        <v>4</v>
      </c>
      <c r="G125">
        <v>82.72</v>
      </c>
    </row>
    <row r="126" spans="1:7" x14ac:dyDescent="0.2">
      <c r="A126">
        <v>3</v>
      </c>
      <c r="B126" t="s">
        <v>9</v>
      </c>
      <c r="C126">
        <v>213</v>
      </c>
      <c r="D126">
        <v>4</v>
      </c>
      <c r="E126">
        <v>2</v>
      </c>
      <c r="F126">
        <v>1</v>
      </c>
      <c r="G126">
        <v>73.22</v>
      </c>
    </row>
    <row r="127" spans="1:7" x14ac:dyDescent="0.2">
      <c r="A127">
        <v>3</v>
      </c>
      <c r="B127" t="s">
        <v>9</v>
      </c>
      <c r="C127">
        <v>213</v>
      </c>
      <c r="D127">
        <v>4</v>
      </c>
      <c r="E127">
        <v>2</v>
      </c>
      <c r="F127">
        <v>2</v>
      </c>
      <c r="G127">
        <v>75.88</v>
      </c>
    </row>
    <row r="128" spans="1:7" x14ac:dyDescent="0.2">
      <c r="A128">
        <v>3</v>
      </c>
      <c r="B128" t="s">
        <v>9</v>
      </c>
      <c r="C128">
        <v>213</v>
      </c>
      <c r="D128">
        <v>4</v>
      </c>
      <c r="E128">
        <v>2</v>
      </c>
      <c r="F128">
        <v>3</v>
      </c>
      <c r="G128">
        <v>78.010000000000005</v>
      </c>
    </row>
    <row r="129" spans="1:7" x14ac:dyDescent="0.2">
      <c r="A129">
        <v>3</v>
      </c>
      <c r="B129" t="s">
        <v>9</v>
      </c>
      <c r="C129">
        <v>213</v>
      </c>
      <c r="D129">
        <v>4</v>
      </c>
      <c r="E129">
        <v>2</v>
      </c>
      <c r="F129">
        <v>4</v>
      </c>
      <c r="G129">
        <v>80.17</v>
      </c>
    </row>
    <row r="130" spans="1:7" x14ac:dyDescent="0.2">
      <c r="A130">
        <v>3</v>
      </c>
      <c r="B130" t="s">
        <v>9</v>
      </c>
      <c r="C130">
        <v>214</v>
      </c>
      <c r="D130">
        <v>5</v>
      </c>
      <c r="E130">
        <v>1</v>
      </c>
      <c r="F130">
        <v>1</v>
      </c>
      <c r="G130">
        <v>91.6</v>
      </c>
    </row>
    <row r="131" spans="1:7" x14ac:dyDescent="0.2">
      <c r="A131">
        <v>3</v>
      </c>
      <c r="B131" t="s">
        <v>9</v>
      </c>
      <c r="C131">
        <v>214</v>
      </c>
      <c r="D131">
        <v>5</v>
      </c>
      <c r="E131">
        <v>1</v>
      </c>
      <c r="F131">
        <v>2</v>
      </c>
      <c r="G131">
        <v>80.61</v>
      </c>
    </row>
    <row r="132" spans="1:7" x14ac:dyDescent="0.2">
      <c r="A132">
        <v>3</v>
      </c>
      <c r="B132" t="s">
        <v>9</v>
      </c>
      <c r="C132">
        <v>214</v>
      </c>
      <c r="D132">
        <v>5</v>
      </c>
      <c r="E132">
        <v>1</v>
      </c>
      <c r="F132">
        <v>3</v>
      </c>
      <c r="G132">
        <v>93.86</v>
      </c>
    </row>
    <row r="133" spans="1:7" x14ac:dyDescent="0.2">
      <c r="A133">
        <v>3</v>
      </c>
      <c r="B133" t="s">
        <v>9</v>
      </c>
      <c r="C133">
        <v>214</v>
      </c>
      <c r="D133">
        <v>5</v>
      </c>
      <c r="E133">
        <v>1</v>
      </c>
      <c r="F133">
        <v>4</v>
      </c>
      <c r="G133">
        <v>83.43</v>
      </c>
    </row>
    <row r="134" spans="1:7" x14ac:dyDescent="0.2">
      <c r="A134">
        <v>3</v>
      </c>
      <c r="B134" t="s">
        <v>9</v>
      </c>
      <c r="C134">
        <v>215</v>
      </c>
      <c r="D134">
        <v>7</v>
      </c>
      <c r="E134">
        <v>2</v>
      </c>
      <c r="F134">
        <v>1</v>
      </c>
      <c r="G134">
        <v>82.65</v>
      </c>
    </row>
    <row r="135" spans="1:7" x14ac:dyDescent="0.2">
      <c r="A135">
        <v>3</v>
      </c>
      <c r="B135" t="s">
        <v>9</v>
      </c>
      <c r="C135">
        <v>215</v>
      </c>
      <c r="D135">
        <v>7</v>
      </c>
      <c r="E135">
        <v>2</v>
      </c>
      <c r="F135">
        <v>2</v>
      </c>
      <c r="G135">
        <v>77.39</v>
      </c>
    </row>
    <row r="136" spans="1:7" x14ac:dyDescent="0.2">
      <c r="A136">
        <v>3</v>
      </c>
      <c r="B136" t="s">
        <v>9</v>
      </c>
      <c r="C136">
        <v>215</v>
      </c>
      <c r="D136">
        <v>7</v>
      </c>
      <c r="E136">
        <v>2</v>
      </c>
      <c r="F136">
        <v>3</v>
      </c>
      <c r="G136">
        <v>80.83</v>
      </c>
    </row>
    <row r="137" spans="1:7" x14ac:dyDescent="0.2">
      <c r="A137">
        <v>3</v>
      </c>
      <c r="B137" t="s">
        <v>9</v>
      </c>
      <c r="C137">
        <v>215</v>
      </c>
      <c r="D137">
        <v>7</v>
      </c>
      <c r="E137">
        <v>2</v>
      </c>
      <c r="F137">
        <v>4</v>
      </c>
      <c r="G137">
        <v>80.75</v>
      </c>
    </row>
    <row r="138" spans="1:7" x14ac:dyDescent="0.2">
      <c r="A138">
        <v>3</v>
      </c>
      <c r="B138" t="s">
        <v>9</v>
      </c>
      <c r="C138">
        <v>216</v>
      </c>
      <c r="D138">
        <v>4</v>
      </c>
      <c r="E138">
        <v>3</v>
      </c>
      <c r="F138">
        <v>1</v>
      </c>
      <c r="G138">
        <v>94.89</v>
      </c>
    </row>
    <row r="139" spans="1:7" x14ac:dyDescent="0.2">
      <c r="A139">
        <v>3</v>
      </c>
      <c r="B139" t="s">
        <v>9</v>
      </c>
      <c r="C139">
        <v>216</v>
      </c>
      <c r="D139">
        <v>4</v>
      </c>
      <c r="E139">
        <v>3</v>
      </c>
      <c r="F139">
        <v>2</v>
      </c>
      <c r="G139">
        <v>74.75</v>
      </c>
    </row>
    <row r="140" spans="1:7" x14ac:dyDescent="0.2">
      <c r="A140">
        <v>3</v>
      </c>
      <c r="B140" t="s">
        <v>9</v>
      </c>
      <c r="C140">
        <v>216</v>
      </c>
      <c r="D140">
        <v>4</v>
      </c>
      <c r="E140">
        <v>3</v>
      </c>
      <c r="F140">
        <v>3</v>
      </c>
      <c r="G140">
        <v>93.63</v>
      </c>
    </row>
    <row r="141" spans="1:7" x14ac:dyDescent="0.2">
      <c r="A141">
        <v>3</v>
      </c>
      <c r="B141" t="s">
        <v>9</v>
      </c>
      <c r="C141">
        <v>216</v>
      </c>
      <c r="D141">
        <v>4</v>
      </c>
      <c r="E141">
        <v>3</v>
      </c>
      <c r="F141">
        <v>4</v>
      </c>
      <c r="G141">
        <v>80.819999999999993</v>
      </c>
    </row>
    <row r="142" spans="1:7" x14ac:dyDescent="0.2">
      <c r="A142">
        <v>3</v>
      </c>
      <c r="B142" t="s">
        <v>9</v>
      </c>
      <c r="C142">
        <v>217</v>
      </c>
      <c r="D142">
        <v>5</v>
      </c>
      <c r="E142">
        <v>3</v>
      </c>
      <c r="F142">
        <v>1</v>
      </c>
      <c r="G142">
        <v>91.61</v>
      </c>
    </row>
    <row r="143" spans="1:7" x14ac:dyDescent="0.2">
      <c r="A143">
        <v>3</v>
      </c>
      <c r="B143" t="s">
        <v>9</v>
      </c>
      <c r="C143">
        <v>217</v>
      </c>
      <c r="D143">
        <v>5</v>
      </c>
      <c r="E143">
        <v>3</v>
      </c>
      <c r="F143">
        <v>2</v>
      </c>
      <c r="G143">
        <v>79.02</v>
      </c>
    </row>
    <row r="144" spans="1:7" x14ac:dyDescent="0.2">
      <c r="A144">
        <v>3</v>
      </c>
      <c r="B144" t="s">
        <v>9</v>
      </c>
      <c r="C144">
        <v>217</v>
      </c>
      <c r="D144">
        <v>5</v>
      </c>
      <c r="E144">
        <v>3</v>
      </c>
      <c r="F144">
        <v>3</v>
      </c>
      <c r="G144">
        <v>86.11</v>
      </c>
    </row>
    <row r="145" spans="1:7" x14ac:dyDescent="0.2">
      <c r="A145">
        <v>3</v>
      </c>
      <c r="B145" t="s">
        <v>9</v>
      </c>
      <c r="C145">
        <v>217</v>
      </c>
      <c r="D145">
        <v>5</v>
      </c>
      <c r="E145">
        <v>3</v>
      </c>
      <c r="F145">
        <v>4</v>
      </c>
      <c r="G145">
        <v>82.88</v>
      </c>
    </row>
    <row r="146" spans="1:7" x14ac:dyDescent="0.2">
      <c r="A146">
        <v>3</v>
      </c>
      <c r="B146" t="s">
        <v>9</v>
      </c>
      <c r="C146">
        <v>218</v>
      </c>
      <c r="D146">
        <v>2</v>
      </c>
      <c r="E146">
        <v>1</v>
      </c>
      <c r="F146">
        <v>1</v>
      </c>
      <c r="G146">
        <v>99.65</v>
      </c>
    </row>
    <row r="147" spans="1:7" x14ac:dyDescent="0.2">
      <c r="A147">
        <v>3</v>
      </c>
      <c r="B147" t="s">
        <v>9</v>
      </c>
      <c r="C147">
        <v>218</v>
      </c>
      <c r="D147">
        <v>2</v>
      </c>
      <c r="E147">
        <v>1</v>
      </c>
      <c r="F147">
        <v>2</v>
      </c>
      <c r="G147">
        <v>88.64</v>
      </c>
    </row>
    <row r="148" spans="1:7" x14ac:dyDescent="0.2">
      <c r="A148">
        <v>3</v>
      </c>
      <c r="B148" t="s">
        <v>9</v>
      </c>
      <c r="C148">
        <v>218</v>
      </c>
      <c r="D148">
        <v>2</v>
      </c>
      <c r="E148">
        <v>1</v>
      </c>
      <c r="F148">
        <v>3</v>
      </c>
      <c r="G148">
        <v>86.96</v>
      </c>
    </row>
    <row r="149" spans="1:7" x14ac:dyDescent="0.2">
      <c r="A149">
        <v>3</v>
      </c>
      <c r="B149" t="s">
        <v>9</v>
      </c>
      <c r="C149">
        <v>218</v>
      </c>
      <c r="D149">
        <v>2</v>
      </c>
      <c r="E149">
        <v>1</v>
      </c>
      <c r="F149">
        <v>4</v>
      </c>
      <c r="G149">
        <v>89.25</v>
      </c>
    </row>
    <row r="150" spans="1:7" x14ac:dyDescent="0.2">
      <c r="A150">
        <v>3</v>
      </c>
      <c r="B150" t="s">
        <v>9</v>
      </c>
      <c r="C150">
        <v>219</v>
      </c>
      <c r="D150">
        <v>7</v>
      </c>
      <c r="E150">
        <v>2</v>
      </c>
      <c r="F150">
        <v>1</v>
      </c>
      <c r="G150">
        <v>66.22</v>
      </c>
    </row>
    <row r="151" spans="1:7" x14ac:dyDescent="0.2">
      <c r="A151">
        <v>3</v>
      </c>
      <c r="B151" t="s">
        <v>9</v>
      </c>
      <c r="C151">
        <v>219</v>
      </c>
      <c r="D151">
        <v>7</v>
      </c>
      <c r="E151">
        <v>2</v>
      </c>
      <c r="F151">
        <v>2</v>
      </c>
      <c r="G151">
        <v>82.86</v>
      </c>
    </row>
    <row r="152" spans="1:7" x14ac:dyDescent="0.2">
      <c r="A152">
        <v>3</v>
      </c>
      <c r="B152" t="s">
        <v>9</v>
      </c>
      <c r="C152">
        <v>219</v>
      </c>
      <c r="D152">
        <v>7</v>
      </c>
      <c r="E152">
        <v>2</v>
      </c>
      <c r="F152">
        <v>3</v>
      </c>
      <c r="G152">
        <v>83.4</v>
      </c>
    </row>
    <row r="153" spans="1:7" x14ac:dyDescent="0.2">
      <c r="A153">
        <v>3</v>
      </c>
      <c r="B153" t="s">
        <v>9</v>
      </c>
      <c r="C153">
        <v>219</v>
      </c>
      <c r="D153">
        <v>7</v>
      </c>
      <c r="E153">
        <v>2</v>
      </c>
      <c r="F153">
        <v>4</v>
      </c>
      <c r="G153">
        <v>75.61</v>
      </c>
    </row>
    <row r="154" spans="1:7" x14ac:dyDescent="0.2">
      <c r="A154">
        <v>3</v>
      </c>
      <c r="B154" t="s">
        <v>9</v>
      </c>
      <c r="C154">
        <v>220</v>
      </c>
      <c r="D154">
        <v>3</v>
      </c>
      <c r="E154">
        <v>1</v>
      </c>
      <c r="F154">
        <v>1</v>
      </c>
      <c r="G154">
        <v>87.08</v>
      </c>
    </row>
    <row r="155" spans="1:7" x14ac:dyDescent="0.2">
      <c r="A155">
        <v>3</v>
      </c>
      <c r="B155" t="s">
        <v>9</v>
      </c>
      <c r="C155">
        <v>220</v>
      </c>
      <c r="D155">
        <v>3</v>
      </c>
      <c r="E155">
        <v>1</v>
      </c>
      <c r="F155">
        <v>2</v>
      </c>
      <c r="G155">
        <v>89.32</v>
      </c>
    </row>
    <row r="156" spans="1:7" x14ac:dyDescent="0.2">
      <c r="A156">
        <v>3</v>
      </c>
      <c r="B156" t="s">
        <v>9</v>
      </c>
      <c r="C156">
        <v>220</v>
      </c>
      <c r="D156">
        <v>3</v>
      </c>
      <c r="E156">
        <v>1</v>
      </c>
      <c r="F156">
        <v>3</v>
      </c>
      <c r="G156">
        <v>99.12</v>
      </c>
    </row>
    <row r="157" spans="1:7" x14ac:dyDescent="0.2">
      <c r="A157">
        <v>3</v>
      </c>
      <c r="B157" t="s">
        <v>9</v>
      </c>
      <c r="C157">
        <v>220</v>
      </c>
      <c r="D157">
        <v>3</v>
      </c>
      <c r="E157">
        <v>1</v>
      </c>
      <c r="F157">
        <v>4</v>
      </c>
      <c r="G157">
        <v>85.85</v>
      </c>
    </row>
    <row r="158" spans="1:7" x14ac:dyDescent="0.2">
      <c r="A158">
        <v>3</v>
      </c>
      <c r="B158" t="s">
        <v>9</v>
      </c>
      <c r="C158">
        <v>221</v>
      </c>
      <c r="D158">
        <v>23</v>
      </c>
      <c r="E158">
        <v>2</v>
      </c>
      <c r="F158">
        <v>1</v>
      </c>
      <c r="G158">
        <v>79.53</v>
      </c>
    </row>
    <row r="159" spans="1:7" x14ac:dyDescent="0.2">
      <c r="A159">
        <v>3</v>
      </c>
      <c r="B159" t="s">
        <v>9</v>
      </c>
      <c r="C159">
        <v>221</v>
      </c>
      <c r="D159">
        <v>23</v>
      </c>
      <c r="E159">
        <v>2</v>
      </c>
      <c r="F159">
        <v>2</v>
      </c>
      <c r="G159">
        <v>74.03</v>
      </c>
    </row>
    <row r="160" spans="1:7" x14ac:dyDescent="0.2">
      <c r="A160">
        <v>3</v>
      </c>
      <c r="B160" t="s">
        <v>9</v>
      </c>
      <c r="C160">
        <v>221</v>
      </c>
      <c r="D160">
        <v>23</v>
      </c>
      <c r="E160">
        <v>2</v>
      </c>
      <c r="F160">
        <v>3</v>
      </c>
      <c r="G160">
        <v>78.53</v>
      </c>
    </row>
    <row r="161" spans="1:7" x14ac:dyDescent="0.2">
      <c r="A161">
        <v>3</v>
      </c>
      <c r="B161" t="s">
        <v>9</v>
      </c>
      <c r="C161">
        <v>221</v>
      </c>
      <c r="D161">
        <v>23</v>
      </c>
      <c r="E161">
        <v>2</v>
      </c>
      <c r="F161">
        <v>4</v>
      </c>
      <c r="G161">
        <v>76.709999999999994</v>
      </c>
    </row>
    <row r="162" spans="1:7" x14ac:dyDescent="0.2">
      <c r="A162">
        <v>3</v>
      </c>
      <c r="B162" t="s">
        <v>9</v>
      </c>
      <c r="C162">
        <v>222</v>
      </c>
      <c r="D162">
        <v>6</v>
      </c>
      <c r="E162">
        <v>1</v>
      </c>
      <c r="F162">
        <v>1</v>
      </c>
      <c r="G162">
        <v>93.32</v>
      </c>
    </row>
    <row r="163" spans="1:7" x14ac:dyDescent="0.2">
      <c r="A163">
        <v>3</v>
      </c>
      <c r="B163" t="s">
        <v>9</v>
      </c>
      <c r="C163">
        <v>222</v>
      </c>
      <c r="D163">
        <v>6</v>
      </c>
      <c r="E163">
        <v>1</v>
      </c>
      <c r="F163">
        <v>2</v>
      </c>
      <c r="G163">
        <v>85.71</v>
      </c>
    </row>
    <row r="164" spans="1:7" x14ac:dyDescent="0.2">
      <c r="A164">
        <v>3</v>
      </c>
      <c r="B164" t="s">
        <v>9</v>
      </c>
      <c r="C164">
        <v>222</v>
      </c>
      <c r="D164">
        <v>6</v>
      </c>
      <c r="E164">
        <v>1</v>
      </c>
      <c r="F164">
        <v>3</v>
      </c>
      <c r="G164">
        <v>77.36</v>
      </c>
    </row>
    <row r="165" spans="1:7" x14ac:dyDescent="0.2">
      <c r="A165">
        <v>3</v>
      </c>
      <c r="B165" t="s">
        <v>9</v>
      </c>
      <c r="C165">
        <v>222</v>
      </c>
      <c r="D165">
        <v>6</v>
      </c>
      <c r="E165">
        <v>1</v>
      </c>
      <c r="F165">
        <v>4</v>
      </c>
      <c r="G165">
        <v>91.29</v>
      </c>
    </row>
    <row r="166" spans="1:7" x14ac:dyDescent="0.2">
      <c r="A166">
        <v>4</v>
      </c>
      <c r="B166" t="s">
        <v>8</v>
      </c>
      <c r="C166">
        <v>301</v>
      </c>
      <c r="D166">
        <v>1</v>
      </c>
      <c r="E166">
        <v>2</v>
      </c>
      <c r="F166">
        <v>1</v>
      </c>
      <c r="G166">
        <v>49.61</v>
      </c>
    </row>
    <row r="167" spans="1:7" x14ac:dyDescent="0.2">
      <c r="A167">
        <v>4</v>
      </c>
      <c r="B167" t="s">
        <v>8</v>
      </c>
      <c r="C167">
        <v>301</v>
      </c>
      <c r="D167">
        <v>1</v>
      </c>
      <c r="E167">
        <v>2</v>
      </c>
      <c r="F167">
        <v>2</v>
      </c>
      <c r="G167">
        <v>43.69</v>
      </c>
    </row>
    <row r="168" spans="1:7" x14ac:dyDescent="0.2">
      <c r="A168">
        <v>4</v>
      </c>
      <c r="B168" t="s">
        <v>8</v>
      </c>
      <c r="C168">
        <v>301</v>
      </c>
      <c r="D168">
        <v>1</v>
      </c>
      <c r="E168">
        <v>2</v>
      </c>
      <c r="F168">
        <v>3</v>
      </c>
      <c r="G168">
        <v>54.49</v>
      </c>
    </row>
    <row r="169" spans="1:7" x14ac:dyDescent="0.2">
      <c r="A169">
        <v>4</v>
      </c>
      <c r="B169" t="s">
        <v>8</v>
      </c>
      <c r="C169">
        <v>301</v>
      </c>
      <c r="D169">
        <v>1</v>
      </c>
      <c r="E169">
        <v>2</v>
      </c>
      <c r="F169">
        <v>4</v>
      </c>
      <c r="G169">
        <v>61.25</v>
      </c>
    </row>
    <row r="170" spans="1:7" x14ac:dyDescent="0.2">
      <c r="A170">
        <v>4</v>
      </c>
      <c r="B170" t="s">
        <v>8</v>
      </c>
      <c r="C170">
        <v>302</v>
      </c>
      <c r="D170">
        <v>7</v>
      </c>
      <c r="E170">
        <v>3</v>
      </c>
      <c r="F170">
        <v>1</v>
      </c>
      <c r="G170">
        <v>51.47</v>
      </c>
    </row>
    <row r="171" spans="1:7" x14ac:dyDescent="0.2">
      <c r="A171">
        <v>4</v>
      </c>
      <c r="B171" t="s">
        <v>8</v>
      </c>
      <c r="C171">
        <v>302</v>
      </c>
      <c r="D171">
        <v>7</v>
      </c>
      <c r="E171">
        <v>3</v>
      </c>
      <c r="F171">
        <v>2</v>
      </c>
      <c r="G171">
        <v>53.47</v>
      </c>
    </row>
    <row r="172" spans="1:7" x14ac:dyDescent="0.2">
      <c r="A172">
        <v>4</v>
      </c>
      <c r="B172" t="s">
        <v>8</v>
      </c>
      <c r="C172">
        <v>302</v>
      </c>
      <c r="D172">
        <v>7</v>
      </c>
      <c r="E172">
        <v>3</v>
      </c>
      <c r="F172">
        <v>3</v>
      </c>
      <c r="G172">
        <v>46.83</v>
      </c>
    </row>
    <row r="173" spans="1:7" x14ac:dyDescent="0.2">
      <c r="A173">
        <v>4</v>
      </c>
      <c r="B173" t="s">
        <v>8</v>
      </c>
      <c r="C173">
        <v>302</v>
      </c>
      <c r="D173">
        <v>7</v>
      </c>
      <c r="E173">
        <v>3</v>
      </c>
      <c r="F173">
        <v>4</v>
      </c>
      <c r="G173">
        <v>56.7</v>
      </c>
    </row>
    <row r="174" spans="1:7" x14ac:dyDescent="0.2">
      <c r="A174">
        <v>4</v>
      </c>
      <c r="B174" t="s">
        <v>8</v>
      </c>
      <c r="C174">
        <v>303</v>
      </c>
      <c r="D174">
        <v>9</v>
      </c>
      <c r="E174">
        <v>1</v>
      </c>
      <c r="F174">
        <v>1</v>
      </c>
      <c r="G174">
        <v>55.94</v>
      </c>
    </row>
    <row r="175" spans="1:7" x14ac:dyDescent="0.2">
      <c r="A175">
        <v>4</v>
      </c>
      <c r="B175" t="s">
        <v>8</v>
      </c>
      <c r="C175">
        <v>303</v>
      </c>
      <c r="D175">
        <v>9</v>
      </c>
      <c r="E175">
        <v>1</v>
      </c>
      <c r="F175">
        <v>2</v>
      </c>
      <c r="G175">
        <v>61.36</v>
      </c>
    </row>
    <row r="176" spans="1:7" x14ac:dyDescent="0.2">
      <c r="A176">
        <v>4</v>
      </c>
      <c r="B176" t="s">
        <v>8</v>
      </c>
      <c r="C176">
        <v>303</v>
      </c>
      <c r="D176">
        <v>9</v>
      </c>
      <c r="E176">
        <v>1</v>
      </c>
      <c r="F176">
        <v>3</v>
      </c>
      <c r="G176">
        <v>56.19</v>
      </c>
    </row>
    <row r="177" spans="1:7" x14ac:dyDescent="0.2">
      <c r="A177">
        <v>4</v>
      </c>
      <c r="B177" t="s">
        <v>8</v>
      </c>
      <c r="C177">
        <v>303</v>
      </c>
      <c r="D177">
        <v>9</v>
      </c>
      <c r="E177">
        <v>1</v>
      </c>
      <c r="F177">
        <v>4</v>
      </c>
      <c r="G177">
        <v>62.06</v>
      </c>
    </row>
    <row r="178" spans="1:7" x14ac:dyDescent="0.2">
      <c r="A178">
        <v>4</v>
      </c>
      <c r="B178" t="s">
        <v>8</v>
      </c>
      <c r="C178">
        <v>304</v>
      </c>
      <c r="D178">
        <v>3</v>
      </c>
      <c r="E178">
        <v>1</v>
      </c>
      <c r="F178">
        <v>1</v>
      </c>
      <c r="G178">
        <v>54.01</v>
      </c>
    </row>
    <row r="179" spans="1:7" x14ac:dyDescent="0.2">
      <c r="A179">
        <v>4</v>
      </c>
      <c r="B179" t="s">
        <v>8</v>
      </c>
      <c r="C179">
        <v>304</v>
      </c>
      <c r="D179">
        <v>3</v>
      </c>
      <c r="E179">
        <v>1</v>
      </c>
      <c r="F179">
        <v>2</v>
      </c>
      <c r="G179">
        <v>63.48</v>
      </c>
    </row>
    <row r="180" spans="1:7" x14ac:dyDescent="0.2">
      <c r="A180">
        <v>4</v>
      </c>
      <c r="B180" t="s">
        <v>8</v>
      </c>
      <c r="C180">
        <v>304</v>
      </c>
      <c r="D180">
        <v>3</v>
      </c>
      <c r="E180">
        <v>1</v>
      </c>
      <c r="F180">
        <v>3</v>
      </c>
      <c r="G180">
        <v>61.96</v>
      </c>
    </row>
    <row r="181" spans="1:7" x14ac:dyDescent="0.2">
      <c r="A181">
        <v>4</v>
      </c>
      <c r="B181" t="s">
        <v>8</v>
      </c>
      <c r="C181">
        <v>304</v>
      </c>
      <c r="D181">
        <v>3</v>
      </c>
      <c r="E181">
        <v>1</v>
      </c>
      <c r="F181">
        <v>4</v>
      </c>
      <c r="G181">
        <v>55.3</v>
      </c>
    </row>
    <row r="182" spans="1:7" x14ac:dyDescent="0.2">
      <c r="A182">
        <v>4</v>
      </c>
      <c r="B182" t="s">
        <v>8</v>
      </c>
      <c r="C182">
        <v>305</v>
      </c>
      <c r="D182">
        <v>2</v>
      </c>
      <c r="E182">
        <v>2</v>
      </c>
      <c r="F182">
        <v>1</v>
      </c>
      <c r="G182">
        <v>47.89</v>
      </c>
    </row>
    <row r="183" spans="1:7" x14ac:dyDescent="0.2">
      <c r="A183">
        <v>4</v>
      </c>
      <c r="B183" t="s">
        <v>8</v>
      </c>
      <c r="C183">
        <v>305</v>
      </c>
      <c r="D183">
        <v>2</v>
      </c>
      <c r="E183">
        <v>2</v>
      </c>
      <c r="F183">
        <v>2</v>
      </c>
      <c r="G183">
        <v>52.37</v>
      </c>
    </row>
    <row r="184" spans="1:7" x14ac:dyDescent="0.2">
      <c r="A184">
        <v>4</v>
      </c>
      <c r="B184" t="s">
        <v>8</v>
      </c>
      <c r="C184">
        <v>305</v>
      </c>
      <c r="D184">
        <v>2</v>
      </c>
      <c r="E184">
        <v>2</v>
      </c>
      <c r="F184">
        <v>3</v>
      </c>
      <c r="G184">
        <v>49.11</v>
      </c>
    </row>
    <row r="185" spans="1:7" x14ac:dyDescent="0.2">
      <c r="A185">
        <v>4</v>
      </c>
      <c r="B185" t="s">
        <v>8</v>
      </c>
      <c r="C185">
        <v>305</v>
      </c>
      <c r="D185">
        <v>2</v>
      </c>
      <c r="E185">
        <v>2</v>
      </c>
      <c r="F185">
        <v>4</v>
      </c>
      <c r="G185">
        <v>52.88</v>
      </c>
    </row>
    <row r="186" spans="1:7" x14ac:dyDescent="0.2">
      <c r="A186">
        <v>4</v>
      </c>
      <c r="B186" t="s">
        <v>8</v>
      </c>
      <c r="C186">
        <v>306</v>
      </c>
      <c r="D186">
        <v>13</v>
      </c>
      <c r="E186">
        <v>1</v>
      </c>
      <c r="F186">
        <v>1</v>
      </c>
      <c r="G186">
        <v>53.79</v>
      </c>
    </row>
    <row r="187" spans="1:7" x14ac:dyDescent="0.2">
      <c r="A187">
        <v>4</v>
      </c>
      <c r="B187" t="s">
        <v>8</v>
      </c>
      <c r="C187">
        <v>306</v>
      </c>
      <c r="D187">
        <v>13</v>
      </c>
      <c r="E187">
        <v>1</v>
      </c>
      <c r="F187">
        <v>2</v>
      </c>
      <c r="G187">
        <v>66.959999999999994</v>
      </c>
    </row>
    <row r="188" spans="1:7" x14ac:dyDescent="0.2">
      <c r="A188">
        <v>4</v>
      </c>
      <c r="B188" t="s">
        <v>8</v>
      </c>
      <c r="C188">
        <v>306</v>
      </c>
      <c r="D188">
        <v>13</v>
      </c>
      <c r="E188">
        <v>1</v>
      </c>
      <c r="F188">
        <v>3</v>
      </c>
      <c r="G188">
        <v>57.1</v>
      </c>
    </row>
    <row r="189" spans="1:7" x14ac:dyDescent="0.2">
      <c r="A189">
        <v>4</v>
      </c>
      <c r="B189" t="s">
        <v>8</v>
      </c>
      <c r="C189">
        <v>306</v>
      </c>
      <c r="D189">
        <v>13</v>
      </c>
      <c r="E189">
        <v>1</v>
      </c>
      <c r="F189">
        <v>4</v>
      </c>
      <c r="G189">
        <v>65.12</v>
      </c>
    </row>
    <row r="190" spans="1:7" x14ac:dyDescent="0.2">
      <c r="A190">
        <v>4</v>
      </c>
      <c r="B190" t="s">
        <v>8</v>
      </c>
      <c r="C190">
        <v>307</v>
      </c>
      <c r="D190">
        <v>7</v>
      </c>
      <c r="E190">
        <v>2</v>
      </c>
      <c r="F190">
        <v>1</v>
      </c>
      <c r="G190">
        <v>46.98</v>
      </c>
    </row>
    <row r="191" spans="1:7" x14ac:dyDescent="0.2">
      <c r="A191">
        <v>4</v>
      </c>
      <c r="B191" t="s">
        <v>8</v>
      </c>
      <c r="C191">
        <v>307</v>
      </c>
      <c r="D191">
        <v>7</v>
      </c>
      <c r="E191">
        <v>2</v>
      </c>
      <c r="F191">
        <v>2</v>
      </c>
      <c r="G191">
        <v>53.41</v>
      </c>
    </row>
    <row r="192" spans="1:7" x14ac:dyDescent="0.2">
      <c r="A192">
        <v>4</v>
      </c>
      <c r="B192" t="s">
        <v>8</v>
      </c>
      <c r="C192">
        <v>307</v>
      </c>
      <c r="D192">
        <v>7</v>
      </c>
      <c r="E192">
        <v>2</v>
      </c>
      <c r="F192">
        <v>3</v>
      </c>
      <c r="G192">
        <v>36.17</v>
      </c>
    </row>
    <row r="193" spans="1:7" x14ac:dyDescent="0.2">
      <c r="A193">
        <v>4</v>
      </c>
      <c r="B193" t="s">
        <v>8</v>
      </c>
      <c r="C193">
        <v>307</v>
      </c>
      <c r="D193">
        <v>7</v>
      </c>
      <c r="E193">
        <v>2</v>
      </c>
      <c r="F193">
        <v>4</v>
      </c>
      <c r="G193">
        <v>55.98</v>
      </c>
    </row>
    <row r="194" spans="1:7" x14ac:dyDescent="0.2">
      <c r="A194">
        <v>4</v>
      </c>
      <c r="B194" t="s">
        <v>8</v>
      </c>
      <c r="C194">
        <v>308</v>
      </c>
      <c r="D194">
        <v>28</v>
      </c>
      <c r="E194">
        <v>2</v>
      </c>
      <c r="F194">
        <v>1</v>
      </c>
      <c r="G194">
        <v>51.87</v>
      </c>
    </row>
    <row r="195" spans="1:7" x14ac:dyDescent="0.2">
      <c r="A195">
        <v>4</v>
      </c>
      <c r="B195" t="s">
        <v>8</v>
      </c>
      <c r="C195">
        <v>308</v>
      </c>
      <c r="D195">
        <v>28</v>
      </c>
      <c r="E195">
        <v>2</v>
      </c>
      <c r="F195">
        <v>2</v>
      </c>
      <c r="G195">
        <v>58.01</v>
      </c>
    </row>
    <row r="196" spans="1:7" x14ac:dyDescent="0.2">
      <c r="A196">
        <v>4</v>
      </c>
      <c r="B196" t="s">
        <v>8</v>
      </c>
      <c r="C196">
        <v>308</v>
      </c>
      <c r="D196">
        <v>28</v>
      </c>
      <c r="E196">
        <v>2</v>
      </c>
      <c r="F196">
        <v>3</v>
      </c>
      <c r="G196">
        <v>47.93</v>
      </c>
    </row>
    <row r="197" spans="1:7" x14ac:dyDescent="0.2">
      <c r="A197">
        <v>4</v>
      </c>
      <c r="B197" t="s">
        <v>8</v>
      </c>
      <c r="C197">
        <v>308</v>
      </c>
      <c r="D197">
        <v>28</v>
      </c>
      <c r="E197">
        <v>2</v>
      </c>
      <c r="F197">
        <v>4</v>
      </c>
      <c r="G197">
        <v>51.33</v>
      </c>
    </row>
    <row r="198" spans="1:7" x14ac:dyDescent="0.2">
      <c r="A198">
        <v>4</v>
      </c>
      <c r="B198" t="s">
        <v>8</v>
      </c>
      <c r="C198">
        <v>309</v>
      </c>
      <c r="D198">
        <v>8</v>
      </c>
      <c r="E198">
        <v>1</v>
      </c>
      <c r="F198">
        <v>1</v>
      </c>
      <c r="G198">
        <v>62.16</v>
      </c>
    </row>
    <row r="199" spans="1:7" x14ac:dyDescent="0.2">
      <c r="A199">
        <v>4</v>
      </c>
      <c r="B199" t="s">
        <v>8</v>
      </c>
      <c r="C199">
        <v>309</v>
      </c>
      <c r="D199">
        <v>8</v>
      </c>
      <c r="E199">
        <v>1</v>
      </c>
      <c r="F199">
        <v>2</v>
      </c>
      <c r="G199">
        <v>54.06</v>
      </c>
    </row>
    <row r="200" spans="1:7" x14ac:dyDescent="0.2">
      <c r="A200">
        <v>4</v>
      </c>
      <c r="B200" t="s">
        <v>8</v>
      </c>
      <c r="C200">
        <v>309</v>
      </c>
      <c r="D200">
        <v>8</v>
      </c>
      <c r="E200">
        <v>1</v>
      </c>
      <c r="F200">
        <v>3</v>
      </c>
      <c r="G200">
        <v>51.72</v>
      </c>
    </row>
    <row r="201" spans="1:7" x14ac:dyDescent="0.2">
      <c r="A201">
        <v>4</v>
      </c>
      <c r="B201" t="s">
        <v>8</v>
      </c>
      <c r="C201">
        <v>309</v>
      </c>
      <c r="D201">
        <v>8</v>
      </c>
      <c r="E201">
        <v>1</v>
      </c>
      <c r="F201">
        <v>4</v>
      </c>
      <c r="G201">
        <v>59.64</v>
      </c>
    </row>
    <row r="202" spans="1:7" x14ac:dyDescent="0.2">
      <c r="A202">
        <v>5</v>
      </c>
      <c r="B202" t="s">
        <v>7</v>
      </c>
      <c r="C202">
        <v>401</v>
      </c>
      <c r="D202">
        <v>5</v>
      </c>
      <c r="E202">
        <v>3</v>
      </c>
      <c r="F202">
        <v>1</v>
      </c>
      <c r="G202">
        <v>52.23</v>
      </c>
    </row>
    <row r="203" spans="1:7" x14ac:dyDescent="0.2">
      <c r="A203">
        <v>5</v>
      </c>
      <c r="B203" t="s">
        <v>7</v>
      </c>
      <c r="C203">
        <v>401</v>
      </c>
      <c r="D203">
        <v>5</v>
      </c>
      <c r="E203">
        <v>3</v>
      </c>
      <c r="F203">
        <v>2</v>
      </c>
      <c r="G203">
        <v>51.68</v>
      </c>
    </row>
    <row r="204" spans="1:7" x14ac:dyDescent="0.2">
      <c r="A204">
        <v>5</v>
      </c>
      <c r="B204" t="s">
        <v>7</v>
      </c>
      <c r="C204">
        <v>401</v>
      </c>
      <c r="D204">
        <v>5</v>
      </c>
      <c r="E204">
        <v>3</v>
      </c>
      <c r="F204">
        <v>3</v>
      </c>
      <c r="G204">
        <v>46.22</v>
      </c>
    </row>
    <row r="205" spans="1:7" x14ac:dyDescent="0.2">
      <c r="A205">
        <v>5</v>
      </c>
      <c r="B205" t="s">
        <v>7</v>
      </c>
      <c r="C205">
        <v>401</v>
      </c>
      <c r="D205">
        <v>5</v>
      </c>
      <c r="E205">
        <v>3</v>
      </c>
      <c r="F205">
        <v>4</v>
      </c>
      <c r="G205">
        <v>46.03</v>
      </c>
    </row>
    <row r="206" spans="1:7" x14ac:dyDescent="0.2">
      <c r="A206">
        <v>5</v>
      </c>
      <c r="B206" t="s">
        <v>7</v>
      </c>
      <c r="C206">
        <v>402</v>
      </c>
      <c r="D206">
        <v>25</v>
      </c>
      <c r="E206">
        <v>2</v>
      </c>
      <c r="F206">
        <v>1</v>
      </c>
      <c r="G206">
        <v>40.4</v>
      </c>
    </row>
    <row r="207" spans="1:7" x14ac:dyDescent="0.2">
      <c r="A207">
        <v>5</v>
      </c>
      <c r="B207" t="s">
        <v>7</v>
      </c>
      <c r="C207">
        <v>402</v>
      </c>
      <c r="D207">
        <v>25</v>
      </c>
      <c r="E207">
        <v>2</v>
      </c>
      <c r="F207">
        <v>2</v>
      </c>
      <c r="G207">
        <v>50.28</v>
      </c>
    </row>
    <row r="208" spans="1:7" x14ac:dyDescent="0.2">
      <c r="A208">
        <v>5</v>
      </c>
      <c r="B208" t="s">
        <v>7</v>
      </c>
      <c r="C208">
        <v>402</v>
      </c>
      <c r="D208">
        <v>25</v>
      </c>
      <c r="E208">
        <v>2</v>
      </c>
      <c r="F208">
        <v>3</v>
      </c>
      <c r="G208">
        <v>52.72</v>
      </c>
    </row>
    <row r="209" spans="1:7" x14ac:dyDescent="0.2">
      <c r="A209">
        <v>5</v>
      </c>
      <c r="B209" t="s">
        <v>7</v>
      </c>
      <c r="C209">
        <v>402</v>
      </c>
      <c r="D209">
        <v>25</v>
      </c>
      <c r="E209">
        <v>2</v>
      </c>
      <c r="F209">
        <v>4</v>
      </c>
      <c r="G209">
        <v>38.299999999999997</v>
      </c>
    </row>
    <row r="210" spans="1:7" x14ac:dyDescent="0.2">
      <c r="A210">
        <v>5</v>
      </c>
      <c r="B210" t="s">
        <v>7</v>
      </c>
      <c r="C210">
        <v>403</v>
      </c>
      <c r="D210">
        <v>19</v>
      </c>
      <c r="E210">
        <v>2</v>
      </c>
      <c r="F210">
        <v>1</v>
      </c>
      <c r="G210">
        <v>51.79</v>
      </c>
    </row>
    <row r="211" spans="1:7" x14ac:dyDescent="0.2">
      <c r="A211">
        <v>5</v>
      </c>
      <c r="B211" t="s">
        <v>7</v>
      </c>
      <c r="C211">
        <v>403</v>
      </c>
      <c r="D211">
        <v>19</v>
      </c>
      <c r="E211">
        <v>2</v>
      </c>
      <c r="F211">
        <v>2</v>
      </c>
      <c r="G211">
        <v>42.56</v>
      </c>
    </row>
    <row r="212" spans="1:7" x14ac:dyDescent="0.2">
      <c r="A212">
        <v>5</v>
      </c>
      <c r="B212" t="s">
        <v>7</v>
      </c>
      <c r="C212">
        <v>403</v>
      </c>
      <c r="D212">
        <v>19</v>
      </c>
      <c r="E212">
        <v>2</v>
      </c>
      <c r="F212">
        <v>3</v>
      </c>
      <c r="G212">
        <v>44.64</v>
      </c>
    </row>
    <row r="213" spans="1:7" x14ac:dyDescent="0.2">
      <c r="A213">
        <v>5</v>
      </c>
      <c r="B213" t="s">
        <v>7</v>
      </c>
      <c r="C213">
        <v>403</v>
      </c>
      <c r="D213">
        <v>19</v>
      </c>
      <c r="E213">
        <v>2</v>
      </c>
      <c r="F213">
        <v>4</v>
      </c>
      <c r="G213">
        <v>45.11</v>
      </c>
    </row>
    <row r="214" spans="1:7" x14ac:dyDescent="0.2">
      <c r="A214">
        <v>5</v>
      </c>
      <c r="B214" t="s">
        <v>7</v>
      </c>
      <c r="C214">
        <v>404</v>
      </c>
      <c r="D214">
        <v>8</v>
      </c>
      <c r="E214">
        <v>2</v>
      </c>
      <c r="F214">
        <v>1</v>
      </c>
      <c r="G214">
        <v>42.15</v>
      </c>
    </row>
    <row r="215" spans="1:7" x14ac:dyDescent="0.2">
      <c r="A215">
        <v>5</v>
      </c>
      <c r="B215" t="s">
        <v>7</v>
      </c>
      <c r="C215">
        <v>404</v>
      </c>
      <c r="D215">
        <v>8</v>
      </c>
      <c r="E215">
        <v>2</v>
      </c>
      <c r="F215">
        <v>2</v>
      </c>
      <c r="G215">
        <v>42.59</v>
      </c>
    </row>
    <row r="216" spans="1:7" x14ac:dyDescent="0.2">
      <c r="A216">
        <v>5</v>
      </c>
      <c r="B216" t="s">
        <v>7</v>
      </c>
      <c r="C216">
        <v>404</v>
      </c>
      <c r="D216">
        <v>8</v>
      </c>
      <c r="E216">
        <v>2</v>
      </c>
      <c r="F216">
        <v>3</v>
      </c>
      <c r="G216">
        <v>49.56</v>
      </c>
    </row>
    <row r="217" spans="1:7" x14ac:dyDescent="0.2">
      <c r="A217">
        <v>5</v>
      </c>
      <c r="B217" t="s">
        <v>7</v>
      </c>
      <c r="C217">
        <v>404</v>
      </c>
      <c r="D217">
        <v>8</v>
      </c>
      <c r="E217">
        <v>2</v>
      </c>
      <c r="F217">
        <v>4</v>
      </c>
      <c r="G217">
        <v>39.25</v>
      </c>
    </row>
    <row r="218" spans="1:7" x14ac:dyDescent="0.2">
      <c r="A218">
        <v>5</v>
      </c>
      <c r="B218" t="s">
        <v>7</v>
      </c>
      <c r="C218">
        <v>405</v>
      </c>
      <c r="D218">
        <v>4</v>
      </c>
      <c r="E218">
        <v>2</v>
      </c>
      <c r="F218">
        <v>1</v>
      </c>
      <c r="G218">
        <v>48.18</v>
      </c>
    </row>
    <row r="219" spans="1:7" x14ac:dyDescent="0.2">
      <c r="A219">
        <v>5</v>
      </c>
      <c r="B219" t="s">
        <v>7</v>
      </c>
      <c r="C219">
        <v>405</v>
      </c>
      <c r="D219">
        <v>4</v>
      </c>
      <c r="E219">
        <v>2</v>
      </c>
      <c r="F219">
        <v>2</v>
      </c>
      <c r="G219">
        <v>48.25</v>
      </c>
    </row>
    <row r="220" spans="1:7" x14ac:dyDescent="0.2">
      <c r="A220">
        <v>5</v>
      </c>
      <c r="B220" t="s">
        <v>7</v>
      </c>
      <c r="C220">
        <v>405</v>
      </c>
      <c r="D220">
        <v>4</v>
      </c>
      <c r="E220">
        <v>2</v>
      </c>
      <c r="F220">
        <v>3</v>
      </c>
      <c r="G220">
        <v>46.42</v>
      </c>
    </row>
    <row r="221" spans="1:7" x14ac:dyDescent="0.2">
      <c r="A221">
        <v>5</v>
      </c>
      <c r="B221" t="s">
        <v>7</v>
      </c>
      <c r="C221">
        <v>405</v>
      </c>
      <c r="D221">
        <v>4</v>
      </c>
      <c r="E221">
        <v>2</v>
      </c>
      <c r="F221">
        <v>4</v>
      </c>
      <c r="G221">
        <v>43.77</v>
      </c>
    </row>
    <row r="222" spans="1:7" x14ac:dyDescent="0.2">
      <c r="A222">
        <v>5</v>
      </c>
      <c r="B222" t="s">
        <v>7</v>
      </c>
      <c r="C222">
        <v>406</v>
      </c>
      <c r="D222">
        <v>3</v>
      </c>
      <c r="E222">
        <v>2</v>
      </c>
      <c r="F222">
        <v>1</v>
      </c>
      <c r="G222">
        <v>45.3</v>
      </c>
    </row>
    <row r="223" spans="1:7" x14ac:dyDescent="0.2">
      <c r="A223">
        <v>5</v>
      </c>
      <c r="B223" t="s">
        <v>7</v>
      </c>
      <c r="C223">
        <v>406</v>
      </c>
      <c r="D223">
        <v>3</v>
      </c>
      <c r="E223">
        <v>2</v>
      </c>
      <c r="F223">
        <v>2</v>
      </c>
      <c r="G223">
        <v>48.84</v>
      </c>
    </row>
    <row r="224" spans="1:7" x14ac:dyDescent="0.2">
      <c r="A224">
        <v>5</v>
      </c>
      <c r="B224" t="s">
        <v>7</v>
      </c>
      <c r="C224">
        <v>406</v>
      </c>
      <c r="D224">
        <v>3</v>
      </c>
      <c r="E224">
        <v>2</v>
      </c>
      <c r="F224">
        <v>3</v>
      </c>
      <c r="G224">
        <v>45.08</v>
      </c>
    </row>
    <row r="225" spans="1:7" x14ac:dyDescent="0.2">
      <c r="A225">
        <v>5</v>
      </c>
      <c r="B225" t="s">
        <v>7</v>
      </c>
      <c r="C225">
        <v>406</v>
      </c>
      <c r="D225">
        <v>3</v>
      </c>
      <c r="E225">
        <v>2</v>
      </c>
      <c r="F225">
        <v>4</v>
      </c>
      <c r="G225">
        <v>44.67</v>
      </c>
    </row>
    <row r="226" spans="1:7" x14ac:dyDescent="0.2">
      <c r="A226">
        <v>5</v>
      </c>
      <c r="B226" t="s">
        <v>7</v>
      </c>
      <c r="C226">
        <v>407</v>
      </c>
      <c r="D226">
        <v>6</v>
      </c>
      <c r="E226">
        <v>3</v>
      </c>
      <c r="F226">
        <v>1</v>
      </c>
      <c r="G226">
        <v>45.56</v>
      </c>
    </row>
    <row r="227" spans="1:7" x14ac:dyDescent="0.2">
      <c r="A227">
        <v>5</v>
      </c>
      <c r="B227" t="s">
        <v>7</v>
      </c>
      <c r="C227">
        <v>407</v>
      </c>
      <c r="D227">
        <v>6</v>
      </c>
      <c r="E227">
        <v>3</v>
      </c>
      <c r="F227">
        <v>2</v>
      </c>
      <c r="G227">
        <v>55.19</v>
      </c>
    </row>
    <row r="228" spans="1:7" x14ac:dyDescent="0.2">
      <c r="A228">
        <v>5</v>
      </c>
      <c r="B228" t="s">
        <v>7</v>
      </c>
      <c r="C228">
        <v>407</v>
      </c>
      <c r="D228">
        <v>6</v>
      </c>
      <c r="E228">
        <v>3</v>
      </c>
      <c r="F228">
        <v>3</v>
      </c>
      <c r="G228">
        <v>37.840000000000003</v>
      </c>
    </row>
    <row r="229" spans="1:7" x14ac:dyDescent="0.2">
      <c r="A229">
        <v>5</v>
      </c>
      <c r="B229" t="s">
        <v>7</v>
      </c>
      <c r="C229">
        <v>407</v>
      </c>
      <c r="D229">
        <v>6</v>
      </c>
      <c r="E229">
        <v>3</v>
      </c>
      <c r="F229">
        <v>4</v>
      </c>
      <c r="G229">
        <v>50.07</v>
      </c>
    </row>
    <row r="230" spans="1:7" x14ac:dyDescent="0.2">
      <c r="A230">
        <v>5</v>
      </c>
      <c r="B230" t="s">
        <v>7</v>
      </c>
      <c r="C230">
        <v>408</v>
      </c>
      <c r="D230">
        <v>9</v>
      </c>
      <c r="E230">
        <v>2</v>
      </c>
      <c r="F230">
        <v>1</v>
      </c>
      <c r="G230">
        <v>47.33</v>
      </c>
    </row>
    <row r="231" spans="1:7" x14ac:dyDescent="0.2">
      <c r="A231">
        <v>5</v>
      </c>
      <c r="B231" t="s">
        <v>7</v>
      </c>
      <c r="C231">
        <v>408</v>
      </c>
      <c r="D231">
        <v>9</v>
      </c>
      <c r="E231">
        <v>2</v>
      </c>
      <c r="F231">
        <v>2</v>
      </c>
      <c r="G231">
        <v>45.42</v>
      </c>
    </row>
    <row r="232" spans="1:7" x14ac:dyDescent="0.2">
      <c r="A232">
        <v>5</v>
      </c>
      <c r="B232" t="s">
        <v>7</v>
      </c>
      <c r="C232">
        <v>408</v>
      </c>
      <c r="D232">
        <v>9</v>
      </c>
      <c r="E232">
        <v>2</v>
      </c>
      <c r="F232">
        <v>3</v>
      </c>
      <c r="G232">
        <v>44.31</v>
      </c>
    </row>
    <row r="233" spans="1:7" x14ac:dyDescent="0.2">
      <c r="A233">
        <v>5</v>
      </c>
      <c r="B233" t="s">
        <v>7</v>
      </c>
      <c r="C233">
        <v>408</v>
      </c>
      <c r="D233">
        <v>9</v>
      </c>
      <c r="E233">
        <v>2</v>
      </c>
      <c r="F233">
        <v>4</v>
      </c>
      <c r="G233">
        <v>40.26</v>
      </c>
    </row>
    <row r="234" spans="1:7" x14ac:dyDescent="0.2">
      <c r="A234">
        <v>5</v>
      </c>
      <c r="B234" t="s">
        <v>7</v>
      </c>
      <c r="C234">
        <v>409</v>
      </c>
      <c r="D234">
        <v>14</v>
      </c>
      <c r="E234">
        <v>2</v>
      </c>
      <c r="F234">
        <v>1</v>
      </c>
      <c r="G234">
        <v>43.27</v>
      </c>
    </row>
    <row r="235" spans="1:7" x14ac:dyDescent="0.2">
      <c r="A235">
        <v>5</v>
      </c>
      <c r="B235" t="s">
        <v>7</v>
      </c>
      <c r="C235">
        <v>409</v>
      </c>
      <c r="D235">
        <v>14</v>
      </c>
      <c r="E235">
        <v>2</v>
      </c>
      <c r="F235">
        <v>2</v>
      </c>
      <c r="G235">
        <v>48.33</v>
      </c>
    </row>
    <row r="236" spans="1:7" x14ac:dyDescent="0.2">
      <c r="A236">
        <v>5</v>
      </c>
      <c r="B236" t="s">
        <v>7</v>
      </c>
      <c r="C236">
        <v>409</v>
      </c>
      <c r="D236">
        <v>14</v>
      </c>
      <c r="E236">
        <v>2</v>
      </c>
      <c r="F236">
        <v>3</v>
      </c>
      <c r="G236">
        <v>44.14</v>
      </c>
    </row>
    <row r="237" spans="1:7" x14ac:dyDescent="0.2">
      <c r="A237">
        <v>5</v>
      </c>
      <c r="B237" t="s">
        <v>7</v>
      </c>
      <c r="C237">
        <v>409</v>
      </c>
      <c r="D237">
        <v>14</v>
      </c>
      <c r="E237">
        <v>2</v>
      </c>
      <c r="F237">
        <v>4</v>
      </c>
      <c r="G237">
        <v>51.5</v>
      </c>
    </row>
    <row r="238" spans="1:7" x14ac:dyDescent="0.2">
      <c r="A238">
        <v>5</v>
      </c>
      <c r="B238" t="s">
        <v>7</v>
      </c>
      <c r="C238">
        <v>410</v>
      </c>
      <c r="D238">
        <v>11</v>
      </c>
      <c r="E238">
        <v>1</v>
      </c>
      <c r="F238">
        <v>1</v>
      </c>
      <c r="G238">
        <v>49.95</v>
      </c>
    </row>
    <row r="239" spans="1:7" x14ac:dyDescent="0.2">
      <c r="A239">
        <v>5</v>
      </c>
      <c r="B239" t="s">
        <v>7</v>
      </c>
      <c r="C239">
        <v>410</v>
      </c>
      <c r="D239">
        <v>11</v>
      </c>
      <c r="E239">
        <v>1</v>
      </c>
      <c r="F239">
        <v>2</v>
      </c>
      <c r="G239">
        <v>55.11</v>
      </c>
    </row>
    <row r="240" spans="1:7" x14ac:dyDescent="0.2">
      <c r="A240">
        <v>5</v>
      </c>
      <c r="B240" t="s">
        <v>7</v>
      </c>
      <c r="C240">
        <v>410</v>
      </c>
      <c r="D240">
        <v>11</v>
      </c>
      <c r="E240">
        <v>1</v>
      </c>
      <c r="F240">
        <v>3</v>
      </c>
      <c r="G240">
        <v>55.28</v>
      </c>
    </row>
    <row r="241" spans="1:7" x14ac:dyDescent="0.2">
      <c r="A241">
        <v>5</v>
      </c>
      <c r="B241" t="s">
        <v>7</v>
      </c>
      <c r="C241">
        <v>410</v>
      </c>
      <c r="D241">
        <v>11</v>
      </c>
      <c r="E241">
        <v>1</v>
      </c>
      <c r="F241">
        <v>4</v>
      </c>
      <c r="G241">
        <v>54.7</v>
      </c>
    </row>
    <row r="242" spans="1:7" x14ac:dyDescent="0.2">
      <c r="A242">
        <v>5</v>
      </c>
      <c r="B242" t="s">
        <v>7</v>
      </c>
      <c r="C242">
        <v>411</v>
      </c>
      <c r="D242">
        <v>23</v>
      </c>
      <c r="E242">
        <v>3</v>
      </c>
      <c r="F242">
        <v>1</v>
      </c>
      <c r="G242">
        <v>50.11</v>
      </c>
    </row>
    <row r="243" spans="1:7" x14ac:dyDescent="0.2">
      <c r="A243">
        <v>5</v>
      </c>
      <c r="B243" t="s">
        <v>7</v>
      </c>
      <c r="C243">
        <v>411</v>
      </c>
      <c r="D243">
        <v>23</v>
      </c>
      <c r="E243">
        <v>3</v>
      </c>
      <c r="F243">
        <v>2</v>
      </c>
      <c r="G243">
        <v>55.59</v>
      </c>
    </row>
    <row r="244" spans="1:7" x14ac:dyDescent="0.2">
      <c r="A244">
        <v>5</v>
      </c>
      <c r="B244" t="s">
        <v>7</v>
      </c>
      <c r="C244">
        <v>411</v>
      </c>
      <c r="D244">
        <v>23</v>
      </c>
      <c r="E244">
        <v>3</v>
      </c>
      <c r="F244">
        <v>3</v>
      </c>
      <c r="G244">
        <v>54.37</v>
      </c>
    </row>
    <row r="245" spans="1:7" x14ac:dyDescent="0.2">
      <c r="A245">
        <v>5</v>
      </c>
      <c r="B245" t="s">
        <v>7</v>
      </c>
      <c r="C245">
        <v>411</v>
      </c>
      <c r="D245">
        <v>23</v>
      </c>
      <c r="E245">
        <v>3</v>
      </c>
      <c r="F245">
        <v>4</v>
      </c>
      <c r="G245">
        <v>51.91</v>
      </c>
    </row>
    <row r="246" spans="1:7" x14ac:dyDescent="0.2">
      <c r="A246">
        <v>5</v>
      </c>
      <c r="B246" t="s">
        <v>7</v>
      </c>
      <c r="C246">
        <v>412</v>
      </c>
      <c r="D246">
        <v>6</v>
      </c>
      <c r="E246">
        <v>1</v>
      </c>
      <c r="F246">
        <v>1</v>
      </c>
      <c r="G246">
        <v>59.34</v>
      </c>
    </row>
    <row r="247" spans="1:7" x14ac:dyDescent="0.2">
      <c r="A247">
        <v>5</v>
      </c>
      <c r="B247" t="s">
        <v>7</v>
      </c>
      <c r="C247">
        <v>412</v>
      </c>
      <c r="D247">
        <v>6</v>
      </c>
      <c r="E247">
        <v>1</v>
      </c>
      <c r="F247">
        <v>2</v>
      </c>
      <c r="G247">
        <v>62.63</v>
      </c>
    </row>
    <row r="248" spans="1:7" x14ac:dyDescent="0.2">
      <c r="A248">
        <v>5</v>
      </c>
      <c r="B248" t="s">
        <v>7</v>
      </c>
      <c r="C248">
        <v>412</v>
      </c>
      <c r="D248">
        <v>6</v>
      </c>
      <c r="E248">
        <v>1</v>
      </c>
      <c r="F248">
        <v>3</v>
      </c>
      <c r="G248">
        <v>49.08</v>
      </c>
    </row>
    <row r="249" spans="1:7" x14ac:dyDescent="0.2">
      <c r="A249">
        <v>5</v>
      </c>
      <c r="B249" t="s">
        <v>7</v>
      </c>
      <c r="C249">
        <v>412</v>
      </c>
      <c r="D249">
        <v>6</v>
      </c>
      <c r="E249">
        <v>1</v>
      </c>
      <c r="F249">
        <v>4</v>
      </c>
      <c r="G249">
        <v>58.04</v>
      </c>
    </row>
    <row r="250" spans="1:7" x14ac:dyDescent="0.2">
      <c r="A250">
        <v>5</v>
      </c>
      <c r="B250" t="s">
        <v>7</v>
      </c>
      <c r="C250">
        <v>413</v>
      </c>
      <c r="D250">
        <v>1</v>
      </c>
      <c r="E250">
        <v>2</v>
      </c>
      <c r="F250">
        <v>1</v>
      </c>
      <c r="G250">
        <v>46.26</v>
      </c>
    </row>
    <row r="251" spans="1:7" x14ac:dyDescent="0.2">
      <c r="A251">
        <v>5</v>
      </c>
      <c r="B251" t="s">
        <v>7</v>
      </c>
      <c r="C251">
        <v>413</v>
      </c>
      <c r="D251">
        <v>1</v>
      </c>
      <c r="E251">
        <v>2</v>
      </c>
      <c r="F251">
        <v>2</v>
      </c>
      <c r="G251">
        <v>47.71</v>
      </c>
    </row>
    <row r="252" spans="1:7" x14ac:dyDescent="0.2">
      <c r="A252">
        <v>5</v>
      </c>
      <c r="B252" t="s">
        <v>7</v>
      </c>
      <c r="C252">
        <v>413</v>
      </c>
      <c r="D252">
        <v>1</v>
      </c>
      <c r="E252">
        <v>2</v>
      </c>
      <c r="F252">
        <v>3</v>
      </c>
      <c r="G252">
        <v>54.09</v>
      </c>
    </row>
    <row r="253" spans="1:7" x14ac:dyDescent="0.2">
      <c r="A253">
        <v>5</v>
      </c>
      <c r="B253" t="s">
        <v>7</v>
      </c>
      <c r="C253">
        <v>413</v>
      </c>
      <c r="D253">
        <v>1</v>
      </c>
      <c r="E253">
        <v>2</v>
      </c>
      <c r="F253">
        <v>4</v>
      </c>
      <c r="G253">
        <v>46.89</v>
      </c>
    </row>
    <row r="254" spans="1:7" x14ac:dyDescent="0.2">
      <c r="A254">
        <v>5</v>
      </c>
      <c r="B254" t="s">
        <v>7</v>
      </c>
      <c r="C254">
        <v>414</v>
      </c>
      <c r="D254">
        <v>1</v>
      </c>
      <c r="E254">
        <v>3</v>
      </c>
      <c r="F254">
        <v>1</v>
      </c>
      <c r="G254">
        <v>57.37</v>
      </c>
    </row>
    <row r="255" spans="1:7" x14ac:dyDescent="0.2">
      <c r="A255">
        <v>5</v>
      </c>
      <c r="B255" t="s">
        <v>7</v>
      </c>
      <c r="C255">
        <v>414</v>
      </c>
      <c r="D255">
        <v>1</v>
      </c>
      <c r="E255">
        <v>3</v>
      </c>
      <c r="F255">
        <v>2</v>
      </c>
      <c r="G255">
        <v>55.53</v>
      </c>
    </row>
    <row r="256" spans="1:7" x14ac:dyDescent="0.2">
      <c r="A256">
        <v>5</v>
      </c>
      <c r="B256" t="s">
        <v>7</v>
      </c>
      <c r="C256">
        <v>414</v>
      </c>
      <c r="D256">
        <v>1</v>
      </c>
      <c r="E256">
        <v>3</v>
      </c>
      <c r="F256">
        <v>3</v>
      </c>
      <c r="G256">
        <v>51.16</v>
      </c>
    </row>
    <row r="257" spans="1:7" x14ac:dyDescent="0.2">
      <c r="A257">
        <v>5</v>
      </c>
      <c r="B257" t="s">
        <v>7</v>
      </c>
      <c r="C257">
        <v>414</v>
      </c>
      <c r="D257">
        <v>1</v>
      </c>
      <c r="E257">
        <v>3</v>
      </c>
      <c r="F257">
        <v>4</v>
      </c>
      <c r="G257">
        <v>57.06</v>
      </c>
    </row>
    <row r="258" spans="1:7" x14ac:dyDescent="0.2">
      <c r="A258">
        <v>5</v>
      </c>
      <c r="B258" t="s">
        <v>7</v>
      </c>
      <c r="C258">
        <v>415</v>
      </c>
      <c r="D258">
        <v>12</v>
      </c>
      <c r="E258">
        <v>3</v>
      </c>
      <c r="F258">
        <v>1</v>
      </c>
      <c r="G258">
        <v>50.59</v>
      </c>
    </row>
    <row r="259" spans="1:7" x14ac:dyDescent="0.2">
      <c r="A259">
        <v>5</v>
      </c>
      <c r="B259" t="s">
        <v>7</v>
      </c>
      <c r="C259">
        <v>415</v>
      </c>
      <c r="D259">
        <v>12</v>
      </c>
      <c r="E259">
        <v>3</v>
      </c>
      <c r="F259">
        <v>2</v>
      </c>
      <c r="G259">
        <v>48.64</v>
      </c>
    </row>
    <row r="260" spans="1:7" x14ac:dyDescent="0.2">
      <c r="A260">
        <v>5</v>
      </c>
      <c r="B260" t="s">
        <v>7</v>
      </c>
      <c r="C260">
        <v>415</v>
      </c>
      <c r="D260">
        <v>12</v>
      </c>
      <c r="E260">
        <v>3</v>
      </c>
      <c r="F260">
        <v>3</v>
      </c>
      <c r="G260">
        <v>50.55</v>
      </c>
    </row>
    <row r="261" spans="1:7" x14ac:dyDescent="0.2">
      <c r="A261">
        <v>5</v>
      </c>
      <c r="B261" t="s">
        <v>7</v>
      </c>
      <c r="C261">
        <v>415</v>
      </c>
      <c r="D261">
        <v>12</v>
      </c>
      <c r="E261">
        <v>3</v>
      </c>
      <c r="F261">
        <v>4</v>
      </c>
      <c r="G261">
        <v>49.08</v>
      </c>
    </row>
    <row r="262" spans="1:7" x14ac:dyDescent="0.2">
      <c r="A262">
        <v>6</v>
      </c>
      <c r="B262" t="s">
        <v>7</v>
      </c>
      <c r="C262">
        <v>501</v>
      </c>
      <c r="D262">
        <v>6</v>
      </c>
      <c r="E262">
        <v>3</v>
      </c>
      <c r="F262">
        <v>1</v>
      </c>
      <c r="G262">
        <v>24.75</v>
      </c>
    </row>
    <row r="263" spans="1:7" x14ac:dyDescent="0.2">
      <c r="A263">
        <v>6</v>
      </c>
      <c r="B263" t="s">
        <v>7</v>
      </c>
      <c r="C263">
        <v>501</v>
      </c>
      <c r="D263">
        <v>6</v>
      </c>
      <c r="E263">
        <v>3</v>
      </c>
      <c r="F263">
        <v>2</v>
      </c>
      <c r="G263">
        <v>41.47</v>
      </c>
    </row>
    <row r="264" spans="1:7" x14ac:dyDescent="0.2">
      <c r="A264">
        <v>6</v>
      </c>
      <c r="B264" t="s">
        <v>7</v>
      </c>
      <c r="C264">
        <v>501</v>
      </c>
      <c r="D264">
        <v>6</v>
      </c>
      <c r="E264">
        <v>3</v>
      </c>
      <c r="F264">
        <v>3</v>
      </c>
      <c r="G264">
        <v>35.1</v>
      </c>
    </row>
    <row r="265" spans="1:7" x14ac:dyDescent="0.2">
      <c r="A265">
        <v>6</v>
      </c>
      <c r="B265" t="s">
        <v>7</v>
      </c>
      <c r="C265">
        <v>501</v>
      </c>
      <c r="D265">
        <v>6</v>
      </c>
      <c r="E265">
        <v>3</v>
      </c>
      <c r="F265">
        <v>4</v>
      </c>
      <c r="G265">
        <v>34.33</v>
      </c>
    </row>
    <row r="266" spans="1:7" x14ac:dyDescent="0.2">
      <c r="A266">
        <v>6</v>
      </c>
      <c r="B266" t="s">
        <v>7</v>
      </c>
      <c r="C266">
        <v>502</v>
      </c>
      <c r="D266">
        <v>19</v>
      </c>
      <c r="E266">
        <v>2</v>
      </c>
      <c r="F266">
        <v>1</v>
      </c>
      <c r="G266">
        <v>31.94</v>
      </c>
    </row>
    <row r="267" spans="1:7" x14ac:dyDescent="0.2">
      <c r="A267">
        <v>6</v>
      </c>
      <c r="B267" t="s">
        <v>7</v>
      </c>
      <c r="C267">
        <v>502</v>
      </c>
      <c r="D267">
        <v>19</v>
      </c>
      <c r="E267">
        <v>2</v>
      </c>
      <c r="F267">
        <v>2</v>
      </c>
      <c r="G267">
        <v>29.64</v>
      </c>
    </row>
    <row r="268" spans="1:7" x14ac:dyDescent="0.2">
      <c r="A268">
        <v>6</v>
      </c>
      <c r="B268" t="s">
        <v>7</v>
      </c>
      <c r="C268">
        <v>502</v>
      </c>
      <c r="D268">
        <v>19</v>
      </c>
      <c r="E268">
        <v>2</v>
      </c>
      <c r="F268">
        <v>3</v>
      </c>
      <c r="G268">
        <v>33.64</v>
      </c>
    </row>
    <row r="269" spans="1:7" x14ac:dyDescent="0.2">
      <c r="A269">
        <v>6</v>
      </c>
      <c r="B269" t="s">
        <v>7</v>
      </c>
      <c r="C269">
        <v>502</v>
      </c>
      <c r="D269">
        <v>19</v>
      </c>
      <c r="E269">
        <v>2</v>
      </c>
      <c r="F269">
        <v>4</v>
      </c>
      <c r="G269">
        <v>36.049999999999997</v>
      </c>
    </row>
    <row r="270" spans="1:7" x14ac:dyDescent="0.2">
      <c r="A270">
        <v>6</v>
      </c>
      <c r="B270" t="s">
        <v>7</v>
      </c>
      <c r="C270">
        <v>503</v>
      </c>
      <c r="D270">
        <v>2</v>
      </c>
      <c r="E270">
        <v>2</v>
      </c>
      <c r="F270">
        <v>1</v>
      </c>
      <c r="G270">
        <v>36.700000000000003</v>
      </c>
    </row>
    <row r="271" spans="1:7" x14ac:dyDescent="0.2">
      <c r="A271">
        <v>6</v>
      </c>
      <c r="B271" t="s">
        <v>7</v>
      </c>
      <c r="C271">
        <v>503</v>
      </c>
      <c r="D271">
        <v>2</v>
      </c>
      <c r="E271">
        <v>2</v>
      </c>
      <c r="F271">
        <v>2</v>
      </c>
      <c r="G271">
        <v>41.53</v>
      </c>
    </row>
    <row r="272" spans="1:7" x14ac:dyDescent="0.2">
      <c r="A272">
        <v>6</v>
      </c>
      <c r="B272" t="s">
        <v>7</v>
      </c>
      <c r="C272">
        <v>503</v>
      </c>
      <c r="D272">
        <v>2</v>
      </c>
      <c r="E272">
        <v>2</v>
      </c>
      <c r="F272">
        <v>3</v>
      </c>
      <c r="G272">
        <v>27.71</v>
      </c>
    </row>
    <row r="273" spans="1:7" x14ac:dyDescent="0.2">
      <c r="A273">
        <v>6</v>
      </c>
      <c r="B273" t="s">
        <v>7</v>
      </c>
      <c r="C273">
        <v>503</v>
      </c>
      <c r="D273">
        <v>2</v>
      </c>
      <c r="E273">
        <v>2</v>
      </c>
      <c r="F273">
        <v>4</v>
      </c>
      <c r="G273">
        <v>37.200000000000003</v>
      </c>
    </row>
    <row r="274" spans="1:7" x14ac:dyDescent="0.2">
      <c r="A274">
        <v>6</v>
      </c>
      <c r="B274" t="s">
        <v>7</v>
      </c>
      <c r="C274">
        <v>504</v>
      </c>
      <c r="D274">
        <v>4</v>
      </c>
      <c r="E274">
        <v>1</v>
      </c>
      <c r="F274">
        <v>1</v>
      </c>
      <c r="G274">
        <v>42.16</v>
      </c>
    </row>
    <row r="275" spans="1:7" x14ac:dyDescent="0.2">
      <c r="A275">
        <v>6</v>
      </c>
      <c r="B275" t="s">
        <v>7</v>
      </c>
      <c r="C275">
        <v>504</v>
      </c>
      <c r="D275">
        <v>4</v>
      </c>
      <c r="E275">
        <v>1</v>
      </c>
      <c r="F275">
        <v>2</v>
      </c>
      <c r="G275">
        <v>36.799999999999997</v>
      </c>
    </row>
    <row r="276" spans="1:7" x14ac:dyDescent="0.2">
      <c r="A276">
        <v>6</v>
      </c>
      <c r="B276" t="s">
        <v>7</v>
      </c>
      <c r="C276">
        <v>504</v>
      </c>
      <c r="D276">
        <v>4</v>
      </c>
      <c r="E276">
        <v>1</v>
      </c>
      <c r="F276">
        <v>3</v>
      </c>
      <c r="G276">
        <v>46.98</v>
      </c>
    </row>
    <row r="277" spans="1:7" x14ac:dyDescent="0.2">
      <c r="A277">
        <v>6</v>
      </c>
      <c r="B277" t="s">
        <v>7</v>
      </c>
      <c r="C277">
        <v>504</v>
      </c>
      <c r="D277">
        <v>4</v>
      </c>
      <c r="E277">
        <v>1</v>
      </c>
      <c r="F277">
        <v>4</v>
      </c>
      <c r="G277">
        <v>47.35</v>
      </c>
    </row>
    <row r="278" spans="1:7" x14ac:dyDescent="0.2">
      <c r="A278">
        <v>6</v>
      </c>
      <c r="B278" t="s">
        <v>7</v>
      </c>
      <c r="C278">
        <v>505</v>
      </c>
      <c r="D278">
        <v>1</v>
      </c>
      <c r="E278">
        <v>2</v>
      </c>
      <c r="F278">
        <v>1</v>
      </c>
      <c r="G278">
        <v>32.21</v>
      </c>
    </row>
    <row r="279" spans="1:7" x14ac:dyDescent="0.2">
      <c r="A279">
        <v>6</v>
      </c>
      <c r="B279" t="s">
        <v>7</v>
      </c>
      <c r="C279">
        <v>505</v>
      </c>
      <c r="D279">
        <v>1</v>
      </c>
      <c r="E279">
        <v>2</v>
      </c>
      <c r="F279">
        <v>2</v>
      </c>
      <c r="G279">
        <v>38.409999999999997</v>
      </c>
    </row>
    <row r="280" spans="1:7" x14ac:dyDescent="0.2">
      <c r="A280">
        <v>6</v>
      </c>
      <c r="B280" t="s">
        <v>7</v>
      </c>
      <c r="C280">
        <v>505</v>
      </c>
      <c r="D280">
        <v>1</v>
      </c>
      <c r="E280">
        <v>2</v>
      </c>
      <c r="F280">
        <v>3</v>
      </c>
      <c r="G280">
        <v>37.9</v>
      </c>
    </row>
    <row r="281" spans="1:7" x14ac:dyDescent="0.2">
      <c r="A281">
        <v>6</v>
      </c>
      <c r="B281" t="s">
        <v>7</v>
      </c>
      <c r="C281">
        <v>505</v>
      </c>
      <c r="D281">
        <v>1</v>
      </c>
      <c r="E281">
        <v>2</v>
      </c>
      <c r="F281">
        <v>4</v>
      </c>
      <c r="G281">
        <v>44.84</v>
      </c>
    </row>
    <row r="282" spans="1:7" x14ac:dyDescent="0.2">
      <c r="A282">
        <v>6</v>
      </c>
      <c r="B282" t="s">
        <v>7</v>
      </c>
      <c r="C282">
        <v>506</v>
      </c>
      <c r="D282">
        <v>12</v>
      </c>
      <c r="E282">
        <v>2</v>
      </c>
      <c r="F282">
        <v>1</v>
      </c>
      <c r="G282">
        <v>37.450000000000003</v>
      </c>
    </row>
    <row r="283" spans="1:7" x14ac:dyDescent="0.2">
      <c r="A283">
        <v>6</v>
      </c>
      <c r="B283" t="s">
        <v>7</v>
      </c>
      <c r="C283">
        <v>506</v>
      </c>
      <c r="D283">
        <v>12</v>
      </c>
      <c r="E283">
        <v>2</v>
      </c>
      <c r="F283">
        <v>2</v>
      </c>
      <c r="G283">
        <v>35.46</v>
      </c>
    </row>
    <row r="284" spans="1:7" x14ac:dyDescent="0.2">
      <c r="A284">
        <v>6</v>
      </c>
      <c r="B284" t="s">
        <v>7</v>
      </c>
      <c r="C284">
        <v>506</v>
      </c>
      <c r="D284">
        <v>12</v>
      </c>
      <c r="E284">
        <v>2</v>
      </c>
      <c r="F284">
        <v>3</v>
      </c>
      <c r="G284">
        <v>31.85</v>
      </c>
    </row>
    <row r="285" spans="1:7" x14ac:dyDescent="0.2">
      <c r="A285">
        <v>6</v>
      </c>
      <c r="B285" t="s">
        <v>7</v>
      </c>
      <c r="C285">
        <v>506</v>
      </c>
      <c r="D285">
        <v>12</v>
      </c>
      <c r="E285">
        <v>2</v>
      </c>
      <c r="F285">
        <v>4</v>
      </c>
      <c r="G285">
        <v>19.260000000000002</v>
      </c>
    </row>
    <row r="286" spans="1:7" x14ac:dyDescent="0.2">
      <c r="A286">
        <v>6</v>
      </c>
      <c r="B286" t="s">
        <v>7</v>
      </c>
      <c r="C286">
        <v>507</v>
      </c>
      <c r="D286">
        <v>5</v>
      </c>
      <c r="E286">
        <v>2</v>
      </c>
      <c r="F286">
        <v>1</v>
      </c>
      <c r="G286">
        <v>38.65</v>
      </c>
    </row>
    <row r="287" spans="1:7" x14ac:dyDescent="0.2">
      <c r="A287">
        <v>6</v>
      </c>
      <c r="B287" t="s">
        <v>7</v>
      </c>
      <c r="C287">
        <v>507</v>
      </c>
      <c r="D287">
        <v>5</v>
      </c>
      <c r="E287">
        <v>2</v>
      </c>
      <c r="F287">
        <v>2</v>
      </c>
      <c r="G287">
        <v>17.34</v>
      </c>
    </row>
    <row r="288" spans="1:7" x14ac:dyDescent="0.2">
      <c r="A288">
        <v>6</v>
      </c>
      <c r="B288" t="s">
        <v>7</v>
      </c>
      <c r="C288">
        <v>507</v>
      </c>
      <c r="D288">
        <v>5</v>
      </c>
      <c r="E288">
        <v>2</v>
      </c>
      <c r="F288">
        <v>3</v>
      </c>
      <c r="G288">
        <v>33.14</v>
      </c>
    </row>
    <row r="289" spans="1:7" x14ac:dyDescent="0.2">
      <c r="A289">
        <v>6</v>
      </c>
      <c r="B289" t="s">
        <v>7</v>
      </c>
      <c r="C289">
        <v>507</v>
      </c>
      <c r="D289">
        <v>5</v>
      </c>
      <c r="E289">
        <v>2</v>
      </c>
      <c r="F289">
        <v>4</v>
      </c>
      <c r="G289">
        <v>23.44</v>
      </c>
    </row>
    <row r="290" spans="1:7" x14ac:dyDescent="0.2">
      <c r="A290">
        <v>6</v>
      </c>
      <c r="B290" t="s">
        <v>7</v>
      </c>
      <c r="C290">
        <v>508</v>
      </c>
      <c r="D290">
        <v>5</v>
      </c>
      <c r="E290">
        <v>3</v>
      </c>
      <c r="F290">
        <v>1</v>
      </c>
      <c r="G290">
        <v>37.17</v>
      </c>
    </row>
    <row r="291" spans="1:7" x14ac:dyDescent="0.2">
      <c r="A291">
        <v>6</v>
      </c>
      <c r="B291" t="s">
        <v>7</v>
      </c>
      <c r="C291">
        <v>508</v>
      </c>
      <c r="D291">
        <v>5</v>
      </c>
      <c r="E291">
        <v>3</v>
      </c>
      <c r="F291">
        <v>2</v>
      </c>
      <c r="G291">
        <v>30.52</v>
      </c>
    </row>
    <row r="292" spans="1:7" x14ac:dyDescent="0.2">
      <c r="A292">
        <v>6</v>
      </c>
      <c r="B292" t="s">
        <v>7</v>
      </c>
      <c r="C292">
        <v>508</v>
      </c>
      <c r="D292">
        <v>5</v>
      </c>
      <c r="E292">
        <v>3</v>
      </c>
      <c r="F292">
        <v>3</v>
      </c>
      <c r="G292">
        <v>32.51</v>
      </c>
    </row>
    <row r="293" spans="1:7" x14ac:dyDescent="0.2">
      <c r="A293">
        <v>6</v>
      </c>
      <c r="B293" t="s">
        <v>7</v>
      </c>
      <c r="C293">
        <v>508</v>
      </c>
      <c r="D293">
        <v>5</v>
      </c>
      <c r="E293">
        <v>3</v>
      </c>
      <c r="F293">
        <v>4</v>
      </c>
      <c r="G293">
        <v>29.12</v>
      </c>
    </row>
    <row r="294" spans="1:7" x14ac:dyDescent="0.2">
      <c r="A294">
        <v>6</v>
      </c>
      <c r="B294" t="s">
        <v>7</v>
      </c>
      <c r="C294">
        <v>509</v>
      </c>
      <c r="D294">
        <v>8</v>
      </c>
      <c r="E294">
        <v>1</v>
      </c>
      <c r="F294">
        <v>1</v>
      </c>
      <c r="G294">
        <v>40.46</v>
      </c>
    </row>
    <row r="295" spans="1:7" x14ac:dyDescent="0.2">
      <c r="A295">
        <v>6</v>
      </c>
      <c r="B295" t="s">
        <v>7</v>
      </c>
      <c r="C295">
        <v>509</v>
      </c>
      <c r="D295">
        <v>8</v>
      </c>
      <c r="E295">
        <v>1</v>
      </c>
      <c r="F295">
        <v>2</v>
      </c>
      <c r="G295">
        <v>41.25</v>
      </c>
    </row>
    <row r="296" spans="1:7" x14ac:dyDescent="0.2">
      <c r="A296">
        <v>6</v>
      </c>
      <c r="B296" t="s">
        <v>7</v>
      </c>
      <c r="C296">
        <v>509</v>
      </c>
      <c r="D296">
        <v>8</v>
      </c>
      <c r="E296">
        <v>1</v>
      </c>
      <c r="F296">
        <v>3</v>
      </c>
      <c r="G296">
        <v>32.049999999999997</v>
      </c>
    </row>
    <row r="297" spans="1:7" x14ac:dyDescent="0.2">
      <c r="A297">
        <v>6</v>
      </c>
      <c r="B297" t="s">
        <v>7</v>
      </c>
      <c r="C297">
        <v>509</v>
      </c>
      <c r="D297">
        <v>8</v>
      </c>
      <c r="E297">
        <v>1</v>
      </c>
      <c r="F297">
        <v>4</v>
      </c>
      <c r="G297">
        <v>47.5</v>
      </c>
    </row>
    <row r="298" spans="1:7" x14ac:dyDescent="0.2">
      <c r="A298">
        <v>6</v>
      </c>
      <c r="B298" t="s">
        <v>7</v>
      </c>
      <c r="C298">
        <v>510</v>
      </c>
      <c r="D298">
        <v>7</v>
      </c>
      <c r="E298">
        <v>2</v>
      </c>
      <c r="F298">
        <v>1</v>
      </c>
      <c r="G298">
        <v>32.770000000000003</v>
      </c>
    </row>
    <row r="299" spans="1:7" x14ac:dyDescent="0.2">
      <c r="A299">
        <v>6</v>
      </c>
      <c r="B299" t="s">
        <v>7</v>
      </c>
      <c r="C299">
        <v>510</v>
      </c>
      <c r="D299">
        <v>7</v>
      </c>
      <c r="E299">
        <v>2</v>
      </c>
      <c r="F299">
        <v>2</v>
      </c>
      <c r="G299">
        <v>30.26</v>
      </c>
    </row>
    <row r="300" spans="1:7" x14ac:dyDescent="0.2">
      <c r="A300">
        <v>6</v>
      </c>
      <c r="B300" t="s">
        <v>7</v>
      </c>
      <c r="C300">
        <v>510</v>
      </c>
      <c r="D300">
        <v>7</v>
      </c>
      <c r="E300">
        <v>2</v>
      </c>
      <c r="F300">
        <v>3</v>
      </c>
      <c r="G300">
        <v>27.55</v>
      </c>
    </row>
    <row r="301" spans="1:7" x14ac:dyDescent="0.2">
      <c r="A301">
        <v>6</v>
      </c>
      <c r="B301" t="s">
        <v>7</v>
      </c>
      <c r="C301">
        <v>510</v>
      </c>
      <c r="D301">
        <v>7</v>
      </c>
      <c r="E301">
        <v>2</v>
      </c>
      <c r="F301">
        <v>4</v>
      </c>
      <c r="G301">
        <v>27.37</v>
      </c>
    </row>
    <row r="302" spans="1:7" x14ac:dyDescent="0.2">
      <c r="A302">
        <v>6</v>
      </c>
      <c r="B302" t="s">
        <v>7</v>
      </c>
      <c r="C302">
        <v>511</v>
      </c>
      <c r="D302">
        <v>24</v>
      </c>
      <c r="E302">
        <v>3</v>
      </c>
      <c r="F302">
        <v>1</v>
      </c>
      <c r="G302">
        <v>47.48</v>
      </c>
    </row>
    <row r="303" spans="1:7" x14ac:dyDescent="0.2">
      <c r="A303">
        <v>6</v>
      </c>
      <c r="B303" t="s">
        <v>7</v>
      </c>
      <c r="C303">
        <v>511</v>
      </c>
      <c r="D303">
        <v>24</v>
      </c>
      <c r="E303">
        <v>3</v>
      </c>
      <c r="F303">
        <v>2</v>
      </c>
      <c r="G303">
        <v>39.409999999999997</v>
      </c>
    </row>
    <row r="304" spans="1:7" x14ac:dyDescent="0.2">
      <c r="A304">
        <v>6</v>
      </c>
      <c r="B304" t="s">
        <v>7</v>
      </c>
      <c r="C304">
        <v>511</v>
      </c>
      <c r="D304">
        <v>24</v>
      </c>
      <c r="E304">
        <v>3</v>
      </c>
      <c r="F304">
        <v>3</v>
      </c>
      <c r="G304">
        <v>43.29</v>
      </c>
    </row>
    <row r="305" spans="1:7" x14ac:dyDescent="0.2">
      <c r="A305">
        <v>6</v>
      </c>
      <c r="B305" t="s">
        <v>7</v>
      </c>
      <c r="C305">
        <v>511</v>
      </c>
      <c r="D305">
        <v>24</v>
      </c>
      <c r="E305">
        <v>3</v>
      </c>
      <c r="F305">
        <v>4</v>
      </c>
      <c r="G305">
        <v>42.59</v>
      </c>
    </row>
    <row r="306" spans="1:7" x14ac:dyDescent="0.2">
      <c r="A306">
        <v>6</v>
      </c>
      <c r="B306" t="s">
        <v>7</v>
      </c>
      <c r="C306">
        <v>512</v>
      </c>
      <c r="D306">
        <v>4</v>
      </c>
      <c r="E306">
        <v>1</v>
      </c>
      <c r="F306">
        <v>1</v>
      </c>
      <c r="G306">
        <v>35.299999999999997</v>
      </c>
    </row>
    <row r="307" spans="1:7" x14ac:dyDescent="0.2">
      <c r="A307">
        <v>6</v>
      </c>
      <c r="B307" t="s">
        <v>7</v>
      </c>
      <c r="C307">
        <v>512</v>
      </c>
      <c r="D307">
        <v>4</v>
      </c>
      <c r="E307">
        <v>1</v>
      </c>
      <c r="F307">
        <v>2</v>
      </c>
      <c r="G307">
        <v>35.86</v>
      </c>
    </row>
    <row r="308" spans="1:7" x14ac:dyDescent="0.2">
      <c r="A308">
        <v>6</v>
      </c>
      <c r="B308" t="s">
        <v>7</v>
      </c>
      <c r="C308">
        <v>512</v>
      </c>
      <c r="D308">
        <v>4</v>
      </c>
      <c r="E308">
        <v>1</v>
      </c>
      <c r="F308">
        <v>3</v>
      </c>
      <c r="G308">
        <v>49.3</v>
      </c>
    </row>
    <row r="309" spans="1:7" x14ac:dyDescent="0.2">
      <c r="A309">
        <v>6</v>
      </c>
      <c r="B309" t="s">
        <v>7</v>
      </c>
      <c r="C309">
        <v>512</v>
      </c>
      <c r="D309">
        <v>4</v>
      </c>
      <c r="E309">
        <v>1</v>
      </c>
      <c r="F309">
        <v>4</v>
      </c>
      <c r="G309">
        <v>30.81</v>
      </c>
    </row>
    <row r="310" spans="1:7" x14ac:dyDescent="0.2">
      <c r="A310">
        <v>6</v>
      </c>
      <c r="B310" t="s">
        <v>7</v>
      </c>
      <c r="C310">
        <v>513</v>
      </c>
      <c r="D310">
        <v>7</v>
      </c>
      <c r="E310">
        <v>1</v>
      </c>
      <c r="F310">
        <v>1</v>
      </c>
      <c r="G310">
        <v>44.98</v>
      </c>
    </row>
    <row r="311" spans="1:7" x14ac:dyDescent="0.2">
      <c r="A311">
        <v>6</v>
      </c>
      <c r="B311" t="s">
        <v>7</v>
      </c>
      <c r="C311">
        <v>513</v>
      </c>
      <c r="D311">
        <v>7</v>
      </c>
      <c r="E311">
        <v>1</v>
      </c>
      <c r="F311">
        <v>2</v>
      </c>
      <c r="G311">
        <v>41.71</v>
      </c>
    </row>
    <row r="312" spans="1:7" x14ac:dyDescent="0.2">
      <c r="A312">
        <v>6</v>
      </c>
      <c r="B312" t="s">
        <v>7</v>
      </c>
      <c r="C312">
        <v>513</v>
      </c>
      <c r="D312">
        <v>7</v>
      </c>
      <c r="E312">
        <v>1</v>
      </c>
      <c r="F312">
        <v>3</v>
      </c>
      <c r="G312">
        <v>41.1</v>
      </c>
    </row>
    <row r="313" spans="1:7" x14ac:dyDescent="0.2">
      <c r="A313">
        <v>6</v>
      </c>
      <c r="B313" t="s">
        <v>7</v>
      </c>
      <c r="C313">
        <v>513</v>
      </c>
      <c r="D313">
        <v>7</v>
      </c>
      <c r="E313">
        <v>1</v>
      </c>
      <c r="F313">
        <v>4</v>
      </c>
      <c r="G313">
        <v>40.97</v>
      </c>
    </row>
    <row r="314" spans="1:7" x14ac:dyDescent="0.2">
      <c r="A314">
        <v>6</v>
      </c>
      <c r="B314" t="s">
        <v>7</v>
      </c>
      <c r="C314">
        <v>514</v>
      </c>
      <c r="D314">
        <v>6</v>
      </c>
      <c r="E314">
        <v>1</v>
      </c>
      <c r="F314">
        <v>1</v>
      </c>
      <c r="G314">
        <v>41.1</v>
      </c>
    </row>
    <row r="315" spans="1:7" x14ac:dyDescent="0.2">
      <c r="A315">
        <v>6</v>
      </c>
      <c r="B315" t="s">
        <v>7</v>
      </c>
      <c r="C315">
        <v>514</v>
      </c>
      <c r="D315">
        <v>6</v>
      </c>
      <c r="E315">
        <v>1</v>
      </c>
      <c r="F315">
        <v>2</v>
      </c>
      <c r="G315">
        <v>41.56</v>
      </c>
    </row>
    <row r="316" spans="1:7" x14ac:dyDescent="0.2">
      <c r="A316">
        <v>6</v>
      </c>
      <c r="B316" t="s">
        <v>7</v>
      </c>
      <c r="C316">
        <v>514</v>
      </c>
      <c r="D316">
        <v>6</v>
      </c>
      <c r="E316">
        <v>1</v>
      </c>
      <c r="F316">
        <v>3</v>
      </c>
      <c r="G316">
        <v>36.39</v>
      </c>
    </row>
    <row r="317" spans="1:7" x14ac:dyDescent="0.2">
      <c r="A317">
        <v>6</v>
      </c>
      <c r="B317" t="s">
        <v>7</v>
      </c>
      <c r="C317">
        <v>514</v>
      </c>
      <c r="D317">
        <v>6</v>
      </c>
      <c r="E317">
        <v>1</v>
      </c>
      <c r="F317">
        <v>4</v>
      </c>
      <c r="G317">
        <v>39.67</v>
      </c>
    </row>
    <row r="318" spans="1:7" x14ac:dyDescent="0.2">
      <c r="A318">
        <v>6</v>
      </c>
      <c r="B318" t="s">
        <v>7</v>
      </c>
      <c r="C318">
        <v>515</v>
      </c>
      <c r="D318">
        <v>8</v>
      </c>
      <c r="E318">
        <v>3</v>
      </c>
      <c r="F318">
        <v>1</v>
      </c>
      <c r="G318">
        <v>34.46</v>
      </c>
    </row>
    <row r="319" spans="1:7" x14ac:dyDescent="0.2">
      <c r="A319">
        <v>6</v>
      </c>
      <c r="B319" t="s">
        <v>7</v>
      </c>
      <c r="C319">
        <v>515</v>
      </c>
      <c r="D319">
        <v>8</v>
      </c>
      <c r="E319">
        <v>3</v>
      </c>
      <c r="F319">
        <v>2</v>
      </c>
      <c r="G319">
        <v>40.130000000000003</v>
      </c>
    </row>
    <row r="320" spans="1:7" x14ac:dyDescent="0.2">
      <c r="A320">
        <v>6</v>
      </c>
      <c r="B320" t="s">
        <v>7</v>
      </c>
      <c r="C320">
        <v>515</v>
      </c>
      <c r="D320">
        <v>8</v>
      </c>
      <c r="E320">
        <v>3</v>
      </c>
      <c r="F320">
        <v>3</v>
      </c>
      <c r="G320">
        <v>32.18</v>
      </c>
    </row>
    <row r="321" spans="1:7" x14ac:dyDescent="0.2">
      <c r="A321">
        <v>6</v>
      </c>
      <c r="B321" t="s">
        <v>7</v>
      </c>
      <c r="C321">
        <v>515</v>
      </c>
      <c r="D321">
        <v>8</v>
      </c>
      <c r="E321">
        <v>3</v>
      </c>
      <c r="F321">
        <v>4</v>
      </c>
      <c r="G321">
        <v>43.73</v>
      </c>
    </row>
    <row r="322" spans="1:7" x14ac:dyDescent="0.2">
      <c r="A322">
        <v>7</v>
      </c>
      <c r="B322" t="s">
        <v>7</v>
      </c>
      <c r="C322">
        <v>601</v>
      </c>
      <c r="D322">
        <v>7</v>
      </c>
      <c r="E322">
        <v>3</v>
      </c>
      <c r="F322">
        <v>1</v>
      </c>
      <c r="G322">
        <v>49.01</v>
      </c>
    </row>
    <row r="323" spans="1:7" x14ac:dyDescent="0.2">
      <c r="A323">
        <v>7</v>
      </c>
      <c r="B323" t="s">
        <v>7</v>
      </c>
      <c r="C323">
        <v>601</v>
      </c>
      <c r="D323">
        <v>7</v>
      </c>
      <c r="E323">
        <v>3</v>
      </c>
      <c r="F323">
        <v>2</v>
      </c>
      <c r="G323">
        <v>46.29</v>
      </c>
    </row>
    <row r="324" spans="1:7" x14ac:dyDescent="0.2">
      <c r="A324">
        <v>7</v>
      </c>
      <c r="B324" t="s">
        <v>7</v>
      </c>
      <c r="C324">
        <v>601</v>
      </c>
      <c r="D324">
        <v>7</v>
      </c>
      <c r="E324">
        <v>3</v>
      </c>
      <c r="F324">
        <v>3</v>
      </c>
      <c r="G324">
        <v>37.14</v>
      </c>
    </row>
    <row r="325" spans="1:7" x14ac:dyDescent="0.2">
      <c r="A325">
        <v>7</v>
      </c>
      <c r="B325" t="s">
        <v>7</v>
      </c>
      <c r="C325">
        <v>601</v>
      </c>
      <c r="D325">
        <v>7</v>
      </c>
      <c r="E325">
        <v>3</v>
      </c>
      <c r="F325">
        <v>4</v>
      </c>
      <c r="G325">
        <v>42.82</v>
      </c>
    </row>
    <row r="326" spans="1:7" x14ac:dyDescent="0.2">
      <c r="A326">
        <v>7</v>
      </c>
      <c r="B326" t="s">
        <v>7</v>
      </c>
      <c r="C326">
        <v>602</v>
      </c>
      <c r="D326">
        <v>4</v>
      </c>
      <c r="E326">
        <v>3</v>
      </c>
      <c r="F326">
        <v>1</v>
      </c>
      <c r="G326">
        <v>47.22</v>
      </c>
    </row>
    <row r="327" spans="1:7" x14ac:dyDescent="0.2">
      <c r="A327">
        <v>7</v>
      </c>
      <c r="B327" t="s">
        <v>7</v>
      </c>
      <c r="C327">
        <v>602</v>
      </c>
      <c r="D327">
        <v>4</v>
      </c>
      <c r="E327">
        <v>3</v>
      </c>
      <c r="F327">
        <v>2</v>
      </c>
      <c r="G327">
        <v>35.24</v>
      </c>
    </row>
    <row r="328" spans="1:7" x14ac:dyDescent="0.2">
      <c r="A328">
        <v>7</v>
      </c>
      <c r="B328" t="s">
        <v>7</v>
      </c>
      <c r="C328">
        <v>602</v>
      </c>
      <c r="D328">
        <v>4</v>
      </c>
      <c r="E328">
        <v>3</v>
      </c>
      <c r="F328">
        <v>3</v>
      </c>
      <c r="G328">
        <v>47.22</v>
      </c>
    </row>
    <row r="329" spans="1:7" x14ac:dyDescent="0.2">
      <c r="A329">
        <v>7</v>
      </c>
      <c r="B329" t="s">
        <v>7</v>
      </c>
      <c r="C329">
        <v>602</v>
      </c>
      <c r="D329">
        <v>4</v>
      </c>
      <c r="E329">
        <v>3</v>
      </c>
      <c r="F329">
        <v>4</v>
      </c>
      <c r="G329">
        <v>43.15</v>
      </c>
    </row>
    <row r="330" spans="1:7" x14ac:dyDescent="0.2">
      <c r="A330">
        <v>7</v>
      </c>
      <c r="B330" t="s">
        <v>7</v>
      </c>
      <c r="C330">
        <v>603</v>
      </c>
      <c r="D330">
        <v>4</v>
      </c>
      <c r="E330">
        <v>2</v>
      </c>
      <c r="F330">
        <v>1</v>
      </c>
      <c r="G330">
        <v>40.71</v>
      </c>
    </row>
    <row r="331" spans="1:7" x14ac:dyDescent="0.2">
      <c r="A331">
        <v>7</v>
      </c>
      <c r="B331" t="s">
        <v>7</v>
      </c>
      <c r="C331">
        <v>603</v>
      </c>
      <c r="D331">
        <v>4</v>
      </c>
      <c r="E331">
        <v>2</v>
      </c>
      <c r="F331">
        <v>2</v>
      </c>
      <c r="G331">
        <v>38.26</v>
      </c>
    </row>
    <row r="332" spans="1:7" x14ac:dyDescent="0.2">
      <c r="A332">
        <v>7</v>
      </c>
      <c r="B332" t="s">
        <v>7</v>
      </c>
      <c r="C332">
        <v>603</v>
      </c>
      <c r="D332">
        <v>4</v>
      </c>
      <c r="E332">
        <v>2</v>
      </c>
      <c r="F332">
        <v>3</v>
      </c>
      <c r="G332">
        <v>41.44</v>
      </c>
    </row>
    <row r="333" spans="1:7" x14ac:dyDescent="0.2">
      <c r="A333">
        <v>7</v>
      </c>
      <c r="B333" t="s">
        <v>7</v>
      </c>
      <c r="C333">
        <v>603</v>
      </c>
      <c r="D333">
        <v>4</v>
      </c>
      <c r="E333">
        <v>2</v>
      </c>
      <c r="F333">
        <v>4</v>
      </c>
      <c r="G333">
        <v>25.7</v>
      </c>
    </row>
    <row r="334" spans="1:7" x14ac:dyDescent="0.2">
      <c r="A334">
        <v>7</v>
      </c>
      <c r="B334" t="s">
        <v>7</v>
      </c>
      <c r="C334">
        <v>604</v>
      </c>
      <c r="D334">
        <v>11</v>
      </c>
      <c r="E334">
        <v>3</v>
      </c>
      <c r="F334">
        <v>1</v>
      </c>
      <c r="G334">
        <v>40.29</v>
      </c>
    </row>
    <row r="335" spans="1:7" x14ac:dyDescent="0.2">
      <c r="A335">
        <v>7</v>
      </c>
      <c r="B335" t="s">
        <v>7</v>
      </c>
      <c r="C335">
        <v>604</v>
      </c>
      <c r="D335">
        <v>11</v>
      </c>
      <c r="E335">
        <v>3</v>
      </c>
      <c r="F335">
        <v>2</v>
      </c>
      <c r="G335">
        <v>48.35</v>
      </c>
    </row>
    <row r="336" spans="1:7" x14ac:dyDescent="0.2">
      <c r="A336">
        <v>7</v>
      </c>
      <c r="B336" t="s">
        <v>7</v>
      </c>
      <c r="C336">
        <v>604</v>
      </c>
      <c r="D336">
        <v>11</v>
      </c>
      <c r="E336">
        <v>3</v>
      </c>
      <c r="F336">
        <v>3</v>
      </c>
      <c r="G336">
        <v>43.26</v>
      </c>
    </row>
    <row r="337" spans="1:7" x14ac:dyDescent="0.2">
      <c r="A337">
        <v>7</v>
      </c>
      <c r="B337" t="s">
        <v>7</v>
      </c>
      <c r="C337">
        <v>604</v>
      </c>
      <c r="D337">
        <v>11</v>
      </c>
      <c r="E337">
        <v>3</v>
      </c>
      <c r="F337">
        <v>4</v>
      </c>
      <c r="G337">
        <v>44.2</v>
      </c>
    </row>
    <row r="338" spans="1:7" x14ac:dyDescent="0.2">
      <c r="A338">
        <v>7</v>
      </c>
      <c r="B338" t="s">
        <v>7</v>
      </c>
      <c r="C338">
        <v>605</v>
      </c>
      <c r="D338">
        <v>8</v>
      </c>
      <c r="E338">
        <v>3</v>
      </c>
      <c r="F338">
        <v>1</v>
      </c>
      <c r="G338">
        <v>46.14</v>
      </c>
    </row>
    <row r="339" spans="1:7" x14ac:dyDescent="0.2">
      <c r="A339">
        <v>7</v>
      </c>
      <c r="B339" t="s">
        <v>7</v>
      </c>
      <c r="C339">
        <v>605</v>
      </c>
      <c r="D339">
        <v>8</v>
      </c>
      <c r="E339">
        <v>3</v>
      </c>
      <c r="F339">
        <v>2</v>
      </c>
      <c r="G339">
        <v>41.12</v>
      </c>
    </row>
    <row r="340" spans="1:7" x14ac:dyDescent="0.2">
      <c r="A340">
        <v>7</v>
      </c>
      <c r="B340" t="s">
        <v>7</v>
      </c>
      <c r="C340">
        <v>605</v>
      </c>
      <c r="D340">
        <v>8</v>
      </c>
      <c r="E340">
        <v>3</v>
      </c>
      <c r="F340">
        <v>3</v>
      </c>
      <c r="G340">
        <v>45.03</v>
      </c>
    </row>
    <row r="341" spans="1:7" x14ac:dyDescent="0.2">
      <c r="A341">
        <v>7</v>
      </c>
      <c r="B341" t="s">
        <v>7</v>
      </c>
      <c r="C341">
        <v>605</v>
      </c>
      <c r="D341">
        <v>8</v>
      </c>
      <c r="E341">
        <v>3</v>
      </c>
      <c r="F341">
        <v>4</v>
      </c>
      <c r="G341">
        <v>38.85</v>
      </c>
    </row>
    <row r="342" spans="1:7" x14ac:dyDescent="0.2">
      <c r="A342">
        <v>7</v>
      </c>
      <c r="B342" t="s">
        <v>7</v>
      </c>
      <c r="C342">
        <v>606</v>
      </c>
      <c r="D342">
        <v>8</v>
      </c>
      <c r="E342">
        <v>3</v>
      </c>
      <c r="F342">
        <v>1</v>
      </c>
      <c r="G342">
        <v>41.96</v>
      </c>
    </row>
    <row r="343" spans="1:7" x14ac:dyDescent="0.2">
      <c r="A343">
        <v>7</v>
      </c>
      <c r="B343" t="s">
        <v>7</v>
      </c>
      <c r="C343">
        <v>606</v>
      </c>
      <c r="D343">
        <v>8</v>
      </c>
      <c r="E343">
        <v>3</v>
      </c>
      <c r="F343">
        <v>2</v>
      </c>
      <c r="G343">
        <v>42.27</v>
      </c>
    </row>
    <row r="344" spans="1:7" x14ac:dyDescent="0.2">
      <c r="A344">
        <v>7</v>
      </c>
      <c r="B344" t="s">
        <v>7</v>
      </c>
      <c r="C344">
        <v>606</v>
      </c>
      <c r="D344">
        <v>8</v>
      </c>
      <c r="E344">
        <v>3</v>
      </c>
      <c r="F344">
        <v>3</v>
      </c>
      <c r="G344">
        <v>38.51</v>
      </c>
    </row>
    <row r="345" spans="1:7" x14ac:dyDescent="0.2">
      <c r="A345">
        <v>7</v>
      </c>
      <c r="B345" t="s">
        <v>7</v>
      </c>
      <c r="C345">
        <v>606</v>
      </c>
      <c r="D345">
        <v>8</v>
      </c>
      <c r="E345">
        <v>3</v>
      </c>
      <c r="F345">
        <v>4</v>
      </c>
      <c r="G345">
        <v>43.51</v>
      </c>
    </row>
    <row r="346" spans="1:7" x14ac:dyDescent="0.2">
      <c r="A346">
        <v>7</v>
      </c>
      <c r="B346" t="s">
        <v>7</v>
      </c>
      <c r="C346">
        <v>607</v>
      </c>
      <c r="D346">
        <v>3</v>
      </c>
      <c r="E346">
        <v>2</v>
      </c>
      <c r="F346">
        <v>1</v>
      </c>
      <c r="G346">
        <v>49.39</v>
      </c>
    </row>
    <row r="347" spans="1:7" x14ac:dyDescent="0.2">
      <c r="A347">
        <v>7</v>
      </c>
      <c r="B347" t="s">
        <v>7</v>
      </c>
      <c r="C347">
        <v>607</v>
      </c>
      <c r="D347">
        <v>3</v>
      </c>
      <c r="E347">
        <v>2</v>
      </c>
      <c r="F347">
        <v>2</v>
      </c>
      <c r="G347">
        <v>40.25</v>
      </c>
    </row>
    <row r="348" spans="1:7" x14ac:dyDescent="0.2">
      <c r="A348">
        <v>7</v>
      </c>
      <c r="B348" t="s">
        <v>7</v>
      </c>
      <c r="C348">
        <v>607</v>
      </c>
      <c r="D348">
        <v>3</v>
      </c>
      <c r="E348">
        <v>2</v>
      </c>
      <c r="F348">
        <v>3</v>
      </c>
      <c r="G348">
        <v>42.46</v>
      </c>
    </row>
    <row r="349" spans="1:7" x14ac:dyDescent="0.2">
      <c r="A349">
        <v>7</v>
      </c>
      <c r="B349" t="s">
        <v>7</v>
      </c>
      <c r="C349">
        <v>607</v>
      </c>
      <c r="D349">
        <v>3</v>
      </c>
      <c r="E349">
        <v>2</v>
      </c>
      <c r="F349">
        <v>4</v>
      </c>
      <c r="G349">
        <v>31.62</v>
      </c>
    </row>
    <row r="350" spans="1:7" x14ac:dyDescent="0.2">
      <c r="A350">
        <v>7</v>
      </c>
      <c r="B350" t="s">
        <v>7</v>
      </c>
      <c r="C350">
        <v>608</v>
      </c>
      <c r="D350">
        <v>18</v>
      </c>
      <c r="E350">
        <v>1</v>
      </c>
      <c r="F350">
        <v>1</v>
      </c>
      <c r="G350">
        <v>53.38</v>
      </c>
    </row>
    <row r="351" spans="1:7" x14ac:dyDescent="0.2">
      <c r="A351">
        <v>7</v>
      </c>
      <c r="B351" t="s">
        <v>7</v>
      </c>
      <c r="C351">
        <v>608</v>
      </c>
      <c r="D351">
        <v>18</v>
      </c>
      <c r="E351">
        <v>1</v>
      </c>
      <c r="F351">
        <v>2</v>
      </c>
      <c r="G351">
        <v>55.31</v>
      </c>
    </row>
    <row r="352" spans="1:7" x14ac:dyDescent="0.2">
      <c r="A352">
        <v>7</v>
      </c>
      <c r="B352" t="s">
        <v>7</v>
      </c>
      <c r="C352">
        <v>608</v>
      </c>
      <c r="D352">
        <v>18</v>
      </c>
      <c r="E352">
        <v>1</v>
      </c>
      <c r="F352">
        <v>3</v>
      </c>
      <c r="G352">
        <v>56.1</v>
      </c>
    </row>
    <row r="353" spans="1:7" x14ac:dyDescent="0.2">
      <c r="A353">
        <v>7</v>
      </c>
      <c r="B353" t="s">
        <v>7</v>
      </c>
      <c r="C353">
        <v>608</v>
      </c>
      <c r="D353">
        <v>18</v>
      </c>
      <c r="E353">
        <v>1</v>
      </c>
      <c r="F353">
        <v>4</v>
      </c>
      <c r="G353">
        <v>43.24</v>
      </c>
    </row>
    <row r="354" spans="1:7" x14ac:dyDescent="0.2">
      <c r="A354">
        <v>7</v>
      </c>
      <c r="B354" t="s">
        <v>7</v>
      </c>
      <c r="C354">
        <v>609</v>
      </c>
      <c r="D354">
        <v>9</v>
      </c>
      <c r="E354">
        <v>1</v>
      </c>
      <c r="F354">
        <v>1</v>
      </c>
      <c r="G354">
        <v>48.18</v>
      </c>
    </row>
    <row r="355" spans="1:7" x14ac:dyDescent="0.2">
      <c r="A355">
        <v>7</v>
      </c>
      <c r="B355" t="s">
        <v>7</v>
      </c>
      <c r="C355">
        <v>609</v>
      </c>
      <c r="D355">
        <v>9</v>
      </c>
      <c r="E355">
        <v>1</v>
      </c>
      <c r="F355">
        <v>2</v>
      </c>
      <c r="G355">
        <v>43.11</v>
      </c>
    </row>
    <row r="356" spans="1:7" x14ac:dyDescent="0.2">
      <c r="A356">
        <v>7</v>
      </c>
      <c r="B356" t="s">
        <v>7</v>
      </c>
      <c r="C356">
        <v>609</v>
      </c>
      <c r="D356">
        <v>9</v>
      </c>
      <c r="E356">
        <v>1</v>
      </c>
      <c r="F356">
        <v>3</v>
      </c>
      <c r="G356">
        <v>43.78</v>
      </c>
    </row>
    <row r="357" spans="1:7" x14ac:dyDescent="0.2">
      <c r="A357">
        <v>7</v>
      </c>
      <c r="B357" t="s">
        <v>7</v>
      </c>
      <c r="C357">
        <v>609</v>
      </c>
      <c r="D357">
        <v>9</v>
      </c>
      <c r="E357">
        <v>1</v>
      </c>
      <c r="F357">
        <v>4</v>
      </c>
      <c r="G357">
        <v>56.9</v>
      </c>
    </row>
    <row r="358" spans="1:7" x14ac:dyDescent="0.2">
      <c r="A358">
        <v>7</v>
      </c>
      <c r="B358" t="s">
        <v>7</v>
      </c>
      <c r="C358">
        <v>610</v>
      </c>
      <c r="D358">
        <v>4</v>
      </c>
      <c r="E358">
        <v>1</v>
      </c>
      <c r="F358">
        <v>1</v>
      </c>
      <c r="G358">
        <v>53.53</v>
      </c>
    </row>
    <row r="359" spans="1:7" x14ac:dyDescent="0.2">
      <c r="A359">
        <v>7</v>
      </c>
      <c r="B359" t="s">
        <v>7</v>
      </c>
      <c r="C359">
        <v>610</v>
      </c>
      <c r="D359">
        <v>4</v>
      </c>
      <c r="E359">
        <v>1</v>
      </c>
      <c r="F359">
        <v>2</v>
      </c>
      <c r="G359">
        <v>47.92</v>
      </c>
    </row>
    <row r="360" spans="1:7" x14ac:dyDescent="0.2">
      <c r="A360">
        <v>7</v>
      </c>
      <c r="B360" t="s">
        <v>7</v>
      </c>
      <c r="C360">
        <v>610</v>
      </c>
      <c r="D360">
        <v>4</v>
      </c>
      <c r="E360">
        <v>1</v>
      </c>
      <c r="F360">
        <v>3</v>
      </c>
      <c r="G360">
        <v>56.18</v>
      </c>
    </row>
    <row r="361" spans="1:7" x14ac:dyDescent="0.2">
      <c r="A361">
        <v>7</v>
      </c>
      <c r="B361" t="s">
        <v>7</v>
      </c>
      <c r="C361">
        <v>610</v>
      </c>
      <c r="D361">
        <v>4</v>
      </c>
      <c r="E361">
        <v>1</v>
      </c>
      <c r="F361">
        <v>4</v>
      </c>
      <c r="G361">
        <v>46.66</v>
      </c>
    </row>
    <row r="362" spans="1:7" x14ac:dyDescent="0.2">
      <c r="A362">
        <v>7</v>
      </c>
      <c r="B362" t="s">
        <v>7</v>
      </c>
      <c r="C362">
        <v>611</v>
      </c>
      <c r="D362">
        <v>11</v>
      </c>
      <c r="E362">
        <v>3</v>
      </c>
      <c r="F362">
        <v>1</v>
      </c>
      <c r="G362">
        <v>40.43</v>
      </c>
    </row>
    <row r="363" spans="1:7" x14ac:dyDescent="0.2">
      <c r="A363">
        <v>7</v>
      </c>
      <c r="B363" t="s">
        <v>7</v>
      </c>
      <c r="C363">
        <v>611</v>
      </c>
      <c r="D363">
        <v>11</v>
      </c>
      <c r="E363">
        <v>3</v>
      </c>
      <c r="F363">
        <v>2</v>
      </c>
      <c r="G363">
        <v>51.15</v>
      </c>
    </row>
    <row r="364" spans="1:7" x14ac:dyDescent="0.2">
      <c r="A364">
        <v>7</v>
      </c>
      <c r="B364" t="s">
        <v>7</v>
      </c>
      <c r="C364">
        <v>611</v>
      </c>
      <c r="D364">
        <v>11</v>
      </c>
      <c r="E364">
        <v>3</v>
      </c>
      <c r="F364">
        <v>3</v>
      </c>
      <c r="G364">
        <v>42.5</v>
      </c>
    </row>
    <row r="365" spans="1:7" x14ac:dyDescent="0.2">
      <c r="A365">
        <v>7</v>
      </c>
      <c r="B365" t="s">
        <v>7</v>
      </c>
      <c r="C365">
        <v>611</v>
      </c>
      <c r="D365">
        <v>11</v>
      </c>
      <c r="E365">
        <v>3</v>
      </c>
      <c r="F365">
        <v>4</v>
      </c>
      <c r="G365">
        <v>52.76</v>
      </c>
    </row>
    <row r="366" spans="1:7" x14ac:dyDescent="0.2">
      <c r="A366">
        <v>7</v>
      </c>
      <c r="B366" t="s">
        <v>7</v>
      </c>
      <c r="C366">
        <v>612</v>
      </c>
      <c r="D366">
        <v>1</v>
      </c>
      <c r="E366">
        <v>3</v>
      </c>
      <c r="F366">
        <v>1</v>
      </c>
      <c r="G366">
        <v>47.63</v>
      </c>
    </row>
    <row r="367" spans="1:7" x14ac:dyDescent="0.2">
      <c r="A367">
        <v>7</v>
      </c>
      <c r="B367" t="s">
        <v>7</v>
      </c>
      <c r="C367">
        <v>612</v>
      </c>
      <c r="D367">
        <v>1</v>
      </c>
      <c r="E367">
        <v>3</v>
      </c>
      <c r="F367">
        <v>2</v>
      </c>
      <c r="G367">
        <v>52.21</v>
      </c>
    </row>
    <row r="368" spans="1:7" x14ac:dyDescent="0.2">
      <c r="A368">
        <v>7</v>
      </c>
      <c r="B368" t="s">
        <v>7</v>
      </c>
      <c r="C368">
        <v>612</v>
      </c>
      <c r="D368">
        <v>1</v>
      </c>
      <c r="E368">
        <v>3</v>
      </c>
      <c r="F368">
        <v>3</v>
      </c>
      <c r="G368">
        <v>40.17</v>
      </c>
    </row>
    <row r="369" spans="1:7" x14ac:dyDescent="0.2">
      <c r="A369">
        <v>7</v>
      </c>
      <c r="B369" t="s">
        <v>7</v>
      </c>
      <c r="C369">
        <v>612</v>
      </c>
      <c r="D369">
        <v>1</v>
      </c>
      <c r="E369">
        <v>3</v>
      </c>
      <c r="F369">
        <v>4</v>
      </c>
      <c r="G369">
        <v>48.36</v>
      </c>
    </row>
    <row r="370" spans="1:7" x14ac:dyDescent="0.2">
      <c r="A370">
        <v>7</v>
      </c>
      <c r="B370" t="s">
        <v>7</v>
      </c>
      <c r="C370">
        <v>613</v>
      </c>
      <c r="D370">
        <v>18</v>
      </c>
      <c r="E370">
        <v>1</v>
      </c>
      <c r="F370">
        <v>1</v>
      </c>
      <c r="G370">
        <v>42.76</v>
      </c>
    </row>
    <row r="371" spans="1:7" x14ac:dyDescent="0.2">
      <c r="A371">
        <v>7</v>
      </c>
      <c r="B371" t="s">
        <v>7</v>
      </c>
      <c r="C371">
        <v>613</v>
      </c>
      <c r="D371">
        <v>18</v>
      </c>
      <c r="E371">
        <v>1</v>
      </c>
      <c r="F371">
        <v>2</v>
      </c>
      <c r="G371">
        <v>50.52</v>
      </c>
    </row>
    <row r="372" spans="1:7" x14ac:dyDescent="0.2">
      <c r="A372">
        <v>7</v>
      </c>
      <c r="B372" t="s">
        <v>7</v>
      </c>
      <c r="C372">
        <v>613</v>
      </c>
      <c r="D372">
        <v>18</v>
      </c>
      <c r="E372">
        <v>1</v>
      </c>
      <c r="F372">
        <v>3</v>
      </c>
      <c r="G372">
        <v>56.86</v>
      </c>
    </row>
    <row r="373" spans="1:7" x14ac:dyDescent="0.2">
      <c r="A373">
        <v>7</v>
      </c>
      <c r="B373" t="s">
        <v>7</v>
      </c>
      <c r="C373">
        <v>613</v>
      </c>
      <c r="D373">
        <v>18</v>
      </c>
      <c r="E373">
        <v>1</v>
      </c>
      <c r="F373">
        <v>4</v>
      </c>
      <c r="G373">
        <v>47.51</v>
      </c>
    </row>
    <row r="374" spans="1:7" x14ac:dyDescent="0.2">
      <c r="A374">
        <v>7</v>
      </c>
      <c r="B374" t="s">
        <v>7</v>
      </c>
      <c r="C374">
        <v>614</v>
      </c>
      <c r="D374">
        <v>8</v>
      </c>
      <c r="E374">
        <v>2</v>
      </c>
      <c r="F374">
        <v>1</v>
      </c>
      <c r="G374">
        <v>38.56</v>
      </c>
    </row>
    <row r="375" spans="1:7" x14ac:dyDescent="0.2">
      <c r="A375">
        <v>7</v>
      </c>
      <c r="B375" t="s">
        <v>7</v>
      </c>
      <c r="C375">
        <v>614</v>
      </c>
      <c r="D375">
        <v>8</v>
      </c>
      <c r="E375">
        <v>2</v>
      </c>
      <c r="F375">
        <v>2</v>
      </c>
      <c r="G375">
        <v>37.29</v>
      </c>
    </row>
    <row r="376" spans="1:7" x14ac:dyDescent="0.2">
      <c r="A376">
        <v>7</v>
      </c>
      <c r="B376" t="s">
        <v>7</v>
      </c>
      <c r="C376">
        <v>614</v>
      </c>
      <c r="D376">
        <v>8</v>
      </c>
      <c r="E376">
        <v>2</v>
      </c>
      <c r="F376">
        <v>3</v>
      </c>
      <c r="G376">
        <v>35.6</v>
      </c>
    </row>
    <row r="377" spans="1:7" x14ac:dyDescent="0.2">
      <c r="A377">
        <v>7</v>
      </c>
      <c r="B377" t="s">
        <v>7</v>
      </c>
      <c r="C377">
        <v>614</v>
      </c>
      <c r="D377">
        <v>8</v>
      </c>
      <c r="E377">
        <v>2</v>
      </c>
      <c r="F377">
        <v>4</v>
      </c>
      <c r="G377">
        <v>33.35</v>
      </c>
    </row>
    <row r="378" spans="1:7" x14ac:dyDescent="0.2">
      <c r="A378">
        <v>7</v>
      </c>
      <c r="B378" t="s">
        <v>7</v>
      </c>
      <c r="C378">
        <v>615</v>
      </c>
      <c r="D378">
        <v>1</v>
      </c>
      <c r="E378">
        <v>2</v>
      </c>
      <c r="F378">
        <v>1</v>
      </c>
      <c r="G378">
        <v>48.5</v>
      </c>
    </row>
    <row r="379" spans="1:7" x14ac:dyDescent="0.2">
      <c r="A379">
        <v>7</v>
      </c>
      <c r="B379" t="s">
        <v>7</v>
      </c>
      <c r="C379">
        <v>615</v>
      </c>
      <c r="D379">
        <v>1</v>
      </c>
      <c r="E379">
        <v>2</v>
      </c>
      <c r="F379">
        <v>2</v>
      </c>
      <c r="G379">
        <v>36.799999999999997</v>
      </c>
    </row>
    <row r="380" spans="1:7" x14ac:dyDescent="0.2">
      <c r="A380">
        <v>7</v>
      </c>
      <c r="B380" t="s">
        <v>7</v>
      </c>
      <c r="C380">
        <v>615</v>
      </c>
      <c r="D380">
        <v>1</v>
      </c>
      <c r="E380">
        <v>2</v>
      </c>
      <c r="F380">
        <v>3</v>
      </c>
      <c r="G380">
        <v>48.32</v>
      </c>
    </row>
    <row r="381" spans="1:7" x14ac:dyDescent="0.2">
      <c r="A381">
        <v>7</v>
      </c>
      <c r="B381" t="s">
        <v>7</v>
      </c>
      <c r="C381">
        <v>615</v>
      </c>
      <c r="D381">
        <v>1</v>
      </c>
      <c r="E381">
        <v>2</v>
      </c>
      <c r="F381">
        <v>4</v>
      </c>
      <c r="G381">
        <v>41.54</v>
      </c>
    </row>
    <row r="382" spans="1:7" x14ac:dyDescent="0.2">
      <c r="A382">
        <v>8</v>
      </c>
      <c r="B382" t="s">
        <v>7</v>
      </c>
      <c r="C382">
        <v>701</v>
      </c>
      <c r="D382">
        <v>1</v>
      </c>
      <c r="E382">
        <v>3</v>
      </c>
      <c r="F382">
        <v>1</v>
      </c>
      <c r="G382">
        <v>53.56</v>
      </c>
    </row>
    <row r="383" spans="1:7" x14ac:dyDescent="0.2">
      <c r="A383">
        <v>8</v>
      </c>
      <c r="B383" t="s">
        <v>7</v>
      </c>
      <c r="C383">
        <v>701</v>
      </c>
      <c r="D383">
        <v>1</v>
      </c>
      <c r="E383">
        <v>3</v>
      </c>
      <c r="F383">
        <v>2</v>
      </c>
      <c r="G383">
        <v>49.72</v>
      </c>
    </row>
    <row r="384" spans="1:7" x14ac:dyDescent="0.2">
      <c r="A384">
        <v>8</v>
      </c>
      <c r="B384" t="s">
        <v>7</v>
      </c>
      <c r="C384">
        <v>701</v>
      </c>
      <c r="D384">
        <v>1</v>
      </c>
      <c r="E384">
        <v>3</v>
      </c>
      <c r="F384">
        <v>3</v>
      </c>
      <c r="G384">
        <v>48.77</v>
      </c>
    </row>
    <row r="385" spans="1:7" x14ac:dyDescent="0.2">
      <c r="A385">
        <v>8</v>
      </c>
      <c r="B385" t="s">
        <v>7</v>
      </c>
      <c r="C385">
        <v>701</v>
      </c>
      <c r="D385">
        <v>1</v>
      </c>
      <c r="E385">
        <v>3</v>
      </c>
      <c r="F385">
        <v>4</v>
      </c>
      <c r="G385">
        <v>46.84</v>
      </c>
    </row>
    <row r="386" spans="1:7" x14ac:dyDescent="0.2">
      <c r="A386">
        <v>8</v>
      </c>
      <c r="B386" t="s">
        <v>7</v>
      </c>
      <c r="C386">
        <v>702</v>
      </c>
      <c r="D386">
        <v>13</v>
      </c>
      <c r="E386">
        <v>1</v>
      </c>
      <c r="F386">
        <v>1</v>
      </c>
      <c r="G386">
        <v>51.82</v>
      </c>
    </row>
    <row r="387" spans="1:7" x14ac:dyDescent="0.2">
      <c r="A387">
        <v>8</v>
      </c>
      <c r="B387" t="s">
        <v>7</v>
      </c>
      <c r="C387">
        <v>702</v>
      </c>
      <c r="D387">
        <v>13</v>
      </c>
      <c r="E387">
        <v>1</v>
      </c>
      <c r="F387">
        <v>2</v>
      </c>
      <c r="G387">
        <v>45.02</v>
      </c>
    </row>
    <row r="388" spans="1:7" x14ac:dyDescent="0.2">
      <c r="A388">
        <v>8</v>
      </c>
      <c r="B388" t="s">
        <v>7</v>
      </c>
      <c r="C388">
        <v>702</v>
      </c>
      <c r="D388">
        <v>13</v>
      </c>
      <c r="E388">
        <v>1</v>
      </c>
      <c r="F388">
        <v>3</v>
      </c>
      <c r="G388">
        <v>49.44</v>
      </c>
    </row>
    <row r="389" spans="1:7" x14ac:dyDescent="0.2">
      <c r="A389">
        <v>8</v>
      </c>
      <c r="B389" t="s">
        <v>7</v>
      </c>
      <c r="C389">
        <v>702</v>
      </c>
      <c r="D389">
        <v>13</v>
      </c>
      <c r="E389">
        <v>1</v>
      </c>
      <c r="F389">
        <v>4</v>
      </c>
      <c r="G389">
        <v>51.32</v>
      </c>
    </row>
    <row r="390" spans="1:7" x14ac:dyDescent="0.2">
      <c r="A390">
        <v>8</v>
      </c>
      <c r="B390" t="s">
        <v>7</v>
      </c>
      <c r="C390">
        <v>703</v>
      </c>
      <c r="D390">
        <v>4</v>
      </c>
      <c r="E390">
        <v>1</v>
      </c>
      <c r="F390">
        <v>1</v>
      </c>
      <c r="G390">
        <v>52.85</v>
      </c>
    </row>
    <row r="391" spans="1:7" x14ac:dyDescent="0.2">
      <c r="A391">
        <v>8</v>
      </c>
      <c r="B391" t="s">
        <v>7</v>
      </c>
      <c r="C391">
        <v>703</v>
      </c>
      <c r="D391">
        <v>4</v>
      </c>
      <c r="E391">
        <v>1</v>
      </c>
      <c r="F391">
        <v>2</v>
      </c>
      <c r="G391">
        <v>40.840000000000003</v>
      </c>
    </row>
    <row r="392" spans="1:7" x14ac:dyDescent="0.2">
      <c r="A392">
        <v>8</v>
      </c>
      <c r="B392" t="s">
        <v>7</v>
      </c>
      <c r="C392">
        <v>703</v>
      </c>
      <c r="D392">
        <v>4</v>
      </c>
      <c r="E392">
        <v>1</v>
      </c>
      <c r="F392">
        <v>3</v>
      </c>
      <c r="G392">
        <v>64.45</v>
      </c>
    </row>
    <row r="393" spans="1:7" x14ac:dyDescent="0.2">
      <c r="A393">
        <v>8</v>
      </c>
      <c r="B393" t="s">
        <v>7</v>
      </c>
      <c r="C393">
        <v>703</v>
      </c>
      <c r="D393">
        <v>4</v>
      </c>
      <c r="E393">
        <v>1</v>
      </c>
      <c r="F393">
        <v>4</v>
      </c>
      <c r="G393">
        <v>44.43</v>
      </c>
    </row>
    <row r="394" spans="1:7" x14ac:dyDescent="0.2">
      <c r="A394">
        <v>8</v>
      </c>
      <c r="B394" t="s">
        <v>7</v>
      </c>
      <c r="C394">
        <v>704</v>
      </c>
      <c r="D394">
        <v>27</v>
      </c>
      <c r="E394">
        <v>1</v>
      </c>
      <c r="F394">
        <v>1</v>
      </c>
      <c r="G394">
        <v>56.64</v>
      </c>
    </row>
    <row r="395" spans="1:7" x14ac:dyDescent="0.2">
      <c r="A395">
        <v>8</v>
      </c>
      <c r="B395" t="s">
        <v>7</v>
      </c>
      <c r="C395">
        <v>704</v>
      </c>
      <c r="D395">
        <v>27</v>
      </c>
      <c r="E395">
        <v>1</v>
      </c>
      <c r="F395">
        <v>2</v>
      </c>
      <c r="G395">
        <v>46.06</v>
      </c>
    </row>
    <row r="396" spans="1:7" x14ac:dyDescent="0.2">
      <c r="A396">
        <v>8</v>
      </c>
      <c r="B396" t="s">
        <v>7</v>
      </c>
      <c r="C396">
        <v>704</v>
      </c>
      <c r="D396">
        <v>27</v>
      </c>
      <c r="E396">
        <v>1</v>
      </c>
      <c r="F396">
        <v>3</v>
      </c>
      <c r="G396">
        <v>55.46</v>
      </c>
    </row>
    <row r="397" spans="1:7" x14ac:dyDescent="0.2">
      <c r="A397">
        <v>8</v>
      </c>
      <c r="B397" t="s">
        <v>7</v>
      </c>
      <c r="C397">
        <v>704</v>
      </c>
      <c r="D397">
        <v>27</v>
      </c>
      <c r="E397">
        <v>1</v>
      </c>
      <c r="F397">
        <v>4</v>
      </c>
      <c r="G397">
        <v>51.41</v>
      </c>
    </row>
    <row r="398" spans="1:7" x14ac:dyDescent="0.2">
      <c r="A398">
        <v>8</v>
      </c>
      <c r="B398" t="s">
        <v>7</v>
      </c>
      <c r="C398">
        <v>705</v>
      </c>
      <c r="D398">
        <v>22</v>
      </c>
      <c r="E398">
        <v>3</v>
      </c>
      <c r="F398">
        <v>1</v>
      </c>
      <c r="G398">
        <v>49.67</v>
      </c>
    </row>
    <row r="399" spans="1:7" x14ac:dyDescent="0.2">
      <c r="A399">
        <v>8</v>
      </c>
      <c r="B399" t="s">
        <v>7</v>
      </c>
      <c r="C399">
        <v>705</v>
      </c>
      <c r="D399">
        <v>22</v>
      </c>
      <c r="E399">
        <v>3</v>
      </c>
      <c r="F399">
        <v>2</v>
      </c>
      <c r="G399">
        <v>49.98</v>
      </c>
    </row>
    <row r="400" spans="1:7" x14ac:dyDescent="0.2">
      <c r="A400">
        <v>8</v>
      </c>
      <c r="B400" t="s">
        <v>7</v>
      </c>
      <c r="C400">
        <v>705</v>
      </c>
      <c r="D400">
        <v>22</v>
      </c>
      <c r="E400">
        <v>3</v>
      </c>
      <c r="F400">
        <v>3</v>
      </c>
      <c r="G400">
        <v>49.5</v>
      </c>
    </row>
    <row r="401" spans="1:7" x14ac:dyDescent="0.2">
      <c r="A401">
        <v>8</v>
      </c>
      <c r="B401" t="s">
        <v>7</v>
      </c>
      <c r="C401">
        <v>705</v>
      </c>
      <c r="D401">
        <v>22</v>
      </c>
      <c r="E401">
        <v>3</v>
      </c>
      <c r="F401">
        <v>4</v>
      </c>
      <c r="G401">
        <v>47.35</v>
      </c>
    </row>
    <row r="402" spans="1:7" x14ac:dyDescent="0.2">
      <c r="A402">
        <v>8</v>
      </c>
      <c r="B402" t="s">
        <v>7</v>
      </c>
      <c r="C402">
        <v>706</v>
      </c>
      <c r="D402">
        <v>17</v>
      </c>
      <c r="E402">
        <v>3</v>
      </c>
      <c r="F402">
        <v>1</v>
      </c>
      <c r="G402">
        <v>50.26</v>
      </c>
    </row>
    <row r="403" spans="1:7" x14ac:dyDescent="0.2">
      <c r="A403">
        <v>8</v>
      </c>
      <c r="B403" t="s">
        <v>7</v>
      </c>
      <c r="C403">
        <v>706</v>
      </c>
      <c r="D403">
        <v>17</v>
      </c>
      <c r="E403">
        <v>3</v>
      </c>
      <c r="F403">
        <v>2</v>
      </c>
      <c r="G403">
        <v>52.05</v>
      </c>
    </row>
    <row r="404" spans="1:7" x14ac:dyDescent="0.2">
      <c r="A404">
        <v>8</v>
      </c>
      <c r="B404" t="s">
        <v>7</v>
      </c>
      <c r="C404">
        <v>706</v>
      </c>
      <c r="D404">
        <v>17</v>
      </c>
      <c r="E404">
        <v>3</v>
      </c>
      <c r="F404">
        <v>3</v>
      </c>
      <c r="G404">
        <v>51.14</v>
      </c>
    </row>
    <row r="405" spans="1:7" x14ac:dyDescent="0.2">
      <c r="A405">
        <v>8</v>
      </c>
      <c r="B405" t="s">
        <v>7</v>
      </c>
      <c r="C405">
        <v>706</v>
      </c>
      <c r="D405">
        <v>17</v>
      </c>
      <c r="E405">
        <v>3</v>
      </c>
      <c r="F405">
        <v>4</v>
      </c>
      <c r="G405">
        <v>46.3</v>
      </c>
    </row>
    <row r="406" spans="1:7" x14ac:dyDescent="0.2">
      <c r="A406">
        <v>8</v>
      </c>
      <c r="B406" t="s">
        <v>7</v>
      </c>
      <c r="C406">
        <v>707</v>
      </c>
      <c r="D406">
        <v>5</v>
      </c>
      <c r="E406">
        <v>1</v>
      </c>
      <c r="F406">
        <v>1</v>
      </c>
      <c r="G406">
        <v>56.99</v>
      </c>
    </row>
    <row r="407" spans="1:7" x14ac:dyDescent="0.2">
      <c r="A407">
        <v>8</v>
      </c>
      <c r="B407" t="s">
        <v>7</v>
      </c>
      <c r="C407">
        <v>707</v>
      </c>
      <c r="D407">
        <v>5</v>
      </c>
      <c r="E407">
        <v>1</v>
      </c>
      <c r="F407">
        <v>2</v>
      </c>
      <c r="G407">
        <v>45.57</v>
      </c>
    </row>
    <row r="408" spans="1:7" x14ac:dyDescent="0.2">
      <c r="A408">
        <v>8</v>
      </c>
      <c r="B408" t="s">
        <v>7</v>
      </c>
      <c r="C408">
        <v>707</v>
      </c>
      <c r="D408">
        <v>5</v>
      </c>
      <c r="E408">
        <v>1</v>
      </c>
      <c r="F408">
        <v>3</v>
      </c>
      <c r="G408">
        <v>45.92</v>
      </c>
    </row>
    <row r="409" spans="1:7" x14ac:dyDescent="0.2">
      <c r="A409">
        <v>8</v>
      </c>
      <c r="B409" t="s">
        <v>7</v>
      </c>
      <c r="C409">
        <v>707</v>
      </c>
      <c r="D409">
        <v>5</v>
      </c>
      <c r="E409">
        <v>1</v>
      </c>
      <c r="F409">
        <v>4</v>
      </c>
      <c r="G409">
        <v>50.52</v>
      </c>
    </row>
    <row r="410" spans="1:7" x14ac:dyDescent="0.2">
      <c r="A410">
        <v>8</v>
      </c>
      <c r="B410" t="s">
        <v>7</v>
      </c>
      <c r="C410">
        <v>708</v>
      </c>
      <c r="D410">
        <v>15</v>
      </c>
      <c r="E410">
        <v>2</v>
      </c>
      <c r="F410">
        <v>1</v>
      </c>
      <c r="G410">
        <v>32.61</v>
      </c>
    </row>
    <row r="411" spans="1:7" x14ac:dyDescent="0.2">
      <c r="A411">
        <v>8</v>
      </c>
      <c r="B411" t="s">
        <v>7</v>
      </c>
      <c r="C411">
        <v>708</v>
      </c>
      <c r="D411">
        <v>15</v>
      </c>
      <c r="E411">
        <v>2</v>
      </c>
      <c r="F411">
        <v>2</v>
      </c>
      <c r="G411">
        <v>57.27</v>
      </c>
    </row>
    <row r="412" spans="1:7" x14ac:dyDescent="0.2">
      <c r="A412">
        <v>8</v>
      </c>
      <c r="B412" t="s">
        <v>7</v>
      </c>
      <c r="C412">
        <v>708</v>
      </c>
      <c r="D412">
        <v>15</v>
      </c>
      <c r="E412">
        <v>2</v>
      </c>
      <c r="F412">
        <v>3</v>
      </c>
      <c r="G412">
        <v>37.32</v>
      </c>
    </row>
    <row r="413" spans="1:7" x14ac:dyDescent="0.2">
      <c r="A413">
        <v>8</v>
      </c>
      <c r="B413" t="s">
        <v>7</v>
      </c>
      <c r="C413">
        <v>708</v>
      </c>
      <c r="D413">
        <v>15</v>
      </c>
      <c r="E413">
        <v>2</v>
      </c>
      <c r="F413">
        <v>4</v>
      </c>
      <c r="G413">
        <v>41.22</v>
      </c>
    </row>
    <row r="414" spans="1:7" x14ac:dyDescent="0.2">
      <c r="A414">
        <v>8</v>
      </c>
      <c r="B414" t="s">
        <v>7</v>
      </c>
      <c r="C414">
        <v>709</v>
      </c>
      <c r="D414">
        <v>1</v>
      </c>
      <c r="E414">
        <v>2</v>
      </c>
      <c r="F414">
        <v>1</v>
      </c>
      <c r="G414">
        <v>39.729999999999997</v>
      </c>
    </row>
    <row r="415" spans="1:7" x14ac:dyDescent="0.2">
      <c r="A415">
        <v>8</v>
      </c>
      <c r="B415" t="s">
        <v>7</v>
      </c>
      <c r="C415">
        <v>709</v>
      </c>
      <c r="D415">
        <v>1</v>
      </c>
      <c r="E415">
        <v>2</v>
      </c>
      <c r="F415">
        <v>2</v>
      </c>
      <c r="G415">
        <v>50.3</v>
      </c>
    </row>
    <row r="416" spans="1:7" x14ac:dyDescent="0.2">
      <c r="A416">
        <v>8</v>
      </c>
      <c r="B416" t="s">
        <v>7</v>
      </c>
      <c r="C416">
        <v>709</v>
      </c>
      <c r="D416">
        <v>1</v>
      </c>
      <c r="E416">
        <v>2</v>
      </c>
      <c r="F416">
        <v>3</v>
      </c>
      <c r="G416">
        <v>40.159999999999997</v>
      </c>
    </row>
    <row r="417" spans="1:7" x14ac:dyDescent="0.2">
      <c r="A417">
        <v>8</v>
      </c>
      <c r="B417" t="s">
        <v>7</v>
      </c>
      <c r="C417">
        <v>709</v>
      </c>
      <c r="D417">
        <v>1</v>
      </c>
      <c r="E417">
        <v>2</v>
      </c>
      <c r="F417">
        <v>4</v>
      </c>
      <c r="G417">
        <v>41.37</v>
      </c>
    </row>
    <row r="418" spans="1:7" x14ac:dyDescent="0.2">
      <c r="A418">
        <v>8</v>
      </c>
      <c r="B418" t="s">
        <v>7</v>
      </c>
      <c r="C418">
        <v>710</v>
      </c>
      <c r="D418">
        <v>24</v>
      </c>
      <c r="E418">
        <v>3</v>
      </c>
      <c r="F418">
        <v>1</v>
      </c>
      <c r="G418">
        <v>54.79</v>
      </c>
    </row>
    <row r="419" spans="1:7" x14ac:dyDescent="0.2">
      <c r="A419">
        <v>8</v>
      </c>
      <c r="B419" t="s">
        <v>7</v>
      </c>
      <c r="C419">
        <v>710</v>
      </c>
      <c r="D419">
        <v>24</v>
      </c>
      <c r="E419">
        <v>3</v>
      </c>
      <c r="F419">
        <v>2</v>
      </c>
      <c r="G419">
        <v>52.39</v>
      </c>
    </row>
    <row r="420" spans="1:7" x14ac:dyDescent="0.2">
      <c r="A420">
        <v>8</v>
      </c>
      <c r="B420" t="s">
        <v>7</v>
      </c>
      <c r="C420">
        <v>710</v>
      </c>
      <c r="D420">
        <v>24</v>
      </c>
      <c r="E420">
        <v>3</v>
      </c>
      <c r="F420">
        <v>3</v>
      </c>
      <c r="G420">
        <v>42.15</v>
      </c>
    </row>
    <row r="421" spans="1:7" x14ac:dyDescent="0.2">
      <c r="A421">
        <v>8</v>
      </c>
      <c r="B421" t="s">
        <v>7</v>
      </c>
      <c r="C421">
        <v>710</v>
      </c>
      <c r="D421">
        <v>24</v>
      </c>
      <c r="E421">
        <v>3</v>
      </c>
      <c r="F421">
        <v>4</v>
      </c>
      <c r="G421">
        <v>49.63</v>
      </c>
    </row>
    <row r="422" spans="1:7" x14ac:dyDescent="0.2">
      <c r="A422">
        <v>8</v>
      </c>
      <c r="B422" t="s">
        <v>7</v>
      </c>
      <c r="C422">
        <v>711</v>
      </c>
      <c r="D422">
        <v>1</v>
      </c>
      <c r="E422">
        <v>1</v>
      </c>
      <c r="F422">
        <v>1</v>
      </c>
      <c r="G422">
        <v>54.95</v>
      </c>
    </row>
    <row r="423" spans="1:7" x14ac:dyDescent="0.2">
      <c r="A423">
        <v>8</v>
      </c>
      <c r="B423" t="s">
        <v>7</v>
      </c>
      <c r="C423">
        <v>711</v>
      </c>
      <c r="D423">
        <v>1</v>
      </c>
      <c r="E423">
        <v>1</v>
      </c>
      <c r="F423">
        <v>2</v>
      </c>
      <c r="G423">
        <v>55.78</v>
      </c>
    </row>
    <row r="424" spans="1:7" x14ac:dyDescent="0.2">
      <c r="A424">
        <v>8</v>
      </c>
      <c r="B424" t="s">
        <v>7</v>
      </c>
      <c r="C424">
        <v>711</v>
      </c>
      <c r="D424">
        <v>1</v>
      </c>
      <c r="E424">
        <v>1</v>
      </c>
      <c r="F424">
        <v>3</v>
      </c>
      <c r="G424">
        <v>46.49</v>
      </c>
    </row>
    <row r="425" spans="1:7" x14ac:dyDescent="0.2">
      <c r="A425">
        <v>8</v>
      </c>
      <c r="B425" t="s">
        <v>7</v>
      </c>
      <c r="C425">
        <v>711</v>
      </c>
      <c r="D425">
        <v>1</v>
      </c>
      <c r="E425">
        <v>1</v>
      </c>
      <c r="F425">
        <v>4</v>
      </c>
      <c r="G425">
        <v>56.84</v>
      </c>
    </row>
    <row r="426" spans="1:7" x14ac:dyDescent="0.2">
      <c r="A426">
        <v>8</v>
      </c>
      <c r="B426" t="s">
        <v>7</v>
      </c>
      <c r="C426">
        <v>712</v>
      </c>
      <c r="D426">
        <v>9</v>
      </c>
      <c r="E426">
        <v>3</v>
      </c>
      <c r="F426">
        <v>1</v>
      </c>
      <c r="G426">
        <v>48.06</v>
      </c>
    </row>
    <row r="427" spans="1:7" x14ac:dyDescent="0.2">
      <c r="A427">
        <v>8</v>
      </c>
      <c r="B427" t="s">
        <v>7</v>
      </c>
      <c r="C427">
        <v>712</v>
      </c>
      <c r="D427">
        <v>9</v>
      </c>
      <c r="E427">
        <v>3</v>
      </c>
      <c r="F427">
        <v>2</v>
      </c>
      <c r="G427">
        <v>51.09</v>
      </c>
    </row>
    <row r="428" spans="1:7" x14ac:dyDescent="0.2">
      <c r="A428">
        <v>8</v>
      </c>
      <c r="B428" t="s">
        <v>7</v>
      </c>
      <c r="C428">
        <v>712</v>
      </c>
      <c r="D428">
        <v>9</v>
      </c>
      <c r="E428">
        <v>3</v>
      </c>
      <c r="F428">
        <v>3</v>
      </c>
      <c r="G428">
        <v>44.19</v>
      </c>
    </row>
    <row r="429" spans="1:7" x14ac:dyDescent="0.2">
      <c r="A429">
        <v>8</v>
      </c>
      <c r="B429" t="s">
        <v>7</v>
      </c>
      <c r="C429">
        <v>712</v>
      </c>
      <c r="D429">
        <v>9</v>
      </c>
      <c r="E429">
        <v>3</v>
      </c>
      <c r="F429">
        <v>4</v>
      </c>
      <c r="G429">
        <v>49.52</v>
      </c>
    </row>
    <row r="430" spans="1:7" x14ac:dyDescent="0.2">
      <c r="A430">
        <v>9</v>
      </c>
      <c r="B430" t="s">
        <v>7</v>
      </c>
      <c r="C430">
        <v>801</v>
      </c>
      <c r="D430">
        <v>3</v>
      </c>
      <c r="E430">
        <v>1</v>
      </c>
      <c r="F430">
        <v>1</v>
      </c>
      <c r="G430">
        <v>65.11</v>
      </c>
    </row>
    <row r="431" spans="1:7" x14ac:dyDescent="0.2">
      <c r="A431">
        <v>9</v>
      </c>
      <c r="B431" t="s">
        <v>7</v>
      </c>
      <c r="C431">
        <v>801</v>
      </c>
      <c r="D431">
        <v>3</v>
      </c>
      <c r="E431">
        <v>1</v>
      </c>
      <c r="F431">
        <v>2</v>
      </c>
      <c r="G431">
        <v>54.38</v>
      </c>
    </row>
    <row r="432" spans="1:7" x14ac:dyDescent="0.2">
      <c r="A432">
        <v>9</v>
      </c>
      <c r="B432" t="s">
        <v>7</v>
      </c>
      <c r="C432">
        <v>801</v>
      </c>
      <c r="D432">
        <v>3</v>
      </c>
      <c r="E432">
        <v>1</v>
      </c>
      <c r="F432">
        <v>3</v>
      </c>
      <c r="G432">
        <v>57.14</v>
      </c>
    </row>
    <row r="433" spans="1:7" x14ac:dyDescent="0.2">
      <c r="A433">
        <v>9</v>
      </c>
      <c r="B433" t="s">
        <v>7</v>
      </c>
      <c r="C433">
        <v>801</v>
      </c>
      <c r="D433">
        <v>3</v>
      </c>
      <c r="E433">
        <v>1</v>
      </c>
      <c r="F433">
        <v>4</v>
      </c>
      <c r="G433">
        <v>49.91</v>
      </c>
    </row>
    <row r="434" spans="1:7" x14ac:dyDescent="0.2">
      <c r="A434">
        <v>9</v>
      </c>
      <c r="B434" t="s">
        <v>7</v>
      </c>
      <c r="C434">
        <v>802</v>
      </c>
      <c r="D434">
        <v>9</v>
      </c>
      <c r="E434">
        <v>2</v>
      </c>
      <c r="F434">
        <v>1</v>
      </c>
      <c r="G434">
        <v>48.76</v>
      </c>
    </row>
    <row r="435" spans="1:7" x14ac:dyDescent="0.2">
      <c r="A435">
        <v>9</v>
      </c>
      <c r="B435" t="s">
        <v>7</v>
      </c>
      <c r="C435">
        <v>802</v>
      </c>
      <c r="D435">
        <v>9</v>
      </c>
      <c r="E435">
        <v>2</v>
      </c>
      <c r="F435">
        <v>2</v>
      </c>
      <c r="G435">
        <v>44.14</v>
      </c>
    </row>
    <row r="436" spans="1:7" x14ac:dyDescent="0.2">
      <c r="A436">
        <v>9</v>
      </c>
      <c r="B436" t="s">
        <v>7</v>
      </c>
      <c r="C436">
        <v>802</v>
      </c>
      <c r="D436">
        <v>9</v>
      </c>
      <c r="E436">
        <v>2</v>
      </c>
      <c r="F436">
        <v>3</v>
      </c>
      <c r="G436">
        <v>58.1</v>
      </c>
    </row>
    <row r="437" spans="1:7" x14ac:dyDescent="0.2">
      <c r="A437">
        <v>9</v>
      </c>
      <c r="B437" t="s">
        <v>7</v>
      </c>
      <c r="C437">
        <v>802</v>
      </c>
      <c r="D437">
        <v>9</v>
      </c>
      <c r="E437">
        <v>2</v>
      </c>
      <c r="F437">
        <v>4</v>
      </c>
      <c r="G437">
        <v>44.16</v>
      </c>
    </row>
    <row r="438" spans="1:7" x14ac:dyDescent="0.2">
      <c r="A438">
        <v>9</v>
      </c>
      <c r="B438" t="s">
        <v>7</v>
      </c>
      <c r="C438">
        <v>803</v>
      </c>
      <c r="D438">
        <v>10</v>
      </c>
      <c r="E438">
        <v>3</v>
      </c>
      <c r="F438">
        <v>1</v>
      </c>
      <c r="G438">
        <v>44.66</v>
      </c>
    </row>
    <row r="439" spans="1:7" x14ac:dyDescent="0.2">
      <c r="A439">
        <v>9</v>
      </c>
      <c r="B439" t="s">
        <v>7</v>
      </c>
      <c r="C439">
        <v>803</v>
      </c>
      <c r="D439">
        <v>10</v>
      </c>
      <c r="E439">
        <v>3</v>
      </c>
      <c r="F439">
        <v>2</v>
      </c>
      <c r="G439">
        <v>53.78</v>
      </c>
    </row>
    <row r="440" spans="1:7" x14ac:dyDescent="0.2">
      <c r="A440">
        <v>9</v>
      </c>
      <c r="B440" t="s">
        <v>7</v>
      </c>
      <c r="C440">
        <v>803</v>
      </c>
      <c r="D440">
        <v>10</v>
      </c>
      <c r="E440">
        <v>3</v>
      </c>
      <c r="F440">
        <v>3</v>
      </c>
      <c r="G440">
        <v>43.91</v>
      </c>
    </row>
    <row r="441" spans="1:7" x14ac:dyDescent="0.2">
      <c r="A441">
        <v>9</v>
      </c>
      <c r="B441" t="s">
        <v>7</v>
      </c>
      <c r="C441">
        <v>803</v>
      </c>
      <c r="D441">
        <v>10</v>
      </c>
      <c r="E441">
        <v>3</v>
      </c>
      <c r="F441">
        <v>4</v>
      </c>
      <c r="G441">
        <v>52.41</v>
      </c>
    </row>
    <row r="442" spans="1:7" x14ac:dyDescent="0.2">
      <c r="A442">
        <v>9</v>
      </c>
      <c r="B442" t="s">
        <v>7</v>
      </c>
      <c r="C442">
        <v>804</v>
      </c>
      <c r="D442">
        <v>1</v>
      </c>
      <c r="E442">
        <v>1</v>
      </c>
      <c r="F442">
        <v>1</v>
      </c>
      <c r="G442">
        <v>50.54</v>
      </c>
    </row>
    <row r="443" spans="1:7" x14ac:dyDescent="0.2">
      <c r="A443">
        <v>9</v>
      </c>
      <c r="B443" t="s">
        <v>7</v>
      </c>
      <c r="C443">
        <v>804</v>
      </c>
      <c r="D443">
        <v>1</v>
      </c>
      <c r="E443">
        <v>1</v>
      </c>
      <c r="F443">
        <v>2</v>
      </c>
      <c r="G443">
        <v>58.43</v>
      </c>
    </row>
    <row r="444" spans="1:7" x14ac:dyDescent="0.2">
      <c r="A444">
        <v>9</v>
      </c>
      <c r="B444" t="s">
        <v>7</v>
      </c>
      <c r="C444">
        <v>804</v>
      </c>
      <c r="D444">
        <v>1</v>
      </c>
      <c r="E444">
        <v>1</v>
      </c>
      <c r="F444">
        <v>3</v>
      </c>
      <c r="G444">
        <v>59.77</v>
      </c>
    </row>
    <row r="445" spans="1:7" x14ac:dyDescent="0.2">
      <c r="A445">
        <v>9</v>
      </c>
      <c r="B445" t="s">
        <v>7</v>
      </c>
      <c r="C445">
        <v>804</v>
      </c>
      <c r="D445">
        <v>1</v>
      </c>
      <c r="E445">
        <v>1</v>
      </c>
      <c r="F445">
        <v>4</v>
      </c>
      <c r="G445">
        <v>60.44</v>
      </c>
    </row>
    <row r="446" spans="1:7" x14ac:dyDescent="0.2">
      <c r="A446">
        <v>9</v>
      </c>
      <c r="B446" t="s">
        <v>7</v>
      </c>
      <c r="C446">
        <v>805</v>
      </c>
      <c r="D446">
        <v>6</v>
      </c>
      <c r="E446">
        <v>3</v>
      </c>
      <c r="F446">
        <v>1</v>
      </c>
      <c r="G446">
        <v>50.94</v>
      </c>
    </row>
    <row r="447" spans="1:7" x14ac:dyDescent="0.2">
      <c r="A447">
        <v>9</v>
      </c>
      <c r="B447" t="s">
        <v>7</v>
      </c>
      <c r="C447">
        <v>805</v>
      </c>
      <c r="D447">
        <v>6</v>
      </c>
      <c r="E447">
        <v>3</v>
      </c>
      <c r="F447">
        <v>2</v>
      </c>
      <c r="G447">
        <v>49.38</v>
      </c>
    </row>
    <row r="448" spans="1:7" x14ac:dyDescent="0.2">
      <c r="A448">
        <v>9</v>
      </c>
      <c r="B448" t="s">
        <v>7</v>
      </c>
      <c r="C448">
        <v>805</v>
      </c>
      <c r="D448">
        <v>6</v>
      </c>
      <c r="E448">
        <v>3</v>
      </c>
      <c r="F448">
        <v>3</v>
      </c>
      <c r="G448">
        <v>63.98</v>
      </c>
    </row>
    <row r="449" spans="1:7" x14ac:dyDescent="0.2">
      <c r="A449">
        <v>9</v>
      </c>
      <c r="B449" t="s">
        <v>7</v>
      </c>
      <c r="C449">
        <v>805</v>
      </c>
      <c r="D449">
        <v>6</v>
      </c>
      <c r="E449">
        <v>3</v>
      </c>
      <c r="F449">
        <v>4</v>
      </c>
      <c r="G449">
        <v>45.84</v>
      </c>
    </row>
    <row r="450" spans="1:7" x14ac:dyDescent="0.2">
      <c r="A450">
        <v>9</v>
      </c>
      <c r="B450" t="s">
        <v>7</v>
      </c>
      <c r="C450">
        <v>806</v>
      </c>
      <c r="D450">
        <v>5</v>
      </c>
      <c r="E450">
        <v>3</v>
      </c>
      <c r="F450">
        <v>1</v>
      </c>
      <c r="G450">
        <v>51.01</v>
      </c>
    </row>
    <row r="451" spans="1:7" x14ac:dyDescent="0.2">
      <c r="A451">
        <v>9</v>
      </c>
      <c r="B451" t="s">
        <v>7</v>
      </c>
      <c r="C451">
        <v>806</v>
      </c>
      <c r="D451">
        <v>5</v>
      </c>
      <c r="E451">
        <v>3</v>
      </c>
      <c r="F451">
        <v>2</v>
      </c>
      <c r="G451">
        <v>56.16</v>
      </c>
    </row>
    <row r="452" spans="1:7" x14ac:dyDescent="0.2">
      <c r="A452">
        <v>9</v>
      </c>
      <c r="B452" t="s">
        <v>7</v>
      </c>
      <c r="C452">
        <v>806</v>
      </c>
      <c r="D452">
        <v>5</v>
      </c>
      <c r="E452">
        <v>3</v>
      </c>
      <c r="F452">
        <v>3</v>
      </c>
      <c r="G452">
        <v>45.77</v>
      </c>
    </row>
    <row r="453" spans="1:7" x14ac:dyDescent="0.2">
      <c r="A453">
        <v>9</v>
      </c>
      <c r="B453" t="s">
        <v>7</v>
      </c>
      <c r="C453">
        <v>806</v>
      </c>
      <c r="D453">
        <v>5</v>
      </c>
      <c r="E453">
        <v>3</v>
      </c>
      <c r="F453">
        <v>4</v>
      </c>
      <c r="G453">
        <v>46.47</v>
      </c>
    </row>
    <row r="454" spans="1:7" x14ac:dyDescent="0.2">
      <c r="A454">
        <v>9</v>
      </c>
      <c r="B454" t="s">
        <v>7</v>
      </c>
      <c r="C454">
        <v>807</v>
      </c>
      <c r="D454">
        <v>1</v>
      </c>
      <c r="E454">
        <v>2</v>
      </c>
      <c r="F454">
        <v>1</v>
      </c>
      <c r="G454">
        <v>46.02</v>
      </c>
    </row>
    <row r="455" spans="1:7" x14ac:dyDescent="0.2">
      <c r="A455">
        <v>9</v>
      </c>
      <c r="B455" t="s">
        <v>7</v>
      </c>
      <c r="C455">
        <v>807</v>
      </c>
      <c r="D455">
        <v>1</v>
      </c>
      <c r="E455">
        <v>2</v>
      </c>
      <c r="F455">
        <v>2</v>
      </c>
      <c r="G455">
        <v>51.09</v>
      </c>
    </row>
    <row r="456" spans="1:7" x14ac:dyDescent="0.2">
      <c r="A456">
        <v>9</v>
      </c>
      <c r="B456" t="s">
        <v>7</v>
      </c>
      <c r="C456">
        <v>807</v>
      </c>
      <c r="D456">
        <v>1</v>
      </c>
      <c r="E456">
        <v>2</v>
      </c>
      <c r="F456">
        <v>3</v>
      </c>
      <c r="G456">
        <v>51.68</v>
      </c>
    </row>
    <row r="457" spans="1:7" x14ac:dyDescent="0.2">
      <c r="A457">
        <v>9</v>
      </c>
      <c r="B457" t="s">
        <v>7</v>
      </c>
      <c r="C457">
        <v>807</v>
      </c>
      <c r="D457">
        <v>1</v>
      </c>
      <c r="E457">
        <v>2</v>
      </c>
      <c r="F457">
        <v>4</v>
      </c>
      <c r="G457">
        <v>55.91</v>
      </c>
    </row>
    <row r="458" spans="1:7" x14ac:dyDescent="0.2">
      <c r="A458">
        <v>9</v>
      </c>
      <c r="B458" t="s">
        <v>7</v>
      </c>
      <c r="C458">
        <v>808</v>
      </c>
      <c r="D458">
        <v>20</v>
      </c>
      <c r="E458">
        <v>3</v>
      </c>
      <c r="F458">
        <v>1</v>
      </c>
      <c r="G458">
        <v>55.9</v>
      </c>
    </row>
    <row r="459" spans="1:7" x14ac:dyDescent="0.2">
      <c r="A459">
        <v>9</v>
      </c>
      <c r="B459" t="s">
        <v>7</v>
      </c>
      <c r="C459">
        <v>808</v>
      </c>
      <c r="D459">
        <v>20</v>
      </c>
      <c r="E459">
        <v>3</v>
      </c>
      <c r="F459">
        <v>2</v>
      </c>
      <c r="G459">
        <v>59.8</v>
      </c>
    </row>
    <row r="460" spans="1:7" x14ac:dyDescent="0.2">
      <c r="A460">
        <v>9</v>
      </c>
      <c r="B460" t="s">
        <v>7</v>
      </c>
      <c r="C460">
        <v>808</v>
      </c>
      <c r="D460">
        <v>20</v>
      </c>
      <c r="E460">
        <v>3</v>
      </c>
      <c r="F460">
        <v>3</v>
      </c>
      <c r="G460">
        <v>60.97</v>
      </c>
    </row>
    <row r="461" spans="1:7" x14ac:dyDescent="0.2">
      <c r="A461">
        <v>9</v>
      </c>
      <c r="B461" t="s">
        <v>7</v>
      </c>
      <c r="C461">
        <v>808</v>
      </c>
      <c r="D461">
        <v>20</v>
      </c>
      <c r="E461">
        <v>3</v>
      </c>
      <c r="F461">
        <v>4</v>
      </c>
      <c r="G461">
        <v>64.14</v>
      </c>
    </row>
    <row r="462" spans="1:7" x14ac:dyDescent="0.2">
      <c r="A462">
        <v>9</v>
      </c>
      <c r="B462" t="s">
        <v>7</v>
      </c>
      <c r="C462">
        <v>809</v>
      </c>
      <c r="D462">
        <v>9</v>
      </c>
      <c r="E462">
        <v>3</v>
      </c>
      <c r="F462">
        <v>1</v>
      </c>
      <c r="G462">
        <v>39.979999999999997</v>
      </c>
    </row>
    <row r="463" spans="1:7" x14ac:dyDescent="0.2">
      <c r="A463">
        <v>9</v>
      </c>
      <c r="B463" t="s">
        <v>7</v>
      </c>
      <c r="C463">
        <v>809</v>
      </c>
      <c r="D463">
        <v>9</v>
      </c>
      <c r="E463">
        <v>3</v>
      </c>
      <c r="F463">
        <v>2</v>
      </c>
      <c r="G463">
        <v>54.58</v>
      </c>
    </row>
    <row r="464" spans="1:7" x14ac:dyDescent="0.2">
      <c r="A464">
        <v>9</v>
      </c>
      <c r="B464" t="s">
        <v>7</v>
      </c>
      <c r="C464">
        <v>809</v>
      </c>
      <c r="D464">
        <v>9</v>
      </c>
      <c r="E464">
        <v>3</v>
      </c>
      <c r="F464">
        <v>3</v>
      </c>
      <c r="G464">
        <v>52.64</v>
      </c>
    </row>
    <row r="465" spans="1:7" x14ac:dyDescent="0.2">
      <c r="A465">
        <v>9</v>
      </c>
      <c r="B465" t="s">
        <v>7</v>
      </c>
      <c r="C465">
        <v>809</v>
      </c>
      <c r="D465">
        <v>9</v>
      </c>
      <c r="E465">
        <v>3</v>
      </c>
      <c r="F465">
        <v>4</v>
      </c>
      <c r="G465">
        <v>45.43</v>
      </c>
    </row>
    <row r="466" spans="1:7" x14ac:dyDescent="0.2">
      <c r="A466">
        <v>9</v>
      </c>
      <c r="B466" t="s">
        <v>7</v>
      </c>
      <c r="C466">
        <v>810</v>
      </c>
      <c r="D466">
        <v>13</v>
      </c>
      <c r="E466">
        <v>1</v>
      </c>
      <c r="F466">
        <v>1</v>
      </c>
      <c r="G466">
        <v>49.3</v>
      </c>
    </row>
    <row r="467" spans="1:7" x14ac:dyDescent="0.2">
      <c r="A467">
        <v>9</v>
      </c>
      <c r="B467" t="s">
        <v>7</v>
      </c>
      <c r="C467">
        <v>810</v>
      </c>
      <c r="D467">
        <v>13</v>
      </c>
      <c r="E467">
        <v>1</v>
      </c>
      <c r="F467">
        <v>2</v>
      </c>
      <c r="G467">
        <v>61.8</v>
      </c>
    </row>
    <row r="468" spans="1:7" x14ac:dyDescent="0.2">
      <c r="A468">
        <v>9</v>
      </c>
      <c r="B468" t="s">
        <v>7</v>
      </c>
      <c r="C468">
        <v>810</v>
      </c>
      <c r="D468">
        <v>13</v>
      </c>
      <c r="E468">
        <v>1</v>
      </c>
      <c r="F468">
        <v>3</v>
      </c>
      <c r="G468">
        <v>58</v>
      </c>
    </row>
    <row r="469" spans="1:7" x14ac:dyDescent="0.2">
      <c r="A469">
        <v>9</v>
      </c>
      <c r="B469" t="s">
        <v>7</v>
      </c>
      <c r="C469">
        <v>810</v>
      </c>
      <c r="D469">
        <v>13</v>
      </c>
      <c r="E469">
        <v>1</v>
      </c>
      <c r="F469">
        <v>4</v>
      </c>
      <c r="G469">
        <v>55.2</v>
      </c>
    </row>
    <row r="470" spans="1:7" x14ac:dyDescent="0.2">
      <c r="A470">
        <v>10</v>
      </c>
      <c r="B470" t="s">
        <v>9</v>
      </c>
      <c r="C470">
        <v>901</v>
      </c>
      <c r="D470">
        <v>7</v>
      </c>
      <c r="E470">
        <v>2</v>
      </c>
      <c r="F470">
        <v>1</v>
      </c>
      <c r="G470">
        <v>53.76</v>
      </c>
    </row>
    <row r="471" spans="1:7" x14ac:dyDescent="0.2">
      <c r="A471">
        <v>10</v>
      </c>
      <c r="B471" t="s">
        <v>9</v>
      </c>
      <c r="C471">
        <v>901</v>
      </c>
      <c r="D471">
        <v>7</v>
      </c>
      <c r="E471">
        <v>2</v>
      </c>
      <c r="F471">
        <v>2</v>
      </c>
      <c r="G471">
        <v>39.36</v>
      </c>
    </row>
    <row r="472" spans="1:7" x14ac:dyDescent="0.2">
      <c r="A472">
        <v>10</v>
      </c>
      <c r="B472" t="s">
        <v>9</v>
      </c>
      <c r="C472">
        <v>901</v>
      </c>
      <c r="D472">
        <v>7</v>
      </c>
      <c r="E472">
        <v>2</v>
      </c>
      <c r="F472">
        <v>3</v>
      </c>
      <c r="G472">
        <v>47.2</v>
      </c>
    </row>
    <row r="473" spans="1:7" x14ac:dyDescent="0.2">
      <c r="A473">
        <v>10</v>
      </c>
      <c r="B473" t="s">
        <v>9</v>
      </c>
      <c r="C473">
        <v>901</v>
      </c>
      <c r="D473">
        <v>7</v>
      </c>
      <c r="E473">
        <v>2</v>
      </c>
      <c r="F473">
        <v>4</v>
      </c>
      <c r="G473">
        <v>53.66</v>
      </c>
    </row>
    <row r="474" spans="1:7" x14ac:dyDescent="0.2">
      <c r="A474">
        <v>10</v>
      </c>
      <c r="B474" t="s">
        <v>9</v>
      </c>
      <c r="C474">
        <v>902</v>
      </c>
      <c r="D474">
        <v>1</v>
      </c>
      <c r="E474">
        <v>1</v>
      </c>
      <c r="F474">
        <v>1</v>
      </c>
      <c r="G474">
        <v>61.53</v>
      </c>
    </row>
    <row r="475" spans="1:7" x14ac:dyDescent="0.2">
      <c r="A475">
        <v>10</v>
      </c>
      <c r="B475" t="s">
        <v>9</v>
      </c>
      <c r="C475">
        <v>902</v>
      </c>
      <c r="D475">
        <v>1</v>
      </c>
      <c r="E475">
        <v>1</v>
      </c>
      <c r="F475">
        <v>2</v>
      </c>
      <c r="G475">
        <v>59.17</v>
      </c>
    </row>
    <row r="476" spans="1:7" x14ac:dyDescent="0.2">
      <c r="A476">
        <v>10</v>
      </c>
      <c r="B476" t="s">
        <v>9</v>
      </c>
      <c r="C476">
        <v>902</v>
      </c>
      <c r="D476">
        <v>1</v>
      </c>
      <c r="E476">
        <v>1</v>
      </c>
      <c r="F476">
        <v>3</v>
      </c>
      <c r="G476">
        <v>63.73</v>
      </c>
    </row>
    <row r="477" spans="1:7" x14ac:dyDescent="0.2">
      <c r="A477">
        <v>10</v>
      </c>
      <c r="B477" t="s">
        <v>9</v>
      </c>
      <c r="C477">
        <v>902</v>
      </c>
      <c r="D477">
        <v>1</v>
      </c>
      <c r="E477">
        <v>1</v>
      </c>
      <c r="F477">
        <v>4</v>
      </c>
      <c r="G477">
        <v>61.77</v>
      </c>
    </row>
    <row r="478" spans="1:7" x14ac:dyDescent="0.2">
      <c r="A478">
        <v>10</v>
      </c>
      <c r="B478" t="s">
        <v>9</v>
      </c>
      <c r="C478">
        <v>903</v>
      </c>
      <c r="D478">
        <v>7</v>
      </c>
      <c r="E478">
        <v>3</v>
      </c>
      <c r="F478">
        <v>1</v>
      </c>
      <c r="G478">
        <v>51.89</v>
      </c>
    </row>
    <row r="479" spans="1:7" x14ac:dyDescent="0.2">
      <c r="A479">
        <v>10</v>
      </c>
      <c r="B479" t="s">
        <v>9</v>
      </c>
      <c r="C479">
        <v>903</v>
      </c>
      <c r="D479">
        <v>7</v>
      </c>
      <c r="E479">
        <v>3</v>
      </c>
      <c r="F479">
        <v>2</v>
      </c>
      <c r="G479">
        <v>51.17</v>
      </c>
    </row>
    <row r="480" spans="1:7" x14ac:dyDescent="0.2">
      <c r="A480">
        <v>10</v>
      </c>
      <c r="B480" t="s">
        <v>9</v>
      </c>
      <c r="C480">
        <v>903</v>
      </c>
      <c r="D480">
        <v>7</v>
      </c>
      <c r="E480">
        <v>3</v>
      </c>
      <c r="F480">
        <v>3</v>
      </c>
      <c r="G480">
        <v>54.33</v>
      </c>
    </row>
    <row r="481" spans="1:7" x14ac:dyDescent="0.2">
      <c r="A481">
        <v>10</v>
      </c>
      <c r="B481" t="s">
        <v>9</v>
      </c>
      <c r="C481">
        <v>903</v>
      </c>
      <c r="D481">
        <v>7</v>
      </c>
      <c r="E481">
        <v>3</v>
      </c>
      <c r="F481">
        <v>4</v>
      </c>
      <c r="G481">
        <v>50.05</v>
      </c>
    </row>
    <row r="482" spans="1:7" x14ac:dyDescent="0.2">
      <c r="A482">
        <v>10</v>
      </c>
      <c r="B482" t="s">
        <v>9</v>
      </c>
      <c r="C482">
        <v>904</v>
      </c>
      <c r="D482">
        <v>10</v>
      </c>
      <c r="E482">
        <v>2</v>
      </c>
      <c r="F482">
        <v>1</v>
      </c>
      <c r="G482">
        <v>51.09</v>
      </c>
    </row>
    <row r="483" spans="1:7" x14ac:dyDescent="0.2">
      <c r="A483">
        <v>10</v>
      </c>
      <c r="B483" t="s">
        <v>9</v>
      </c>
      <c r="C483">
        <v>904</v>
      </c>
      <c r="D483">
        <v>10</v>
      </c>
      <c r="E483">
        <v>2</v>
      </c>
      <c r="F483">
        <v>2</v>
      </c>
      <c r="G483">
        <v>54.82</v>
      </c>
    </row>
    <row r="484" spans="1:7" x14ac:dyDescent="0.2">
      <c r="A484">
        <v>10</v>
      </c>
      <c r="B484" t="s">
        <v>9</v>
      </c>
      <c r="C484">
        <v>904</v>
      </c>
      <c r="D484">
        <v>10</v>
      </c>
      <c r="E484">
        <v>2</v>
      </c>
      <c r="F484">
        <v>3</v>
      </c>
      <c r="G484">
        <v>44.16</v>
      </c>
    </row>
    <row r="485" spans="1:7" x14ac:dyDescent="0.2">
      <c r="A485">
        <v>10</v>
      </c>
      <c r="B485" t="s">
        <v>9</v>
      </c>
      <c r="C485">
        <v>904</v>
      </c>
      <c r="D485">
        <v>10</v>
      </c>
      <c r="E485">
        <v>2</v>
      </c>
      <c r="F485">
        <v>4</v>
      </c>
      <c r="G485">
        <v>53.95</v>
      </c>
    </row>
    <row r="486" spans="1:7" x14ac:dyDescent="0.2">
      <c r="A486">
        <v>10</v>
      </c>
      <c r="B486" t="s">
        <v>9</v>
      </c>
      <c r="C486">
        <v>905</v>
      </c>
      <c r="D486">
        <v>2</v>
      </c>
      <c r="E486">
        <v>3</v>
      </c>
      <c r="F486">
        <v>1</v>
      </c>
      <c r="G486">
        <v>54.34</v>
      </c>
    </row>
    <row r="487" spans="1:7" x14ac:dyDescent="0.2">
      <c r="A487">
        <v>10</v>
      </c>
      <c r="B487" t="s">
        <v>9</v>
      </c>
      <c r="C487">
        <v>905</v>
      </c>
      <c r="D487">
        <v>2</v>
      </c>
      <c r="E487">
        <v>3</v>
      </c>
      <c r="F487">
        <v>2</v>
      </c>
      <c r="G487">
        <v>60.24</v>
      </c>
    </row>
    <row r="488" spans="1:7" x14ac:dyDescent="0.2">
      <c r="A488">
        <v>10</v>
      </c>
      <c r="B488" t="s">
        <v>9</v>
      </c>
      <c r="C488">
        <v>905</v>
      </c>
      <c r="D488">
        <v>2</v>
      </c>
      <c r="E488">
        <v>3</v>
      </c>
      <c r="F488">
        <v>3</v>
      </c>
      <c r="G488">
        <v>56.39</v>
      </c>
    </row>
    <row r="489" spans="1:7" x14ac:dyDescent="0.2">
      <c r="A489">
        <v>10</v>
      </c>
      <c r="B489" t="s">
        <v>9</v>
      </c>
      <c r="C489">
        <v>905</v>
      </c>
      <c r="D489">
        <v>2</v>
      </c>
      <c r="E489">
        <v>3</v>
      </c>
      <c r="F489">
        <v>4</v>
      </c>
      <c r="G489">
        <v>58.33</v>
      </c>
    </row>
    <row r="490" spans="1:7" x14ac:dyDescent="0.2">
      <c r="A490">
        <v>10</v>
      </c>
      <c r="B490" t="s">
        <v>9</v>
      </c>
      <c r="C490">
        <v>906</v>
      </c>
      <c r="D490">
        <v>13</v>
      </c>
      <c r="E490">
        <v>2</v>
      </c>
      <c r="F490">
        <v>1</v>
      </c>
      <c r="G490">
        <v>51.26</v>
      </c>
    </row>
    <row r="491" spans="1:7" x14ac:dyDescent="0.2">
      <c r="A491">
        <v>10</v>
      </c>
      <c r="B491" t="s">
        <v>9</v>
      </c>
      <c r="C491">
        <v>906</v>
      </c>
      <c r="D491">
        <v>13</v>
      </c>
      <c r="E491">
        <v>2</v>
      </c>
      <c r="F491">
        <v>2</v>
      </c>
      <c r="G491">
        <v>51.73</v>
      </c>
    </row>
    <row r="492" spans="1:7" x14ac:dyDescent="0.2">
      <c r="A492">
        <v>10</v>
      </c>
      <c r="B492" t="s">
        <v>9</v>
      </c>
      <c r="C492">
        <v>906</v>
      </c>
      <c r="D492">
        <v>13</v>
      </c>
      <c r="E492">
        <v>2</v>
      </c>
      <c r="F492">
        <v>3</v>
      </c>
      <c r="G492">
        <v>51.35</v>
      </c>
    </row>
    <row r="493" spans="1:7" x14ac:dyDescent="0.2">
      <c r="A493">
        <v>10</v>
      </c>
      <c r="B493" t="s">
        <v>9</v>
      </c>
      <c r="C493">
        <v>906</v>
      </c>
      <c r="D493">
        <v>13</v>
      </c>
      <c r="E493">
        <v>2</v>
      </c>
      <c r="F493">
        <v>4</v>
      </c>
      <c r="G493">
        <v>41.85</v>
      </c>
    </row>
    <row r="494" spans="1:7" x14ac:dyDescent="0.2">
      <c r="A494">
        <v>10</v>
      </c>
      <c r="B494" t="s">
        <v>9</v>
      </c>
      <c r="C494">
        <v>907</v>
      </c>
      <c r="D494">
        <v>10</v>
      </c>
      <c r="E494">
        <v>2</v>
      </c>
      <c r="F494">
        <v>1</v>
      </c>
      <c r="G494">
        <v>45.21</v>
      </c>
    </row>
    <row r="495" spans="1:7" x14ac:dyDescent="0.2">
      <c r="A495">
        <v>10</v>
      </c>
      <c r="B495" t="s">
        <v>9</v>
      </c>
      <c r="C495">
        <v>907</v>
      </c>
      <c r="D495">
        <v>10</v>
      </c>
      <c r="E495">
        <v>2</v>
      </c>
      <c r="F495">
        <v>2</v>
      </c>
      <c r="G495">
        <v>55.02</v>
      </c>
    </row>
    <row r="496" spans="1:7" x14ac:dyDescent="0.2">
      <c r="A496">
        <v>10</v>
      </c>
      <c r="B496" t="s">
        <v>9</v>
      </c>
      <c r="C496">
        <v>907</v>
      </c>
      <c r="D496">
        <v>10</v>
      </c>
      <c r="E496">
        <v>2</v>
      </c>
      <c r="F496">
        <v>3</v>
      </c>
      <c r="G496">
        <v>45.35</v>
      </c>
    </row>
    <row r="497" spans="1:7" x14ac:dyDescent="0.2">
      <c r="A497">
        <v>10</v>
      </c>
      <c r="B497" t="s">
        <v>9</v>
      </c>
      <c r="C497">
        <v>907</v>
      </c>
      <c r="D497">
        <v>10</v>
      </c>
      <c r="E497">
        <v>2</v>
      </c>
      <c r="F497">
        <v>4</v>
      </c>
      <c r="G497">
        <v>47.06</v>
      </c>
    </row>
    <row r="498" spans="1:7" x14ac:dyDescent="0.2">
      <c r="A498">
        <v>10</v>
      </c>
      <c r="B498" t="s">
        <v>9</v>
      </c>
      <c r="C498">
        <v>908</v>
      </c>
      <c r="D498">
        <v>3</v>
      </c>
      <c r="E498">
        <v>2</v>
      </c>
      <c r="F498">
        <v>1</v>
      </c>
      <c r="G498">
        <v>43.59</v>
      </c>
    </row>
    <row r="499" spans="1:7" x14ac:dyDescent="0.2">
      <c r="A499">
        <v>10</v>
      </c>
      <c r="B499" t="s">
        <v>9</v>
      </c>
      <c r="C499">
        <v>908</v>
      </c>
      <c r="D499">
        <v>3</v>
      </c>
      <c r="E499">
        <v>2</v>
      </c>
      <c r="F499">
        <v>2</v>
      </c>
      <c r="G499">
        <v>46.03</v>
      </c>
    </row>
    <row r="500" spans="1:7" x14ac:dyDescent="0.2">
      <c r="A500">
        <v>10</v>
      </c>
      <c r="B500" t="s">
        <v>9</v>
      </c>
      <c r="C500">
        <v>908</v>
      </c>
      <c r="D500">
        <v>3</v>
      </c>
      <c r="E500">
        <v>2</v>
      </c>
      <c r="F500">
        <v>3</v>
      </c>
      <c r="G500">
        <v>47.22</v>
      </c>
    </row>
    <row r="501" spans="1:7" x14ac:dyDescent="0.2">
      <c r="A501">
        <v>10</v>
      </c>
      <c r="B501" t="s">
        <v>9</v>
      </c>
      <c r="C501">
        <v>908</v>
      </c>
      <c r="D501">
        <v>3</v>
      </c>
      <c r="E501">
        <v>2</v>
      </c>
      <c r="F501">
        <v>4</v>
      </c>
      <c r="G501">
        <v>51.41</v>
      </c>
    </row>
    <row r="502" spans="1:7" x14ac:dyDescent="0.2">
      <c r="A502">
        <v>10</v>
      </c>
      <c r="B502" t="s">
        <v>9</v>
      </c>
      <c r="C502">
        <v>909</v>
      </c>
      <c r="D502">
        <v>1</v>
      </c>
      <c r="E502">
        <v>1</v>
      </c>
      <c r="F502">
        <v>1</v>
      </c>
      <c r="G502">
        <v>58.19</v>
      </c>
    </row>
    <row r="503" spans="1:7" x14ac:dyDescent="0.2">
      <c r="A503">
        <v>10</v>
      </c>
      <c r="B503" t="s">
        <v>9</v>
      </c>
      <c r="C503">
        <v>909</v>
      </c>
      <c r="D503">
        <v>1</v>
      </c>
      <c r="E503">
        <v>1</v>
      </c>
      <c r="F503">
        <v>2</v>
      </c>
      <c r="G503">
        <v>62.72</v>
      </c>
    </row>
    <row r="504" spans="1:7" x14ac:dyDescent="0.2">
      <c r="A504">
        <v>10</v>
      </c>
      <c r="B504" t="s">
        <v>9</v>
      </c>
      <c r="C504">
        <v>909</v>
      </c>
      <c r="D504">
        <v>1</v>
      </c>
      <c r="E504">
        <v>1</v>
      </c>
      <c r="F504">
        <v>3</v>
      </c>
      <c r="G504">
        <v>66.66</v>
      </c>
    </row>
    <row r="505" spans="1:7" x14ac:dyDescent="0.2">
      <c r="A505">
        <v>10</v>
      </c>
      <c r="B505" t="s">
        <v>9</v>
      </c>
      <c r="C505">
        <v>909</v>
      </c>
      <c r="D505">
        <v>1</v>
      </c>
      <c r="E505">
        <v>1</v>
      </c>
      <c r="F505">
        <v>4</v>
      </c>
      <c r="G505">
        <v>64.66</v>
      </c>
    </row>
    <row r="506" spans="1:7" x14ac:dyDescent="0.2">
      <c r="A506">
        <v>10</v>
      </c>
      <c r="B506" t="s">
        <v>9</v>
      </c>
      <c r="C506">
        <v>910</v>
      </c>
      <c r="D506">
        <v>1</v>
      </c>
      <c r="E506">
        <v>1</v>
      </c>
      <c r="F506">
        <v>1</v>
      </c>
      <c r="G506">
        <v>66.34</v>
      </c>
    </row>
    <row r="507" spans="1:7" x14ac:dyDescent="0.2">
      <c r="A507">
        <v>10</v>
      </c>
      <c r="B507" t="s">
        <v>9</v>
      </c>
      <c r="C507">
        <v>910</v>
      </c>
      <c r="D507">
        <v>1</v>
      </c>
      <c r="E507">
        <v>1</v>
      </c>
      <c r="F507">
        <v>2</v>
      </c>
      <c r="G507">
        <v>60.59</v>
      </c>
    </row>
    <row r="508" spans="1:7" x14ac:dyDescent="0.2">
      <c r="A508">
        <v>10</v>
      </c>
      <c r="B508" t="s">
        <v>9</v>
      </c>
      <c r="C508">
        <v>910</v>
      </c>
      <c r="D508">
        <v>1</v>
      </c>
      <c r="E508">
        <v>1</v>
      </c>
      <c r="F508">
        <v>3</v>
      </c>
      <c r="G508">
        <v>61.95</v>
      </c>
    </row>
    <row r="509" spans="1:7" x14ac:dyDescent="0.2">
      <c r="A509">
        <v>10</v>
      </c>
      <c r="B509" t="s">
        <v>9</v>
      </c>
      <c r="C509">
        <v>910</v>
      </c>
      <c r="D509">
        <v>1</v>
      </c>
      <c r="E509">
        <v>1</v>
      </c>
      <c r="F509">
        <v>4</v>
      </c>
      <c r="G509">
        <v>67.84</v>
      </c>
    </row>
    <row r="510" spans="1:7" x14ac:dyDescent="0.2">
      <c r="A510">
        <v>10</v>
      </c>
      <c r="B510" t="s">
        <v>9</v>
      </c>
      <c r="C510">
        <v>911</v>
      </c>
      <c r="D510">
        <v>1</v>
      </c>
      <c r="E510">
        <v>2</v>
      </c>
      <c r="F510">
        <v>1</v>
      </c>
      <c r="G510">
        <v>55.39</v>
      </c>
    </row>
    <row r="511" spans="1:7" x14ac:dyDescent="0.2">
      <c r="A511">
        <v>10</v>
      </c>
      <c r="B511" t="s">
        <v>9</v>
      </c>
      <c r="C511">
        <v>911</v>
      </c>
      <c r="D511">
        <v>1</v>
      </c>
      <c r="E511">
        <v>2</v>
      </c>
      <c r="F511">
        <v>2</v>
      </c>
      <c r="G511">
        <v>49.16</v>
      </c>
    </row>
    <row r="512" spans="1:7" x14ac:dyDescent="0.2">
      <c r="A512">
        <v>10</v>
      </c>
      <c r="B512" t="s">
        <v>9</v>
      </c>
      <c r="C512">
        <v>911</v>
      </c>
      <c r="D512">
        <v>1</v>
      </c>
      <c r="E512">
        <v>2</v>
      </c>
      <c r="F512">
        <v>3</v>
      </c>
      <c r="G512">
        <v>58.26</v>
      </c>
    </row>
    <row r="513" spans="1:7" x14ac:dyDescent="0.2">
      <c r="A513">
        <v>10</v>
      </c>
      <c r="B513" t="s">
        <v>9</v>
      </c>
      <c r="C513">
        <v>911</v>
      </c>
      <c r="D513">
        <v>1</v>
      </c>
      <c r="E513">
        <v>2</v>
      </c>
      <c r="F513">
        <v>4</v>
      </c>
      <c r="G513">
        <v>48.12</v>
      </c>
    </row>
    <row r="514" spans="1:7" x14ac:dyDescent="0.2">
      <c r="A514">
        <v>10</v>
      </c>
      <c r="B514" t="s">
        <v>9</v>
      </c>
      <c r="C514">
        <v>912</v>
      </c>
      <c r="D514">
        <v>6</v>
      </c>
      <c r="E514">
        <v>2</v>
      </c>
      <c r="F514">
        <v>1</v>
      </c>
      <c r="G514">
        <v>49.98</v>
      </c>
    </row>
    <row r="515" spans="1:7" x14ac:dyDescent="0.2">
      <c r="A515">
        <v>10</v>
      </c>
      <c r="B515" t="s">
        <v>9</v>
      </c>
      <c r="C515">
        <v>912</v>
      </c>
      <c r="D515">
        <v>6</v>
      </c>
      <c r="E515">
        <v>2</v>
      </c>
      <c r="F515">
        <v>2</v>
      </c>
      <c r="G515">
        <v>44.84</v>
      </c>
    </row>
    <row r="516" spans="1:7" x14ac:dyDescent="0.2">
      <c r="A516">
        <v>10</v>
      </c>
      <c r="B516" t="s">
        <v>9</v>
      </c>
      <c r="C516">
        <v>912</v>
      </c>
      <c r="D516">
        <v>6</v>
      </c>
      <c r="E516">
        <v>2</v>
      </c>
      <c r="F516">
        <v>3</v>
      </c>
      <c r="G516">
        <v>55.12</v>
      </c>
    </row>
    <row r="517" spans="1:7" x14ac:dyDescent="0.2">
      <c r="A517">
        <v>10</v>
      </c>
      <c r="B517" t="s">
        <v>9</v>
      </c>
      <c r="C517">
        <v>912</v>
      </c>
      <c r="D517">
        <v>6</v>
      </c>
      <c r="E517">
        <v>2</v>
      </c>
      <c r="F517">
        <v>4</v>
      </c>
      <c r="G517">
        <v>47.36</v>
      </c>
    </row>
    <row r="518" spans="1:7" x14ac:dyDescent="0.2">
      <c r="A518">
        <v>10</v>
      </c>
      <c r="B518" t="s">
        <v>9</v>
      </c>
      <c r="C518">
        <v>913</v>
      </c>
      <c r="D518">
        <v>24</v>
      </c>
      <c r="E518">
        <v>1</v>
      </c>
      <c r="F518">
        <v>1</v>
      </c>
      <c r="G518">
        <v>62.33</v>
      </c>
    </row>
    <row r="519" spans="1:7" x14ac:dyDescent="0.2">
      <c r="A519">
        <v>10</v>
      </c>
      <c r="B519" t="s">
        <v>9</v>
      </c>
      <c r="C519">
        <v>913</v>
      </c>
      <c r="D519">
        <v>24</v>
      </c>
      <c r="E519">
        <v>1</v>
      </c>
      <c r="F519">
        <v>2</v>
      </c>
      <c r="G519">
        <v>53.68</v>
      </c>
    </row>
    <row r="520" spans="1:7" x14ac:dyDescent="0.2">
      <c r="A520">
        <v>10</v>
      </c>
      <c r="B520" t="s">
        <v>9</v>
      </c>
      <c r="C520">
        <v>913</v>
      </c>
      <c r="D520">
        <v>24</v>
      </c>
      <c r="E520">
        <v>1</v>
      </c>
      <c r="F520">
        <v>3</v>
      </c>
      <c r="G520">
        <v>62.37</v>
      </c>
    </row>
    <row r="521" spans="1:7" x14ac:dyDescent="0.2">
      <c r="A521">
        <v>10</v>
      </c>
      <c r="B521" t="s">
        <v>9</v>
      </c>
      <c r="C521">
        <v>913</v>
      </c>
      <c r="D521">
        <v>24</v>
      </c>
      <c r="E521">
        <v>1</v>
      </c>
      <c r="F521">
        <v>4</v>
      </c>
      <c r="G521">
        <v>63.58</v>
      </c>
    </row>
    <row r="522" spans="1:7" x14ac:dyDescent="0.2">
      <c r="A522">
        <v>10</v>
      </c>
      <c r="B522" t="s">
        <v>9</v>
      </c>
      <c r="C522">
        <v>914</v>
      </c>
      <c r="D522">
        <v>9</v>
      </c>
      <c r="E522">
        <v>2</v>
      </c>
      <c r="F522">
        <v>1</v>
      </c>
      <c r="G522">
        <v>44.7</v>
      </c>
    </row>
    <row r="523" spans="1:7" x14ac:dyDescent="0.2">
      <c r="A523">
        <v>10</v>
      </c>
      <c r="B523" t="s">
        <v>9</v>
      </c>
      <c r="C523">
        <v>914</v>
      </c>
      <c r="D523">
        <v>9</v>
      </c>
      <c r="E523">
        <v>2</v>
      </c>
      <c r="F523">
        <v>2</v>
      </c>
      <c r="G523">
        <v>43.44</v>
      </c>
    </row>
    <row r="524" spans="1:7" x14ac:dyDescent="0.2">
      <c r="A524">
        <v>10</v>
      </c>
      <c r="B524" t="s">
        <v>9</v>
      </c>
      <c r="C524">
        <v>914</v>
      </c>
      <c r="D524">
        <v>9</v>
      </c>
      <c r="E524">
        <v>2</v>
      </c>
      <c r="F524">
        <v>3</v>
      </c>
      <c r="G524">
        <v>52.36</v>
      </c>
    </row>
    <row r="525" spans="1:7" x14ac:dyDescent="0.2">
      <c r="A525">
        <v>10</v>
      </c>
      <c r="B525" t="s">
        <v>9</v>
      </c>
      <c r="C525">
        <v>914</v>
      </c>
      <c r="D525">
        <v>9</v>
      </c>
      <c r="E525">
        <v>2</v>
      </c>
      <c r="F525">
        <v>4</v>
      </c>
      <c r="G525">
        <v>45.9</v>
      </c>
    </row>
    <row r="526" spans="1:7" x14ac:dyDescent="0.2">
      <c r="A526">
        <v>10</v>
      </c>
      <c r="B526" t="s">
        <v>9</v>
      </c>
      <c r="C526">
        <v>915</v>
      </c>
      <c r="D526">
        <v>3</v>
      </c>
      <c r="E526">
        <v>1</v>
      </c>
      <c r="F526">
        <v>1</v>
      </c>
      <c r="G526">
        <v>53.51</v>
      </c>
    </row>
    <row r="527" spans="1:7" x14ac:dyDescent="0.2">
      <c r="A527">
        <v>10</v>
      </c>
      <c r="B527" t="s">
        <v>9</v>
      </c>
      <c r="C527">
        <v>915</v>
      </c>
      <c r="D527">
        <v>3</v>
      </c>
      <c r="E527">
        <v>1</v>
      </c>
      <c r="F527">
        <v>2</v>
      </c>
      <c r="G527">
        <v>49.76</v>
      </c>
    </row>
    <row r="528" spans="1:7" x14ac:dyDescent="0.2">
      <c r="A528">
        <v>10</v>
      </c>
      <c r="B528" t="s">
        <v>9</v>
      </c>
      <c r="C528">
        <v>915</v>
      </c>
      <c r="D528">
        <v>3</v>
      </c>
      <c r="E528">
        <v>1</v>
      </c>
      <c r="F528">
        <v>3</v>
      </c>
      <c r="G528">
        <v>68.31</v>
      </c>
    </row>
    <row r="529" spans="1:7" x14ac:dyDescent="0.2">
      <c r="A529">
        <v>10</v>
      </c>
      <c r="B529" t="s">
        <v>9</v>
      </c>
      <c r="C529">
        <v>915</v>
      </c>
      <c r="D529">
        <v>3</v>
      </c>
      <c r="E529">
        <v>1</v>
      </c>
      <c r="F529">
        <v>4</v>
      </c>
      <c r="G529">
        <v>66.099999999999994</v>
      </c>
    </row>
    <row r="530" spans="1:7" x14ac:dyDescent="0.2">
      <c r="A530">
        <v>10</v>
      </c>
      <c r="B530" t="s">
        <v>9</v>
      </c>
      <c r="C530">
        <v>916</v>
      </c>
      <c r="D530">
        <v>7</v>
      </c>
      <c r="E530">
        <v>2</v>
      </c>
      <c r="F530">
        <v>1</v>
      </c>
      <c r="G530">
        <v>43.61</v>
      </c>
    </row>
    <row r="531" spans="1:7" x14ac:dyDescent="0.2">
      <c r="A531">
        <v>10</v>
      </c>
      <c r="B531" t="s">
        <v>9</v>
      </c>
      <c r="C531">
        <v>916</v>
      </c>
      <c r="D531">
        <v>7</v>
      </c>
      <c r="E531">
        <v>2</v>
      </c>
      <c r="F531">
        <v>2</v>
      </c>
      <c r="G531">
        <v>46.2</v>
      </c>
    </row>
    <row r="532" spans="1:7" x14ac:dyDescent="0.2">
      <c r="A532">
        <v>10</v>
      </c>
      <c r="B532" t="s">
        <v>9</v>
      </c>
      <c r="C532">
        <v>916</v>
      </c>
      <c r="D532">
        <v>7</v>
      </c>
      <c r="E532">
        <v>2</v>
      </c>
      <c r="F532">
        <v>3</v>
      </c>
      <c r="G532">
        <v>51.52</v>
      </c>
    </row>
    <row r="533" spans="1:7" x14ac:dyDescent="0.2">
      <c r="A533">
        <v>10</v>
      </c>
      <c r="B533" t="s">
        <v>9</v>
      </c>
      <c r="C533">
        <v>916</v>
      </c>
      <c r="D533">
        <v>7</v>
      </c>
      <c r="E533">
        <v>2</v>
      </c>
      <c r="F533">
        <v>4</v>
      </c>
      <c r="G533">
        <v>49.71</v>
      </c>
    </row>
    <row r="534" spans="1:7" x14ac:dyDescent="0.2">
      <c r="A534">
        <v>10</v>
      </c>
      <c r="B534" t="s">
        <v>9</v>
      </c>
      <c r="C534">
        <v>917</v>
      </c>
      <c r="D534">
        <v>14</v>
      </c>
      <c r="E534">
        <v>3</v>
      </c>
      <c r="F534">
        <v>1</v>
      </c>
      <c r="G534">
        <v>53.5</v>
      </c>
    </row>
    <row r="535" spans="1:7" x14ac:dyDescent="0.2">
      <c r="A535">
        <v>10</v>
      </c>
      <c r="B535" t="s">
        <v>9</v>
      </c>
      <c r="C535">
        <v>917</v>
      </c>
      <c r="D535">
        <v>14</v>
      </c>
      <c r="E535">
        <v>3</v>
      </c>
      <c r="F535">
        <v>2</v>
      </c>
      <c r="G535">
        <v>56.34</v>
      </c>
    </row>
    <row r="536" spans="1:7" x14ac:dyDescent="0.2">
      <c r="A536">
        <v>10</v>
      </c>
      <c r="B536" t="s">
        <v>9</v>
      </c>
      <c r="C536">
        <v>917</v>
      </c>
      <c r="D536">
        <v>14</v>
      </c>
      <c r="E536">
        <v>3</v>
      </c>
      <c r="F536">
        <v>3</v>
      </c>
      <c r="G536">
        <v>51.83</v>
      </c>
    </row>
    <row r="537" spans="1:7" x14ac:dyDescent="0.2">
      <c r="A537">
        <v>10</v>
      </c>
      <c r="B537" t="s">
        <v>9</v>
      </c>
      <c r="C537">
        <v>917</v>
      </c>
      <c r="D537">
        <v>14</v>
      </c>
      <c r="E537">
        <v>3</v>
      </c>
      <c r="F537">
        <v>4</v>
      </c>
      <c r="G537">
        <v>50.2</v>
      </c>
    </row>
    <row r="538" spans="1:7" x14ac:dyDescent="0.2">
      <c r="A538">
        <v>10</v>
      </c>
      <c r="B538" t="s">
        <v>9</v>
      </c>
      <c r="C538">
        <v>918</v>
      </c>
      <c r="D538">
        <v>6</v>
      </c>
      <c r="E538">
        <v>1</v>
      </c>
      <c r="F538">
        <v>1</v>
      </c>
      <c r="G538">
        <v>49.62</v>
      </c>
    </row>
    <row r="539" spans="1:7" x14ac:dyDescent="0.2">
      <c r="A539">
        <v>10</v>
      </c>
      <c r="B539" t="s">
        <v>9</v>
      </c>
      <c r="C539">
        <v>918</v>
      </c>
      <c r="D539">
        <v>6</v>
      </c>
      <c r="E539">
        <v>1</v>
      </c>
      <c r="F539">
        <v>2</v>
      </c>
      <c r="G539">
        <v>62.54</v>
      </c>
    </row>
    <row r="540" spans="1:7" x14ac:dyDescent="0.2">
      <c r="A540">
        <v>10</v>
      </c>
      <c r="B540" t="s">
        <v>9</v>
      </c>
      <c r="C540">
        <v>918</v>
      </c>
      <c r="D540">
        <v>6</v>
      </c>
      <c r="E540">
        <v>1</v>
      </c>
      <c r="F540">
        <v>3</v>
      </c>
      <c r="G540">
        <v>50.11</v>
      </c>
    </row>
    <row r="541" spans="1:7" x14ac:dyDescent="0.2">
      <c r="A541">
        <v>10</v>
      </c>
      <c r="B541" t="s">
        <v>9</v>
      </c>
      <c r="C541">
        <v>918</v>
      </c>
      <c r="D541">
        <v>6</v>
      </c>
      <c r="E541">
        <v>1</v>
      </c>
      <c r="F541">
        <v>4</v>
      </c>
      <c r="G541">
        <v>61.63</v>
      </c>
    </row>
    <row r="542" spans="1:7" x14ac:dyDescent="0.2">
      <c r="A542">
        <v>10</v>
      </c>
      <c r="B542" t="s">
        <v>9</v>
      </c>
      <c r="C542">
        <v>919</v>
      </c>
      <c r="D542">
        <v>2</v>
      </c>
      <c r="E542">
        <v>1</v>
      </c>
      <c r="F542">
        <v>1</v>
      </c>
      <c r="G542">
        <v>59.87</v>
      </c>
    </row>
    <row r="543" spans="1:7" x14ac:dyDescent="0.2">
      <c r="A543">
        <v>10</v>
      </c>
      <c r="B543" t="s">
        <v>9</v>
      </c>
      <c r="C543">
        <v>919</v>
      </c>
      <c r="D543">
        <v>2</v>
      </c>
      <c r="E543">
        <v>1</v>
      </c>
      <c r="F543">
        <v>2</v>
      </c>
      <c r="G543">
        <v>62.99</v>
      </c>
    </row>
    <row r="544" spans="1:7" x14ac:dyDescent="0.2">
      <c r="A544">
        <v>10</v>
      </c>
      <c r="B544" t="s">
        <v>9</v>
      </c>
      <c r="C544">
        <v>919</v>
      </c>
      <c r="D544">
        <v>2</v>
      </c>
      <c r="E544">
        <v>1</v>
      </c>
      <c r="F544">
        <v>3</v>
      </c>
      <c r="G544">
        <v>57.2</v>
      </c>
    </row>
    <row r="545" spans="1:7" x14ac:dyDescent="0.2">
      <c r="A545">
        <v>10</v>
      </c>
      <c r="B545" t="s">
        <v>9</v>
      </c>
      <c r="C545">
        <v>919</v>
      </c>
      <c r="D545">
        <v>2</v>
      </c>
      <c r="E545">
        <v>1</v>
      </c>
      <c r="F545">
        <v>4</v>
      </c>
      <c r="G545">
        <v>64.34</v>
      </c>
    </row>
    <row r="546" spans="1:7" x14ac:dyDescent="0.2">
      <c r="A546">
        <v>10</v>
      </c>
      <c r="B546" t="s">
        <v>9</v>
      </c>
      <c r="C546">
        <v>920</v>
      </c>
      <c r="D546">
        <v>14</v>
      </c>
      <c r="E546">
        <v>2</v>
      </c>
      <c r="F546">
        <v>1</v>
      </c>
      <c r="G546">
        <v>50.2</v>
      </c>
    </row>
    <row r="547" spans="1:7" x14ac:dyDescent="0.2">
      <c r="A547">
        <v>10</v>
      </c>
      <c r="B547" t="s">
        <v>9</v>
      </c>
      <c r="C547">
        <v>920</v>
      </c>
      <c r="D547">
        <v>14</v>
      </c>
      <c r="E547">
        <v>2</v>
      </c>
      <c r="F547">
        <v>2</v>
      </c>
      <c r="G547">
        <v>45.75</v>
      </c>
    </row>
    <row r="548" spans="1:7" x14ac:dyDescent="0.2">
      <c r="A548">
        <v>10</v>
      </c>
      <c r="B548" t="s">
        <v>9</v>
      </c>
      <c r="C548">
        <v>920</v>
      </c>
      <c r="D548">
        <v>14</v>
      </c>
      <c r="E548">
        <v>2</v>
      </c>
      <c r="F548">
        <v>3</v>
      </c>
      <c r="G548">
        <v>44.29</v>
      </c>
    </row>
    <row r="549" spans="1:7" x14ac:dyDescent="0.2">
      <c r="A549">
        <v>10</v>
      </c>
      <c r="B549" t="s">
        <v>9</v>
      </c>
      <c r="C549">
        <v>920</v>
      </c>
      <c r="D549">
        <v>14</v>
      </c>
      <c r="E549">
        <v>2</v>
      </c>
      <c r="F549">
        <v>4</v>
      </c>
      <c r="G549">
        <v>49.41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52" workbookViewId="0">
      <selection activeCell="K21" sqref="K21"/>
    </sheetView>
  </sheetViews>
  <sheetFormatPr defaultRowHeight="12.75" x14ac:dyDescent="0.2"/>
  <cols>
    <col min="10" max="10" width="27.7109375" customWidth="1"/>
  </cols>
  <sheetData>
    <row r="1" spans="1:12" x14ac:dyDescent="0.2">
      <c r="A1" t="s">
        <v>50</v>
      </c>
      <c r="B1" t="s">
        <v>51</v>
      </c>
      <c r="C1" t="s">
        <v>52</v>
      </c>
      <c r="E1" t="s">
        <v>54</v>
      </c>
      <c r="F1" t="s">
        <v>55</v>
      </c>
    </row>
    <row r="2" spans="1:12" x14ac:dyDescent="0.2">
      <c r="A2">
        <v>44.54</v>
      </c>
      <c r="B2">
        <v>19.260000000000002</v>
      </c>
      <c r="C2">
        <v>22.18</v>
      </c>
      <c r="E2" t="s">
        <v>56</v>
      </c>
      <c r="F2" t="s">
        <v>57</v>
      </c>
    </row>
    <row r="3" spans="1:12" x14ac:dyDescent="0.2">
      <c r="A3">
        <v>37.94</v>
      </c>
      <c r="B3">
        <v>23.35</v>
      </c>
      <c r="C3">
        <v>24.75</v>
      </c>
      <c r="J3" t="s">
        <v>53</v>
      </c>
    </row>
    <row r="4" spans="1:12" x14ac:dyDescent="0.2">
      <c r="A4">
        <v>45.49</v>
      </c>
      <c r="B4">
        <v>23.44</v>
      </c>
      <c r="C4">
        <v>26.68</v>
      </c>
      <c r="E4" t="s">
        <v>58</v>
      </c>
      <c r="F4" t="s">
        <v>60</v>
      </c>
      <c r="G4" t="s">
        <v>61</v>
      </c>
      <c r="J4" t="s">
        <v>62</v>
      </c>
    </row>
    <row r="5" spans="1:12" ht="13.5" thickBot="1" x14ac:dyDescent="0.25">
      <c r="A5">
        <v>34.75</v>
      </c>
      <c r="B5">
        <v>23.93</v>
      </c>
      <c r="C5">
        <v>29.03</v>
      </c>
      <c r="D5" t="s">
        <v>10</v>
      </c>
      <c r="E5">
        <f>AVERAGE(A2:A173)</f>
        <v>58.099011627907046</v>
      </c>
      <c r="F5">
        <f>AVERAGE(B2:B166)</f>
        <v>43.047393939393949</v>
      </c>
      <c r="G5">
        <f>AVERAGE(C2:C171)</f>
        <v>51.773470588235291</v>
      </c>
    </row>
    <row r="6" spans="1:12" x14ac:dyDescent="0.2">
      <c r="A6">
        <v>42.92</v>
      </c>
      <c r="B6">
        <v>24.77</v>
      </c>
      <c r="C6">
        <v>29.12</v>
      </c>
      <c r="D6" t="s">
        <v>59</v>
      </c>
      <c r="E6">
        <f>_xlfn.VAR.S(A2:A173)</f>
        <v>274.02768849108401</v>
      </c>
      <c r="F6">
        <f>_xlfn.VAR.S(B2:B166)</f>
        <v>84.833899874351957</v>
      </c>
      <c r="G6">
        <f>_xlfn.VAR.S(C2:C171)</f>
        <v>174.02608315001817</v>
      </c>
      <c r="J6" s="7"/>
      <c r="K6" s="7" t="s">
        <v>103</v>
      </c>
      <c r="L6" s="7" t="s">
        <v>104</v>
      </c>
    </row>
    <row r="7" spans="1:12" x14ac:dyDescent="0.2">
      <c r="A7">
        <v>42.16</v>
      </c>
      <c r="B7">
        <v>24.82</v>
      </c>
      <c r="C7">
        <v>30.52</v>
      </c>
      <c r="D7" t="s">
        <v>24</v>
      </c>
      <c r="E7">
        <f>COUNT(A2:A173)</f>
        <v>172</v>
      </c>
      <c r="F7">
        <f>COUNT(B2:B166)</f>
        <v>165</v>
      </c>
      <c r="G7">
        <f>COUNT(C2:C171)</f>
        <v>170</v>
      </c>
      <c r="J7" s="5" t="s">
        <v>63</v>
      </c>
      <c r="K7" s="5">
        <v>58.099011627907046</v>
      </c>
      <c r="L7" s="5">
        <v>43.047393939393949</v>
      </c>
    </row>
    <row r="8" spans="1:12" x14ac:dyDescent="0.2">
      <c r="A8">
        <v>51.72</v>
      </c>
      <c r="B8">
        <v>25.4</v>
      </c>
      <c r="C8">
        <v>32.18</v>
      </c>
      <c r="D8" t="s">
        <v>11</v>
      </c>
      <c r="E8">
        <f>_xlfn.STDEV.S(A2:A173)</f>
        <v>16.553781697578472</v>
      </c>
      <c r="F8">
        <f>_xlfn.STDEV.S(B2:B166)</f>
        <v>9.2105320082149404</v>
      </c>
      <c r="G8">
        <f>_xlfn.STDEV.S(C2:C171)</f>
        <v>13.191894600474118</v>
      </c>
      <c r="J8" s="5" t="s">
        <v>64</v>
      </c>
      <c r="K8" s="5">
        <v>274.02768849108401</v>
      </c>
      <c r="L8" s="5">
        <v>84.833899874351957</v>
      </c>
    </row>
    <row r="9" spans="1:12" x14ac:dyDescent="0.2">
      <c r="A9">
        <v>36.17</v>
      </c>
      <c r="B9">
        <v>25.7</v>
      </c>
      <c r="C9">
        <v>32.51</v>
      </c>
      <c r="J9" s="5" t="s">
        <v>65</v>
      </c>
      <c r="K9" s="5">
        <v>172</v>
      </c>
      <c r="L9" s="5">
        <v>165</v>
      </c>
    </row>
    <row r="10" spans="1:12" x14ac:dyDescent="0.2">
      <c r="A10">
        <v>37.409999999999997</v>
      </c>
      <c r="B10">
        <v>27.26</v>
      </c>
      <c r="C10">
        <v>32.9</v>
      </c>
      <c r="J10" s="5" t="s">
        <v>66</v>
      </c>
      <c r="K10" s="5">
        <v>181.40744570557936</v>
      </c>
      <c r="L10" s="5"/>
    </row>
    <row r="11" spans="1:12" x14ac:dyDescent="0.2">
      <c r="A11">
        <v>38.64</v>
      </c>
      <c r="B11">
        <v>27.37</v>
      </c>
      <c r="C11">
        <v>33.42</v>
      </c>
      <c r="J11" s="5" t="s">
        <v>67</v>
      </c>
      <c r="K11" s="5">
        <v>0</v>
      </c>
      <c r="L11" s="5"/>
    </row>
    <row r="12" spans="1:12" x14ac:dyDescent="0.2">
      <c r="A12">
        <v>40.9</v>
      </c>
      <c r="B12">
        <v>27.55</v>
      </c>
      <c r="C12">
        <v>33.729999999999997</v>
      </c>
      <c r="D12" t="s">
        <v>100</v>
      </c>
      <c r="E12">
        <f>E6/F6</f>
        <v>3.2301672903986285</v>
      </c>
      <c r="J12" s="5" t="s">
        <v>68</v>
      </c>
      <c r="K12" s="5">
        <v>335</v>
      </c>
      <c r="L12" s="5"/>
    </row>
    <row r="13" spans="1:12" x14ac:dyDescent="0.2">
      <c r="A13">
        <v>41.11</v>
      </c>
      <c r="B13">
        <v>27.71</v>
      </c>
      <c r="C13">
        <v>33.85</v>
      </c>
      <c r="D13" t="s">
        <v>101</v>
      </c>
      <c r="E13">
        <f>E6/G6</f>
        <v>1.5746357300638665</v>
      </c>
      <c r="J13" s="5" t="s">
        <v>69</v>
      </c>
      <c r="K13" s="5">
        <v>10.255264586222967</v>
      </c>
      <c r="L13" s="5"/>
    </row>
    <row r="14" spans="1:12" x14ac:dyDescent="0.2">
      <c r="A14">
        <v>35.85</v>
      </c>
      <c r="B14">
        <v>27.72</v>
      </c>
      <c r="C14">
        <v>34.33</v>
      </c>
      <c r="D14" t="s">
        <v>102</v>
      </c>
      <c r="E14">
        <f>G6/F6</f>
        <v>2.0513743138977381</v>
      </c>
      <c r="J14" s="5" t="s">
        <v>70</v>
      </c>
      <c r="K14" s="5">
        <v>6.0732510881069777E-22</v>
      </c>
      <c r="L14" s="5"/>
    </row>
    <row r="15" spans="1:12" x14ac:dyDescent="0.2">
      <c r="A15">
        <v>36.24</v>
      </c>
      <c r="B15">
        <v>27.81</v>
      </c>
      <c r="C15">
        <v>34.46</v>
      </c>
      <c r="E15" t="s">
        <v>118</v>
      </c>
      <c r="J15" s="5" t="s">
        <v>71</v>
      </c>
      <c r="K15" s="5">
        <v>1.6494148727133355</v>
      </c>
      <c r="L15" s="5"/>
    </row>
    <row r="16" spans="1:12" x14ac:dyDescent="0.2">
      <c r="A16">
        <v>41.73</v>
      </c>
      <c r="B16">
        <v>27.98</v>
      </c>
      <c r="C16">
        <v>35.1</v>
      </c>
      <c r="E16" t="s">
        <v>119</v>
      </c>
      <c r="J16" s="5" t="s">
        <v>72</v>
      </c>
      <c r="K16" s="5">
        <v>1.2146502176213955E-21</v>
      </c>
      <c r="L16" s="5"/>
    </row>
    <row r="17" spans="1:12" ht="13.5" thickBot="1" x14ac:dyDescent="0.25">
      <c r="A17">
        <v>37.32</v>
      </c>
      <c r="B17">
        <v>28.62</v>
      </c>
      <c r="C17">
        <v>35.24</v>
      </c>
      <c r="J17" s="6" t="s">
        <v>73</v>
      </c>
      <c r="K17" s="6">
        <v>1.9670706096623671</v>
      </c>
      <c r="L17" s="6"/>
    </row>
    <row r="18" spans="1:12" x14ac:dyDescent="0.2">
      <c r="A18">
        <v>50.48</v>
      </c>
      <c r="B18">
        <v>29.3</v>
      </c>
      <c r="C18">
        <v>35.67</v>
      </c>
    </row>
    <row r="19" spans="1:12" x14ac:dyDescent="0.2">
      <c r="A19">
        <v>36.880000000000003</v>
      </c>
      <c r="B19">
        <v>29.64</v>
      </c>
      <c r="C19">
        <v>37.14</v>
      </c>
    </row>
    <row r="20" spans="1:12" x14ac:dyDescent="0.2">
      <c r="A20">
        <v>35.68</v>
      </c>
      <c r="B20">
        <v>30.08</v>
      </c>
      <c r="C20">
        <v>37.17</v>
      </c>
      <c r="E20" t="s">
        <v>120</v>
      </c>
      <c r="J20" t="s">
        <v>74</v>
      </c>
    </row>
    <row r="21" spans="1:12" x14ac:dyDescent="0.2">
      <c r="A21">
        <v>46.45</v>
      </c>
      <c r="B21">
        <v>30.26</v>
      </c>
      <c r="C21">
        <v>37.840000000000003</v>
      </c>
      <c r="J21" t="s">
        <v>62</v>
      </c>
    </row>
    <row r="22" spans="1:12" ht="13.5" thickBot="1" x14ac:dyDescent="0.25">
      <c r="A22">
        <v>67.48</v>
      </c>
      <c r="B22">
        <v>30.37</v>
      </c>
      <c r="C22">
        <v>37.93</v>
      </c>
    </row>
    <row r="23" spans="1:12" x14ac:dyDescent="0.2">
      <c r="A23">
        <v>65.569999999999993</v>
      </c>
      <c r="B23">
        <v>30.98</v>
      </c>
      <c r="C23">
        <v>38.51</v>
      </c>
      <c r="J23" s="7"/>
      <c r="K23" s="7" t="s">
        <v>103</v>
      </c>
      <c r="L23" s="7" t="s">
        <v>105</v>
      </c>
    </row>
    <row r="24" spans="1:12" x14ac:dyDescent="0.2">
      <c r="A24">
        <v>68.42</v>
      </c>
      <c r="B24">
        <v>31.62</v>
      </c>
      <c r="C24">
        <v>38.85</v>
      </c>
      <c r="J24" s="5" t="s">
        <v>63</v>
      </c>
      <c r="K24" s="5">
        <v>58.099011627907046</v>
      </c>
      <c r="L24" s="5">
        <v>51.773470588235291</v>
      </c>
    </row>
    <row r="25" spans="1:12" x14ac:dyDescent="0.2">
      <c r="A25">
        <v>60.93</v>
      </c>
      <c r="B25">
        <v>31.85</v>
      </c>
      <c r="C25">
        <v>39.25</v>
      </c>
      <c r="J25" s="5" t="s">
        <v>64</v>
      </c>
      <c r="K25" s="5">
        <v>274.02768849108401</v>
      </c>
      <c r="L25" s="5">
        <v>174.02608315001817</v>
      </c>
    </row>
    <row r="26" spans="1:12" x14ac:dyDescent="0.2">
      <c r="A26">
        <v>88.73</v>
      </c>
      <c r="B26">
        <v>31.94</v>
      </c>
      <c r="C26">
        <v>39.409999999999997</v>
      </c>
      <c r="J26" s="5" t="s">
        <v>65</v>
      </c>
      <c r="K26" s="5">
        <v>172</v>
      </c>
      <c r="L26" s="5">
        <v>170</v>
      </c>
    </row>
    <row r="27" spans="1:12" x14ac:dyDescent="0.2">
      <c r="A27">
        <v>85.21</v>
      </c>
      <c r="B27">
        <v>32.21</v>
      </c>
      <c r="C27">
        <v>39.979999999999997</v>
      </c>
      <c r="J27" s="5" t="s">
        <v>66</v>
      </c>
      <c r="K27" s="5">
        <v>224.32100818920128</v>
      </c>
      <c r="L27" s="5"/>
    </row>
    <row r="28" spans="1:12" x14ac:dyDescent="0.2">
      <c r="A28">
        <v>81.55</v>
      </c>
      <c r="B28">
        <v>32.61</v>
      </c>
      <c r="C28">
        <v>40.130000000000003</v>
      </c>
      <c r="J28" s="5" t="s">
        <v>67</v>
      </c>
      <c r="K28" s="5">
        <v>0</v>
      </c>
      <c r="L28" s="5"/>
    </row>
    <row r="29" spans="1:12" x14ac:dyDescent="0.2">
      <c r="A29">
        <v>94.17</v>
      </c>
      <c r="B29">
        <v>32.770000000000003</v>
      </c>
      <c r="C29">
        <v>40.17</v>
      </c>
      <c r="J29" s="5" t="s">
        <v>68</v>
      </c>
      <c r="K29" s="5">
        <v>340</v>
      </c>
      <c r="L29" s="5"/>
    </row>
    <row r="30" spans="1:12" x14ac:dyDescent="0.2">
      <c r="A30">
        <v>93.71</v>
      </c>
      <c r="B30">
        <v>33.14</v>
      </c>
      <c r="C30">
        <v>40.25</v>
      </c>
      <c r="J30" s="5" t="s">
        <v>69</v>
      </c>
      <c r="K30" s="5">
        <v>3.9051555267632749</v>
      </c>
      <c r="L30" s="5"/>
    </row>
    <row r="31" spans="1:12" x14ac:dyDescent="0.2">
      <c r="A31">
        <v>96.01</v>
      </c>
      <c r="B31">
        <v>33.35</v>
      </c>
      <c r="C31">
        <v>40.29</v>
      </c>
      <c r="J31" s="5" t="s">
        <v>70</v>
      </c>
      <c r="K31" s="5">
        <v>5.6793432434856651E-5</v>
      </c>
      <c r="L31" s="5"/>
    </row>
    <row r="32" spans="1:12" x14ac:dyDescent="0.2">
      <c r="A32">
        <v>93.03</v>
      </c>
      <c r="B32">
        <v>33.64</v>
      </c>
      <c r="C32">
        <v>40.43</v>
      </c>
      <c r="J32" s="5" t="s">
        <v>71</v>
      </c>
      <c r="K32" s="5">
        <v>1.6493476114505803</v>
      </c>
      <c r="L32" s="5"/>
    </row>
    <row r="33" spans="1:12" x14ac:dyDescent="0.2">
      <c r="A33">
        <v>97.61</v>
      </c>
      <c r="B33">
        <v>34.270000000000003</v>
      </c>
      <c r="C33">
        <v>41.12</v>
      </c>
      <c r="J33" s="5" t="s">
        <v>72</v>
      </c>
      <c r="K33" s="5">
        <v>1.135868648697133E-4</v>
      </c>
      <c r="L33" s="5"/>
    </row>
    <row r="34" spans="1:12" ht="13.5" thickBot="1" x14ac:dyDescent="0.25">
      <c r="A34">
        <v>85.11</v>
      </c>
      <c r="B34">
        <v>34.67</v>
      </c>
      <c r="C34">
        <v>41.47</v>
      </c>
      <c r="J34" s="6" t="s">
        <v>73</v>
      </c>
      <c r="K34" s="6">
        <v>1.9669657340892925</v>
      </c>
      <c r="L34" s="6"/>
    </row>
    <row r="35" spans="1:12" x14ac:dyDescent="0.2">
      <c r="A35">
        <v>88.07</v>
      </c>
      <c r="B35">
        <v>35.159999999999997</v>
      </c>
      <c r="C35">
        <v>41.96</v>
      </c>
    </row>
    <row r="36" spans="1:12" x14ac:dyDescent="0.2">
      <c r="A36">
        <v>94.43</v>
      </c>
      <c r="B36">
        <v>35.46</v>
      </c>
      <c r="C36">
        <v>42.15</v>
      </c>
    </row>
    <row r="37" spans="1:12" x14ac:dyDescent="0.2">
      <c r="A37">
        <v>89.44</v>
      </c>
      <c r="B37">
        <v>35.6</v>
      </c>
      <c r="C37">
        <v>42.27</v>
      </c>
      <c r="J37" t="s">
        <v>75</v>
      </c>
    </row>
    <row r="38" spans="1:12" x14ac:dyDescent="0.2">
      <c r="A38">
        <v>91.6</v>
      </c>
      <c r="B38">
        <v>36.049999999999997</v>
      </c>
      <c r="C38">
        <v>42.5</v>
      </c>
      <c r="J38" t="s">
        <v>62</v>
      </c>
    </row>
    <row r="39" spans="1:12" ht="13.5" thickBot="1" x14ac:dyDescent="0.25">
      <c r="A39">
        <v>80.61</v>
      </c>
      <c r="B39">
        <v>36.17</v>
      </c>
      <c r="C39">
        <v>42.59</v>
      </c>
    </row>
    <row r="40" spans="1:12" x14ac:dyDescent="0.2">
      <c r="A40">
        <v>93.86</v>
      </c>
      <c r="B40">
        <v>36.700000000000003</v>
      </c>
      <c r="C40">
        <v>42.82</v>
      </c>
      <c r="J40" s="7"/>
      <c r="K40" s="7" t="s">
        <v>104</v>
      </c>
      <c r="L40" s="7" t="s">
        <v>105</v>
      </c>
    </row>
    <row r="41" spans="1:12" x14ac:dyDescent="0.2">
      <c r="A41">
        <v>83.43</v>
      </c>
      <c r="B41">
        <v>36.799999999999997</v>
      </c>
      <c r="C41">
        <v>42.98</v>
      </c>
      <c r="J41" s="5" t="s">
        <v>63</v>
      </c>
      <c r="K41" s="5">
        <v>43.047393939393949</v>
      </c>
      <c r="L41" s="5">
        <v>51.773470588235291</v>
      </c>
    </row>
    <row r="42" spans="1:12" x14ac:dyDescent="0.2">
      <c r="A42">
        <v>99.65</v>
      </c>
      <c r="B42">
        <v>37.200000000000003</v>
      </c>
      <c r="C42">
        <v>43.15</v>
      </c>
      <c r="J42" s="5" t="s">
        <v>64</v>
      </c>
      <c r="K42" s="5">
        <v>84.833899874351957</v>
      </c>
      <c r="L42" s="5">
        <v>174.02608315001817</v>
      </c>
    </row>
    <row r="43" spans="1:12" x14ac:dyDescent="0.2">
      <c r="A43">
        <v>88.64</v>
      </c>
      <c r="B43">
        <v>37.29</v>
      </c>
      <c r="C43">
        <v>43.26</v>
      </c>
      <c r="J43" s="5" t="s">
        <v>65</v>
      </c>
      <c r="K43" s="5">
        <v>165</v>
      </c>
      <c r="L43" s="5">
        <v>170</v>
      </c>
    </row>
    <row r="44" spans="1:12" x14ac:dyDescent="0.2">
      <c r="A44">
        <v>86.96</v>
      </c>
      <c r="B44">
        <v>37.32</v>
      </c>
      <c r="C44">
        <v>43.29</v>
      </c>
      <c r="J44" s="5" t="s">
        <v>66</v>
      </c>
      <c r="K44" s="5">
        <v>130.09960249773812</v>
      </c>
      <c r="L44" s="5"/>
    </row>
    <row r="45" spans="1:12" x14ac:dyDescent="0.2">
      <c r="A45">
        <v>89.25</v>
      </c>
      <c r="B45">
        <v>37.450000000000003</v>
      </c>
      <c r="C45">
        <v>43.51</v>
      </c>
      <c r="J45" s="5" t="s">
        <v>67</v>
      </c>
      <c r="K45" s="5">
        <v>0</v>
      </c>
      <c r="L45" s="5"/>
    </row>
    <row r="46" spans="1:12" x14ac:dyDescent="0.2">
      <c r="A46">
        <v>87.08</v>
      </c>
      <c r="B46">
        <v>37.47</v>
      </c>
      <c r="C46">
        <v>43.73</v>
      </c>
      <c r="J46" s="5" t="s">
        <v>68</v>
      </c>
      <c r="K46" s="5">
        <v>333</v>
      </c>
      <c r="L46" s="5"/>
    </row>
    <row r="47" spans="1:12" x14ac:dyDescent="0.2">
      <c r="A47">
        <v>89.32</v>
      </c>
      <c r="B47">
        <v>37.9</v>
      </c>
      <c r="C47">
        <v>43.91</v>
      </c>
      <c r="J47" s="5" t="s">
        <v>69</v>
      </c>
      <c r="K47" s="5">
        <v>-7.0004356519338025</v>
      </c>
      <c r="L47" s="5"/>
    </row>
    <row r="48" spans="1:12" x14ac:dyDescent="0.2">
      <c r="A48">
        <v>99.12</v>
      </c>
      <c r="B48">
        <v>38.26</v>
      </c>
      <c r="C48">
        <v>44.19</v>
      </c>
      <c r="J48" s="5" t="s">
        <v>70</v>
      </c>
      <c r="K48" s="5">
        <v>7.0652619143509927E-12</v>
      </c>
      <c r="L48" s="5"/>
    </row>
    <row r="49" spans="1:12" x14ac:dyDescent="0.2">
      <c r="A49">
        <v>85.85</v>
      </c>
      <c r="B49">
        <v>38.299999999999997</v>
      </c>
      <c r="C49">
        <v>44.2</v>
      </c>
      <c r="J49" s="5" t="s">
        <v>71</v>
      </c>
      <c r="K49" s="5">
        <v>1.649442344362559</v>
      </c>
      <c r="L49" s="5"/>
    </row>
    <row r="50" spans="1:12" x14ac:dyDescent="0.2">
      <c r="A50">
        <v>93.32</v>
      </c>
      <c r="B50">
        <v>38.409999999999997</v>
      </c>
      <c r="C50">
        <v>44.66</v>
      </c>
      <c r="J50" s="5" t="s">
        <v>72</v>
      </c>
      <c r="K50" s="5">
        <v>1.4130523828701985E-11</v>
      </c>
      <c r="L50" s="5"/>
    </row>
    <row r="51" spans="1:12" ht="13.5" thickBot="1" x14ac:dyDescent="0.25">
      <c r="A51">
        <v>85.71</v>
      </c>
      <c r="B51">
        <v>38.56</v>
      </c>
      <c r="C51">
        <v>45.03</v>
      </c>
      <c r="J51" s="6" t="s">
        <v>73</v>
      </c>
      <c r="K51" s="6">
        <v>1.9671134448822321</v>
      </c>
      <c r="L51" s="6"/>
    </row>
    <row r="52" spans="1:12" x14ac:dyDescent="0.2">
      <c r="A52">
        <v>77.36</v>
      </c>
      <c r="B52">
        <v>38.65</v>
      </c>
      <c r="C52">
        <v>45.43</v>
      </c>
    </row>
    <row r="53" spans="1:12" x14ac:dyDescent="0.2">
      <c r="A53">
        <v>91.29</v>
      </c>
      <c r="B53">
        <v>39.25</v>
      </c>
      <c r="C53">
        <v>45.56</v>
      </c>
    </row>
    <row r="54" spans="1:12" x14ac:dyDescent="0.2">
      <c r="A54">
        <v>55.94</v>
      </c>
      <c r="B54">
        <v>39.28</v>
      </c>
      <c r="C54">
        <v>45.77</v>
      </c>
    </row>
    <row r="55" spans="1:12" x14ac:dyDescent="0.2">
      <c r="A55">
        <v>61.36</v>
      </c>
      <c r="B55">
        <v>39.36</v>
      </c>
      <c r="C55">
        <v>45.84</v>
      </c>
    </row>
    <row r="56" spans="1:12" x14ac:dyDescent="0.2">
      <c r="A56">
        <v>56.19</v>
      </c>
      <c r="B56">
        <v>39.729999999999997</v>
      </c>
      <c r="C56">
        <v>46.03</v>
      </c>
    </row>
    <row r="57" spans="1:12" x14ac:dyDescent="0.2">
      <c r="A57">
        <v>62.06</v>
      </c>
      <c r="B57">
        <v>39.799999999999997</v>
      </c>
      <c r="C57">
        <v>46.14</v>
      </c>
    </row>
    <row r="58" spans="1:12" x14ac:dyDescent="0.2">
      <c r="A58">
        <v>54.01</v>
      </c>
      <c r="B58">
        <v>40.159999999999997</v>
      </c>
      <c r="C58">
        <v>46.22</v>
      </c>
    </row>
    <row r="59" spans="1:12" x14ac:dyDescent="0.2">
      <c r="A59">
        <v>63.48</v>
      </c>
      <c r="B59">
        <v>40.25</v>
      </c>
      <c r="C59">
        <v>46.29</v>
      </c>
    </row>
    <row r="60" spans="1:12" x14ac:dyDescent="0.2">
      <c r="A60">
        <v>61.96</v>
      </c>
      <c r="B60">
        <v>40.26</v>
      </c>
      <c r="C60">
        <v>46.3</v>
      </c>
    </row>
    <row r="61" spans="1:12" x14ac:dyDescent="0.2">
      <c r="A61">
        <v>55.3</v>
      </c>
      <c r="B61">
        <v>40.4</v>
      </c>
      <c r="C61">
        <v>46.47</v>
      </c>
    </row>
    <row r="62" spans="1:12" x14ac:dyDescent="0.2">
      <c r="A62">
        <v>53.79</v>
      </c>
      <c r="B62">
        <v>40.71</v>
      </c>
      <c r="C62">
        <v>46.83</v>
      </c>
    </row>
    <row r="63" spans="1:12" x14ac:dyDescent="0.2">
      <c r="A63">
        <v>66.959999999999994</v>
      </c>
      <c r="B63">
        <v>41.22</v>
      </c>
      <c r="C63">
        <v>46.84</v>
      </c>
    </row>
    <row r="64" spans="1:12" x14ac:dyDescent="0.2">
      <c r="A64">
        <v>57.1</v>
      </c>
      <c r="B64">
        <v>41.37</v>
      </c>
      <c r="C64">
        <v>47.22</v>
      </c>
    </row>
    <row r="65" spans="1:3" x14ac:dyDescent="0.2">
      <c r="A65">
        <v>65.12</v>
      </c>
      <c r="B65">
        <v>41.44</v>
      </c>
      <c r="C65">
        <v>47.22</v>
      </c>
    </row>
    <row r="66" spans="1:3" x14ac:dyDescent="0.2">
      <c r="A66">
        <v>62.16</v>
      </c>
      <c r="B66">
        <v>41.53</v>
      </c>
      <c r="C66">
        <v>47.35</v>
      </c>
    </row>
    <row r="67" spans="1:3" x14ac:dyDescent="0.2">
      <c r="A67">
        <v>54.06</v>
      </c>
      <c r="B67">
        <v>41.54</v>
      </c>
      <c r="C67">
        <v>47.48</v>
      </c>
    </row>
    <row r="68" spans="1:3" x14ac:dyDescent="0.2">
      <c r="A68">
        <v>51.72</v>
      </c>
      <c r="B68">
        <v>41.85</v>
      </c>
      <c r="C68">
        <v>47.63</v>
      </c>
    </row>
    <row r="69" spans="1:3" x14ac:dyDescent="0.2">
      <c r="A69">
        <v>59.64</v>
      </c>
      <c r="B69">
        <v>42.15</v>
      </c>
      <c r="C69">
        <v>48.06</v>
      </c>
    </row>
    <row r="70" spans="1:3" x14ac:dyDescent="0.2">
      <c r="A70">
        <v>49.95</v>
      </c>
      <c r="B70">
        <v>42.46</v>
      </c>
      <c r="C70">
        <v>48.35</v>
      </c>
    </row>
    <row r="71" spans="1:3" x14ac:dyDescent="0.2">
      <c r="A71">
        <v>55.11</v>
      </c>
      <c r="B71">
        <v>42.56</v>
      </c>
      <c r="C71">
        <v>48.36</v>
      </c>
    </row>
    <row r="72" spans="1:3" x14ac:dyDescent="0.2">
      <c r="A72">
        <v>55.28</v>
      </c>
      <c r="B72">
        <v>42.59</v>
      </c>
      <c r="C72">
        <v>48.64</v>
      </c>
    </row>
    <row r="73" spans="1:3" x14ac:dyDescent="0.2">
      <c r="A73">
        <v>54.7</v>
      </c>
      <c r="B73">
        <v>43.27</v>
      </c>
      <c r="C73">
        <v>48.77</v>
      </c>
    </row>
    <row r="74" spans="1:3" x14ac:dyDescent="0.2">
      <c r="A74">
        <v>59.34</v>
      </c>
      <c r="B74">
        <v>43.44</v>
      </c>
      <c r="C74">
        <v>49.01</v>
      </c>
    </row>
    <row r="75" spans="1:3" x14ac:dyDescent="0.2">
      <c r="A75">
        <v>62.63</v>
      </c>
      <c r="B75">
        <v>43.59</v>
      </c>
      <c r="C75">
        <v>49.08</v>
      </c>
    </row>
    <row r="76" spans="1:3" x14ac:dyDescent="0.2">
      <c r="A76">
        <v>49.08</v>
      </c>
      <c r="B76">
        <v>43.61</v>
      </c>
      <c r="C76">
        <v>49.38</v>
      </c>
    </row>
    <row r="77" spans="1:3" x14ac:dyDescent="0.2">
      <c r="A77">
        <v>58.04</v>
      </c>
      <c r="B77">
        <v>43.69</v>
      </c>
      <c r="C77">
        <v>49.5</v>
      </c>
    </row>
    <row r="78" spans="1:3" x14ac:dyDescent="0.2">
      <c r="A78">
        <v>42.16</v>
      </c>
      <c r="B78">
        <v>43.77</v>
      </c>
      <c r="C78">
        <v>49.52</v>
      </c>
    </row>
    <row r="79" spans="1:3" x14ac:dyDescent="0.2">
      <c r="A79">
        <v>36.799999999999997</v>
      </c>
      <c r="B79">
        <v>44.14</v>
      </c>
      <c r="C79">
        <v>49.63</v>
      </c>
    </row>
    <row r="80" spans="1:3" x14ac:dyDescent="0.2">
      <c r="A80">
        <v>46.98</v>
      </c>
      <c r="B80">
        <v>44.14</v>
      </c>
      <c r="C80">
        <v>49.67</v>
      </c>
    </row>
    <row r="81" spans="1:3" x14ac:dyDescent="0.2">
      <c r="A81">
        <v>47.35</v>
      </c>
      <c r="B81">
        <v>44.16</v>
      </c>
      <c r="C81">
        <v>49.72</v>
      </c>
    </row>
    <row r="82" spans="1:3" x14ac:dyDescent="0.2">
      <c r="A82">
        <v>40.46</v>
      </c>
      <c r="B82">
        <v>44.16</v>
      </c>
      <c r="C82">
        <v>49.98</v>
      </c>
    </row>
    <row r="83" spans="1:3" x14ac:dyDescent="0.2">
      <c r="A83">
        <v>41.25</v>
      </c>
      <c r="B83">
        <v>44.29</v>
      </c>
      <c r="C83">
        <v>50.05</v>
      </c>
    </row>
    <row r="84" spans="1:3" x14ac:dyDescent="0.2">
      <c r="A84">
        <v>32.049999999999997</v>
      </c>
      <c r="B84">
        <v>44.31</v>
      </c>
      <c r="C84">
        <v>50.07</v>
      </c>
    </row>
    <row r="85" spans="1:3" x14ac:dyDescent="0.2">
      <c r="A85">
        <v>47.5</v>
      </c>
      <c r="B85">
        <v>44.64</v>
      </c>
      <c r="C85">
        <v>50.11</v>
      </c>
    </row>
    <row r="86" spans="1:3" x14ac:dyDescent="0.2">
      <c r="A86">
        <v>35.299999999999997</v>
      </c>
      <c r="B86">
        <v>44.67</v>
      </c>
      <c r="C86">
        <v>50.2</v>
      </c>
    </row>
    <row r="87" spans="1:3" x14ac:dyDescent="0.2">
      <c r="A87">
        <v>35.86</v>
      </c>
      <c r="B87">
        <v>44.7</v>
      </c>
      <c r="C87">
        <v>50.26</v>
      </c>
    </row>
    <row r="88" spans="1:3" x14ac:dyDescent="0.2">
      <c r="A88">
        <v>49.3</v>
      </c>
      <c r="B88">
        <v>44.84</v>
      </c>
      <c r="C88">
        <v>50.55</v>
      </c>
    </row>
    <row r="89" spans="1:3" x14ac:dyDescent="0.2">
      <c r="A89">
        <v>30.81</v>
      </c>
      <c r="B89">
        <v>44.84</v>
      </c>
      <c r="C89">
        <v>50.59</v>
      </c>
    </row>
    <row r="90" spans="1:3" x14ac:dyDescent="0.2">
      <c r="A90">
        <v>44.98</v>
      </c>
      <c r="B90">
        <v>45.08</v>
      </c>
      <c r="C90">
        <v>50.94</v>
      </c>
    </row>
    <row r="91" spans="1:3" x14ac:dyDescent="0.2">
      <c r="A91">
        <v>41.71</v>
      </c>
      <c r="B91">
        <v>45.11</v>
      </c>
      <c r="C91">
        <v>51.01</v>
      </c>
    </row>
    <row r="92" spans="1:3" x14ac:dyDescent="0.2">
      <c r="A92">
        <v>41.1</v>
      </c>
      <c r="B92">
        <v>45.21</v>
      </c>
      <c r="C92">
        <v>51.09</v>
      </c>
    </row>
    <row r="93" spans="1:3" x14ac:dyDescent="0.2">
      <c r="A93">
        <v>40.97</v>
      </c>
      <c r="B93">
        <v>45.3</v>
      </c>
      <c r="C93">
        <v>51.14</v>
      </c>
    </row>
    <row r="94" spans="1:3" x14ac:dyDescent="0.2">
      <c r="A94">
        <v>41.1</v>
      </c>
      <c r="B94">
        <v>45.35</v>
      </c>
      <c r="C94">
        <v>51.15</v>
      </c>
    </row>
    <row r="95" spans="1:3" x14ac:dyDescent="0.2">
      <c r="A95">
        <v>41.56</v>
      </c>
      <c r="B95">
        <v>45.42</v>
      </c>
      <c r="C95">
        <v>51.16</v>
      </c>
    </row>
    <row r="96" spans="1:3" x14ac:dyDescent="0.2">
      <c r="A96">
        <v>36.39</v>
      </c>
      <c r="B96">
        <v>45.75</v>
      </c>
      <c r="C96">
        <v>51.17</v>
      </c>
    </row>
    <row r="97" spans="1:3" x14ac:dyDescent="0.2">
      <c r="A97">
        <v>39.67</v>
      </c>
      <c r="B97">
        <v>45.9</v>
      </c>
      <c r="C97">
        <v>51.47</v>
      </c>
    </row>
    <row r="98" spans="1:3" x14ac:dyDescent="0.2">
      <c r="A98">
        <v>53.38</v>
      </c>
      <c r="B98">
        <v>46.02</v>
      </c>
      <c r="C98">
        <v>51.68</v>
      </c>
    </row>
    <row r="99" spans="1:3" x14ac:dyDescent="0.2">
      <c r="A99">
        <v>55.31</v>
      </c>
      <c r="B99">
        <v>46.03</v>
      </c>
      <c r="C99">
        <v>51.83</v>
      </c>
    </row>
    <row r="100" spans="1:3" x14ac:dyDescent="0.2">
      <c r="A100">
        <v>56.1</v>
      </c>
      <c r="B100">
        <v>46.2</v>
      </c>
      <c r="C100">
        <v>51.89</v>
      </c>
    </row>
    <row r="101" spans="1:3" x14ac:dyDescent="0.2">
      <c r="A101">
        <v>43.24</v>
      </c>
      <c r="B101">
        <v>46.26</v>
      </c>
      <c r="C101">
        <v>51.91</v>
      </c>
    </row>
    <row r="102" spans="1:3" x14ac:dyDescent="0.2">
      <c r="A102">
        <v>48.18</v>
      </c>
      <c r="B102">
        <v>46.42</v>
      </c>
      <c r="C102">
        <v>52.05</v>
      </c>
    </row>
    <row r="103" spans="1:3" x14ac:dyDescent="0.2">
      <c r="A103">
        <v>43.11</v>
      </c>
      <c r="B103">
        <v>46.89</v>
      </c>
      <c r="C103">
        <v>52.21</v>
      </c>
    </row>
    <row r="104" spans="1:3" x14ac:dyDescent="0.2">
      <c r="A104">
        <v>43.78</v>
      </c>
      <c r="B104">
        <v>46.98</v>
      </c>
      <c r="C104">
        <v>52.23</v>
      </c>
    </row>
    <row r="105" spans="1:3" x14ac:dyDescent="0.2">
      <c r="A105">
        <v>56.9</v>
      </c>
      <c r="B105">
        <v>47.06</v>
      </c>
      <c r="C105">
        <v>52.39</v>
      </c>
    </row>
    <row r="106" spans="1:3" x14ac:dyDescent="0.2">
      <c r="A106">
        <v>53.53</v>
      </c>
      <c r="B106">
        <v>47.2</v>
      </c>
      <c r="C106">
        <v>52.41</v>
      </c>
    </row>
    <row r="107" spans="1:3" x14ac:dyDescent="0.2">
      <c r="A107">
        <v>47.92</v>
      </c>
      <c r="B107">
        <v>47.22</v>
      </c>
      <c r="C107">
        <v>52.64</v>
      </c>
    </row>
    <row r="108" spans="1:3" x14ac:dyDescent="0.2">
      <c r="A108">
        <v>56.18</v>
      </c>
      <c r="B108">
        <v>47.33</v>
      </c>
      <c r="C108">
        <v>52.76</v>
      </c>
    </row>
    <row r="109" spans="1:3" x14ac:dyDescent="0.2">
      <c r="A109">
        <v>46.66</v>
      </c>
      <c r="B109">
        <v>47.36</v>
      </c>
      <c r="C109">
        <v>53.14</v>
      </c>
    </row>
    <row r="110" spans="1:3" x14ac:dyDescent="0.2">
      <c r="A110">
        <v>42.76</v>
      </c>
      <c r="B110">
        <v>47.71</v>
      </c>
      <c r="C110">
        <v>53.47</v>
      </c>
    </row>
    <row r="111" spans="1:3" x14ac:dyDescent="0.2">
      <c r="A111">
        <v>50.52</v>
      </c>
      <c r="B111">
        <v>47.89</v>
      </c>
      <c r="C111">
        <v>53.5</v>
      </c>
    </row>
    <row r="112" spans="1:3" x14ac:dyDescent="0.2">
      <c r="A112">
        <v>56.86</v>
      </c>
      <c r="B112">
        <v>47.93</v>
      </c>
      <c r="C112">
        <v>53.56</v>
      </c>
    </row>
    <row r="113" spans="1:3" x14ac:dyDescent="0.2">
      <c r="A113">
        <v>47.51</v>
      </c>
      <c r="B113">
        <v>48.12</v>
      </c>
      <c r="C113">
        <v>53.78</v>
      </c>
    </row>
    <row r="114" spans="1:3" x14ac:dyDescent="0.2">
      <c r="A114">
        <v>51.82</v>
      </c>
      <c r="B114">
        <v>48.18</v>
      </c>
      <c r="C114">
        <v>54.33</v>
      </c>
    </row>
    <row r="115" spans="1:3" x14ac:dyDescent="0.2">
      <c r="A115">
        <v>45.02</v>
      </c>
      <c r="B115">
        <v>48.25</v>
      </c>
      <c r="C115">
        <v>54.34</v>
      </c>
    </row>
    <row r="116" spans="1:3" x14ac:dyDescent="0.2">
      <c r="A116">
        <v>49.44</v>
      </c>
      <c r="B116">
        <v>48.32</v>
      </c>
      <c r="C116">
        <v>54.37</v>
      </c>
    </row>
    <row r="117" spans="1:3" x14ac:dyDescent="0.2">
      <c r="A117">
        <v>51.32</v>
      </c>
      <c r="B117">
        <v>48.33</v>
      </c>
      <c r="C117">
        <v>54.58</v>
      </c>
    </row>
    <row r="118" spans="1:3" x14ac:dyDescent="0.2">
      <c r="A118">
        <v>52.85</v>
      </c>
      <c r="B118">
        <v>48.5</v>
      </c>
      <c r="C118">
        <v>54.68</v>
      </c>
    </row>
    <row r="119" spans="1:3" x14ac:dyDescent="0.2">
      <c r="A119">
        <v>40.840000000000003</v>
      </c>
      <c r="B119">
        <v>48.76</v>
      </c>
      <c r="C119">
        <v>54.79</v>
      </c>
    </row>
    <row r="120" spans="1:3" x14ac:dyDescent="0.2">
      <c r="A120">
        <v>64.45</v>
      </c>
      <c r="B120">
        <v>48.84</v>
      </c>
      <c r="C120">
        <v>55.19</v>
      </c>
    </row>
    <row r="121" spans="1:3" x14ac:dyDescent="0.2">
      <c r="A121">
        <v>44.43</v>
      </c>
      <c r="B121">
        <v>49.11</v>
      </c>
      <c r="C121">
        <v>55.53</v>
      </c>
    </row>
    <row r="122" spans="1:3" x14ac:dyDescent="0.2">
      <c r="A122">
        <v>56.64</v>
      </c>
      <c r="B122">
        <v>49.16</v>
      </c>
      <c r="C122">
        <v>55.59</v>
      </c>
    </row>
    <row r="123" spans="1:3" x14ac:dyDescent="0.2">
      <c r="A123">
        <v>46.06</v>
      </c>
      <c r="B123">
        <v>49.39</v>
      </c>
      <c r="C123">
        <v>55.9</v>
      </c>
    </row>
    <row r="124" spans="1:3" x14ac:dyDescent="0.2">
      <c r="A124">
        <v>55.46</v>
      </c>
      <c r="B124">
        <v>49.41</v>
      </c>
      <c r="C124">
        <v>56.16</v>
      </c>
    </row>
    <row r="125" spans="1:3" x14ac:dyDescent="0.2">
      <c r="A125">
        <v>51.41</v>
      </c>
      <c r="B125">
        <v>49.56</v>
      </c>
      <c r="C125">
        <v>56.34</v>
      </c>
    </row>
    <row r="126" spans="1:3" x14ac:dyDescent="0.2">
      <c r="A126">
        <v>56.99</v>
      </c>
      <c r="B126">
        <v>49.61</v>
      </c>
      <c r="C126">
        <v>56.39</v>
      </c>
    </row>
    <row r="127" spans="1:3" x14ac:dyDescent="0.2">
      <c r="A127">
        <v>45.57</v>
      </c>
      <c r="B127">
        <v>49.71</v>
      </c>
      <c r="C127">
        <v>56.7</v>
      </c>
    </row>
    <row r="128" spans="1:3" x14ac:dyDescent="0.2">
      <c r="A128">
        <v>45.92</v>
      </c>
      <c r="B128">
        <v>49.98</v>
      </c>
      <c r="C128">
        <v>56.72</v>
      </c>
    </row>
    <row r="129" spans="1:3" x14ac:dyDescent="0.2">
      <c r="A129">
        <v>50.52</v>
      </c>
      <c r="B129">
        <v>50.2</v>
      </c>
      <c r="C129">
        <v>57.04</v>
      </c>
    </row>
    <row r="130" spans="1:3" x14ac:dyDescent="0.2">
      <c r="A130">
        <v>54.95</v>
      </c>
      <c r="B130">
        <v>50.28</v>
      </c>
      <c r="C130">
        <v>57.06</v>
      </c>
    </row>
    <row r="131" spans="1:3" x14ac:dyDescent="0.2">
      <c r="A131">
        <v>55.78</v>
      </c>
      <c r="B131">
        <v>50.3</v>
      </c>
      <c r="C131">
        <v>57.37</v>
      </c>
    </row>
    <row r="132" spans="1:3" x14ac:dyDescent="0.2">
      <c r="A132">
        <v>46.49</v>
      </c>
      <c r="B132">
        <v>51.09</v>
      </c>
      <c r="C132">
        <v>58.33</v>
      </c>
    </row>
    <row r="133" spans="1:3" x14ac:dyDescent="0.2">
      <c r="A133">
        <v>56.84</v>
      </c>
      <c r="B133">
        <v>51.09</v>
      </c>
      <c r="C133">
        <v>58.55</v>
      </c>
    </row>
    <row r="134" spans="1:3" x14ac:dyDescent="0.2">
      <c r="A134">
        <v>65.11</v>
      </c>
      <c r="B134">
        <v>51.26</v>
      </c>
      <c r="C134">
        <v>58.77</v>
      </c>
    </row>
    <row r="135" spans="1:3" x14ac:dyDescent="0.2">
      <c r="A135">
        <v>54.38</v>
      </c>
      <c r="B135">
        <v>51.33</v>
      </c>
      <c r="C135">
        <v>59.65</v>
      </c>
    </row>
    <row r="136" spans="1:3" x14ac:dyDescent="0.2">
      <c r="A136">
        <v>57.14</v>
      </c>
      <c r="B136">
        <v>51.35</v>
      </c>
      <c r="C136">
        <v>59.73</v>
      </c>
    </row>
    <row r="137" spans="1:3" x14ac:dyDescent="0.2">
      <c r="A137">
        <v>49.91</v>
      </c>
      <c r="B137">
        <v>51.41</v>
      </c>
      <c r="C137">
        <v>59.76</v>
      </c>
    </row>
    <row r="138" spans="1:3" x14ac:dyDescent="0.2">
      <c r="A138">
        <v>50.54</v>
      </c>
      <c r="B138">
        <v>51.5</v>
      </c>
      <c r="C138">
        <v>59.8</v>
      </c>
    </row>
    <row r="139" spans="1:3" x14ac:dyDescent="0.2">
      <c r="A139">
        <v>58.43</v>
      </c>
      <c r="B139">
        <v>51.52</v>
      </c>
      <c r="C139">
        <v>60.24</v>
      </c>
    </row>
    <row r="140" spans="1:3" x14ac:dyDescent="0.2">
      <c r="A140">
        <v>59.77</v>
      </c>
      <c r="B140">
        <v>51.68</v>
      </c>
      <c r="C140">
        <v>60.97</v>
      </c>
    </row>
    <row r="141" spans="1:3" x14ac:dyDescent="0.2">
      <c r="A141">
        <v>60.44</v>
      </c>
      <c r="B141">
        <v>51.73</v>
      </c>
      <c r="C141">
        <v>61.24</v>
      </c>
    </row>
    <row r="142" spans="1:3" x14ac:dyDescent="0.2">
      <c r="A142">
        <v>49.3</v>
      </c>
      <c r="B142">
        <v>51.79</v>
      </c>
      <c r="C142">
        <v>61.59</v>
      </c>
    </row>
    <row r="143" spans="1:3" x14ac:dyDescent="0.2">
      <c r="A143">
        <v>61.8</v>
      </c>
      <c r="B143">
        <v>51.87</v>
      </c>
      <c r="C143">
        <v>62.16</v>
      </c>
    </row>
    <row r="144" spans="1:3" x14ac:dyDescent="0.2">
      <c r="A144">
        <v>58</v>
      </c>
      <c r="B144">
        <v>52.36</v>
      </c>
      <c r="C144">
        <v>62.19</v>
      </c>
    </row>
    <row r="145" spans="1:3" x14ac:dyDescent="0.2">
      <c r="A145">
        <v>55.2</v>
      </c>
      <c r="B145">
        <v>52.37</v>
      </c>
      <c r="C145">
        <v>62.27</v>
      </c>
    </row>
    <row r="146" spans="1:3" x14ac:dyDescent="0.2">
      <c r="A146">
        <v>61.53</v>
      </c>
      <c r="B146">
        <v>52.72</v>
      </c>
      <c r="C146">
        <v>62.93</v>
      </c>
    </row>
    <row r="147" spans="1:3" x14ac:dyDescent="0.2">
      <c r="A147">
        <v>59.17</v>
      </c>
      <c r="B147">
        <v>52.88</v>
      </c>
      <c r="C147">
        <v>63.64</v>
      </c>
    </row>
    <row r="148" spans="1:3" x14ac:dyDescent="0.2">
      <c r="A148">
        <v>63.73</v>
      </c>
      <c r="B148">
        <v>53.41</v>
      </c>
      <c r="C148">
        <v>63.98</v>
      </c>
    </row>
    <row r="149" spans="1:3" x14ac:dyDescent="0.2">
      <c r="A149">
        <v>61.77</v>
      </c>
      <c r="B149">
        <v>53.66</v>
      </c>
      <c r="C149">
        <v>64.040000000000006</v>
      </c>
    </row>
    <row r="150" spans="1:3" x14ac:dyDescent="0.2">
      <c r="A150">
        <v>58.19</v>
      </c>
      <c r="B150">
        <v>53.76</v>
      </c>
      <c r="C150">
        <v>64.14</v>
      </c>
    </row>
    <row r="151" spans="1:3" x14ac:dyDescent="0.2">
      <c r="A151">
        <v>62.72</v>
      </c>
      <c r="B151">
        <v>53.95</v>
      </c>
      <c r="C151">
        <v>65.06</v>
      </c>
    </row>
    <row r="152" spans="1:3" x14ac:dyDescent="0.2">
      <c r="A152">
        <v>66.66</v>
      </c>
      <c r="B152">
        <v>54.09</v>
      </c>
      <c r="C152">
        <v>66.11</v>
      </c>
    </row>
    <row r="153" spans="1:3" x14ac:dyDescent="0.2">
      <c r="A153">
        <v>64.66</v>
      </c>
      <c r="B153">
        <v>54.49</v>
      </c>
      <c r="C153">
        <v>70.599999999999994</v>
      </c>
    </row>
    <row r="154" spans="1:3" x14ac:dyDescent="0.2">
      <c r="A154">
        <v>66.34</v>
      </c>
      <c r="B154">
        <v>54.82</v>
      </c>
      <c r="C154">
        <v>74.75</v>
      </c>
    </row>
    <row r="155" spans="1:3" x14ac:dyDescent="0.2">
      <c r="A155">
        <v>60.59</v>
      </c>
      <c r="B155">
        <v>55.02</v>
      </c>
      <c r="C155">
        <v>76.12</v>
      </c>
    </row>
    <row r="156" spans="1:3" x14ac:dyDescent="0.2">
      <c r="A156">
        <v>61.95</v>
      </c>
      <c r="B156">
        <v>55.12</v>
      </c>
      <c r="C156">
        <v>77.17</v>
      </c>
    </row>
    <row r="157" spans="1:3" x14ac:dyDescent="0.2">
      <c r="A157">
        <v>67.84</v>
      </c>
      <c r="B157">
        <v>55.39</v>
      </c>
      <c r="C157">
        <v>78.430000000000007</v>
      </c>
    </row>
    <row r="158" spans="1:3" x14ac:dyDescent="0.2">
      <c r="A158">
        <v>62.33</v>
      </c>
      <c r="B158">
        <v>55.91</v>
      </c>
      <c r="C158">
        <v>79.02</v>
      </c>
    </row>
    <row r="159" spans="1:3" x14ac:dyDescent="0.2">
      <c r="A159">
        <v>53.68</v>
      </c>
      <c r="B159">
        <v>55.98</v>
      </c>
      <c r="C159">
        <v>79.36</v>
      </c>
    </row>
    <row r="160" spans="1:3" x14ac:dyDescent="0.2">
      <c r="A160">
        <v>62.37</v>
      </c>
      <c r="B160">
        <v>57.27</v>
      </c>
      <c r="C160">
        <v>80.819999999999993</v>
      </c>
    </row>
    <row r="161" spans="1:3" x14ac:dyDescent="0.2">
      <c r="A161">
        <v>63.58</v>
      </c>
      <c r="B161">
        <v>58.01</v>
      </c>
      <c r="C161">
        <v>81.16</v>
      </c>
    </row>
    <row r="162" spans="1:3" x14ac:dyDescent="0.2">
      <c r="A162">
        <v>53.51</v>
      </c>
      <c r="B162">
        <v>58.1</v>
      </c>
      <c r="C162">
        <v>81.180000000000007</v>
      </c>
    </row>
    <row r="163" spans="1:3" x14ac:dyDescent="0.2">
      <c r="A163">
        <v>49.76</v>
      </c>
      <c r="B163">
        <v>58.26</v>
      </c>
      <c r="C163">
        <v>81.58</v>
      </c>
    </row>
    <row r="164" spans="1:3" x14ac:dyDescent="0.2">
      <c r="A164">
        <v>68.31</v>
      </c>
      <c r="B164">
        <v>61.25</v>
      </c>
      <c r="C164">
        <v>81.72</v>
      </c>
    </row>
    <row r="165" spans="1:3" x14ac:dyDescent="0.2">
      <c r="A165">
        <v>66.099999999999994</v>
      </c>
      <c r="B165">
        <v>66.22</v>
      </c>
      <c r="C165">
        <v>82.13</v>
      </c>
    </row>
    <row r="166" spans="1:3" x14ac:dyDescent="0.2">
      <c r="A166">
        <v>49.62</v>
      </c>
      <c r="B166">
        <v>66.22</v>
      </c>
      <c r="C166">
        <v>82.56</v>
      </c>
    </row>
    <row r="167" spans="1:3" x14ac:dyDescent="0.2">
      <c r="A167">
        <v>62.54</v>
      </c>
      <c r="C167">
        <v>82.64</v>
      </c>
    </row>
    <row r="168" spans="1:3" x14ac:dyDescent="0.2">
      <c r="A168">
        <v>50.11</v>
      </c>
      <c r="C168">
        <v>82.72</v>
      </c>
    </row>
    <row r="169" spans="1:3" x14ac:dyDescent="0.2">
      <c r="A169">
        <v>61.63</v>
      </c>
      <c r="C169">
        <v>82.88</v>
      </c>
    </row>
    <row r="170" spans="1:3" x14ac:dyDescent="0.2">
      <c r="A170">
        <v>59.87</v>
      </c>
      <c r="C170">
        <v>82.89</v>
      </c>
    </row>
    <row r="171" spans="1:3" x14ac:dyDescent="0.2">
      <c r="A171">
        <v>62.99</v>
      </c>
      <c r="C171">
        <v>83.02</v>
      </c>
    </row>
    <row r="172" spans="1:3" x14ac:dyDescent="0.2">
      <c r="A172">
        <v>57.2</v>
      </c>
    </row>
    <row r="173" spans="1:3" x14ac:dyDescent="0.2">
      <c r="A173">
        <v>64.34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4"/>
  <sheetViews>
    <sheetView topLeftCell="A16" workbookViewId="0">
      <selection activeCell="I43" sqref="I43"/>
    </sheetView>
  </sheetViews>
  <sheetFormatPr defaultRowHeight="12.75" x14ac:dyDescent="0.2"/>
  <cols>
    <col min="6" max="6" width="9.140625" style="9"/>
    <col min="7" max="7" width="13.85546875" style="9" bestFit="1" customWidth="1"/>
    <col min="8" max="8" width="24.85546875" style="9" customWidth="1"/>
    <col min="9" max="17" width="9.140625" style="9"/>
  </cols>
  <sheetData>
    <row r="1" spans="1:17" x14ac:dyDescent="0.2">
      <c r="A1" t="s">
        <v>1</v>
      </c>
      <c r="B1" t="s">
        <v>76</v>
      </c>
      <c r="C1" t="s">
        <v>4</v>
      </c>
      <c r="D1" t="s">
        <v>3</v>
      </c>
      <c r="E1" t="s">
        <v>6</v>
      </c>
    </row>
    <row r="2" spans="1:17" x14ac:dyDescent="0.2">
      <c r="A2" t="s">
        <v>7</v>
      </c>
      <c r="B2">
        <f t="shared" ref="B2:B65" si="0">IF(A2="Small",1,IF(A2="Medium",2,3))</f>
        <v>2</v>
      </c>
      <c r="C2">
        <v>2</v>
      </c>
      <c r="D2">
        <v>1</v>
      </c>
      <c r="E2">
        <v>24.77</v>
      </c>
    </row>
    <row r="3" spans="1:17" x14ac:dyDescent="0.2">
      <c r="A3" t="s">
        <v>7</v>
      </c>
      <c r="B3">
        <f t="shared" si="0"/>
        <v>2</v>
      </c>
      <c r="C3">
        <v>2</v>
      </c>
      <c r="D3">
        <v>1</v>
      </c>
      <c r="E3">
        <v>30.98</v>
      </c>
    </row>
    <row r="4" spans="1:17" x14ac:dyDescent="0.2">
      <c r="A4" t="s">
        <v>7</v>
      </c>
      <c r="B4">
        <f t="shared" si="0"/>
        <v>2</v>
      </c>
      <c r="C4">
        <v>2</v>
      </c>
      <c r="D4">
        <v>1</v>
      </c>
      <c r="E4">
        <v>39.28</v>
      </c>
      <c r="G4" s="1" t="s">
        <v>26</v>
      </c>
      <c r="H4" t="s">
        <v>28</v>
      </c>
      <c r="I4"/>
    </row>
    <row r="5" spans="1:17" x14ac:dyDescent="0.2">
      <c r="A5" t="s">
        <v>7</v>
      </c>
      <c r="B5">
        <f t="shared" si="0"/>
        <v>2</v>
      </c>
      <c r="C5">
        <v>2</v>
      </c>
      <c r="D5">
        <v>1</v>
      </c>
      <c r="E5">
        <v>39.799999999999997</v>
      </c>
      <c r="F5" s="10"/>
      <c r="G5" s="2">
        <v>1</v>
      </c>
      <c r="H5" s="3">
        <v>3886.1199999999994</v>
      </c>
      <c r="I5"/>
    </row>
    <row r="6" spans="1:17" x14ac:dyDescent="0.2">
      <c r="A6" t="s">
        <v>9</v>
      </c>
      <c r="B6">
        <f t="shared" si="0"/>
        <v>3</v>
      </c>
      <c r="C6">
        <v>1</v>
      </c>
      <c r="D6">
        <v>1</v>
      </c>
      <c r="E6">
        <v>93.71</v>
      </c>
      <c r="F6" s="5"/>
      <c r="G6" s="2">
        <v>2</v>
      </c>
      <c r="H6" s="3">
        <v>1183.5900000000001</v>
      </c>
      <c r="I6"/>
      <c r="K6" t="s">
        <v>77</v>
      </c>
      <c r="L6"/>
      <c r="M6"/>
      <c r="N6"/>
      <c r="O6"/>
      <c r="P6"/>
      <c r="Q6"/>
    </row>
    <row r="7" spans="1:17" ht="13.5" thickBot="1" x14ac:dyDescent="0.25">
      <c r="A7" t="s">
        <v>9</v>
      </c>
      <c r="B7">
        <f t="shared" si="0"/>
        <v>3</v>
      </c>
      <c r="C7">
        <v>1</v>
      </c>
      <c r="D7">
        <v>1</v>
      </c>
      <c r="E7">
        <v>96.01</v>
      </c>
      <c r="F7" s="5"/>
      <c r="G7" s="2">
        <v>3</v>
      </c>
      <c r="H7" s="3">
        <v>1755.0400000000002</v>
      </c>
      <c r="I7"/>
      <c r="K7"/>
      <c r="L7"/>
      <c r="M7"/>
      <c r="N7"/>
      <c r="O7"/>
      <c r="P7"/>
      <c r="Q7"/>
    </row>
    <row r="8" spans="1:17" x14ac:dyDescent="0.2">
      <c r="A8" t="s">
        <v>9</v>
      </c>
      <c r="B8">
        <f t="shared" si="0"/>
        <v>3</v>
      </c>
      <c r="C8">
        <v>1</v>
      </c>
      <c r="D8">
        <v>1</v>
      </c>
      <c r="E8">
        <v>93.03</v>
      </c>
      <c r="F8" s="5"/>
      <c r="G8" s="2">
        <v>4</v>
      </c>
      <c r="H8" s="3">
        <v>1769.3200000000002</v>
      </c>
      <c r="I8"/>
      <c r="K8" s="8" t="s">
        <v>78</v>
      </c>
      <c r="L8" s="8"/>
      <c r="M8"/>
      <c r="N8"/>
      <c r="O8"/>
      <c r="P8"/>
      <c r="Q8"/>
    </row>
    <row r="9" spans="1:17" x14ac:dyDescent="0.2">
      <c r="A9" t="s">
        <v>9</v>
      </c>
      <c r="B9">
        <f t="shared" si="0"/>
        <v>3</v>
      </c>
      <c r="C9">
        <v>1</v>
      </c>
      <c r="D9">
        <v>1</v>
      </c>
      <c r="E9">
        <v>97.61</v>
      </c>
      <c r="F9" s="5"/>
      <c r="G9" s="2">
        <v>5</v>
      </c>
      <c r="H9" s="3">
        <v>1952.9600000000005</v>
      </c>
      <c r="I9"/>
      <c r="K9" s="5" t="s">
        <v>79</v>
      </c>
      <c r="L9" s="5">
        <v>0.84234637218570529</v>
      </c>
      <c r="M9"/>
      <c r="N9"/>
      <c r="O9"/>
      <c r="P9"/>
      <c r="Q9"/>
    </row>
    <row r="10" spans="1:17" x14ac:dyDescent="0.2">
      <c r="A10" t="s">
        <v>9</v>
      </c>
      <c r="B10">
        <f t="shared" si="0"/>
        <v>3</v>
      </c>
      <c r="C10">
        <v>3</v>
      </c>
      <c r="D10">
        <v>1</v>
      </c>
      <c r="E10">
        <v>81.16</v>
      </c>
      <c r="F10" s="5"/>
      <c r="G10" s="2">
        <v>6</v>
      </c>
      <c r="H10" s="3">
        <v>1849.1999999999998</v>
      </c>
      <c r="I10"/>
      <c r="K10" s="5" t="s">
        <v>80</v>
      </c>
      <c r="L10" s="5">
        <v>0.70954741073441874</v>
      </c>
      <c r="M10"/>
      <c r="N10"/>
      <c r="O10"/>
      <c r="P10"/>
      <c r="Q10"/>
    </row>
    <row r="11" spans="1:17" x14ac:dyDescent="0.2">
      <c r="A11" t="s">
        <v>9</v>
      </c>
      <c r="B11">
        <f t="shared" si="0"/>
        <v>3</v>
      </c>
      <c r="C11">
        <v>3</v>
      </c>
      <c r="D11">
        <v>1</v>
      </c>
      <c r="E11">
        <v>81.58</v>
      </c>
      <c r="G11" s="2">
        <v>7</v>
      </c>
      <c r="H11" s="3">
        <v>1587.88</v>
      </c>
      <c r="I11"/>
      <c r="K11" s="5" t="s">
        <v>81</v>
      </c>
      <c r="L11" s="5">
        <v>0.69634502031325596</v>
      </c>
      <c r="M11"/>
      <c r="N11"/>
      <c r="O11"/>
      <c r="P11"/>
      <c r="Q11"/>
    </row>
    <row r="12" spans="1:17" x14ac:dyDescent="0.2">
      <c r="A12" t="s">
        <v>9</v>
      </c>
      <c r="B12">
        <f t="shared" si="0"/>
        <v>3</v>
      </c>
      <c r="C12">
        <v>3</v>
      </c>
      <c r="D12">
        <v>1</v>
      </c>
      <c r="E12">
        <v>81.72</v>
      </c>
      <c r="G12" s="2">
        <v>8</v>
      </c>
      <c r="H12" s="3">
        <v>2019.0299999999997</v>
      </c>
      <c r="I12"/>
      <c r="K12" s="5" t="s">
        <v>82</v>
      </c>
      <c r="L12" s="5">
        <v>348.13504836855594</v>
      </c>
      <c r="M12"/>
      <c r="N12"/>
      <c r="O12"/>
      <c r="P12"/>
      <c r="Q12"/>
    </row>
    <row r="13" spans="1:17" ht="13.5" thickBot="1" x14ac:dyDescent="0.25">
      <c r="A13" t="s">
        <v>8</v>
      </c>
      <c r="B13">
        <f t="shared" si="0"/>
        <v>1</v>
      </c>
      <c r="C13">
        <v>2</v>
      </c>
      <c r="D13">
        <v>1</v>
      </c>
      <c r="E13">
        <v>43.69</v>
      </c>
      <c r="F13" s="11"/>
      <c r="G13" s="2">
        <v>9</v>
      </c>
      <c r="H13" s="3">
        <v>1371.89</v>
      </c>
      <c r="I13"/>
      <c r="J13" s="11"/>
      <c r="K13" s="6" t="s">
        <v>65</v>
      </c>
      <c r="L13" s="6">
        <v>24</v>
      </c>
      <c r="M13"/>
      <c r="N13"/>
      <c r="O13"/>
      <c r="P13"/>
      <c r="Q13"/>
    </row>
    <row r="14" spans="1:17" x14ac:dyDescent="0.2">
      <c r="A14" t="s">
        <v>8</v>
      </c>
      <c r="B14">
        <f t="shared" si="0"/>
        <v>1</v>
      </c>
      <c r="C14">
        <v>2</v>
      </c>
      <c r="D14">
        <v>1</v>
      </c>
      <c r="E14">
        <v>49.61</v>
      </c>
      <c r="F14" s="5"/>
      <c r="G14" s="2">
        <v>10</v>
      </c>
      <c r="H14" s="3">
        <v>943.53</v>
      </c>
      <c r="I14"/>
      <c r="J14" s="5"/>
      <c r="K14"/>
      <c r="L14"/>
      <c r="M14"/>
      <c r="N14"/>
      <c r="O14"/>
      <c r="P14"/>
      <c r="Q14"/>
    </row>
    <row r="15" spans="1:17" ht="13.5" thickBot="1" x14ac:dyDescent="0.25">
      <c r="A15" t="s">
        <v>8</v>
      </c>
      <c r="B15">
        <f t="shared" si="0"/>
        <v>1</v>
      </c>
      <c r="C15">
        <v>2</v>
      </c>
      <c r="D15">
        <v>1</v>
      </c>
      <c r="E15">
        <v>54.49</v>
      </c>
      <c r="F15" s="5"/>
      <c r="G15" s="2">
        <v>11</v>
      </c>
      <c r="H15" s="3">
        <v>825.64</v>
      </c>
      <c r="I15"/>
      <c r="J15" s="5"/>
      <c r="K15" t="s">
        <v>83</v>
      </c>
      <c r="L15"/>
      <c r="M15"/>
      <c r="N15"/>
      <c r="O15"/>
      <c r="P15"/>
      <c r="Q15"/>
    </row>
    <row r="16" spans="1:17" x14ac:dyDescent="0.2">
      <c r="A16" t="s">
        <v>8</v>
      </c>
      <c r="B16">
        <f t="shared" si="0"/>
        <v>1</v>
      </c>
      <c r="C16">
        <v>2</v>
      </c>
      <c r="D16">
        <v>1</v>
      </c>
      <c r="E16">
        <v>61.25</v>
      </c>
      <c r="F16" s="5"/>
      <c r="G16" s="2">
        <v>12</v>
      </c>
      <c r="H16" s="3">
        <v>965.84000000000015</v>
      </c>
      <c r="I16"/>
      <c r="J16" s="5"/>
      <c r="K16" s="7"/>
      <c r="L16" s="7" t="s">
        <v>68</v>
      </c>
      <c r="M16" s="7" t="s">
        <v>88</v>
      </c>
      <c r="N16" s="7" t="s">
        <v>89</v>
      </c>
      <c r="O16" s="7" t="s">
        <v>90</v>
      </c>
      <c r="P16" s="7" t="s">
        <v>91</v>
      </c>
      <c r="Q16"/>
    </row>
    <row r="17" spans="1:19" x14ac:dyDescent="0.2">
      <c r="A17" t="s">
        <v>7</v>
      </c>
      <c r="B17">
        <f t="shared" si="0"/>
        <v>2</v>
      </c>
      <c r="C17">
        <v>2</v>
      </c>
      <c r="D17">
        <v>1</v>
      </c>
      <c r="E17">
        <v>46.26</v>
      </c>
      <c r="G17" s="2">
        <v>13</v>
      </c>
      <c r="H17" s="3">
        <v>861.06000000000006</v>
      </c>
      <c r="I17"/>
      <c r="K17" s="5" t="s">
        <v>84</v>
      </c>
      <c r="L17" s="5">
        <v>1</v>
      </c>
      <c r="M17" s="5">
        <v>6513648.8763266448</v>
      </c>
      <c r="N17" s="5">
        <v>6513648.8763266448</v>
      </c>
      <c r="O17" s="5">
        <v>53.743859111835462</v>
      </c>
      <c r="P17" s="5">
        <v>2.4377716916291041E-7</v>
      </c>
      <c r="Q17"/>
    </row>
    <row r="18" spans="1:19" x14ac:dyDescent="0.2">
      <c r="A18" t="s">
        <v>7</v>
      </c>
      <c r="B18">
        <f t="shared" si="0"/>
        <v>2</v>
      </c>
      <c r="C18">
        <v>2</v>
      </c>
      <c r="D18">
        <v>1</v>
      </c>
      <c r="E18">
        <v>46.89</v>
      </c>
      <c r="F18" s="11"/>
      <c r="G18" s="2">
        <v>14</v>
      </c>
      <c r="H18" s="3">
        <v>588.75999999999988</v>
      </c>
      <c r="I18"/>
      <c r="J18" s="11"/>
      <c r="K18" s="5" t="s">
        <v>85</v>
      </c>
      <c r="L18" s="5">
        <v>22</v>
      </c>
      <c r="M18" s="5">
        <v>2666356.2618566896</v>
      </c>
      <c r="N18" s="5">
        <v>121198.01190257679</v>
      </c>
      <c r="O18" s="5"/>
      <c r="P18" s="5"/>
      <c r="Q18"/>
    </row>
    <row r="19" spans="1:19" ht="13.5" thickBot="1" x14ac:dyDescent="0.25">
      <c r="A19" t="s">
        <v>7</v>
      </c>
      <c r="B19">
        <f t="shared" si="0"/>
        <v>2</v>
      </c>
      <c r="C19">
        <v>2</v>
      </c>
      <c r="D19">
        <v>1</v>
      </c>
      <c r="E19">
        <v>47.71</v>
      </c>
      <c r="F19" s="5"/>
      <c r="G19" s="2">
        <v>15</v>
      </c>
      <c r="H19" s="3">
        <v>341.39</v>
      </c>
      <c r="I19"/>
      <c r="J19" s="5"/>
      <c r="K19" s="6" t="s">
        <v>86</v>
      </c>
      <c r="L19" s="6">
        <v>23</v>
      </c>
      <c r="M19" s="6">
        <v>9180005.1381833348</v>
      </c>
      <c r="N19" s="6"/>
      <c r="O19" s="6"/>
      <c r="P19" s="6"/>
      <c r="Q19"/>
    </row>
    <row r="20" spans="1:19" ht="13.5" thickBot="1" x14ac:dyDescent="0.25">
      <c r="A20" t="s">
        <v>7</v>
      </c>
      <c r="B20">
        <f t="shared" si="0"/>
        <v>2</v>
      </c>
      <c r="C20">
        <v>2</v>
      </c>
      <c r="D20">
        <v>1</v>
      </c>
      <c r="E20">
        <v>54.09</v>
      </c>
      <c r="F20" s="5"/>
      <c r="G20" s="2">
        <v>17</v>
      </c>
      <c r="H20" s="3">
        <v>199.75</v>
      </c>
      <c r="I20"/>
      <c r="J20" s="5"/>
      <c r="K20"/>
      <c r="L20"/>
      <c r="M20"/>
      <c r="N20"/>
      <c r="O20"/>
      <c r="P20"/>
      <c r="Q20"/>
    </row>
    <row r="21" spans="1:19" x14ac:dyDescent="0.2">
      <c r="A21" t="s">
        <v>7</v>
      </c>
      <c r="B21">
        <f t="shared" si="0"/>
        <v>2</v>
      </c>
      <c r="C21">
        <v>3</v>
      </c>
      <c r="D21">
        <v>1</v>
      </c>
      <c r="E21">
        <v>51.16</v>
      </c>
      <c r="F21" s="5"/>
      <c r="G21" s="2">
        <v>18</v>
      </c>
      <c r="H21" s="3">
        <v>405.68</v>
      </c>
      <c r="I21"/>
      <c r="J21" s="5"/>
      <c r="K21" s="7"/>
      <c r="L21" s="7" t="s">
        <v>92</v>
      </c>
      <c r="M21" s="7" t="s">
        <v>82</v>
      </c>
      <c r="N21" s="7" t="s">
        <v>69</v>
      </c>
      <c r="O21" s="7" t="s">
        <v>93</v>
      </c>
      <c r="P21" s="7" t="s">
        <v>94</v>
      </c>
      <c r="Q21" s="7" t="s">
        <v>95</v>
      </c>
      <c r="R21" s="7" t="s">
        <v>96</v>
      </c>
      <c r="S21" s="7" t="s">
        <v>97</v>
      </c>
    </row>
    <row r="22" spans="1:19" x14ac:dyDescent="0.2">
      <c r="A22" t="s">
        <v>7</v>
      </c>
      <c r="B22">
        <f t="shared" si="0"/>
        <v>2</v>
      </c>
      <c r="C22">
        <v>3</v>
      </c>
      <c r="D22">
        <v>1</v>
      </c>
      <c r="E22">
        <v>55.53</v>
      </c>
      <c r="F22" s="5"/>
      <c r="G22" s="2">
        <v>19</v>
      </c>
      <c r="H22" s="3">
        <v>1007.51</v>
      </c>
      <c r="I22" s="5"/>
      <c r="J22" s="5"/>
      <c r="K22" s="5" t="s">
        <v>87</v>
      </c>
      <c r="L22" s="5">
        <v>1866.8332145698373</v>
      </c>
      <c r="M22" s="5">
        <v>147.75620305434543</v>
      </c>
      <c r="N22" s="5">
        <v>12.634550536488861</v>
      </c>
      <c r="O22" s="5">
        <v>1.4686094055591316E-11</v>
      </c>
      <c r="P22" s="5">
        <v>1560.4056044396718</v>
      </c>
      <c r="Q22" s="5">
        <v>2173.260824700003</v>
      </c>
      <c r="R22" s="5">
        <v>1560.4056044396718</v>
      </c>
      <c r="S22" s="5">
        <v>2173.260824700003</v>
      </c>
    </row>
    <row r="23" spans="1:19" ht="13.5" thickBot="1" x14ac:dyDescent="0.25">
      <c r="A23" t="s">
        <v>7</v>
      </c>
      <c r="B23">
        <f t="shared" si="0"/>
        <v>2</v>
      </c>
      <c r="C23">
        <v>3</v>
      </c>
      <c r="D23">
        <v>1</v>
      </c>
      <c r="E23">
        <v>57.06</v>
      </c>
      <c r="G23" s="2">
        <v>20</v>
      </c>
      <c r="H23" s="3">
        <v>240.81</v>
      </c>
      <c r="K23" s="6" t="s">
        <v>106</v>
      </c>
      <c r="L23" s="6">
        <v>-66.645547221275152</v>
      </c>
      <c r="M23" s="6">
        <v>9.0908965192895099</v>
      </c>
      <c r="N23" s="6">
        <v>-7.33102033224813</v>
      </c>
      <c r="O23" s="6">
        <v>2.4377716916290908E-7</v>
      </c>
      <c r="P23" s="6">
        <v>-85.498912675732115</v>
      </c>
      <c r="Q23" s="6">
        <v>-47.792181766818189</v>
      </c>
      <c r="R23" s="6">
        <v>-85.498912675732115</v>
      </c>
      <c r="S23" s="6">
        <v>-47.792181766818189</v>
      </c>
    </row>
    <row r="24" spans="1:19" x14ac:dyDescent="0.2">
      <c r="A24" t="s">
        <v>7</v>
      </c>
      <c r="B24">
        <f t="shared" si="0"/>
        <v>2</v>
      </c>
      <c r="C24">
        <v>3</v>
      </c>
      <c r="D24">
        <v>1</v>
      </c>
      <c r="E24">
        <v>57.37</v>
      </c>
      <c r="G24" s="2">
        <v>22</v>
      </c>
      <c r="H24" s="3">
        <v>716.26</v>
      </c>
      <c r="K24"/>
      <c r="L24"/>
      <c r="M24"/>
      <c r="N24"/>
      <c r="O24"/>
      <c r="P24"/>
      <c r="Q24"/>
    </row>
    <row r="25" spans="1:19" x14ac:dyDescent="0.2">
      <c r="A25" t="s">
        <v>7</v>
      </c>
      <c r="B25">
        <f t="shared" si="0"/>
        <v>2</v>
      </c>
      <c r="C25">
        <v>2</v>
      </c>
      <c r="D25">
        <v>1</v>
      </c>
      <c r="E25">
        <v>32.21</v>
      </c>
      <c r="G25" s="2">
        <v>23</v>
      </c>
      <c r="H25" s="3">
        <v>211.98</v>
      </c>
      <c r="K25"/>
      <c r="L25"/>
      <c r="M25"/>
      <c r="N25"/>
      <c r="O25"/>
      <c r="P25"/>
      <c r="Q25"/>
    </row>
    <row r="26" spans="1:19" x14ac:dyDescent="0.2">
      <c r="A26" t="s">
        <v>7</v>
      </c>
      <c r="B26">
        <f t="shared" si="0"/>
        <v>2</v>
      </c>
      <c r="C26">
        <v>2</v>
      </c>
      <c r="D26">
        <v>1</v>
      </c>
      <c r="E26">
        <v>37.9</v>
      </c>
      <c r="G26" s="2">
        <v>24</v>
      </c>
      <c r="H26" s="3">
        <v>613.69000000000005</v>
      </c>
      <c r="K26" t="s">
        <v>98</v>
      </c>
      <c r="L26"/>
      <c r="M26"/>
      <c r="N26"/>
      <c r="O26"/>
      <c r="P26"/>
      <c r="Q26"/>
    </row>
    <row r="27" spans="1:19" x14ac:dyDescent="0.2">
      <c r="A27" t="s">
        <v>7</v>
      </c>
      <c r="B27">
        <f t="shared" si="0"/>
        <v>2</v>
      </c>
      <c r="C27">
        <v>2</v>
      </c>
      <c r="D27">
        <v>1</v>
      </c>
      <c r="E27">
        <v>38.409999999999997</v>
      </c>
      <c r="G27" s="2">
        <v>25</v>
      </c>
      <c r="H27" s="3">
        <v>181.7</v>
      </c>
      <c r="K27">
        <f>CORREL(G5:G29,H5:H29)</f>
        <v>-0.79781370622376035</v>
      </c>
      <c r="L27"/>
      <c r="M27"/>
      <c r="N27"/>
      <c r="O27"/>
      <c r="P27"/>
      <c r="Q27"/>
    </row>
    <row r="28" spans="1:19" x14ac:dyDescent="0.2">
      <c r="A28" t="s">
        <v>7</v>
      </c>
      <c r="B28">
        <f t="shared" si="0"/>
        <v>2</v>
      </c>
      <c r="C28">
        <v>2</v>
      </c>
      <c r="D28">
        <v>1</v>
      </c>
      <c r="E28">
        <v>44.84</v>
      </c>
      <c r="F28" s="11"/>
      <c r="G28" s="2">
        <v>27</v>
      </c>
      <c r="H28" s="3">
        <v>209.57</v>
      </c>
      <c r="I28" s="11"/>
    </row>
    <row r="29" spans="1:19" x14ac:dyDescent="0.2">
      <c r="A29" t="s">
        <v>7</v>
      </c>
      <c r="B29">
        <f t="shared" si="0"/>
        <v>2</v>
      </c>
      <c r="C29">
        <v>2</v>
      </c>
      <c r="D29">
        <v>1</v>
      </c>
      <c r="E29">
        <v>36.799999999999997</v>
      </c>
      <c r="F29" s="5"/>
      <c r="G29" s="2">
        <v>28</v>
      </c>
      <c r="H29" s="3">
        <v>209.14</v>
      </c>
      <c r="I29" s="5"/>
      <c r="K29" s="11"/>
      <c r="L29" s="11"/>
      <c r="M29" s="11"/>
      <c r="N29" s="11"/>
      <c r="P29" s="11"/>
      <c r="Q29" s="11"/>
    </row>
    <row r="30" spans="1:19" x14ac:dyDescent="0.2">
      <c r="A30" t="s">
        <v>7</v>
      </c>
      <c r="B30">
        <f t="shared" si="0"/>
        <v>2</v>
      </c>
      <c r="C30">
        <v>2</v>
      </c>
      <c r="D30">
        <v>1</v>
      </c>
      <c r="E30">
        <v>41.54</v>
      </c>
      <c r="F30" s="5"/>
      <c r="G30" s="2" t="s">
        <v>27</v>
      </c>
      <c r="H30" s="3">
        <v>25897.339999999993</v>
      </c>
      <c r="I30" s="5"/>
      <c r="K30" s="5"/>
      <c r="L30" s="5"/>
      <c r="M30" s="5"/>
      <c r="N30" s="5"/>
      <c r="P30" s="5"/>
      <c r="Q30" s="5"/>
    </row>
    <row r="31" spans="1:19" x14ac:dyDescent="0.2">
      <c r="A31" t="s">
        <v>7</v>
      </c>
      <c r="B31">
        <f t="shared" si="0"/>
        <v>2</v>
      </c>
      <c r="C31">
        <v>2</v>
      </c>
      <c r="D31">
        <v>1</v>
      </c>
      <c r="E31">
        <v>48.32</v>
      </c>
      <c r="F31" s="5"/>
      <c r="G31" s="5"/>
      <c r="H31" s="5"/>
      <c r="I31" s="5"/>
      <c r="K31" s="5"/>
      <c r="L31" s="5"/>
      <c r="M31" s="5"/>
      <c r="N31" s="5"/>
      <c r="P31" s="5"/>
      <c r="Q31" s="5"/>
    </row>
    <row r="32" spans="1:19" x14ac:dyDescent="0.2">
      <c r="A32" t="s">
        <v>7</v>
      </c>
      <c r="B32">
        <f t="shared" si="0"/>
        <v>2</v>
      </c>
      <c r="C32">
        <v>2</v>
      </c>
      <c r="D32">
        <v>1</v>
      </c>
      <c r="E32">
        <v>48.5</v>
      </c>
      <c r="F32" s="5"/>
      <c r="G32" s="5"/>
      <c r="H32" s="5"/>
      <c r="I32" s="5"/>
      <c r="K32" s="5"/>
      <c r="L32" s="5"/>
      <c r="M32" s="5"/>
      <c r="N32" s="5"/>
      <c r="O32"/>
      <c r="P32" s="5"/>
      <c r="Q32" s="5"/>
    </row>
    <row r="33" spans="1:17" x14ac:dyDescent="0.2">
      <c r="A33" t="s">
        <v>7</v>
      </c>
      <c r="B33">
        <f t="shared" si="0"/>
        <v>2</v>
      </c>
      <c r="C33">
        <v>3</v>
      </c>
      <c r="D33">
        <v>1</v>
      </c>
      <c r="E33">
        <v>40.17</v>
      </c>
      <c r="F33" s="5"/>
      <c r="G33" s="5"/>
      <c r="H33" s="5"/>
      <c r="I33" s="5"/>
      <c r="K33" s="5"/>
      <c r="L33" s="5"/>
      <c r="M33" s="5"/>
      <c r="N33" s="5"/>
      <c r="O33"/>
      <c r="P33" s="5"/>
      <c r="Q33" s="5"/>
    </row>
    <row r="34" spans="1:17" x14ac:dyDescent="0.2">
      <c r="A34" t="s">
        <v>7</v>
      </c>
      <c r="B34">
        <f t="shared" si="0"/>
        <v>2</v>
      </c>
      <c r="C34">
        <v>3</v>
      </c>
      <c r="D34">
        <v>1</v>
      </c>
      <c r="E34">
        <v>47.63</v>
      </c>
      <c r="F34" s="5"/>
      <c r="G34" s="5"/>
      <c r="H34" s="5"/>
      <c r="I34" s="5"/>
      <c r="K34" s="5"/>
      <c r="L34" s="5"/>
      <c r="M34" s="5"/>
      <c r="N34" s="5"/>
      <c r="O34"/>
      <c r="P34" s="5"/>
      <c r="Q34" s="5"/>
    </row>
    <row r="35" spans="1:17" x14ac:dyDescent="0.2">
      <c r="A35" t="s">
        <v>7</v>
      </c>
      <c r="B35">
        <f t="shared" si="0"/>
        <v>2</v>
      </c>
      <c r="C35">
        <v>3</v>
      </c>
      <c r="D35">
        <v>1</v>
      </c>
      <c r="E35">
        <v>48.36</v>
      </c>
      <c r="F35" s="5"/>
      <c r="G35" s="5"/>
      <c r="H35" s="5"/>
      <c r="I35" s="5"/>
      <c r="K35" s="5"/>
      <c r="L35" s="5"/>
      <c r="M35" s="5"/>
      <c r="N35" s="5"/>
      <c r="O35"/>
      <c r="P35" s="5"/>
      <c r="Q35" s="5"/>
    </row>
    <row r="36" spans="1:17" x14ac:dyDescent="0.2">
      <c r="A36" t="s">
        <v>7</v>
      </c>
      <c r="B36">
        <f t="shared" si="0"/>
        <v>2</v>
      </c>
      <c r="C36">
        <v>3</v>
      </c>
      <c r="D36">
        <v>1</v>
      </c>
      <c r="E36">
        <v>52.21</v>
      </c>
      <c r="F36" s="5"/>
      <c r="G36" s="5"/>
      <c r="H36" s="5"/>
      <c r="I36" s="5"/>
      <c r="K36" s="5"/>
      <c r="L36" s="5"/>
      <c r="M36" s="5"/>
      <c r="N36" s="5"/>
      <c r="O36"/>
      <c r="P36" s="5"/>
      <c r="Q36" s="5"/>
    </row>
    <row r="37" spans="1:17" x14ac:dyDescent="0.2">
      <c r="A37" t="s">
        <v>7</v>
      </c>
      <c r="B37">
        <f t="shared" si="0"/>
        <v>2</v>
      </c>
      <c r="C37">
        <v>1</v>
      </c>
      <c r="D37">
        <v>1</v>
      </c>
      <c r="E37">
        <v>54.95</v>
      </c>
      <c r="F37" s="5"/>
      <c r="G37" s="5"/>
      <c r="H37" s="5"/>
      <c r="I37" s="5"/>
      <c r="K37" s="5"/>
      <c r="L37" s="5"/>
      <c r="M37" s="5"/>
      <c r="N37" s="5"/>
      <c r="O37"/>
      <c r="P37" s="5"/>
      <c r="Q37" s="5"/>
    </row>
    <row r="38" spans="1:17" x14ac:dyDescent="0.2">
      <c r="A38" t="s">
        <v>7</v>
      </c>
      <c r="B38">
        <f t="shared" si="0"/>
        <v>2</v>
      </c>
      <c r="C38">
        <v>1</v>
      </c>
      <c r="D38">
        <v>1</v>
      </c>
      <c r="E38">
        <v>55.78</v>
      </c>
      <c r="F38" s="5"/>
      <c r="G38" s="5"/>
      <c r="H38" s="5"/>
      <c r="I38" s="5"/>
      <c r="K38" s="5"/>
      <c r="L38" s="5"/>
      <c r="M38" s="5"/>
      <c r="N38" s="5"/>
      <c r="O38"/>
      <c r="P38" s="5"/>
      <c r="Q38" s="5"/>
    </row>
    <row r="39" spans="1:17" x14ac:dyDescent="0.2">
      <c r="A39" t="s">
        <v>7</v>
      </c>
      <c r="B39">
        <f t="shared" si="0"/>
        <v>2</v>
      </c>
      <c r="C39">
        <v>1</v>
      </c>
      <c r="D39">
        <v>1</v>
      </c>
      <c r="E39">
        <v>46.49</v>
      </c>
      <c r="F39" s="5"/>
      <c r="G39" s="5"/>
      <c r="H39" s="5"/>
      <c r="I39" s="5"/>
      <c r="K39" s="5"/>
      <c r="L39" s="5"/>
      <c r="M39" s="5"/>
      <c r="N39" s="5"/>
      <c r="O39"/>
      <c r="P39" s="5"/>
      <c r="Q39" s="5"/>
    </row>
    <row r="40" spans="1:17" x14ac:dyDescent="0.2">
      <c r="A40" t="s">
        <v>7</v>
      </c>
      <c r="B40">
        <f t="shared" si="0"/>
        <v>2</v>
      </c>
      <c r="C40">
        <v>1</v>
      </c>
      <c r="D40">
        <v>1</v>
      </c>
      <c r="E40">
        <v>56.84</v>
      </c>
      <c r="F40" s="5"/>
      <c r="G40" s="5"/>
      <c r="H40" s="5"/>
      <c r="I40" s="5"/>
      <c r="K40" s="5"/>
      <c r="L40" s="5"/>
      <c r="M40" s="5"/>
      <c r="N40" s="5"/>
      <c r="O40"/>
      <c r="P40" s="5"/>
      <c r="Q40" s="5"/>
    </row>
    <row r="41" spans="1:17" x14ac:dyDescent="0.2">
      <c r="A41" t="s">
        <v>7</v>
      </c>
      <c r="B41">
        <f t="shared" si="0"/>
        <v>2</v>
      </c>
      <c r="C41">
        <v>2</v>
      </c>
      <c r="D41">
        <v>1</v>
      </c>
      <c r="E41">
        <v>39.729999999999997</v>
      </c>
      <c r="F41" s="5"/>
      <c r="G41" s="5"/>
      <c r="H41" s="5"/>
      <c r="I41" s="5"/>
      <c r="K41" s="5"/>
      <c r="L41" s="5"/>
      <c r="M41" s="5"/>
      <c r="N41" s="5"/>
      <c r="O41"/>
      <c r="P41" s="5"/>
      <c r="Q41" s="5"/>
    </row>
    <row r="42" spans="1:17" x14ac:dyDescent="0.2">
      <c r="A42" t="s">
        <v>7</v>
      </c>
      <c r="B42">
        <f t="shared" si="0"/>
        <v>2</v>
      </c>
      <c r="C42">
        <v>2</v>
      </c>
      <c r="D42">
        <v>1</v>
      </c>
      <c r="E42">
        <v>40.159999999999997</v>
      </c>
      <c r="F42" s="5"/>
      <c r="G42" s="5"/>
      <c r="H42" s="5"/>
      <c r="I42" s="5"/>
      <c r="K42" s="5"/>
      <c r="L42" s="5"/>
      <c r="M42" s="5"/>
      <c r="N42" s="5"/>
      <c r="O42"/>
      <c r="P42" s="5"/>
      <c r="Q42" s="5"/>
    </row>
    <row r="43" spans="1:17" x14ac:dyDescent="0.2">
      <c r="A43" t="s">
        <v>7</v>
      </c>
      <c r="B43">
        <f t="shared" si="0"/>
        <v>2</v>
      </c>
      <c r="C43">
        <v>2</v>
      </c>
      <c r="D43">
        <v>1</v>
      </c>
      <c r="E43">
        <v>41.37</v>
      </c>
      <c r="F43" s="5"/>
      <c r="G43" s="5"/>
      <c r="H43" s="5"/>
      <c r="I43" s="5"/>
      <c r="K43" s="5"/>
      <c r="L43" s="5"/>
      <c r="M43" s="5"/>
      <c r="N43" s="5"/>
      <c r="O43"/>
      <c r="P43" s="5"/>
      <c r="Q43" s="5"/>
    </row>
    <row r="44" spans="1:17" x14ac:dyDescent="0.2">
      <c r="A44" t="s">
        <v>7</v>
      </c>
      <c r="B44">
        <f t="shared" si="0"/>
        <v>2</v>
      </c>
      <c r="C44">
        <v>2</v>
      </c>
      <c r="D44">
        <v>1</v>
      </c>
      <c r="E44">
        <v>50.3</v>
      </c>
      <c r="F44" s="5"/>
      <c r="G44" s="5"/>
      <c r="H44" s="5"/>
      <c r="I44" s="5"/>
      <c r="K44" s="5"/>
      <c r="L44" s="5"/>
      <c r="M44" s="5"/>
      <c r="N44" s="5"/>
      <c r="O44"/>
      <c r="P44" s="5"/>
      <c r="Q44" s="5"/>
    </row>
    <row r="45" spans="1:17" x14ac:dyDescent="0.2">
      <c r="A45" t="s">
        <v>7</v>
      </c>
      <c r="B45">
        <f t="shared" si="0"/>
        <v>2</v>
      </c>
      <c r="C45">
        <v>3</v>
      </c>
      <c r="D45">
        <v>1</v>
      </c>
      <c r="E45">
        <v>46.84</v>
      </c>
      <c r="F45" s="5"/>
      <c r="G45" s="5"/>
      <c r="H45" s="5"/>
      <c r="I45" s="5"/>
      <c r="K45" s="5"/>
      <c r="L45" s="5"/>
      <c r="M45" s="5"/>
      <c r="N45" s="5"/>
      <c r="O45"/>
      <c r="P45" s="5"/>
      <c r="Q45" s="5"/>
    </row>
    <row r="46" spans="1:17" x14ac:dyDescent="0.2">
      <c r="A46" t="s">
        <v>7</v>
      </c>
      <c r="B46">
        <f t="shared" si="0"/>
        <v>2</v>
      </c>
      <c r="C46">
        <v>3</v>
      </c>
      <c r="D46">
        <v>1</v>
      </c>
      <c r="E46">
        <v>48.77</v>
      </c>
      <c r="F46" s="5"/>
      <c r="G46" s="5"/>
      <c r="H46" s="5"/>
      <c r="I46" s="5"/>
      <c r="K46" s="5"/>
      <c r="L46" s="5"/>
      <c r="M46" s="5"/>
      <c r="N46" s="5"/>
      <c r="O46"/>
      <c r="P46" s="5"/>
      <c r="Q46" s="5"/>
    </row>
    <row r="47" spans="1:17" x14ac:dyDescent="0.2">
      <c r="A47" t="s">
        <v>7</v>
      </c>
      <c r="B47">
        <f t="shared" si="0"/>
        <v>2</v>
      </c>
      <c r="C47">
        <v>3</v>
      </c>
      <c r="D47">
        <v>1</v>
      </c>
      <c r="E47">
        <v>49.72</v>
      </c>
      <c r="F47" s="5"/>
      <c r="G47" s="5"/>
      <c r="H47" s="5"/>
      <c r="I47" s="5"/>
      <c r="K47" s="5"/>
      <c r="L47" s="5"/>
      <c r="M47" s="5"/>
      <c r="N47" s="5"/>
      <c r="O47"/>
      <c r="P47" s="5"/>
      <c r="Q47" s="5"/>
    </row>
    <row r="48" spans="1:17" x14ac:dyDescent="0.2">
      <c r="A48" t="s">
        <v>7</v>
      </c>
      <c r="B48">
        <f t="shared" si="0"/>
        <v>2</v>
      </c>
      <c r="C48">
        <v>3</v>
      </c>
      <c r="D48">
        <v>1</v>
      </c>
      <c r="E48">
        <v>53.56</v>
      </c>
      <c r="F48" s="5"/>
      <c r="G48" s="5"/>
      <c r="H48" s="5"/>
      <c r="I48" s="5"/>
      <c r="K48" s="5"/>
      <c r="L48" s="5"/>
      <c r="M48" s="5"/>
      <c r="N48" s="5"/>
      <c r="O48"/>
      <c r="P48" s="5"/>
      <c r="Q48" s="5"/>
    </row>
    <row r="49" spans="1:17" x14ac:dyDescent="0.2">
      <c r="A49" t="s">
        <v>7</v>
      </c>
      <c r="B49">
        <f t="shared" si="0"/>
        <v>2</v>
      </c>
      <c r="C49">
        <v>1</v>
      </c>
      <c r="D49">
        <v>1</v>
      </c>
      <c r="E49">
        <v>50.54</v>
      </c>
      <c r="F49" s="5"/>
      <c r="G49" s="5"/>
      <c r="H49" s="5"/>
      <c r="I49" s="5"/>
      <c r="K49" s="5"/>
      <c r="L49" s="5"/>
      <c r="M49" s="5"/>
      <c r="N49" s="5"/>
      <c r="O49"/>
      <c r="P49" s="5"/>
      <c r="Q49" s="5"/>
    </row>
    <row r="50" spans="1:17" x14ac:dyDescent="0.2">
      <c r="A50" t="s">
        <v>7</v>
      </c>
      <c r="B50">
        <f t="shared" si="0"/>
        <v>2</v>
      </c>
      <c r="C50">
        <v>1</v>
      </c>
      <c r="D50">
        <v>1</v>
      </c>
      <c r="E50">
        <v>58.43</v>
      </c>
      <c r="F50" s="5"/>
      <c r="G50" s="5"/>
      <c r="H50" s="5"/>
      <c r="I50" s="5"/>
      <c r="K50" s="5"/>
      <c r="L50" s="5"/>
      <c r="M50" s="5"/>
      <c r="N50" s="5"/>
      <c r="O50"/>
      <c r="P50" s="5"/>
      <c r="Q50" s="5"/>
    </row>
    <row r="51" spans="1:17" x14ac:dyDescent="0.2">
      <c r="A51" t="s">
        <v>7</v>
      </c>
      <c r="B51">
        <f t="shared" si="0"/>
        <v>2</v>
      </c>
      <c r="C51">
        <v>1</v>
      </c>
      <c r="D51">
        <v>1</v>
      </c>
      <c r="E51">
        <v>59.77</v>
      </c>
      <c r="F51" s="5"/>
      <c r="G51" s="5"/>
      <c r="H51" s="5"/>
      <c r="I51" s="5"/>
      <c r="K51" s="5"/>
      <c r="L51" s="5"/>
      <c r="M51" s="5"/>
      <c r="N51" s="5"/>
      <c r="O51"/>
      <c r="P51" s="5"/>
      <c r="Q51" s="5"/>
    </row>
    <row r="52" spans="1:17" x14ac:dyDescent="0.2">
      <c r="A52" t="s">
        <v>7</v>
      </c>
      <c r="B52">
        <f t="shared" si="0"/>
        <v>2</v>
      </c>
      <c r="C52">
        <v>1</v>
      </c>
      <c r="D52">
        <v>1</v>
      </c>
      <c r="E52">
        <v>60.44</v>
      </c>
      <c r="F52" s="5"/>
      <c r="G52" s="5"/>
      <c r="H52" s="5"/>
      <c r="I52" s="5"/>
      <c r="K52" s="5"/>
      <c r="L52" s="5"/>
      <c r="M52" s="5"/>
      <c r="N52" s="5"/>
      <c r="O52"/>
      <c r="P52" s="5"/>
      <c r="Q52" s="5"/>
    </row>
    <row r="53" spans="1:17" ht="13.5" thickBot="1" x14ac:dyDescent="0.25">
      <c r="A53" t="s">
        <v>7</v>
      </c>
      <c r="B53">
        <f t="shared" si="0"/>
        <v>2</v>
      </c>
      <c r="C53">
        <v>2</v>
      </c>
      <c r="D53">
        <v>1</v>
      </c>
      <c r="E53">
        <v>46.02</v>
      </c>
      <c r="F53" s="5"/>
      <c r="G53" s="5"/>
      <c r="H53" s="5"/>
      <c r="I53" s="5"/>
      <c r="K53" s="6"/>
      <c r="L53" s="6"/>
      <c r="M53" s="6"/>
      <c r="N53" s="6"/>
      <c r="O53"/>
      <c r="P53" s="6"/>
      <c r="Q53" s="6"/>
    </row>
    <row r="54" spans="1:17" x14ac:dyDescent="0.2">
      <c r="A54" t="s">
        <v>7</v>
      </c>
      <c r="B54">
        <f t="shared" si="0"/>
        <v>2</v>
      </c>
      <c r="C54">
        <v>2</v>
      </c>
      <c r="D54">
        <v>1</v>
      </c>
      <c r="E54">
        <v>51.09</v>
      </c>
      <c r="F54" s="5"/>
      <c r="G54" s="5"/>
      <c r="H54" s="5"/>
      <c r="I54" s="5"/>
      <c r="K54" s="5"/>
      <c r="L54" s="5"/>
    </row>
    <row r="55" spans="1:17" x14ac:dyDescent="0.2">
      <c r="A55" t="s">
        <v>7</v>
      </c>
      <c r="B55">
        <f t="shared" si="0"/>
        <v>2</v>
      </c>
      <c r="C55">
        <v>2</v>
      </c>
      <c r="D55">
        <v>1</v>
      </c>
      <c r="E55">
        <v>51.68</v>
      </c>
      <c r="F55" s="5"/>
      <c r="G55" s="5"/>
      <c r="H55" s="5"/>
      <c r="I55" s="5"/>
      <c r="K55" s="5"/>
      <c r="L55" s="5"/>
    </row>
    <row r="56" spans="1:17" x14ac:dyDescent="0.2">
      <c r="A56" t="s">
        <v>7</v>
      </c>
      <c r="B56">
        <f t="shared" si="0"/>
        <v>2</v>
      </c>
      <c r="C56">
        <v>2</v>
      </c>
      <c r="D56">
        <v>1</v>
      </c>
      <c r="E56">
        <v>55.91</v>
      </c>
      <c r="F56" s="5"/>
      <c r="G56" s="5"/>
      <c r="H56" s="5"/>
      <c r="I56" s="5"/>
      <c r="K56" s="5"/>
      <c r="L56" s="5"/>
    </row>
    <row r="57" spans="1:17" x14ac:dyDescent="0.2">
      <c r="A57" t="s">
        <v>9</v>
      </c>
      <c r="B57">
        <f t="shared" si="0"/>
        <v>3</v>
      </c>
      <c r="C57">
        <v>1</v>
      </c>
      <c r="D57">
        <v>1</v>
      </c>
      <c r="E57">
        <v>61.53</v>
      </c>
      <c r="F57" s="5"/>
      <c r="G57" s="5"/>
      <c r="H57" s="5"/>
      <c r="I57" s="5"/>
      <c r="K57" s="5"/>
      <c r="L57" s="5"/>
    </row>
    <row r="58" spans="1:17" x14ac:dyDescent="0.2">
      <c r="A58" t="s">
        <v>9</v>
      </c>
      <c r="B58">
        <f t="shared" si="0"/>
        <v>3</v>
      </c>
      <c r="C58">
        <v>1</v>
      </c>
      <c r="D58">
        <v>1</v>
      </c>
      <c r="E58">
        <v>59.17</v>
      </c>
      <c r="F58" s="5"/>
      <c r="G58" s="5"/>
      <c r="H58" s="5"/>
      <c r="I58" s="5"/>
      <c r="K58" s="5"/>
      <c r="L58" s="5"/>
    </row>
    <row r="59" spans="1:17" x14ac:dyDescent="0.2">
      <c r="A59" t="s">
        <v>9</v>
      </c>
      <c r="B59">
        <f t="shared" si="0"/>
        <v>3</v>
      </c>
      <c r="C59">
        <v>1</v>
      </c>
      <c r="D59">
        <v>1</v>
      </c>
      <c r="E59">
        <v>63.73</v>
      </c>
      <c r="F59" s="5"/>
      <c r="G59" s="5"/>
      <c r="H59" s="5"/>
      <c r="I59" s="5"/>
      <c r="K59" s="5"/>
      <c r="L59" s="5"/>
    </row>
    <row r="60" spans="1:17" x14ac:dyDescent="0.2">
      <c r="A60" t="s">
        <v>9</v>
      </c>
      <c r="B60">
        <f t="shared" si="0"/>
        <v>3</v>
      </c>
      <c r="C60">
        <v>1</v>
      </c>
      <c r="D60">
        <v>1</v>
      </c>
      <c r="E60">
        <v>61.77</v>
      </c>
      <c r="F60" s="5"/>
      <c r="G60" s="5"/>
      <c r="H60" s="5"/>
      <c r="I60" s="5"/>
      <c r="K60" s="5"/>
      <c r="L60" s="5"/>
    </row>
    <row r="61" spans="1:17" x14ac:dyDescent="0.2">
      <c r="A61" t="s">
        <v>9</v>
      </c>
      <c r="B61">
        <f t="shared" si="0"/>
        <v>3</v>
      </c>
      <c r="C61">
        <v>1</v>
      </c>
      <c r="D61">
        <v>1</v>
      </c>
      <c r="E61">
        <v>58.19</v>
      </c>
      <c r="F61" s="5"/>
      <c r="G61" s="5"/>
      <c r="H61" s="5"/>
      <c r="I61" s="5"/>
      <c r="K61" s="5"/>
      <c r="L61" s="5"/>
    </row>
    <row r="62" spans="1:17" x14ac:dyDescent="0.2">
      <c r="A62" t="s">
        <v>9</v>
      </c>
      <c r="B62">
        <f t="shared" si="0"/>
        <v>3</v>
      </c>
      <c r="C62">
        <v>1</v>
      </c>
      <c r="D62">
        <v>1</v>
      </c>
      <c r="E62">
        <v>62.72</v>
      </c>
      <c r="F62" s="5"/>
      <c r="G62" s="5"/>
      <c r="H62" s="5"/>
      <c r="I62" s="5"/>
      <c r="K62" s="5"/>
      <c r="L62" s="5"/>
    </row>
    <row r="63" spans="1:17" x14ac:dyDescent="0.2">
      <c r="A63" t="s">
        <v>9</v>
      </c>
      <c r="B63">
        <f t="shared" si="0"/>
        <v>3</v>
      </c>
      <c r="C63">
        <v>1</v>
      </c>
      <c r="D63">
        <v>1</v>
      </c>
      <c r="E63">
        <v>66.66</v>
      </c>
      <c r="F63" s="5"/>
      <c r="G63" s="5"/>
      <c r="H63" s="5"/>
      <c r="I63" s="5"/>
      <c r="K63" s="5"/>
      <c r="L63" s="5"/>
    </row>
    <row r="64" spans="1:17" x14ac:dyDescent="0.2">
      <c r="A64" t="s">
        <v>9</v>
      </c>
      <c r="B64">
        <f t="shared" si="0"/>
        <v>3</v>
      </c>
      <c r="C64">
        <v>1</v>
      </c>
      <c r="D64">
        <v>1</v>
      </c>
      <c r="E64">
        <v>64.66</v>
      </c>
      <c r="F64" s="5"/>
      <c r="G64" s="5"/>
      <c r="H64" s="5"/>
      <c r="I64" s="5"/>
      <c r="K64" s="5"/>
      <c r="L64" s="5"/>
    </row>
    <row r="65" spans="1:12" x14ac:dyDescent="0.2">
      <c r="A65" t="s">
        <v>9</v>
      </c>
      <c r="B65">
        <f t="shared" si="0"/>
        <v>3</v>
      </c>
      <c r="C65">
        <v>1</v>
      </c>
      <c r="D65">
        <v>1</v>
      </c>
      <c r="E65">
        <v>66.34</v>
      </c>
      <c r="F65" s="5"/>
      <c r="G65" s="5"/>
      <c r="H65" s="5"/>
      <c r="I65" s="5"/>
      <c r="K65" s="5"/>
      <c r="L65" s="5"/>
    </row>
    <row r="66" spans="1:12" x14ac:dyDescent="0.2">
      <c r="A66" t="s">
        <v>9</v>
      </c>
      <c r="B66">
        <f t="shared" ref="B66:B129" si="1">IF(A66="Small",1,IF(A66="Medium",2,3))</f>
        <v>3</v>
      </c>
      <c r="C66">
        <v>1</v>
      </c>
      <c r="D66">
        <v>1</v>
      </c>
      <c r="E66">
        <v>60.59</v>
      </c>
      <c r="F66" s="5"/>
      <c r="G66" s="5"/>
      <c r="H66" s="5"/>
      <c r="I66" s="5"/>
      <c r="K66" s="5"/>
      <c r="L66" s="5"/>
    </row>
    <row r="67" spans="1:12" x14ac:dyDescent="0.2">
      <c r="A67" t="s">
        <v>9</v>
      </c>
      <c r="B67">
        <f t="shared" si="1"/>
        <v>3</v>
      </c>
      <c r="C67">
        <v>1</v>
      </c>
      <c r="D67">
        <v>1</v>
      </c>
      <c r="E67">
        <v>61.95</v>
      </c>
      <c r="F67" s="5"/>
      <c r="G67" s="5"/>
      <c r="H67" s="5"/>
      <c r="I67" s="5"/>
      <c r="K67" s="5"/>
      <c r="L67" s="5"/>
    </row>
    <row r="68" spans="1:12" x14ac:dyDescent="0.2">
      <c r="A68" t="s">
        <v>9</v>
      </c>
      <c r="B68">
        <f t="shared" si="1"/>
        <v>3</v>
      </c>
      <c r="C68">
        <v>1</v>
      </c>
      <c r="D68">
        <v>1</v>
      </c>
      <c r="E68">
        <v>67.84</v>
      </c>
      <c r="F68" s="5"/>
      <c r="G68" s="5"/>
      <c r="H68" s="5"/>
      <c r="I68" s="5"/>
      <c r="K68" s="5"/>
      <c r="L68" s="5"/>
    </row>
    <row r="69" spans="1:12" x14ac:dyDescent="0.2">
      <c r="A69" t="s">
        <v>9</v>
      </c>
      <c r="B69">
        <f t="shared" si="1"/>
        <v>3</v>
      </c>
      <c r="C69">
        <v>2</v>
      </c>
      <c r="D69">
        <v>1</v>
      </c>
      <c r="E69">
        <v>48.12</v>
      </c>
      <c r="F69" s="5"/>
      <c r="G69" s="5"/>
      <c r="H69" s="5"/>
      <c r="I69" s="5"/>
      <c r="K69" s="5"/>
      <c r="L69" s="5"/>
    </row>
    <row r="70" spans="1:12" x14ac:dyDescent="0.2">
      <c r="A70" t="s">
        <v>9</v>
      </c>
      <c r="B70">
        <f t="shared" si="1"/>
        <v>3</v>
      </c>
      <c r="C70">
        <v>2</v>
      </c>
      <c r="D70">
        <v>1</v>
      </c>
      <c r="E70">
        <v>49.16</v>
      </c>
      <c r="F70" s="5"/>
      <c r="G70" s="5"/>
      <c r="H70" s="5"/>
      <c r="I70" s="5"/>
      <c r="K70" s="5"/>
      <c r="L70" s="5"/>
    </row>
    <row r="71" spans="1:12" x14ac:dyDescent="0.2">
      <c r="A71" t="s">
        <v>9</v>
      </c>
      <c r="B71">
        <f t="shared" si="1"/>
        <v>3</v>
      </c>
      <c r="C71">
        <v>2</v>
      </c>
      <c r="D71">
        <v>1</v>
      </c>
      <c r="E71">
        <v>55.39</v>
      </c>
      <c r="F71" s="5"/>
      <c r="G71" s="5"/>
      <c r="H71" s="5"/>
      <c r="I71" s="5"/>
      <c r="K71" s="5"/>
      <c r="L71" s="5"/>
    </row>
    <row r="72" spans="1:12" x14ac:dyDescent="0.2">
      <c r="A72" t="s">
        <v>9</v>
      </c>
      <c r="B72">
        <f t="shared" si="1"/>
        <v>3</v>
      </c>
      <c r="C72">
        <v>2</v>
      </c>
      <c r="D72">
        <v>1</v>
      </c>
      <c r="E72">
        <v>58.26</v>
      </c>
      <c r="F72" s="5"/>
      <c r="G72" s="5"/>
      <c r="H72" s="5"/>
      <c r="I72" s="5"/>
      <c r="K72" s="5"/>
      <c r="L72" s="5"/>
    </row>
    <row r="73" spans="1:12" x14ac:dyDescent="0.2">
      <c r="A73" t="s">
        <v>9</v>
      </c>
      <c r="B73">
        <f t="shared" si="1"/>
        <v>3</v>
      </c>
      <c r="C73">
        <v>1</v>
      </c>
      <c r="D73">
        <v>2</v>
      </c>
      <c r="E73">
        <v>99.65</v>
      </c>
      <c r="F73" s="5"/>
      <c r="G73" s="5"/>
      <c r="H73" s="5"/>
      <c r="I73" s="5"/>
      <c r="K73" s="5"/>
      <c r="L73" s="5"/>
    </row>
    <row r="74" spans="1:12" x14ac:dyDescent="0.2">
      <c r="A74" t="s">
        <v>9</v>
      </c>
      <c r="B74">
        <f t="shared" si="1"/>
        <v>3</v>
      </c>
      <c r="C74">
        <v>1</v>
      </c>
      <c r="D74">
        <v>2</v>
      </c>
      <c r="E74">
        <v>88.64</v>
      </c>
      <c r="F74" s="5"/>
      <c r="G74" s="5"/>
      <c r="H74" s="5"/>
      <c r="I74" s="5"/>
      <c r="K74" s="5"/>
      <c r="L74" s="5"/>
    </row>
    <row r="75" spans="1:12" x14ac:dyDescent="0.2">
      <c r="A75" t="s">
        <v>9</v>
      </c>
      <c r="B75">
        <f t="shared" si="1"/>
        <v>3</v>
      </c>
      <c r="C75">
        <v>1</v>
      </c>
      <c r="D75">
        <v>2</v>
      </c>
      <c r="E75">
        <v>86.96</v>
      </c>
      <c r="F75" s="5"/>
      <c r="G75" s="5"/>
      <c r="H75" s="5"/>
      <c r="I75" s="5"/>
      <c r="K75" s="5"/>
      <c r="L75" s="5"/>
    </row>
    <row r="76" spans="1:12" x14ac:dyDescent="0.2">
      <c r="A76" t="s">
        <v>9</v>
      </c>
      <c r="B76">
        <f t="shared" si="1"/>
        <v>3</v>
      </c>
      <c r="C76">
        <v>1</v>
      </c>
      <c r="D76">
        <v>2</v>
      </c>
      <c r="E76">
        <v>89.25</v>
      </c>
      <c r="F76" s="5"/>
      <c r="G76" s="5"/>
      <c r="H76" s="5"/>
      <c r="I76" s="5"/>
      <c r="K76" s="5"/>
      <c r="L76" s="5"/>
    </row>
    <row r="77" spans="1:12" x14ac:dyDescent="0.2">
      <c r="A77" t="s">
        <v>8</v>
      </c>
      <c r="B77">
        <f t="shared" si="1"/>
        <v>1</v>
      </c>
      <c r="C77">
        <v>2</v>
      </c>
      <c r="D77">
        <v>2</v>
      </c>
      <c r="E77">
        <v>47.89</v>
      </c>
      <c r="F77" s="5"/>
      <c r="G77" s="5"/>
      <c r="H77" s="5"/>
      <c r="I77" s="5"/>
      <c r="K77" s="5"/>
      <c r="L77" s="5"/>
    </row>
    <row r="78" spans="1:12" x14ac:dyDescent="0.2">
      <c r="A78" t="s">
        <v>8</v>
      </c>
      <c r="B78">
        <f t="shared" si="1"/>
        <v>1</v>
      </c>
      <c r="C78">
        <v>2</v>
      </c>
      <c r="D78">
        <v>2</v>
      </c>
      <c r="E78">
        <v>49.11</v>
      </c>
      <c r="F78" s="5"/>
      <c r="G78" s="5"/>
      <c r="H78" s="5"/>
      <c r="I78" s="5"/>
      <c r="K78" s="5"/>
      <c r="L78" s="5"/>
    </row>
    <row r="79" spans="1:12" x14ac:dyDescent="0.2">
      <c r="A79" t="s">
        <v>8</v>
      </c>
      <c r="B79">
        <f t="shared" si="1"/>
        <v>1</v>
      </c>
      <c r="C79">
        <v>2</v>
      </c>
      <c r="D79">
        <v>2</v>
      </c>
      <c r="E79">
        <v>52.37</v>
      </c>
      <c r="F79" s="5"/>
      <c r="G79" s="5"/>
      <c r="H79" s="5"/>
      <c r="I79" s="5"/>
      <c r="K79" s="5"/>
      <c r="L79" s="5"/>
    </row>
    <row r="80" spans="1:12" x14ac:dyDescent="0.2">
      <c r="A80" t="s">
        <v>8</v>
      </c>
      <c r="B80">
        <f t="shared" si="1"/>
        <v>1</v>
      </c>
      <c r="C80">
        <v>2</v>
      </c>
      <c r="D80">
        <v>2</v>
      </c>
      <c r="E80">
        <v>52.88</v>
      </c>
      <c r="F80" s="5"/>
      <c r="G80" s="5"/>
      <c r="H80" s="5"/>
      <c r="I80" s="5"/>
      <c r="K80" s="5"/>
      <c r="L80" s="5"/>
    </row>
    <row r="81" spans="1:12" x14ac:dyDescent="0.2">
      <c r="A81" t="s">
        <v>7</v>
      </c>
      <c r="B81">
        <f t="shared" si="1"/>
        <v>2</v>
      </c>
      <c r="C81">
        <v>2</v>
      </c>
      <c r="D81">
        <v>2</v>
      </c>
      <c r="E81">
        <v>27.71</v>
      </c>
      <c r="F81" s="5"/>
      <c r="G81" s="5"/>
      <c r="H81" s="5"/>
      <c r="I81" s="5"/>
      <c r="K81" s="5"/>
      <c r="L81" s="5"/>
    </row>
    <row r="82" spans="1:12" x14ac:dyDescent="0.2">
      <c r="A82" t="s">
        <v>7</v>
      </c>
      <c r="B82">
        <f t="shared" si="1"/>
        <v>2</v>
      </c>
      <c r="C82">
        <v>2</v>
      </c>
      <c r="D82">
        <v>2</v>
      </c>
      <c r="E82">
        <v>36.700000000000003</v>
      </c>
      <c r="F82" s="5"/>
      <c r="G82" s="5"/>
      <c r="H82" s="5"/>
      <c r="I82" s="5"/>
      <c r="K82" s="5"/>
      <c r="L82" s="5"/>
    </row>
    <row r="83" spans="1:12" x14ac:dyDescent="0.2">
      <c r="A83" t="s">
        <v>7</v>
      </c>
      <c r="B83">
        <f t="shared" si="1"/>
        <v>2</v>
      </c>
      <c r="C83">
        <v>2</v>
      </c>
      <c r="D83">
        <v>2</v>
      </c>
      <c r="E83">
        <v>37.200000000000003</v>
      </c>
      <c r="F83" s="5"/>
      <c r="G83" s="5"/>
      <c r="H83" s="5"/>
      <c r="I83" s="5"/>
      <c r="K83" s="5"/>
      <c r="L83" s="5"/>
    </row>
    <row r="84" spans="1:12" x14ac:dyDescent="0.2">
      <c r="A84" t="s">
        <v>7</v>
      </c>
      <c r="B84">
        <f t="shared" si="1"/>
        <v>2</v>
      </c>
      <c r="C84">
        <v>2</v>
      </c>
      <c r="D84">
        <v>2</v>
      </c>
      <c r="E84">
        <v>41.53</v>
      </c>
      <c r="F84" s="5"/>
      <c r="G84" s="5"/>
      <c r="H84" s="5"/>
      <c r="I84" s="5"/>
      <c r="K84" s="5"/>
      <c r="L84" s="5"/>
    </row>
    <row r="85" spans="1:12" x14ac:dyDescent="0.2">
      <c r="A85" t="s">
        <v>9</v>
      </c>
      <c r="B85">
        <f t="shared" si="1"/>
        <v>3</v>
      </c>
      <c r="C85">
        <v>1</v>
      </c>
      <c r="D85">
        <v>2</v>
      </c>
      <c r="E85">
        <v>59.87</v>
      </c>
      <c r="F85" s="5"/>
      <c r="G85" s="5"/>
      <c r="H85" s="5"/>
      <c r="I85" s="5"/>
      <c r="K85" s="5"/>
      <c r="L85" s="5"/>
    </row>
    <row r="86" spans="1:12" x14ac:dyDescent="0.2">
      <c r="A86" t="s">
        <v>9</v>
      </c>
      <c r="B86">
        <f t="shared" si="1"/>
        <v>3</v>
      </c>
      <c r="C86">
        <v>1</v>
      </c>
      <c r="D86">
        <v>2</v>
      </c>
      <c r="E86">
        <v>62.99</v>
      </c>
      <c r="F86" s="5"/>
      <c r="G86" s="5"/>
      <c r="H86" s="5"/>
      <c r="I86" s="5"/>
      <c r="K86" s="5"/>
      <c r="L86" s="5"/>
    </row>
    <row r="87" spans="1:12" x14ac:dyDescent="0.2">
      <c r="A87" t="s">
        <v>9</v>
      </c>
      <c r="B87">
        <f t="shared" si="1"/>
        <v>3</v>
      </c>
      <c r="C87">
        <v>1</v>
      </c>
      <c r="D87">
        <v>2</v>
      </c>
      <c r="E87">
        <v>57.2</v>
      </c>
      <c r="F87" s="5"/>
      <c r="G87" s="5"/>
      <c r="H87" s="5"/>
      <c r="I87" s="5"/>
      <c r="K87" s="5"/>
      <c r="L87" s="5"/>
    </row>
    <row r="88" spans="1:12" x14ac:dyDescent="0.2">
      <c r="A88" t="s">
        <v>9</v>
      </c>
      <c r="B88">
        <f t="shared" si="1"/>
        <v>3</v>
      </c>
      <c r="C88">
        <v>1</v>
      </c>
      <c r="D88">
        <v>2</v>
      </c>
      <c r="E88">
        <v>64.34</v>
      </c>
      <c r="F88" s="5"/>
      <c r="G88" s="5"/>
      <c r="H88" s="5"/>
      <c r="I88" s="5"/>
      <c r="K88" s="5"/>
      <c r="L88" s="5"/>
    </row>
    <row r="89" spans="1:12" x14ac:dyDescent="0.2">
      <c r="A89" t="s">
        <v>9</v>
      </c>
      <c r="B89">
        <f t="shared" si="1"/>
        <v>3</v>
      </c>
      <c r="C89">
        <v>3</v>
      </c>
      <c r="D89">
        <v>2</v>
      </c>
      <c r="E89">
        <v>54.34</v>
      </c>
      <c r="F89" s="5"/>
      <c r="G89" s="5"/>
      <c r="H89" s="5"/>
      <c r="I89" s="5"/>
      <c r="K89" s="5"/>
      <c r="L89" s="5"/>
    </row>
    <row r="90" spans="1:12" x14ac:dyDescent="0.2">
      <c r="A90" t="s">
        <v>9</v>
      </c>
      <c r="B90">
        <f t="shared" si="1"/>
        <v>3</v>
      </c>
      <c r="C90">
        <v>3</v>
      </c>
      <c r="D90">
        <v>2</v>
      </c>
      <c r="E90">
        <v>56.39</v>
      </c>
      <c r="F90" s="5"/>
      <c r="G90" s="5"/>
      <c r="H90" s="5"/>
      <c r="I90" s="5"/>
      <c r="K90" s="5"/>
      <c r="L90" s="5"/>
    </row>
    <row r="91" spans="1:12" x14ac:dyDescent="0.2">
      <c r="A91" t="s">
        <v>9</v>
      </c>
      <c r="B91">
        <f t="shared" si="1"/>
        <v>3</v>
      </c>
      <c r="C91">
        <v>3</v>
      </c>
      <c r="D91">
        <v>2</v>
      </c>
      <c r="E91">
        <v>58.33</v>
      </c>
      <c r="F91" s="5"/>
      <c r="G91" s="5"/>
      <c r="H91" s="5"/>
      <c r="I91" s="5"/>
      <c r="K91" s="5"/>
      <c r="L91" s="5"/>
    </row>
    <row r="92" spans="1:12" x14ac:dyDescent="0.2">
      <c r="A92" t="s">
        <v>9</v>
      </c>
      <c r="B92">
        <f t="shared" si="1"/>
        <v>3</v>
      </c>
      <c r="C92">
        <v>3</v>
      </c>
      <c r="D92">
        <v>2</v>
      </c>
      <c r="E92">
        <v>60.24</v>
      </c>
      <c r="F92" s="5"/>
      <c r="G92" s="5"/>
      <c r="H92" s="5"/>
      <c r="I92" s="5"/>
      <c r="K92" s="5"/>
      <c r="L92" s="5"/>
    </row>
    <row r="93" spans="1:12" x14ac:dyDescent="0.2">
      <c r="A93" t="s">
        <v>9</v>
      </c>
      <c r="B93">
        <f t="shared" si="1"/>
        <v>3</v>
      </c>
      <c r="C93">
        <v>1</v>
      </c>
      <c r="D93">
        <v>3</v>
      </c>
      <c r="E93">
        <v>87.08</v>
      </c>
      <c r="F93" s="5"/>
      <c r="G93" s="5"/>
      <c r="H93" s="5"/>
      <c r="I93" s="5"/>
      <c r="K93" s="5"/>
      <c r="L93" s="5"/>
    </row>
    <row r="94" spans="1:12" x14ac:dyDescent="0.2">
      <c r="A94" t="s">
        <v>9</v>
      </c>
      <c r="B94">
        <f t="shared" si="1"/>
        <v>3</v>
      </c>
      <c r="C94">
        <v>1</v>
      </c>
      <c r="D94">
        <v>3</v>
      </c>
      <c r="E94">
        <v>89.32</v>
      </c>
      <c r="F94" s="5"/>
      <c r="G94" s="5"/>
      <c r="H94" s="5"/>
      <c r="I94" s="5"/>
      <c r="K94" s="5"/>
      <c r="L94" s="5"/>
    </row>
    <row r="95" spans="1:12" x14ac:dyDescent="0.2">
      <c r="A95" t="s">
        <v>9</v>
      </c>
      <c r="B95">
        <f t="shared" si="1"/>
        <v>3</v>
      </c>
      <c r="C95">
        <v>1</v>
      </c>
      <c r="D95">
        <v>3</v>
      </c>
      <c r="E95">
        <v>99.12</v>
      </c>
      <c r="F95" s="5"/>
      <c r="G95" s="5"/>
      <c r="H95" s="5"/>
      <c r="I95" s="5"/>
      <c r="K95" s="5"/>
      <c r="L95" s="5"/>
    </row>
    <row r="96" spans="1:12" x14ac:dyDescent="0.2">
      <c r="A96" t="s">
        <v>9</v>
      </c>
      <c r="B96">
        <f t="shared" si="1"/>
        <v>3</v>
      </c>
      <c r="C96">
        <v>1</v>
      </c>
      <c r="D96">
        <v>3</v>
      </c>
      <c r="E96">
        <v>85.85</v>
      </c>
      <c r="F96" s="5"/>
      <c r="G96" s="5"/>
      <c r="H96" s="5"/>
      <c r="I96" s="5"/>
      <c r="K96" s="5"/>
      <c r="L96" s="5"/>
    </row>
    <row r="97" spans="1:12" x14ac:dyDescent="0.2">
      <c r="A97" t="s">
        <v>9</v>
      </c>
      <c r="B97">
        <f t="shared" si="1"/>
        <v>3</v>
      </c>
      <c r="C97">
        <v>3</v>
      </c>
      <c r="D97">
        <v>3</v>
      </c>
      <c r="E97">
        <v>76.12</v>
      </c>
      <c r="F97" s="5"/>
      <c r="G97" s="5"/>
      <c r="H97" s="5"/>
      <c r="I97" s="5"/>
      <c r="K97" s="5"/>
      <c r="L97" s="5"/>
    </row>
    <row r="98" spans="1:12" x14ac:dyDescent="0.2">
      <c r="A98" t="s">
        <v>9</v>
      </c>
      <c r="B98">
        <f t="shared" si="1"/>
        <v>3</v>
      </c>
      <c r="C98">
        <v>3</v>
      </c>
      <c r="D98">
        <v>3</v>
      </c>
      <c r="E98">
        <v>82.72</v>
      </c>
      <c r="F98" s="5"/>
      <c r="G98" s="5"/>
      <c r="H98" s="5"/>
      <c r="I98" s="5"/>
      <c r="K98" s="5"/>
      <c r="L98" s="5"/>
    </row>
    <row r="99" spans="1:12" x14ac:dyDescent="0.2">
      <c r="A99" t="s">
        <v>8</v>
      </c>
      <c r="B99">
        <f t="shared" si="1"/>
        <v>1</v>
      </c>
      <c r="C99">
        <v>1</v>
      </c>
      <c r="D99">
        <v>3</v>
      </c>
      <c r="E99">
        <v>54.01</v>
      </c>
      <c r="F99" s="5"/>
      <c r="G99" s="5"/>
      <c r="H99" s="5"/>
      <c r="I99" s="5"/>
      <c r="K99" s="5"/>
      <c r="L99" s="5"/>
    </row>
    <row r="100" spans="1:12" x14ac:dyDescent="0.2">
      <c r="A100" t="s">
        <v>8</v>
      </c>
      <c r="B100">
        <f t="shared" si="1"/>
        <v>1</v>
      </c>
      <c r="C100">
        <v>1</v>
      </c>
      <c r="D100">
        <v>3</v>
      </c>
      <c r="E100">
        <v>63.48</v>
      </c>
      <c r="F100" s="5"/>
      <c r="G100" s="5"/>
      <c r="H100" s="5"/>
      <c r="I100" s="5"/>
      <c r="K100" s="5"/>
      <c r="L100" s="5"/>
    </row>
    <row r="101" spans="1:12" x14ac:dyDescent="0.2">
      <c r="A101" t="s">
        <v>8</v>
      </c>
      <c r="B101">
        <f t="shared" si="1"/>
        <v>1</v>
      </c>
      <c r="C101">
        <v>1</v>
      </c>
      <c r="D101">
        <v>3</v>
      </c>
      <c r="E101">
        <v>61.96</v>
      </c>
      <c r="F101" s="5"/>
      <c r="G101" s="5"/>
      <c r="H101" s="5"/>
      <c r="I101" s="5"/>
      <c r="K101" s="5"/>
      <c r="L101" s="5"/>
    </row>
    <row r="102" spans="1:12" x14ac:dyDescent="0.2">
      <c r="A102" t="s">
        <v>8</v>
      </c>
      <c r="B102">
        <f t="shared" si="1"/>
        <v>1</v>
      </c>
      <c r="C102">
        <v>1</v>
      </c>
      <c r="D102">
        <v>3</v>
      </c>
      <c r="E102">
        <v>55.3</v>
      </c>
      <c r="F102" s="5"/>
      <c r="G102" s="5"/>
      <c r="H102" s="5"/>
      <c r="I102" s="5"/>
      <c r="K102" s="5"/>
      <c r="L102" s="5"/>
    </row>
    <row r="103" spans="1:12" x14ac:dyDescent="0.2">
      <c r="A103" t="s">
        <v>7</v>
      </c>
      <c r="B103">
        <f t="shared" si="1"/>
        <v>2</v>
      </c>
      <c r="C103">
        <v>2</v>
      </c>
      <c r="D103">
        <v>3</v>
      </c>
      <c r="E103">
        <v>44.67</v>
      </c>
      <c r="F103" s="5"/>
      <c r="G103" s="5"/>
      <c r="H103" s="5"/>
      <c r="I103" s="5"/>
      <c r="K103" s="5"/>
      <c r="L103" s="5"/>
    </row>
    <row r="104" spans="1:12" x14ac:dyDescent="0.2">
      <c r="A104" t="s">
        <v>7</v>
      </c>
      <c r="B104">
        <f t="shared" si="1"/>
        <v>2</v>
      </c>
      <c r="C104">
        <v>2</v>
      </c>
      <c r="D104">
        <v>3</v>
      </c>
      <c r="E104">
        <v>45.08</v>
      </c>
      <c r="F104" s="5"/>
      <c r="G104" s="5"/>
      <c r="H104" s="5"/>
      <c r="I104" s="5"/>
      <c r="K104" s="5"/>
      <c r="L104" s="5"/>
    </row>
    <row r="105" spans="1:12" x14ac:dyDescent="0.2">
      <c r="A105" t="s">
        <v>7</v>
      </c>
      <c r="B105">
        <f t="shared" si="1"/>
        <v>2</v>
      </c>
      <c r="C105">
        <v>2</v>
      </c>
      <c r="D105">
        <v>3</v>
      </c>
      <c r="E105">
        <v>45.3</v>
      </c>
      <c r="F105" s="5"/>
      <c r="G105" s="5"/>
      <c r="H105" s="5"/>
      <c r="I105" s="5"/>
      <c r="K105" s="5"/>
      <c r="L105" s="5"/>
    </row>
    <row r="106" spans="1:12" x14ac:dyDescent="0.2">
      <c r="A106" t="s">
        <v>7</v>
      </c>
      <c r="B106">
        <f t="shared" si="1"/>
        <v>2</v>
      </c>
      <c r="C106">
        <v>2</v>
      </c>
      <c r="D106">
        <v>3</v>
      </c>
      <c r="E106">
        <v>48.84</v>
      </c>
      <c r="F106" s="5"/>
      <c r="G106" s="5"/>
      <c r="H106" s="5"/>
      <c r="I106" s="5"/>
      <c r="K106" s="5"/>
      <c r="L106" s="5"/>
    </row>
    <row r="107" spans="1:12" x14ac:dyDescent="0.2">
      <c r="A107" t="s">
        <v>7</v>
      </c>
      <c r="B107">
        <f t="shared" si="1"/>
        <v>2</v>
      </c>
      <c r="C107">
        <v>2</v>
      </c>
      <c r="D107">
        <v>3</v>
      </c>
      <c r="E107">
        <v>31.62</v>
      </c>
      <c r="F107" s="5"/>
      <c r="G107" s="5"/>
      <c r="H107" s="5"/>
      <c r="I107" s="5"/>
      <c r="K107" s="5"/>
      <c r="L107" s="5"/>
    </row>
    <row r="108" spans="1:12" x14ac:dyDescent="0.2">
      <c r="A108" t="s">
        <v>7</v>
      </c>
      <c r="B108">
        <f t="shared" si="1"/>
        <v>2</v>
      </c>
      <c r="C108">
        <v>2</v>
      </c>
      <c r="D108">
        <v>3</v>
      </c>
      <c r="E108">
        <v>40.25</v>
      </c>
      <c r="F108" s="5"/>
      <c r="G108" s="5"/>
      <c r="H108" s="5"/>
      <c r="I108" s="5"/>
      <c r="K108" s="5"/>
      <c r="L108" s="5"/>
    </row>
    <row r="109" spans="1:12" x14ac:dyDescent="0.2">
      <c r="A109" t="s">
        <v>7</v>
      </c>
      <c r="B109">
        <f t="shared" si="1"/>
        <v>2</v>
      </c>
      <c r="C109">
        <v>2</v>
      </c>
      <c r="D109">
        <v>3</v>
      </c>
      <c r="E109">
        <v>42.46</v>
      </c>
      <c r="F109" s="5"/>
      <c r="G109" s="5"/>
      <c r="H109" s="5"/>
      <c r="I109" s="5"/>
      <c r="K109" s="5"/>
      <c r="L109" s="5"/>
    </row>
    <row r="110" spans="1:12" x14ac:dyDescent="0.2">
      <c r="A110" t="s">
        <v>7</v>
      </c>
      <c r="B110">
        <f t="shared" si="1"/>
        <v>2</v>
      </c>
      <c r="C110">
        <v>2</v>
      </c>
      <c r="D110">
        <v>3</v>
      </c>
      <c r="E110">
        <v>49.39</v>
      </c>
      <c r="F110" s="5"/>
      <c r="G110" s="5"/>
      <c r="H110" s="5"/>
      <c r="I110" s="5"/>
      <c r="K110" s="5"/>
      <c r="L110" s="5"/>
    </row>
    <row r="111" spans="1:12" x14ac:dyDescent="0.2">
      <c r="A111" t="s">
        <v>7</v>
      </c>
      <c r="B111">
        <f t="shared" si="1"/>
        <v>2</v>
      </c>
      <c r="C111">
        <v>1</v>
      </c>
      <c r="D111">
        <v>3</v>
      </c>
      <c r="E111">
        <v>65.11</v>
      </c>
      <c r="F111" s="5"/>
      <c r="G111" s="5"/>
      <c r="H111" s="5"/>
      <c r="I111" s="5"/>
      <c r="K111" s="5"/>
      <c r="L111" s="5"/>
    </row>
    <row r="112" spans="1:12" x14ac:dyDescent="0.2">
      <c r="A112" t="s">
        <v>7</v>
      </c>
      <c r="B112">
        <f t="shared" si="1"/>
        <v>2</v>
      </c>
      <c r="C112">
        <v>1</v>
      </c>
      <c r="D112">
        <v>3</v>
      </c>
      <c r="E112">
        <v>54.38</v>
      </c>
      <c r="F112" s="5"/>
      <c r="G112" s="5"/>
      <c r="H112" s="5"/>
      <c r="I112" s="5"/>
      <c r="K112" s="5"/>
      <c r="L112" s="5"/>
    </row>
    <row r="113" spans="1:12" x14ac:dyDescent="0.2">
      <c r="A113" t="s">
        <v>7</v>
      </c>
      <c r="B113">
        <f t="shared" si="1"/>
        <v>2</v>
      </c>
      <c r="C113">
        <v>1</v>
      </c>
      <c r="D113">
        <v>3</v>
      </c>
      <c r="E113">
        <v>57.14</v>
      </c>
      <c r="F113" s="5"/>
      <c r="G113" s="5"/>
      <c r="H113" s="5"/>
      <c r="I113" s="5"/>
      <c r="K113" s="5"/>
      <c r="L113" s="5"/>
    </row>
    <row r="114" spans="1:12" x14ac:dyDescent="0.2">
      <c r="A114" t="s">
        <v>7</v>
      </c>
      <c r="B114">
        <f t="shared" si="1"/>
        <v>2</v>
      </c>
      <c r="C114">
        <v>1</v>
      </c>
      <c r="D114">
        <v>3</v>
      </c>
      <c r="E114">
        <v>49.91</v>
      </c>
      <c r="F114" s="5"/>
      <c r="G114" s="5"/>
      <c r="H114" s="5"/>
      <c r="I114" s="5"/>
      <c r="K114" s="5"/>
      <c r="L114" s="5"/>
    </row>
    <row r="115" spans="1:12" x14ac:dyDescent="0.2">
      <c r="A115" t="s">
        <v>9</v>
      </c>
      <c r="B115">
        <f t="shared" si="1"/>
        <v>3</v>
      </c>
      <c r="C115">
        <v>1</v>
      </c>
      <c r="D115">
        <v>3</v>
      </c>
      <c r="E115">
        <v>53.51</v>
      </c>
      <c r="F115" s="5"/>
      <c r="G115" s="5"/>
      <c r="H115" s="5"/>
      <c r="I115" s="5"/>
      <c r="K115" s="5"/>
      <c r="L115" s="5"/>
    </row>
    <row r="116" spans="1:12" x14ac:dyDescent="0.2">
      <c r="A116" t="s">
        <v>9</v>
      </c>
      <c r="B116">
        <f t="shared" si="1"/>
        <v>3</v>
      </c>
      <c r="C116">
        <v>1</v>
      </c>
      <c r="D116">
        <v>3</v>
      </c>
      <c r="E116">
        <v>49.76</v>
      </c>
      <c r="F116" s="5"/>
      <c r="G116" s="5"/>
      <c r="H116" s="5"/>
      <c r="I116" s="5"/>
      <c r="K116" s="5"/>
      <c r="L116" s="5"/>
    </row>
    <row r="117" spans="1:12" x14ac:dyDescent="0.2">
      <c r="A117" t="s">
        <v>9</v>
      </c>
      <c r="B117">
        <f t="shared" si="1"/>
        <v>3</v>
      </c>
      <c r="C117">
        <v>1</v>
      </c>
      <c r="D117">
        <v>3</v>
      </c>
      <c r="E117">
        <v>68.31</v>
      </c>
      <c r="F117" s="5"/>
      <c r="G117" s="5"/>
      <c r="H117" s="5"/>
      <c r="I117" s="5"/>
      <c r="K117" s="5"/>
      <c r="L117" s="5"/>
    </row>
    <row r="118" spans="1:12" x14ac:dyDescent="0.2">
      <c r="A118" t="s">
        <v>9</v>
      </c>
      <c r="B118">
        <f t="shared" si="1"/>
        <v>3</v>
      </c>
      <c r="C118">
        <v>1</v>
      </c>
      <c r="D118">
        <v>3</v>
      </c>
      <c r="E118">
        <v>66.099999999999994</v>
      </c>
      <c r="F118" s="5"/>
      <c r="G118" s="5"/>
      <c r="H118" s="5"/>
      <c r="I118" s="5"/>
      <c r="K118" s="5"/>
      <c r="L118" s="5"/>
    </row>
    <row r="119" spans="1:12" x14ac:dyDescent="0.2">
      <c r="A119" t="s">
        <v>9</v>
      </c>
      <c r="B119">
        <f t="shared" si="1"/>
        <v>3</v>
      </c>
      <c r="C119">
        <v>2</v>
      </c>
      <c r="D119">
        <v>3</v>
      </c>
      <c r="E119">
        <v>43.59</v>
      </c>
      <c r="F119" s="5"/>
      <c r="G119" s="5"/>
      <c r="H119" s="5"/>
      <c r="I119" s="5"/>
      <c r="K119" s="5"/>
      <c r="L119" s="5"/>
    </row>
    <row r="120" spans="1:12" x14ac:dyDescent="0.2">
      <c r="A120" t="s">
        <v>9</v>
      </c>
      <c r="B120">
        <f t="shared" si="1"/>
        <v>3</v>
      </c>
      <c r="C120">
        <v>2</v>
      </c>
      <c r="D120">
        <v>3</v>
      </c>
      <c r="E120">
        <v>46.03</v>
      </c>
      <c r="F120" s="5"/>
      <c r="G120" s="5"/>
      <c r="H120" s="5"/>
      <c r="I120" s="5"/>
      <c r="K120" s="5"/>
      <c r="L120" s="5"/>
    </row>
    <row r="121" spans="1:12" x14ac:dyDescent="0.2">
      <c r="A121" t="s">
        <v>9</v>
      </c>
      <c r="B121">
        <f t="shared" si="1"/>
        <v>3</v>
      </c>
      <c r="C121">
        <v>2</v>
      </c>
      <c r="D121">
        <v>3</v>
      </c>
      <c r="E121">
        <v>47.22</v>
      </c>
      <c r="F121" s="5"/>
      <c r="G121" s="5"/>
      <c r="H121" s="5"/>
      <c r="I121" s="5"/>
      <c r="K121" s="5"/>
      <c r="L121" s="5"/>
    </row>
    <row r="122" spans="1:12" x14ac:dyDescent="0.2">
      <c r="A122" t="s">
        <v>9</v>
      </c>
      <c r="B122">
        <f t="shared" si="1"/>
        <v>3</v>
      </c>
      <c r="C122">
        <v>2</v>
      </c>
      <c r="D122">
        <v>3</v>
      </c>
      <c r="E122">
        <v>51.41</v>
      </c>
      <c r="F122" s="5"/>
      <c r="G122" s="5"/>
      <c r="H122" s="5"/>
      <c r="I122" s="5"/>
      <c r="K122" s="5"/>
      <c r="L122" s="5"/>
    </row>
    <row r="123" spans="1:12" x14ac:dyDescent="0.2">
      <c r="A123" t="s">
        <v>7</v>
      </c>
      <c r="B123">
        <f t="shared" si="1"/>
        <v>2</v>
      </c>
      <c r="C123">
        <v>3</v>
      </c>
      <c r="D123">
        <v>4</v>
      </c>
      <c r="E123">
        <v>29.03</v>
      </c>
      <c r="F123" s="5"/>
      <c r="G123" s="5"/>
      <c r="H123" s="5"/>
      <c r="I123" s="5"/>
      <c r="K123" s="5"/>
      <c r="L123" s="5"/>
    </row>
    <row r="124" spans="1:12" x14ac:dyDescent="0.2">
      <c r="A124" t="s">
        <v>7</v>
      </c>
      <c r="B124">
        <f t="shared" si="1"/>
        <v>2</v>
      </c>
      <c r="C124">
        <v>3</v>
      </c>
      <c r="D124">
        <v>4</v>
      </c>
      <c r="E124">
        <v>33.729999999999997</v>
      </c>
      <c r="F124" s="5"/>
      <c r="G124" s="5"/>
      <c r="H124" s="5"/>
      <c r="I124" s="5"/>
      <c r="K124" s="5"/>
      <c r="L124" s="5"/>
    </row>
    <row r="125" spans="1:12" x14ac:dyDescent="0.2">
      <c r="A125" t="s">
        <v>7</v>
      </c>
      <c r="B125">
        <f t="shared" si="1"/>
        <v>2</v>
      </c>
      <c r="C125">
        <v>3</v>
      </c>
      <c r="D125">
        <v>4</v>
      </c>
      <c r="E125">
        <v>35.67</v>
      </c>
      <c r="F125" s="5"/>
      <c r="G125" s="5"/>
      <c r="H125" s="5"/>
      <c r="I125" s="5"/>
      <c r="K125" s="5"/>
      <c r="L125" s="5"/>
    </row>
    <row r="126" spans="1:12" x14ac:dyDescent="0.2">
      <c r="A126" t="s">
        <v>7</v>
      </c>
      <c r="B126">
        <f t="shared" si="1"/>
        <v>2</v>
      </c>
      <c r="C126">
        <v>3</v>
      </c>
      <c r="D126">
        <v>4</v>
      </c>
      <c r="E126">
        <v>39.25</v>
      </c>
      <c r="F126" s="5"/>
      <c r="G126" s="5"/>
      <c r="H126" s="5"/>
      <c r="I126" s="5"/>
      <c r="K126" s="5"/>
      <c r="L126" s="5"/>
    </row>
    <row r="127" spans="1:12" x14ac:dyDescent="0.2">
      <c r="A127" t="s">
        <v>9</v>
      </c>
      <c r="B127">
        <f t="shared" si="1"/>
        <v>3</v>
      </c>
      <c r="C127">
        <v>3</v>
      </c>
      <c r="D127">
        <v>4</v>
      </c>
      <c r="E127">
        <v>74.75</v>
      </c>
      <c r="F127" s="5"/>
      <c r="G127" s="5"/>
      <c r="H127" s="5"/>
      <c r="I127" s="5"/>
      <c r="K127" s="5"/>
      <c r="L127" s="5"/>
    </row>
    <row r="128" spans="1:12" x14ac:dyDescent="0.2">
      <c r="A128" t="s">
        <v>9</v>
      </c>
      <c r="B128">
        <f t="shared" si="1"/>
        <v>3</v>
      </c>
      <c r="C128">
        <v>3</v>
      </c>
      <c r="D128">
        <v>4</v>
      </c>
      <c r="E128">
        <v>77.17</v>
      </c>
      <c r="F128" s="5"/>
      <c r="G128" s="5"/>
      <c r="H128" s="5"/>
      <c r="I128" s="5"/>
      <c r="K128" s="5"/>
      <c r="L128" s="5"/>
    </row>
    <row r="129" spans="1:12" x14ac:dyDescent="0.2">
      <c r="A129" t="s">
        <v>9</v>
      </c>
      <c r="B129">
        <f t="shared" si="1"/>
        <v>3</v>
      </c>
      <c r="C129">
        <v>3</v>
      </c>
      <c r="D129">
        <v>4</v>
      </c>
      <c r="E129">
        <v>79.36</v>
      </c>
      <c r="F129" s="5"/>
      <c r="G129" s="5"/>
      <c r="H129" s="5"/>
      <c r="I129" s="5"/>
      <c r="K129" s="5"/>
      <c r="L129" s="5"/>
    </row>
    <row r="130" spans="1:12" x14ac:dyDescent="0.2">
      <c r="A130" t="s">
        <v>9</v>
      </c>
      <c r="B130">
        <f t="shared" ref="B130:B193" si="2">IF(A130="Small",1,IF(A130="Medium",2,3))</f>
        <v>3</v>
      </c>
      <c r="C130">
        <v>3</v>
      </c>
      <c r="D130">
        <v>4</v>
      </c>
      <c r="E130">
        <v>80.819999999999993</v>
      </c>
      <c r="F130" s="5"/>
      <c r="G130" s="5"/>
      <c r="H130" s="5"/>
      <c r="I130" s="5"/>
      <c r="K130" s="5"/>
      <c r="L130" s="5"/>
    </row>
    <row r="131" spans="1:12" x14ac:dyDescent="0.2">
      <c r="A131" t="s">
        <v>9</v>
      </c>
      <c r="B131">
        <f t="shared" si="2"/>
        <v>3</v>
      </c>
      <c r="C131">
        <v>3</v>
      </c>
      <c r="D131">
        <v>4</v>
      </c>
      <c r="E131">
        <v>82.56</v>
      </c>
      <c r="F131" s="5"/>
      <c r="G131" s="5"/>
      <c r="H131" s="5"/>
      <c r="I131" s="5"/>
      <c r="K131" s="5"/>
      <c r="L131" s="5"/>
    </row>
    <row r="132" spans="1:12" x14ac:dyDescent="0.2">
      <c r="A132" t="s">
        <v>7</v>
      </c>
      <c r="B132">
        <f t="shared" si="2"/>
        <v>2</v>
      </c>
      <c r="C132">
        <v>2</v>
      </c>
      <c r="D132">
        <v>4</v>
      </c>
      <c r="E132">
        <v>43.77</v>
      </c>
      <c r="F132" s="5"/>
      <c r="G132" s="5"/>
      <c r="H132" s="5"/>
      <c r="I132" s="5"/>
      <c r="K132" s="5"/>
      <c r="L132" s="5"/>
    </row>
    <row r="133" spans="1:12" x14ac:dyDescent="0.2">
      <c r="A133" t="s">
        <v>7</v>
      </c>
      <c r="B133">
        <f t="shared" si="2"/>
        <v>2</v>
      </c>
      <c r="C133">
        <v>2</v>
      </c>
      <c r="D133">
        <v>4</v>
      </c>
      <c r="E133">
        <v>46.42</v>
      </c>
      <c r="F133" s="5"/>
      <c r="G133" s="5"/>
      <c r="H133" s="5"/>
      <c r="I133" s="5"/>
      <c r="K133" s="5"/>
      <c r="L133" s="5"/>
    </row>
    <row r="134" spans="1:12" x14ac:dyDescent="0.2">
      <c r="A134" t="s">
        <v>7</v>
      </c>
      <c r="B134">
        <f t="shared" si="2"/>
        <v>2</v>
      </c>
      <c r="C134">
        <v>2</v>
      </c>
      <c r="D134">
        <v>4</v>
      </c>
      <c r="E134">
        <v>48.18</v>
      </c>
      <c r="F134" s="5"/>
      <c r="G134" s="5"/>
      <c r="H134" s="5"/>
      <c r="I134" s="5"/>
      <c r="K134" s="5"/>
      <c r="L134" s="5"/>
    </row>
    <row r="135" spans="1:12" x14ac:dyDescent="0.2">
      <c r="A135" t="s">
        <v>7</v>
      </c>
      <c r="B135">
        <f t="shared" si="2"/>
        <v>2</v>
      </c>
      <c r="C135">
        <v>2</v>
      </c>
      <c r="D135">
        <v>4</v>
      </c>
      <c r="E135">
        <v>48.25</v>
      </c>
      <c r="F135" s="5"/>
      <c r="G135" s="5"/>
      <c r="H135" s="5"/>
      <c r="I135" s="5"/>
      <c r="K135" s="5"/>
      <c r="L135" s="5"/>
    </row>
    <row r="136" spans="1:12" x14ac:dyDescent="0.2">
      <c r="A136" t="s">
        <v>7</v>
      </c>
      <c r="B136">
        <f t="shared" si="2"/>
        <v>2</v>
      </c>
      <c r="C136">
        <v>1</v>
      </c>
      <c r="D136">
        <v>4</v>
      </c>
      <c r="E136">
        <v>42.16</v>
      </c>
      <c r="F136" s="5"/>
      <c r="G136" s="5"/>
      <c r="H136" s="5"/>
      <c r="I136" s="5"/>
      <c r="K136" s="5"/>
      <c r="L136" s="5"/>
    </row>
    <row r="137" spans="1:12" x14ac:dyDescent="0.2">
      <c r="A137" t="s">
        <v>7</v>
      </c>
      <c r="B137">
        <f t="shared" si="2"/>
        <v>2</v>
      </c>
      <c r="C137">
        <v>1</v>
      </c>
      <c r="D137">
        <v>4</v>
      </c>
      <c r="E137">
        <v>36.799999999999997</v>
      </c>
      <c r="F137" s="5"/>
      <c r="G137" s="5"/>
      <c r="H137" s="5"/>
      <c r="I137" s="5"/>
      <c r="K137" s="5"/>
      <c r="L137" s="5"/>
    </row>
    <row r="138" spans="1:12" x14ac:dyDescent="0.2">
      <c r="A138" t="s">
        <v>7</v>
      </c>
      <c r="B138">
        <f t="shared" si="2"/>
        <v>2</v>
      </c>
      <c r="C138">
        <v>1</v>
      </c>
      <c r="D138">
        <v>4</v>
      </c>
      <c r="E138">
        <v>46.98</v>
      </c>
      <c r="F138" s="5"/>
      <c r="G138" s="5"/>
      <c r="H138" s="5"/>
      <c r="I138" s="5"/>
      <c r="K138" s="5"/>
      <c r="L138" s="5"/>
    </row>
    <row r="139" spans="1:12" x14ac:dyDescent="0.2">
      <c r="A139" t="s">
        <v>7</v>
      </c>
      <c r="B139">
        <f t="shared" si="2"/>
        <v>2</v>
      </c>
      <c r="C139">
        <v>1</v>
      </c>
      <c r="D139">
        <v>4</v>
      </c>
      <c r="E139">
        <v>47.35</v>
      </c>
      <c r="F139" s="5"/>
      <c r="G139" s="5"/>
      <c r="H139" s="5"/>
      <c r="I139" s="5"/>
      <c r="K139" s="5"/>
      <c r="L139" s="5"/>
    </row>
    <row r="140" spans="1:12" x14ac:dyDescent="0.2">
      <c r="A140" t="s">
        <v>7</v>
      </c>
      <c r="B140">
        <f t="shared" si="2"/>
        <v>2</v>
      </c>
      <c r="C140">
        <v>1</v>
      </c>
      <c r="D140">
        <v>4</v>
      </c>
      <c r="E140">
        <v>35.299999999999997</v>
      </c>
      <c r="F140" s="5"/>
      <c r="G140" s="5"/>
      <c r="H140" s="5"/>
      <c r="I140" s="5"/>
      <c r="K140" s="5"/>
      <c r="L140" s="5"/>
    </row>
    <row r="141" spans="1:12" x14ac:dyDescent="0.2">
      <c r="A141" t="s">
        <v>7</v>
      </c>
      <c r="B141">
        <f t="shared" si="2"/>
        <v>2</v>
      </c>
      <c r="C141">
        <v>1</v>
      </c>
      <c r="D141">
        <v>4</v>
      </c>
      <c r="E141">
        <v>35.86</v>
      </c>
      <c r="F141" s="5"/>
      <c r="G141" s="5"/>
      <c r="H141" s="5"/>
      <c r="I141" s="5"/>
      <c r="K141" s="5"/>
      <c r="L141" s="5"/>
    </row>
    <row r="142" spans="1:12" x14ac:dyDescent="0.2">
      <c r="A142" t="s">
        <v>7</v>
      </c>
      <c r="B142">
        <f t="shared" si="2"/>
        <v>2</v>
      </c>
      <c r="C142">
        <v>1</v>
      </c>
      <c r="D142">
        <v>4</v>
      </c>
      <c r="E142">
        <v>49.3</v>
      </c>
      <c r="F142" s="5"/>
      <c r="G142" s="5"/>
      <c r="H142" s="5"/>
      <c r="I142" s="5"/>
      <c r="K142" s="5"/>
      <c r="L142" s="5"/>
    </row>
    <row r="143" spans="1:12" x14ac:dyDescent="0.2">
      <c r="A143" t="s">
        <v>7</v>
      </c>
      <c r="B143">
        <f t="shared" si="2"/>
        <v>2</v>
      </c>
      <c r="C143">
        <v>1</v>
      </c>
      <c r="D143">
        <v>4</v>
      </c>
      <c r="E143">
        <v>30.81</v>
      </c>
      <c r="F143" s="5"/>
      <c r="G143" s="5"/>
      <c r="H143" s="5"/>
      <c r="I143" s="5"/>
      <c r="K143" s="5"/>
      <c r="L143" s="5"/>
    </row>
    <row r="144" spans="1:12" x14ac:dyDescent="0.2">
      <c r="A144" t="s">
        <v>7</v>
      </c>
      <c r="B144">
        <f t="shared" si="2"/>
        <v>2</v>
      </c>
      <c r="C144">
        <v>1</v>
      </c>
      <c r="D144">
        <v>4</v>
      </c>
      <c r="E144">
        <v>53.53</v>
      </c>
      <c r="F144" s="5"/>
      <c r="G144" s="5"/>
      <c r="H144" s="5"/>
      <c r="I144" s="5"/>
      <c r="K144" s="5"/>
      <c r="L144" s="5"/>
    </row>
    <row r="145" spans="1:12" x14ac:dyDescent="0.2">
      <c r="A145" t="s">
        <v>7</v>
      </c>
      <c r="B145">
        <f t="shared" si="2"/>
        <v>2</v>
      </c>
      <c r="C145">
        <v>1</v>
      </c>
      <c r="D145">
        <v>4</v>
      </c>
      <c r="E145">
        <v>47.92</v>
      </c>
      <c r="F145" s="5"/>
      <c r="G145" s="5"/>
      <c r="H145" s="5"/>
      <c r="I145" s="5"/>
      <c r="K145" s="5"/>
      <c r="L145" s="5"/>
    </row>
    <row r="146" spans="1:12" x14ac:dyDescent="0.2">
      <c r="A146" t="s">
        <v>7</v>
      </c>
      <c r="B146">
        <f t="shared" si="2"/>
        <v>2</v>
      </c>
      <c r="C146">
        <v>1</v>
      </c>
      <c r="D146">
        <v>4</v>
      </c>
      <c r="E146">
        <v>56.18</v>
      </c>
      <c r="F146" s="5"/>
      <c r="G146" s="5"/>
      <c r="H146" s="5"/>
      <c r="I146" s="5"/>
      <c r="K146" s="5"/>
      <c r="L146" s="5"/>
    </row>
    <row r="147" spans="1:12" x14ac:dyDescent="0.2">
      <c r="A147" t="s">
        <v>7</v>
      </c>
      <c r="B147">
        <f t="shared" si="2"/>
        <v>2</v>
      </c>
      <c r="C147">
        <v>1</v>
      </c>
      <c r="D147">
        <v>4</v>
      </c>
      <c r="E147">
        <v>46.66</v>
      </c>
      <c r="F147" s="5"/>
      <c r="G147" s="5"/>
      <c r="H147" s="5"/>
      <c r="I147" s="5"/>
      <c r="K147" s="5"/>
      <c r="L147" s="5"/>
    </row>
    <row r="148" spans="1:12" x14ac:dyDescent="0.2">
      <c r="A148" t="s">
        <v>7</v>
      </c>
      <c r="B148">
        <f t="shared" si="2"/>
        <v>2</v>
      </c>
      <c r="C148">
        <v>2</v>
      </c>
      <c r="D148">
        <v>4</v>
      </c>
      <c r="E148">
        <v>25.7</v>
      </c>
      <c r="F148" s="5"/>
      <c r="G148" s="5"/>
      <c r="H148" s="5"/>
      <c r="I148" s="5"/>
      <c r="K148" s="5"/>
      <c r="L148" s="5"/>
    </row>
    <row r="149" spans="1:12" x14ac:dyDescent="0.2">
      <c r="A149" t="s">
        <v>7</v>
      </c>
      <c r="B149">
        <f t="shared" si="2"/>
        <v>2</v>
      </c>
      <c r="C149">
        <v>2</v>
      </c>
      <c r="D149">
        <v>4</v>
      </c>
      <c r="E149">
        <v>38.26</v>
      </c>
      <c r="F149" s="5"/>
      <c r="G149" s="5"/>
      <c r="H149" s="5"/>
      <c r="I149" s="5"/>
      <c r="K149" s="5"/>
      <c r="L149" s="5"/>
    </row>
    <row r="150" spans="1:12" x14ac:dyDescent="0.2">
      <c r="A150" t="s">
        <v>7</v>
      </c>
      <c r="B150">
        <f t="shared" si="2"/>
        <v>2</v>
      </c>
      <c r="C150">
        <v>2</v>
      </c>
      <c r="D150">
        <v>4</v>
      </c>
      <c r="E150">
        <v>40.71</v>
      </c>
      <c r="F150" s="5"/>
      <c r="G150" s="5"/>
      <c r="H150" s="5"/>
      <c r="I150" s="5"/>
      <c r="K150" s="5"/>
      <c r="L150" s="5"/>
    </row>
    <row r="151" spans="1:12" x14ac:dyDescent="0.2">
      <c r="A151" t="s">
        <v>7</v>
      </c>
      <c r="B151">
        <f t="shared" si="2"/>
        <v>2</v>
      </c>
      <c r="C151">
        <v>2</v>
      </c>
      <c r="D151">
        <v>4</v>
      </c>
      <c r="E151">
        <v>41.44</v>
      </c>
      <c r="F151" s="5"/>
      <c r="G151" s="5"/>
      <c r="H151" s="5"/>
      <c r="I151" s="5"/>
      <c r="K151" s="5"/>
      <c r="L151" s="5"/>
    </row>
    <row r="152" spans="1:12" x14ac:dyDescent="0.2">
      <c r="A152" t="s">
        <v>7</v>
      </c>
      <c r="B152">
        <f t="shared" si="2"/>
        <v>2</v>
      </c>
      <c r="C152">
        <v>3</v>
      </c>
      <c r="D152">
        <v>4</v>
      </c>
      <c r="E152">
        <v>35.24</v>
      </c>
      <c r="F152" s="5"/>
      <c r="G152" s="5"/>
      <c r="H152" s="5"/>
      <c r="I152" s="5"/>
      <c r="K152" s="5"/>
      <c r="L152" s="5"/>
    </row>
    <row r="153" spans="1:12" x14ac:dyDescent="0.2">
      <c r="A153" t="s">
        <v>7</v>
      </c>
      <c r="B153">
        <f t="shared" si="2"/>
        <v>2</v>
      </c>
      <c r="C153">
        <v>3</v>
      </c>
      <c r="D153">
        <v>4</v>
      </c>
      <c r="E153">
        <v>43.15</v>
      </c>
      <c r="F153" s="5"/>
      <c r="G153" s="5"/>
      <c r="H153" s="5"/>
      <c r="I153" s="5"/>
      <c r="K153" s="5"/>
      <c r="L153" s="5"/>
    </row>
    <row r="154" spans="1:12" x14ac:dyDescent="0.2">
      <c r="A154" t="s">
        <v>7</v>
      </c>
      <c r="B154">
        <f t="shared" si="2"/>
        <v>2</v>
      </c>
      <c r="C154">
        <v>3</v>
      </c>
      <c r="D154">
        <v>4</v>
      </c>
      <c r="E154">
        <v>47.22</v>
      </c>
      <c r="F154" s="5"/>
      <c r="G154" s="5"/>
      <c r="H154" s="5"/>
      <c r="I154" s="5"/>
      <c r="K154" s="5"/>
      <c r="L154" s="5"/>
    </row>
    <row r="155" spans="1:12" x14ac:dyDescent="0.2">
      <c r="A155" t="s">
        <v>7</v>
      </c>
      <c r="B155">
        <f t="shared" si="2"/>
        <v>2</v>
      </c>
      <c r="C155">
        <v>3</v>
      </c>
      <c r="D155">
        <v>4</v>
      </c>
      <c r="E155">
        <v>47.22</v>
      </c>
      <c r="F155" s="5"/>
      <c r="G155" s="5"/>
      <c r="H155" s="5"/>
      <c r="I155" s="5"/>
      <c r="K155" s="5"/>
      <c r="L155" s="5"/>
    </row>
    <row r="156" spans="1:12" x14ac:dyDescent="0.2">
      <c r="A156" t="s">
        <v>7</v>
      </c>
      <c r="B156">
        <f t="shared" si="2"/>
        <v>2</v>
      </c>
      <c r="C156">
        <v>1</v>
      </c>
      <c r="D156">
        <v>4</v>
      </c>
      <c r="E156">
        <v>52.85</v>
      </c>
      <c r="F156" s="5"/>
      <c r="G156" s="5"/>
      <c r="H156" s="5"/>
      <c r="I156" s="5"/>
      <c r="K156" s="5"/>
      <c r="L156" s="5"/>
    </row>
    <row r="157" spans="1:12" x14ac:dyDescent="0.2">
      <c r="A157" t="s">
        <v>7</v>
      </c>
      <c r="B157">
        <f t="shared" si="2"/>
        <v>2</v>
      </c>
      <c r="C157">
        <v>1</v>
      </c>
      <c r="D157">
        <v>4</v>
      </c>
      <c r="E157">
        <v>40.840000000000003</v>
      </c>
      <c r="F157" s="5"/>
      <c r="G157" s="5"/>
      <c r="H157" s="5"/>
      <c r="I157" s="5"/>
      <c r="K157" s="5"/>
      <c r="L157" s="5"/>
    </row>
    <row r="158" spans="1:12" x14ac:dyDescent="0.2">
      <c r="A158" t="s">
        <v>7</v>
      </c>
      <c r="B158">
        <f t="shared" si="2"/>
        <v>2</v>
      </c>
      <c r="C158">
        <v>1</v>
      </c>
      <c r="D158">
        <v>4</v>
      </c>
      <c r="E158">
        <v>64.45</v>
      </c>
      <c r="F158" s="5"/>
      <c r="G158" s="5"/>
      <c r="H158" s="5"/>
      <c r="I158" s="5"/>
      <c r="K158" s="5"/>
      <c r="L158" s="5"/>
    </row>
    <row r="159" spans="1:12" x14ac:dyDescent="0.2">
      <c r="A159" t="s">
        <v>7</v>
      </c>
      <c r="B159">
        <f t="shared" si="2"/>
        <v>2</v>
      </c>
      <c r="C159">
        <v>1</v>
      </c>
      <c r="D159">
        <v>4</v>
      </c>
      <c r="E159">
        <v>44.43</v>
      </c>
      <c r="F159" s="5"/>
      <c r="G159" s="5"/>
      <c r="H159" s="5"/>
      <c r="I159" s="5"/>
      <c r="K159" s="5"/>
      <c r="L159" s="5"/>
    </row>
    <row r="160" spans="1:12" x14ac:dyDescent="0.2">
      <c r="A160" t="s">
        <v>7</v>
      </c>
      <c r="B160">
        <f t="shared" si="2"/>
        <v>2</v>
      </c>
      <c r="C160">
        <v>2</v>
      </c>
      <c r="D160">
        <v>5</v>
      </c>
      <c r="E160">
        <v>23.93</v>
      </c>
      <c r="F160" s="5"/>
      <c r="G160" s="5"/>
      <c r="H160" s="5"/>
      <c r="I160" s="5"/>
      <c r="K160" s="5"/>
      <c r="L160" s="5"/>
    </row>
    <row r="161" spans="1:12" x14ac:dyDescent="0.2">
      <c r="A161" t="s">
        <v>7</v>
      </c>
      <c r="B161">
        <f t="shared" si="2"/>
        <v>2</v>
      </c>
      <c r="C161">
        <v>2</v>
      </c>
      <c r="D161">
        <v>5</v>
      </c>
      <c r="E161">
        <v>27.72</v>
      </c>
      <c r="F161" s="5"/>
      <c r="G161" s="5"/>
      <c r="H161" s="5"/>
      <c r="I161" s="5"/>
      <c r="K161" s="5"/>
      <c r="L161" s="5"/>
    </row>
    <row r="162" spans="1:12" x14ac:dyDescent="0.2">
      <c r="A162" t="s">
        <v>7</v>
      </c>
      <c r="B162">
        <f t="shared" si="2"/>
        <v>2</v>
      </c>
      <c r="C162">
        <v>2</v>
      </c>
      <c r="D162">
        <v>5</v>
      </c>
      <c r="E162">
        <v>27.81</v>
      </c>
      <c r="F162" s="5"/>
      <c r="G162" s="5"/>
      <c r="H162" s="5"/>
      <c r="I162" s="5"/>
      <c r="K162" s="5"/>
      <c r="L162" s="5"/>
    </row>
    <row r="163" spans="1:12" x14ac:dyDescent="0.2">
      <c r="A163" t="s">
        <v>7</v>
      </c>
      <c r="B163">
        <f t="shared" si="2"/>
        <v>2</v>
      </c>
      <c r="C163">
        <v>2</v>
      </c>
      <c r="D163">
        <v>5</v>
      </c>
      <c r="E163">
        <v>27.98</v>
      </c>
      <c r="F163" s="5"/>
      <c r="G163" s="5"/>
      <c r="H163" s="5"/>
      <c r="I163" s="5"/>
      <c r="K163" s="5"/>
      <c r="L163" s="5"/>
    </row>
    <row r="164" spans="1:12" x14ac:dyDescent="0.2">
      <c r="A164" t="s">
        <v>7</v>
      </c>
      <c r="B164">
        <f t="shared" si="2"/>
        <v>2</v>
      </c>
      <c r="C164">
        <v>2</v>
      </c>
      <c r="D164">
        <v>5</v>
      </c>
      <c r="E164">
        <v>29.3</v>
      </c>
      <c r="F164" s="5"/>
      <c r="G164" s="5"/>
      <c r="H164" s="5"/>
      <c r="I164" s="5"/>
      <c r="K164" s="5"/>
      <c r="L164" s="5"/>
    </row>
    <row r="165" spans="1:12" x14ac:dyDescent="0.2">
      <c r="A165" t="s">
        <v>7</v>
      </c>
      <c r="B165">
        <f t="shared" si="2"/>
        <v>2</v>
      </c>
      <c r="C165">
        <v>2</v>
      </c>
      <c r="D165">
        <v>5</v>
      </c>
      <c r="E165">
        <v>34.270000000000003</v>
      </c>
      <c r="F165" s="5"/>
      <c r="G165" s="5"/>
      <c r="H165" s="5"/>
      <c r="I165" s="5"/>
      <c r="K165" s="5"/>
      <c r="L165" s="5"/>
    </row>
    <row r="166" spans="1:12" x14ac:dyDescent="0.2">
      <c r="A166" t="s">
        <v>7</v>
      </c>
      <c r="B166">
        <f t="shared" si="2"/>
        <v>2</v>
      </c>
      <c r="C166">
        <v>2</v>
      </c>
      <c r="D166">
        <v>5</v>
      </c>
      <c r="E166">
        <v>34.67</v>
      </c>
      <c r="F166" s="5"/>
      <c r="G166" s="5"/>
      <c r="H166" s="5"/>
      <c r="I166" s="5"/>
      <c r="K166" s="5"/>
      <c r="L166" s="5"/>
    </row>
    <row r="167" spans="1:12" x14ac:dyDescent="0.2">
      <c r="A167" t="s">
        <v>7</v>
      </c>
      <c r="B167">
        <f t="shared" si="2"/>
        <v>2</v>
      </c>
      <c r="C167">
        <v>2</v>
      </c>
      <c r="D167">
        <v>5</v>
      </c>
      <c r="E167">
        <v>35.159999999999997</v>
      </c>
      <c r="F167" s="5"/>
      <c r="G167" s="5"/>
      <c r="H167" s="5"/>
      <c r="I167" s="5"/>
      <c r="K167" s="5"/>
      <c r="L167" s="5"/>
    </row>
    <row r="168" spans="1:12" x14ac:dyDescent="0.2">
      <c r="A168" t="s">
        <v>7</v>
      </c>
      <c r="B168">
        <f t="shared" si="2"/>
        <v>2</v>
      </c>
      <c r="C168">
        <v>3</v>
      </c>
      <c r="D168">
        <v>5</v>
      </c>
      <c r="E168">
        <v>33.42</v>
      </c>
      <c r="F168" s="5"/>
      <c r="G168" s="5"/>
      <c r="H168" s="5"/>
      <c r="I168" s="5"/>
      <c r="K168" s="5"/>
      <c r="L168" s="5"/>
    </row>
    <row r="169" spans="1:12" x14ac:dyDescent="0.2">
      <c r="A169" t="s">
        <v>7</v>
      </c>
      <c r="B169">
        <f t="shared" si="2"/>
        <v>2</v>
      </c>
      <c r="C169">
        <v>3</v>
      </c>
      <c r="D169">
        <v>5</v>
      </c>
      <c r="E169">
        <v>33.85</v>
      </c>
      <c r="F169" s="5"/>
      <c r="G169" s="5"/>
      <c r="H169" s="5"/>
      <c r="I169" s="5"/>
      <c r="K169" s="5"/>
      <c r="L169" s="5"/>
    </row>
    <row r="170" spans="1:12" x14ac:dyDescent="0.2">
      <c r="A170" t="s">
        <v>7</v>
      </c>
      <c r="B170">
        <f t="shared" si="2"/>
        <v>2</v>
      </c>
      <c r="C170">
        <v>3</v>
      </c>
      <c r="D170">
        <v>5</v>
      </c>
      <c r="E170">
        <v>37.93</v>
      </c>
      <c r="F170" s="5"/>
      <c r="G170" s="5"/>
      <c r="H170" s="5"/>
      <c r="I170" s="5"/>
      <c r="K170" s="5"/>
      <c r="L170" s="5"/>
    </row>
    <row r="171" spans="1:12" x14ac:dyDescent="0.2">
      <c r="A171" t="s">
        <v>7</v>
      </c>
      <c r="B171">
        <f t="shared" si="2"/>
        <v>2</v>
      </c>
      <c r="C171">
        <v>3</v>
      </c>
      <c r="D171">
        <v>5</v>
      </c>
      <c r="E171">
        <v>40.25</v>
      </c>
      <c r="F171" s="5"/>
      <c r="G171" s="5"/>
      <c r="H171" s="5"/>
      <c r="I171" s="5"/>
      <c r="K171" s="5"/>
      <c r="L171" s="5"/>
    </row>
    <row r="172" spans="1:12" x14ac:dyDescent="0.2">
      <c r="A172" t="s">
        <v>8</v>
      </c>
      <c r="B172">
        <f t="shared" si="2"/>
        <v>1</v>
      </c>
      <c r="C172">
        <v>3</v>
      </c>
      <c r="D172">
        <v>5</v>
      </c>
      <c r="E172">
        <v>53.14</v>
      </c>
      <c r="F172" s="5"/>
      <c r="G172" s="5"/>
      <c r="H172" s="5"/>
      <c r="I172" s="5"/>
      <c r="K172" s="5"/>
      <c r="L172" s="5"/>
    </row>
    <row r="173" spans="1:12" x14ac:dyDescent="0.2">
      <c r="A173" t="s">
        <v>8</v>
      </c>
      <c r="B173">
        <f t="shared" si="2"/>
        <v>1</v>
      </c>
      <c r="C173">
        <v>3</v>
      </c>
      <c r="D173">
        <v>5</v>
      </c>
      <c r="E173">
        <v>58.55</v>
      </c>
      <c r="F173" s="5"/>
      <c r="G173" s="5"/>
      <c r="H173" s="5"/>
      <c r="I173" s="5"/>
      <c r="K173" s="5"/>
      <c r="L173" s="5"/>
    </row>
    <row r="174" spans="1:12" x14ac:dyDescent="0.2">
      <c r="A174" t="s">
        <v>8</v>
      </c>
      <c r="B174">
        <f t="shared" si="2"/>
        <v>1</v>
      </c>
      <c r="C174">
        <v>3</v>
      </c>
      <c r="D174">
        <v>5</v>
      </c>
      <c r="E174">
        <v>62.19</v>
      </c>
      <c r="F174" s="5"/>
      <c r="G174" s="5"/>
      <c r="H174" s="5"/>
      <c r="I174" s="5"/>
      <c r="K174" s="5"/>
      <c r="L174" s="5"/>
    </row>
    <row r="175" spans="1:12" x14ac:dyDescent="0.2">
      <c r="A175" t="s">
        <v>8</v>
      </c>
      <c r="B175">
        <f t="shared" si="2"/>
        <v>1</v>
      </c>
      <c r="C175">
        <v>3</v>
      </c>
      <c r="D175">
        <v>5</v>
      </c>
      <c r="E175">
        <v>62.27</v>
      </c>
      <c r="F175" s="5"/>
      <c r="G175" s="5"/>
      <c r="H175" s="5"/>
      <c r="I175" s="5"/>
      <c r="K175" s="5"/>
      <c r="L175" s="5"/>
    </row>
    <row r="176" spans="1:12" x14ac:dyDescent="0.2">
      <c r="A176" t="s">
        <v>9</v>
      </c>
      <c r="B176">
        <f t="shared" si="2"/>
        <v>3</v>
      </c>
      <c r="C176">
        <v>1</v>
      </c>
      <c r="D176">
        <v>5</v>
      </c>
      <c r="E176">
        <v>91.6</v>
      </c>
      <c r="F176" s="5"/>
      <c r="G176" s="5"/>
      <c r="H176" s="5"/>
      <c r="I176" s="5"/>
      <c r="K176" s="5"/>
      <c r="L176" s="5"/>
    </row>
    <row r="177" spans="1:12" x14ac:dyDescent="0.2">
      <c r="A177" t="s">
        <v>9</v>
      </c>
      <c r="B177">
        <f t="shared" si="2"/>
        <v>3</v>
      </c>
      <c r="C177">
        <v>1</v>
      </c>
      <c r="D177">
        <v>5</v>
      </c>
      <c r="E177">
        <v>80.61</v>
      </c>
      <c r="F177" s="5"/>
      <c r="G177" s="5"/>
      <c r="H177" s="5"/>
      <c r="I177" s="5"/>
      <c r="K177" s="5"/>
      <c r="L177" s="5"/>
    </row>
    <row r="178" spans="1:12" x14ac:dyDescent="0.2">
      <c r="A178" t="s">
        <v>9</v>
      </c>
      <c r="B178">
        <f t="shared" si="2"/>
        <v>3</v>
      </c>
      <c r="C178">
        <v>1</v>
      </c>
      <c r="D178">
        <v>5</v>
      </c>
      <c r="E178">
        <v>93.86</v>
      </c>
      <c r="F178" s="5"/>
      <c r="G178" s="5"/>
      <c r="H178" s="5"/>
      <c r="I178" s="5"/>
      <c r="K178" s="5"/>
      <c r="L178" s="5"/>
    </row>
    <row r="179" spans="1:12" x14ac:dyDescent="0.2">
      <c r="A179" t="s">
        <v>9</v>
      </c>
      <c r="B179">
        <f t="shared" si="2"/>
        <v>3</v>
      </c>
      <c r="C179">
        <v>1</v>
      </c>
      <c r="D179">
        <v>5</v>
      </c>
      <c r="E179">
        <v>83.43</v>
      </c>
      <c r="F179" s="5"/>
      <c r="G179" s="5"/>
      <c r="H179" s="5"/>
      <c r="I179" s="5"/>
      <c r="K179" s="5"/>
      <c r="L179" s="5"/>
    </row>
    <row r="180" spans="1:12" x14ac:dyDescent="0.2">
      <c r="A180" t="s">
        <v>9</v>
      </c>
      <c r="B180">
        <f t="shared" si="2"/>
        <v>3</v>
      </c>
      <c r="C180">
        <v>3</v>
      </c>
      <c r="D180">
        <v>5</v>
      </c>
      <c r="E180">
        <v>79.02</v>
      </c>
      <c r="F180" s="5"/>
      <c r="G180" s="5"/>
      <c r="H180" s="5"/>
      <c r="I180" s="5"/>
      <c r="K180" s="5"/>
      <c r="L180" s="5"/>
    </row>
    <row r="181" spans="1:12" x14ac:dyDescent="0.2">
      <c r="A181" t="s">
        <v>9</v>
      </c>
      <c r="B181">
        <f t="shared" si="2"/>
        <v>3</v>
      </c>
      <c r="C181">
        <v>3</v>
      </c>
      <c r="D181">
        <v>5</v>
      </c>
      <c r="E181">
        <v>82.88</v>
      </c>
      <c r="F181" s="5"/>
      <c r="G181" s="5"/>
      <c r="H181" s="5"/>
      <c r="I181" s="5"/>
      <c r="K181" s="5"/>
      <c r="L181" s="5"/>
    </row>
    <row r="182" spans="1:12" x14ac:dyDescent="0.2">
      <c r="A182" t="s">
        <v>7</v>
      </c>
      <c r="B182">
        <f t="shared" si="2"/>
        <v>2</v>
      </c>
      <c r="C182">
        <v>3</v>
      </c>
      <c r="D182">
        <v>5</v>
      </c>
      <c r="E182">
        <v>46.03</v>
      </c>
      <c r="F182" s="5"/>
      <c r="G182" s="5"/>
      <c r="H182" s="5"/>
      <c r="I182" s="5"/>
      <c r="K182" s="5"/>
      <c r="L182" s="5"/>
    </row>
    <row r="183" spans="1:12" x14ac:dyDescent="0.2">
      <c r="A183" t="s">
        <v>7</v>
      </c>
      <c r="B183">
        <f t="shared" si="2"/>
        <v>2</v>
      </c>
      <c r="C183">
        <v>3</v>
      </c>
      <c r="D183">
        <v>5</v>
      </c>
      <c r="E183">
        <v>46.22</v>
      </c>
      <c r="F183" s="5"/>
      <c r="G183" s="5"/>
      <c r="H183" s="5"/>
      <c r="I183" s="5"/>
      <c r="K183" s="5"/>
      <c r="L183" s="5"/>
    </row>
    <row r="184" spans="1:12" x14ac:dyDescent="0.2">
      <c r="A184" t="s">
        <v>7</v>
      </c>
      <c r="B184">
        <f t="shared" si="2"/>
        <v>2</v>
      </c>
      <c r="C184">
        <v>3</v>
      </c>
      <c r="D184">
        <v>5</v>
      </c>
      <c r="E184">
        <v>51.68</v>
      </c>
      <c r="F184" s="5"/>
      <c r="G184" s="5"/>
      <c r="H184" s="5"/>
      <c r="I184" s="5"/>
      <c r="K184" s="5"/>
      <c r="L184" s="5"/>
    </row>
    <row r="185" spans="1:12" x14ac:dyDescent="0.2">
      <c r="A185" t="s">
        <v>7</v>
      </c>
      <c r="B185">
        <f t="shared" si="2"/>
        <v>2</v>
      </c>
      <c r="C185">
        <v>3</v>
      </c>
      <c r="D185">
        <v>5</v>
      </c>
      <c r="E185">
        <v>52.23</v>
      </c>
      <c r="F185" s="5"/>
      <c r="G185" s="5"/>
      <c r="H185" s="5"/>
      <c r="I185" s="5"/>
      <c r="K185" s="5"/>
      <c r="L185" s="5"/>
    </row>
    <row r="186" spans="1:12" x14ac:dyDescent="0.2">
      <c r="A186" t="s">
        <v>7</v>
      </c>
      <c r="B186">
        <f t="shared" si="2"/>
        <v>2</v>
      </c>
      <c r="C186">
        <v>2</v>
      </c>
      <c r="D186">
        <v>5</v>
      </c>
      <c r="E186">
        <v>23.44</v>
      </c>
      <c r="F186" s="5"/>
      <c r="G186" s="5"/>
      <c r="H186" s="5"/>
      <c r="I186" s="5"/>
      <c r="K186" s="5"/>
      <c r="L186" s="5"/>
    </row>
    <row r="187" spans="1:12" x14ac:dyDescent="0.2">
      <c r="A187" t="s">
        <v>7</v>
      </c>
      <c r="B187">
        <f t="shared" si="2"/>
        <v>2</v>
      </c>
      <c r="C187">
        <v>2</v>
      </c>
      <c r="D187">
        <v>5</v>
      </c>
      <c r="E187">
        <v>33.14</v>
      </c>
      <c r="F187" s="5"/>
      <c r="G187" s="5"/>
      <c r="H187" s="5"/>
      <c r="I187" s="5"/>
      <c r="K187" s="5"/>
      <c r="L187" s="5"/>
    </row>
    <row r="188" spans="1:12" x14ac:dyDescent="0.2">
      <c r="A188" t="s">
        <v>7</v>
      </c>
      <c r="B188">
        <f t="shared" si="2"/>
        <v>2</v>
      </c>
      <c r="C188">
        <v>2</v>
      </c>
      <c r="D188">
        <v>5</v>
      </c>
      <c r="E188">
        <v>38.65</v>
      </c>
      <c r="F188" s="5"/>
      <c r="G188" s="5"/>
      <c r="H188" s="5"/>
      <c r="I188" s="5"/>
      <c r="K188" s="5"/>
      <c r="L188" s="5"/>
    </row>
    <row r="189" spans="1:12" x14ac:dyDescent="0.2">
      <c r="A189" t="s">
        <v>7</v>
      </c>
      <c r="B189">
        <f t="shared" si="2"/>
        <v>2</v>
      </c>
      <c r="C189">
        <v>3</v>
      </c>
      <c r="D189">
        <v>5</v>
      </c>
      <c r="E189">
        <v>29.12</v>
      </c>
      <c r="F189" s="5"/>
      <c r="G189" s="5"/>
      <c r="H189" s="5"/>
      <c r="I189" s="5"/>
      <c r="K189" s="5"/>
      <c r="L189" s="5"/>
    </row>
    <row r="190" spans="1:12" x14ac:dyDescent="0.2">
      <c r="A190" t="s">
        <v>7</v>
      </c>
      <c r="B190">
        <f t="shared" si="2"/>
        <v>2</v>
      </c>
      <c r="C190">
        <v>3</v>
      </c>
      <c r="D190">
        <v>5</v>
      </c>
      <c r="E190">
        <v>30.52</v>
      </c>
      <c r="F190" s="5"/>
      <c r="G190" s="5"/>
      <c r="H190" s="5"/>
      <c r="I190" s="5"/>
      <c r="K190" s="5"/>
      <c r="L190" s="5"/>
    </row>
    <row r="191" spans="1:12" x14ac:dyDescent="0.2">
      <c r="A191" t="s">
        <v>7</v>
      </c>
      <c r="B191">
        <f t="shared" si="2"/>
        <v>2</v>
      </c>
      <c r="C191">
        <v>3</v>
      </c>
      <c r="D191">
        <v>5</v>
      </c>
      <c r="E191">
        <v>32.51</v>
      </c>
      <c r="F191" s="5"/>
      <c r="G191" s="5"/>
      <c r="H191" s="5"/>
      <c r="I191" s="5"/>
      <c r="K191" s="5"/>
      <c r="L191" s="5"/>
    </row>
    <row r="192" spans="1:12" x14ac:dyDescent="0.2">
      <c r="A192" t="s">
        <v>7</v>
      </c>
      <c r="B192">
        <f t="shared" si="2"/>
        <v>2</v>
      </c>
      <c r="C192">
        <v>3</v>
      </c>
      <c r="D192">
        <v>5</v>
      </c>
      <c r="E192">
        <v>37.17</v>
      </c>
      <c r="F192" s="5"/>
      <c r="G192" s="5"/>
      <c r="H192" s="5"/>
      <c r="I192" s="5"/>
      <c r="K192" s="5"/>
      <c r="L192" s="5"/>
    </row>
    <row r="193" spans="1:12" x14ac:dyDescent="0.2">
      <c r="A193" t="s">
        <v>7</v>
      </c>
      <c r="B193">
        <f t="shared" si="2"/>
        <v>2</v>
      </c>
      <c r="C193">
        <v>1</v>
      </c>
      <c r="D193">
        <v>5</v>
      </c>
      <c r="E193">
        <v>56.99</v>
      </c>
      <c r="F193" s="5"/>
      <c r="G193" s="5"/>
      <c r="H193" s="5"/>
      <c r="I193" s="5"/>
      <c r="K193" s="5"/>
      <c r="L193" s="5"/>
    </row>
    <row r="194" spans="1:12" x14ac:dyDescent="0.2">
      <c r="A194" t="s">
        <v>7</v>
      </c>
      <c r="B194">
        <f t="shared" ref="B194:B257" si="3">IF(A194="Small",1,IF(A194="Medium",2,3))</f>
        <v>2</v>
      </c>
      <c r="C194">
        <v>1</v>
      </c>
      <c r="D194">
        <v>5</v>
      </c>
      <c r="E194">
        <v>45.57</v>
      </c>
      <c r="F194" s="5"/>
      <c r="G194" s="5"/>
      <c r="H194" s="5"/>
      <c r="I194" s="5"/>
      <c r="K194" s="5"/>
      <c r="L194" s="5"/>
    </row>
    <row r="195" spans="1:12" x14ac:dyDescent="0.2">
      <c r="A195" t="s">
        <v>7</v>
      </c>
      <c r="B195">
        <f t="shared" si="3"/>
        <v>2</v>
      </c>
      <c r="C195">
        <v>1</v>
      </c>
      <c r="D195">
        <v>5</v>
      </c>
      <c r="E195">
        <v>45.92</v>
      </c>
      <c r="F195" s="5"/>
      <c r="G195" s="5"/>
      <c r="H195" s="5"/>
      <c r="I195" s="5"/>
      <c r="K195" s="5"/>
      <c r="L195" s="5"/>
    </row>
    <row r="196" spans="1:12" x14ac:dyDescent="0.2">
      <c r="A196" t="s">
        <v>7</v>
      </c>
      <c r="B196">
        <f t="shared" si="3"/>
        <v>2</v>
      </c>
      <c r="C196">
        <v>1</v>
      </c>
      <c r="D196">
        <v>5</v>
      </c>
      <c r="E196">
        <v>50.52</v>
      </c>
      <c r="F196" s="5"/>
      <c r="G196" s="5"/>
      <c r="H196" s="5"/>
      <c r="I196" s="5"/>
      <c r="K196" s="5"/>
      <c r="L196" s="5"/>
    </row>
    <row r="197" spans="1:12" x14ac:dyDescent="0.2">
      <c r="A197" t="s">
        <v>7</v>
      </c>
      <c r="B197">
        <f t="shared" si="3"/>
        <v>2</v>
      </c>
      <c r="C197">
        <v>3</v>
      </c>
      <c r="D197">
        <v>5</v>
      </c>
      <c r="E197">
        <v>45.77</v>
      </c>
      <c r="F197" s="5"/>
      <c r="G197" s="5"/>
      <c r="H197" s="5"/>
      <c r="I197" s="5"/>
      <c r="K197" s="5"/>
      <c r="L197" s="5"/>
    </row>
    <row r="198" spans="1:12" x14ac:dyDescent="0.2">
      <c r="A198" t="s">
        <v>7</v>
      </c>
      <c r="B198">
        <f t="shared" si="3"/>
        <v>2</v>
      </c>
      <c r="C198">
        <v>3</v>
      </c>
      <c r="D198">
        <v>5</v>
      </c>
      <c r="E198">
        <v>46.47</v>
      </c>
      <c r="F198" s="5"/>
      <c r="G198" s="5"/>
      <c r="H198" s="5"/>
      <c r="I198" s="5"/>
      <c r="K198" s="5"/>
      <c r="L198" s="5"/>
    </row>
    <row r="199" spans="1:12" x14ac:dyDescent="0.2">
      <c r="A199" t="s">
        <v>7</v>
      </c>
      <c r="B199">
        <f t="shared" si="3"/>
        <v>2</v>
      </c>
      <c r="C199">
        <v>3</v>
      </c>
      <c r="D199">
        <v>5</v>
      </c>
      <c r="E199">
        <v>51.01</v>
      </c>
      <c r="F199" s="5"/>
      <c r="G199" s="5"/>
      <c r="H199" s="5"/>
      <c r="I199" s="5"/>
      <c r="K199" s="5"/>
      <c r="L199" s="5"/>
    </row>
    <row r="200" spans="1:12" x14ac:dyDescent="0.2">
      <c r="A200" t="s">
        <v>7</v>
      </c>
      <c r="B200">
        <f t="shared" si="3"/>
        <v>2</v>
      </c>
      <c r="C200">
        <v>3</v>
      </c>
      <c r="D200">
        <v>5</v>
      </c>
      <c r="E200">
        <v>56.16</v>
      </c>
      <c r="F200" s="5"/>
      <c r="G200" s="5"/>
      <c r="H200" s="5"/>
      <c r="I200" s="5"/>
      <c r="K200" s="5"/>
      <c r="L200" s="5"/>
    </row>
    <row r="201" spans="1:12" x14ac:dyDescent="0.2">
      <c r="A201" t="s">
        <v>7</v>
      </c>
      <c r="B201">
        <f t="shared" si="3"/>
        <v>2</v>
      </c>
      <c r="C201">
        <v>1</v>
      </c>
      <c r="D201">
        <v>6</v>
      </c>
      <c r="E201">
        <v>37.409999999999997</v>
      </c>
      <c r="F201" s="5"/>
      <c r="G201" s="5"/>
      <c r="H201" s="5"/>
      <c r="I201" s="5"/>
      <c r="K201" s="5"/>
      <c r="L201" s="5"/>
    </row>
    <row r="202" spans="1:12" x14ac:dyDescent="0.2">
      <c r="A202" t="s">
        <v>7</v>
      </c>
      <c r="B202">
        <f t="shared" si="3"/>
        <v>2</v>
      </c>
      <c r="C202">
        <v>1</v>
      </c>
      <c r="D202">
        <v>6</v>
      </c>
      <c r="E202">
        <v>38.64</v>
      </c>
      <c r="F202" s="5"/>
      <c r="G202" s="5"/>
      <c r="H202" s="5"/>
      <c r="I202" s="5"/>
      <c r="K202" s="5"/>
      <c r="L202" s="5"/>
    </row>
    <row r="203" spans="1:12" x14ac:dyDescent="0.2">
      <c r="A203" t="s">
        <v>7</v>
      </c>
      <c r="B203">
        <f t="shared" si="3"/>
        <v>2</v>
      </c>
      <c r="C203">
        <v>1</v>
      </c>
      <c r="D203">
        <v>6</v>
      </c>
      <c r="E203">
        <v>40.9</v>
      </c>
      <c r="F203" s="5"/>
      <c r="G203" s="5"/>
      <c r="H203" s="5"/>
      <c r="I203" s="5"/>
      <c r="K203" s="5"/>
      <c r="L203" s="5"/>
    </row>
    <row r="204" spans="1:12" x14ac:dyDescent="0.2">
      <c r="A204" t="s">
        <v>7</v>
      </c>
      <c r="B204">
        <f t="shared" si="3"/>
        <v>2</v>
      </c>
      <c r="C204">
        <v>1</v>
      </c>
      <c r="D204">
        <v>6</v>
      </c>
      <c r="E204">
        <v>41.11</v>
      </c>
      <c r="F204" s="5"/>
      <c r="G204" s="5"/>
      <c r="H204" s="5"/>
      <c r="I204" s="5"/>
      <c r="K204" s="5"/>
      <c r="L204" s="5"/>
    </row>
    <row r="205" spans="1:12" x14ac:dyDescent="0.2">
      <c r="A205" t="s">
        <v>9</v>
      </c>
      <c r="B205">
        <f t="shared" si="3"/>
        <v>3</v>
      </c>
      <c r="C205">
        <v>1</v>
      </c>
      <c r="D205">
        <v>6</v>
      </c>
      <c r="E205">
        <v>93.32</v>
      </c>
      <c r="F205" s="5"/>
      <c r="G205" s="5"/>
      <c r="H205" s="5"/>
      <c r="I205" s="5"/>
      <c r="K205" s="5"/>
      <c r="L205" s="5"/>
    </row>
    <row r="206" spans="1:12" x14ac:dyDescent="0.2">
      <c r="A206" t="s">
        <v>9</v>
      </c>
      <c r="B206">
        <f t="shared" si="3"/>
        <v>3</v>
      </c>
      <c r="C206">
        <v>1</v>
      </c>
      <c r="D206">
        <v>6</v>
      </c>
      <c r="E206">
        <v>85.71</v>
      </c>
      <c r="F206" s="5"/>
      <c r="G206" s="5"/>
      <c r="H206" s="5"/>
      <c r="I206" s="5"/>
      <c r="K206" s="5"/>
      <c r="L206" s="5"/>
    </row>
    <row r="207" spans="1:12" x14ac:dyDescent="0.2">
      <c r="A207" t="s">
        <v>9</v>
      </c>
      <c r="B207">
        <f t="shared" si="3"/>
        <v>3</v>
      </c>
      <c r="C207">
        <v>1</v>
      </c>
      <c r="D207">
        <v>6</v>
      </c>
      <c r="E207">
        <v>77.36</v>
      </c>
      <c r="F207" s="5"/>
      <c r="G207" s="5"/>
      <c r="H207" s="5"/>
      <c r="I207" s="5"/>
      <c r="K207" s="5"/>
      <c r="L207" s="5"/>
    </row>
    <row r="208" spans="1:12" x14ac:dyDescent="0.2">
      <c r="A208" t="s">
        <v>9</v>
      </c>
      <c r="B208">
        <f t="shared" si="3"/>
        <v>3</v>
      </c>
      <c r="C208">
        <v>1</v>
      </c>
      <c r="D208">
        <v>6</v>
      </c>
      <c r="E208">
        <v>91.29</v>
      </c>
      <c r="F208" s="5"/>
      <c r="G208" s="5"/>
      <c r="H208" s="5"/>
      <c r="I208" s="5"/>
      <c r="K208" s="5"/>
      <c r="L208" s="5"/>
    </row>
    <row r="209" spans="1:12" x14ac:dyDescent="0.2">
      <c r="A209" t="s">
        <v>7</v>
      </c>
      <c r="B209">
        <f t="shared" si="3"/>
        <v>2</v>
      </c>
      <c r="C209">
        <v>1</v>
      </c>
      <c r="D209">
        <v>6</v>
      </c>
      <c r="E209">
        <v>59.34</v>
      </c>
      <c r="F209" s="5"/>
      <c r="G209" s="5"/>
      <c r="H209" s="5"/>
      <c r="I209" s="5"/>
      <c r="K209" s="5"/>
      <c r="L209" s="5"/>
    </row>
    <row r="210" spans="1:12" x14ac:dyDescent="0.2">
      <c r="A210" t="s">
        <v>7</v>
      </c>
      <c r="B210">
        <f t="shared" si="3"/>
        <v>2</v>
      </c>
      <c r="C210">
        <v>1</v>
      </c>
      <c r="D210">
        <v>6</v>
      </c>
      <c r="E210">
        <v>62.63</v>
      </c>
      <c r="F210" s="5"/>
      <c r="G210" s="5"/>
      <c r="H210" s="5"/>
      <c r="I210" s="5"/>
      <c r="K210" s="5"/>
      <c r="L210" s="5"/>
    </row>
    <row r="211" spans="1:12" x14ac:dyDescent="0.2">
      <c r="A211" t="s">
        <v>7</v>
      </c>
      <c r="B211">
        <f t="shared" si="3"/>
        <v>2</v>
      </c>
      <c r="C211">
        <v>1</v>
      </c>
      <c r="D211">
        <v>6</v>
      </c>
      <c r="E211">
        <v>49.08</v>
      </c>
      <c r="F211" s="5"/>
      <c r="G211" s="5"/>
      <c r="H211" s="5"/>
      <c r="I211" s="5"/>
      <c r="K211" s="5"/>
      <c r="L211" s="5"/>
    </row>
    <row r="212" spans="1:12" x14ac:dyDescent="0.2">
      <c r="A212" t="s">
        <v>7</v>
      </c>
      <c r="B212">
        <f t="shared" si="3"/>
        <v>2</v>
      </c>
      <c r="C212">
        <v>1</v>
      </c>
      <c r="D212">
        <v>6</v>
      </c>
      <c r="E212">
        <v>58.04</v>
      </c>
      <c r="F212" s="5"/>
      <c r="G212" s="5"/>
      <c r="H212" s="5"/>
      <c r="I212" s="5"/>
      <c r="K212" s="5"/>
      <c r="L212" s="5"/>
    </row>
    <row r="213" spans="1:12" x14ac:dyDescent="0.2">
      <c r="A213" t="s">
        <v>7</v>
      </c>
      <c r="B213">
        <f t="shared" si="3"/>
        <v>2</v>
      </c>
      <c r="C213">
        <v>3</v>
      </c>
      <c r="D213">
        <v>6</v>
      </c>
      <c r="E213">
        <v>37.840000000000003</v>
      </c>
      <c r="F213" s="5"/>
      <c r="G213" s="5"/>
      <c r="H213" s="5"/>
      <c r="I213" s="5"/>
      <c r="K213" s="5"/>
      <c r="L213" s="5"/>
    </row>
    <row r="214" spans="1:12" x14ac:dyDescent="0.2">
      <c r="A214" t="s">
        <v>7</v>
      </c>
      <c r="B214">
        <f t="shared" si="3"/>
        <v>2</v>
      </c>
      <c r="C214">
        <v>3</v>
      </c>
      <c r="D214">
        <v>6</v>
      </c>
      <c r="E214">
        <v>45.56</v>
      </c>
      <c r="F214" s="5"/>
      <c r="G214" s="5"/>
      <c r="H214" s="5"/>
      <c r="I214" s="5"/>
      <c r="K214" s="5"/>
      <c r="L214" s="5"/>
    </row>
    <row r="215" spans="1:12" x14ac:dyDescent="0.2">
      <c r="A215" t="s">
        <v>7</v>
      </c>
      <c r="B215">
        <f t="shared" si="3"/>
        <v>2</v>
      </c>
      <c r="C215">
        <v>3</v>
      </c>
      <c r="D215">
        <v>6</v>
      </c>
      <c r="E215">
        <v>50.07</v>
      </c>
      <c r="F215" s="5"/>
      <c r="G215" s="5"/>
      <c r="H215" s="5"/>
      <c r="I215" s="5"/>
      <c r="K215" s="5"/>
      <c r="L215" s="5"/>
    </row>
    <row r="216" spans="1:12" x14ac:dyDescent="0.2">
      <c r="A216" t="s">
        <v>7</v>
      </c>
      <c r="B216">
        <f t="shared" si="3"/>
        <v>2</v>
      </c>
      <c r="C216">
        <v>3</v>
      </c>
      <c r="D216">
        <v>6</v>
      </c>
      <c r="E216">
        <v>55.19</v>
      </c>
      <c r="F216" s="5"/>
      <c r="G216" s="5"/>
      <c r="H216" s="5"/>
      <c r="I216" s="5"/>
      <c r="K216" s="5"/>
      <c r="L216" s="5"/>
    </row>
    <row r="217" spans="1:12" x14ac:dyDescent="0.2">
      <c r="A217" t="s">
        <v>7</v>
      </c>
      <c r="B217">
        <f t="shared" si="3"/>
        <v>2</v>
      </c>
      <c r="C217">
        <v>1</v>
      </c>
      <c r="D217">
        <v>6</v>
      </c>
      <c r="E217">
        <v>41.1</v>
      </c>
      <c r="F217" s="5"/>
      <c r="G217" s="5"/>
      <c r="H217" s="5"/>
      <c r="I217" s="5"/>
      <c r="K217" s="5"/>
      <c r="L217" s="5"/>
    </row>
    <row r="218" spans="1:12" x14ac:dyDescent="0.2">
      <c r="A218" t="s">
        <v>7</v>
      </c>
      <c r="B218">
        <f t="shared" si="3"/>
        <v>2</v>
      </c>
      <c r="C218">
        <v>1</v>
      </c>
      <c r="D218">
        <v>6</v>
      </c>
      <c r="E218">
        <v>41.56</v>
      </c>
      <c r="F218" s="5"/>
      <c r="G218" s="5"/>
      <c r="H218" s="5"/>
      <c r="I218" s="5"/>
      <c r="K218" s="5"/>
      <c r="L218" s="5"/>
    </row>
    <row r="219" spans="1:12" x14ac:dyDescent="0.2">
      <c r="A219" t="s">
        <v>7</v>
      </c>
      <c r="B219">
        <f t="shared" si="3"/>
        <v>2</v>
      </c>
      <c r="C219">
        <v>1</v>
      </c>
      <c r="D219">
        <v>6</v>
      </c>
      <c r="E219">
        <v>36.39</v>
      </c>
      <c r="F219" s="5"/>
      <c r="G219" s="5"/>
      <c r="H219" s="5"/>
      <c r="I219" s="5"/>
      <c r="K219" s="5"/>
      <c r="L219" s="5"/>
    </row>
    <row r="220" spans="1:12" x14ac:dyDescent="0.2">
      <c r="A220" t="s">
        <v>7</v>
      </c>
      <c r="B220">
        <f t="shared" si="3"/>
        <v>2</v>
      </c>
      <c r="C220">
        <v>1</v>
      </c>
      <c r="D220">
        <v>6</v>
      </c>
      <c r="E220">
        <v>39.67</v>
      </c>
      <c r="F220" s="5"/>
      <c r="G220" s="5"/>
      <c r="H220" s="5"/>
      <c r="I220" s="5"/>
      <c r="K220" s="5"/>
      <c r="L220" s="5"/>
    </row>
    <row r="221" spans="1:12" x14ac:dyDescent="0.2">
      <c r="A221" t="s">
        <v>7</v>
      </c>
      <c r="B221">
        <f t="shared" si="3"/>
        <v>2</v>
      </c>
      <c r="C221">
        <v>3</v>
      </c>
      <c r="D221">
        <v>6</v>
      </c>
      <c r="E221">
        <v>24.75</v>
      </c>
      <c r="F221" s="5"/>
      <c r="G221" s="5"/>
      <c r="H221" s="5"/>
      <c r="I221" s="5"/>
      <c r="K221" s="5"/>
      <c r="L221" s="5"/>
    </row>
    <row r="222" spans="1:12" x14ac:dyDescent="0.2">
      <c r="A222" t="s">
        <v>7</v>
      </c>
      <c r="B222">
        <f t="shared" si="3"/>
        <v>2</v>
      </c>
      <c r="C222">
        <v>3</v>
      </c>
      <c r="D222">
        <v>6</v>
      </c>
      <c r="E222">
        <v>34.33</v>
      </c>
      <c r="F222" s="5"/>
      <c r="G222" s="5"/>
      <c r="H222" s="5"/>
      <c r="I222" s="5"/>
      <c r="K222" s="5"/>
      <c r="L222" s="5"/>
    </row>
    <row r="223" spans="1:12" x14ac:dyDescent="0.2">
      <c r="A223" t="s">
        <v>7</v>
      </c>
      <c r="B223">
        <f t="shared" si="3"/>
        <v>2</v>
      </c>
      <c r="C223">
        <v>3</v>
      </c>
      <c r="D223">
        <v>6</v>
      </c>
      <c r="E223">
        <v>35.1</v>
      </c>
      <c r="F223" s="5"/>
      <c r="G223" s="5"/>
      <c r="H223" s="5"/>
      <c r="I223" s="5"/>
      <c r="K223" s="5"/>
      <c r="L223" s="5"/>
    </row>
    <row r="224" spans="1:12" x14ac:dyDescent="0.2">
      <c r="A224" t="s">
        <v>7</v>
      </c>
      <c r="B224">
        <f t="shared" si="3"/>
        <v>2</v>
      </c>
      <c r="C224">
        <v>3</v>
      </c>
      <c r="D224">
        <v>6</v>
      </c>
      <c r="E224">
        <v>41.47</v>
      </c>
      <c r="F224" s="5"/>
      <c r="G224" s="5"/>
      <c r="H224" s="5"/>
      <c r="I224" s="5"/>
      <c r="K224" s="5"/>
      <c r="L224" s="5"/>
    </row>
    <row r="225" spans="1:12" x14ac:dyDescent="0.2">
      <c r="A225" t="s">
        <v>7</v>
      </c>
      <c r="B225">
        <f t="shared" si="3"/>
        <v>2</v>
      </c>
      <c r="C225">
        <v>3</v>
      </c>
      <c r="D225">
        <v>6</v>
      </c>
      <c r="E225">
        <v>45.84</v>
      </c>
      <c r="F225" s="5"/>
      <c r="G225" s="5"/>
      <c r="H225" s="5"/>
      <c r="I225" s="5"/>
      <c r="K225" s="5"/>
      <c r="L225" s="5"/>
    </row>
    <row r="226" spans="1:12" x14ac:dyDescent="0.2">
      <c r="A226" t="s">
        <v>7</v>
      </c>
      <c r="B226">
        <f t="shared" si="3"/>
        <v>2</v>
      </c>
      <c r="C226">
        <v>3</v>
      </c>
      <c r="D226">
        <v>6</v>
      </c>
      <c r="E226">
        <v>49.38</v>
      </c>
      <c r="F226" s="5"/>
      <c r="G226" s="5"/>
      <c r="H226" s="5"/>
      <c r="I226" s="5"/>
      <c r="K226" s="5"/>
      <c r="L226" s="5"/>
    </row>
    <row r="227" spans="1:12" x14ac:dyDescent="0.2">
      <c r="A227" t="s">
        <v>7</v>
      </c>
      <c r="B227">
        <f t="shared" si="3"/>
        <v>2</v>
      </c>
      <c r="C227">
        <v>3</v>
      </c>
      <c r="D227">
        <v>6</v>
      </c>
      <c r="E227">
        <v>50.94</v>
      </c>
      <c r="F227" s="5"/>
      <c r="G227" s="5"/>
      <c r="H227" s="5"/>
      <c r="I227" s="5"/>
      <c r="K227" s="5"/>
      <c r="L227" s="5"/>
    </row>
    <row r="228" spans="1:12" x14ac:dyDescent="0.2">
      <c r="A228" t="s">
        <v>7</v>
      </c>
      <c r="B228">
        <f t="shared" si="3"/>
        <v>2</v>
      </c>
      <c r="C228">
        <v>3</v>
      </c>
      <c r="D228">
        <v>6</v>
      </c>
      <c r="E228">
        <v>63.98</v>
      </c>
      <c r="F228" s="5"/>
      <c r="G228" s="5"/>
      <c r="H228" s="5"/>
      <c r="I228" s="5"/>
      <c r="K228" s="5"/>
      <c r="L228" s="5"/>
    </row>
    <row r="229" spans="1:12" x14ac:dyDescent="0.2">
      <c r="A229" t="s">
        <v>9</v>
      </c>
      <c r="B229">
        <f t="shared" si="3"/>
        <v>3</v>
      </c>
      <c r="C229">
        <v>1</v>
      </c>
      <c r="D229">
        <v>6</v>
      </c>
      <c r="E229">
        <v>49.62</v>
      </c>
      <c r="F229" s="5"/>
      <c r="G229" s="5"/>
      <c r="H229" s="5"/>
      <c r="I229" s="5"/>
      <c r="K229" s="5"/>
      <c r="L229" s="5"/>
    </row>
    <row r="230" spans="1:12" x14ac:dyDescent="0.2">
      <c r="A230" t="s">
        <v>9</v>
      </c>
      <c r="B230">
        <f t="shared" si="3"/>
        <v>3</v>
      </c>
      <c r="C230">
        <v>1</v>
      </c>
      <c r="D230">
        <v>6</v>
      </c>
      <c r="E230">
        <v>62.54</v>
      </c>
      <c r="F230" s="5"/>
      <c r="G230" s="5"/>
      <c r="H230" s="5"/>
      <c r="I230" s="5"/>
      <c r="K230" s="5"/>
      <c r="L230" s="5"/>
    </row>
    <row r="231" spans="1:12" x14ac:dyDescent="0.2">
      <c r="A231" t="s">
        <v>9</v>
      </c>
      <c r="B231">
        <f t="shared" si="3"/>
        <v>3</v>
      </c>
      <c r="C231">
        <v>1</v>
      </c>
      <c r="D231">
        <v>6</v>
      </c>
      <c r="E231">
        <v>50.11</v>
      </c>
      <c r="F231" s="5"/>
      <c r="G231" s="5"/>
      <c r="H231" s="5"/>
      <c r="I231" s="5"/>
      <c r="K231" s="5"/>
      <c r="L231" s="5"/>
    </row>
    <row r="232" spans="1:12" x14ac:dyDescent="0.2">
      <c r="A232" t="s">
        <v>9</v>
      </c>
      <c r="B232">
        <f t="shared" si="3"/>
        <v>3</v>
      </c>
      <c r="C232">
        <v>1</v>
      </c>
      <c r="D232">
        <v>6</v>
      </c>
      <c r="E232">
        <v>61.63</v>
      </c>
      <c r="F232" s="5"/>
      <c r="G232" s="5"/>
      <c r="H232" s="5"/>
      <c r="I232" s="5"/>
      <c r="K232" s="5"/>
      <c r="L232" s="5"/>
    </row>
    <row r="233" spans="1:12" x14ac:dyDescent="0.2">
      <c r="A233" t="s">
        <v>9</v>
      </c>
      <c r="B233">
        <f t="shared" si="3"/>
        <v>3</v>
      </c>
      <c r="C233">
        <v>2</v>
      </c>
      <c r="D233">
        <v>6</v>
      </c>
      <c r="E233">
        <v>44.84</v>
      </c>
      <c r="F233" s="5"/>
      <c r="G233" s="5"/>
      <c r="H233" s="5"/>
      <c r="I233" s="5"/>
      <c r="K233" s="5"/>
      <c r="L233" s="5"/>
    </row>
    <row r="234" spans="1:12" x14ac:dyDescent="0.2">
      <c r="A234" t="s">
        <v>9</v>
      </c>
      <c r="B234">
        <f t="shared" si="3"/>
        <v>3</v>
      </c>
      <c r="C234">
        <v>2</v>
      </c>
      <c r="D234">
        <v>6</v>
      </c>
      <c r="E234">
        <v>47.36</v>
      </c>
      <c r="F234" s="5"/>
      <c r="G234" s="5"/>
      <c r="H234" s="5"/>
      <c r="I234" s="5"/>
      <c r="K234" s="5"/>
      <c r="L234" s="5"/>
    </row>
    <row r="235" spans="1:12" x14ac:dyDescent="0.2">
      <c r="A235" t="s">
        <v>9</v>
      </c>
      <c r="B235">
        <f t="shared" si="3"/>
        <v>3</v>
      </c>
      <c r="C235">
        <v>2</v>
      </c>
      <c r="D235">
        <v>6</v>
      </c>
      <c r="E235">
        <v>49.98</v>
      </c>
      <c r="F235" s="5"/>
      <c r="G235" s="5"/>
      <c r="H235" s="5"/>
      <c r="I235" s="5"/>
      <c r="K235" s="5"/>
      <c r="L235" s="5"/>
    </row>
    <row r="236" spans="1:12" x14ac:dyDescent="0.2">
      <c r="A236" t="s">
        <v>9</v>
      </c>
      <c r="B236">
        <f t="shared" si="3"/>
        <v>3</v>
      </c>
      <c r="C236">
        <v>2</v>
      </c>
      <c r="D236">
        <v>6</v>
      </c>
      <c r="E236">
        <v>55.12</v>
      </c>
      <c r="F236" s="5"/>
      <c r="G236" s="5"/>
      <c r="H236" s="5"/>
      <c r="I236" s="5"/>
      <c r="K236" s="5"/>
      <c r="L236" s="5"/>
    </row>
    <row r="237" spans="1:12" x14ac:dyDescent="0.2">
      <c r="A237" t="s">
        <v>9</v>
      </c>
      <c r="B237">
        <f t="shared" si="3"/>
        <v>3</v>
      </c>
      <c r="C237">
        <v>2</v>
      </c>
      <c r="D237">
        <v>7</v>
      </c>
      <c r="E237">
        <v>66.22</v>
      </c>
      <c r="F237" s="5"/>
      <c r="G237" s="5"/>
      <c r="H237" s="5"/>
      <c r="I237" s="5"/>
      <c r="K237" s="5"/>
      <c r="L237" s="5"/>
    </row>
    <row r="238" spans="1:12" x14ac:dyDescent="0.2">
      <c r="A238" t="s">
        <v>9</v>
      </c>
      <c r="B238">
        <f t="shared" si="3"/>
        <v>3</v>
      </c>
      <c r="C238">
        <v>2</v>
      </c>
      <c r="D238">
        <v>7</v>
      </c>
      <c r="E238">
        <v>66.22</v>
      </c>
      <c r="F238" s="5"/>
      <c r="G238" s="5"/>
      <c r="H238" s="5"/>
      <c r="I238" s="5"/>
      <c r="K238" s="5"/>
      <c r="L238" s="5"/>
    </row>
    <row r="239" spans="1:12" x14ac:dyDescent="0.2">
      <c r="A239" t="s">
        <v>8</v>
      </c>
      <c r="B239">
        <f t="shared" si="3"/>
        <v>1</v>
      </c>
      <c r="C239">
        <v>2</v>
      </c>
      <c r="D239">
        <v>7</v>
      </c>
      <c r="E239">
        <v>36.17</v>
      </c>
      <c r="F239" s="5"/>
      <c r="G239" s="5"/>
      <c r="H239" s="5"/>
      <c r="I239" s="5"/>
      <c r="K239" s="5"/>
      <c r="L239" s="5"/>
    </row>
    <row r="240" spans="1:12" x14ac:dyDescent="0.2">
      <c r="A240" t="s">
        <v>8</v>
      </c>
      <c r="B240">
        <f t="shared" si="3"/>
        <v>1</v>
      </c>
      <c r="C240">
        <v>2</v>
      </c>
      <c r="D240">
        <v>7</v>
      </c>
      <c r="E240">
        <v>46.98</v>
      </c>
      <c r="F240" s="5"/>
      <c r="G240" s="5"/>
      <c r="H240" s="5"/>
      <c r="I240" s="5"/>
      <c r="K240" s="5"/>
      <c r="L240" s="5"/>
    </row>
    <row r="241" spans="1:12" x14ac:dyDescent="0.2">
      <c r="A241" t="s">
        <v>8</v>
      </c>
      <c r="B241">
        <f t="shared" si="3"/>
        <v>1</v>
      </c>
      <c r="C241">
        <v>2</v>
      </c>
      <c r="D241">
        <v>7</v>
      </c>
      <c r="E241">
        <v>53.41</v>
      </c>
      <c r="F241" s="5"/>
      <c r="G241" s="5"/>
      <c r="H241" s="5"/>
      <c r="I241" s="5"/>
      <c r="K241" s="5"/>
      <c r="L241" s="5"/>
    </row>
    <row r="242" spans="1:12" x14ac:dyDescent="0.2">
      <c r="A242" t="s">
        <v>8</v>
      </c>
      <c r="B242">
        <f t="shared" si="3"/>
        <v>1</v>
      </c>
      <c r="C242">
        <v>2</v>
      </c>
      <c r="D242">
        <v>7</v>
      </c>
      <c r="E242">
        <v>55.98</v>
      </c>
      <c r="F242" s="5"/>
      <c r="G242" s="5"/>
      <c r="H242" s="5"/>
      <c r="I242" s="5"/>
      <c r="K242" s="5"/>
      <c r="L242" s="5"/>
    </row>
    <row r="243" spans="1:12" x14ac:dyDescent="0.2">
      <c r="A243" t="s">
        <v>8</v>
      </c>
      <c r="B243">
        <f t="shared" si="3"/>
        <v>1</v>
      </c>
      <c r="C243">
        <v>3</v>
      </c>
      <c r="D243">
        <v>7</v>
      </c>
      <c r="E243">
        <v>46.83</v>
      </c>
      <c r="F243" s="5"/>
      <c r="G243" s="5"/>
      <c r="H243" s="5"/>
      <c r="I243" s="5"/>
      <c r="K243" s="5"/>
      <c r="L243" s="5"/>
    </row>
    <row r="244" spans="1:12" x14ac:dyDescent="0.2">
      <c r="A244" t="s">
        <v>8</v>
      </c>
      <c r="B244">
        <f t="shared" si="3"/>
        <v>1</v>
      </c>
      <c r="C244">
        <v>3</v>
      </c>
      <c r="D244">
        <v>7</v>
      </c>
      <c r="E244">
        <v>51.47</v>
      </c>
      <c r="F244" s="5"/>
      <c r="G244" s="5"/>
      <c r="H244" s="5"/>
      <c r="I244" s="5"/>
      <c r="K244" s="5"/>
      <c r="L244" s="5"/>
    </row>
    <row r="245" spans="1:12" x14ac:dyDescent="0.2">
      <c r="A245" t="s">
        <v>8</v>
      </c>
      <c r="B245">
        <f t="shared" si="3"/>
        <v>1</v>
      </c>
      <c r="C245">
        <v>3</v>
      </c>
      <c r="D245">
        <v>7</v>
      </c>
      <c r="E245">
        <v>53.47</v>
      </c>
      <c r="F245" s="5"/>
      <c r="G245" s="5"/>
      <c r="H245" s="5"/>
      <c r="I245" s="5"/>
      <c r="K245" s="5"/>
      <c r="L245" s="5"/>
    </row>
    <row r="246" spans="1:12" x14ac:dyDescent="0.2">
      <c r="A246" t="s">
        <v>8</v>
      </c>
      <c r="B246">
        <f t="shared" si="3"/>
        <v>1</v>
      </c>
      <c r="C246">
        <v>3</v>
      </c>
      <c r="D246">
        <v>7</v>
      </c>
      <c r="E246">
        <v>56.7</v>
      </c>
      <c r="F246" s="5"/>
      <c r="G246" s="5"/>
      <c r="H246" s="5"/>
      <c r="I246" s="5"/>
      <c r="K246" s="5"/>
      <c r="L246" s="5"/>
    </row>
    <row r="247" spans="1:12" x14ac:dyDescent="0.2">
      <c r="A247" t="s">
        <v>7</v>
      </c>
      <c r="B247">
        <f t="shared" si="3"/>
        <v>2</v>
      </c>
      <c r="C247">
        <v>1</v>
      </c>
      <c r="D247">
        <v>7</v>
      </c>
      <c r="E247">
        <v>44.98</v>
      </c>
      <c r="F247" s="5"/>
      <c r="G247" s="5"/>
      <c r="H247" s="5"/>
      <c r="I247" s="5"/>
      <c r="K247" s="5"/>
      <c r="L247" s="5"/>
    </row>
    <row r="248" spans="1:12" x14ac:dyDescent="0.2">
      <c r="A248" t="s">
        <v>7</v>
      </c>
      <c r="B248">
        <f t="shared" si="3"/>
        <v>2</v>
      </c>
      <c r="C248">
        <v>1</v>
      </c>
      <c r="D248">
        <v>7</v>
      </c>
      <c r="E248">
        <v>41.71</v>
      </c>
      <c r="F248" s="5"/>
      <c r="G248" s="5"/>
      <c r="H248" s="5"/>
      <c r="I248" s="5"/>
      <c r="K248" s="5"/>
      <c r="L248" s="5"/>
    </row>
    <row r="249" spans="1:12" x14ac:dyDescent="0.2">
      <c r="A249" t="s">
        <v>7</v>
      </c>
      <c r="B249">
        <f t="shared" si="3"/>
        <v>2</v>
      </c>
      <c r="C249">
        <v>1</v>
      </c>
      <c r="D249">
        <v>7</v>
      </c>
      <c r="E249">
        <v>41.1</v>
      </c>
      <c r="F249" s="5"/>
      <c r="G249" s="5"/>
      <c r="H249" s="5"/>
      <c r="I249" s="5"/>
      <c r="K249" s="5"/>
      <c r="L249" s="5"/>
    </row>
    <row r="250" spans="1:12" x14ac:dyDescent="0.2">
      <c r="A250" t="s">
        <v>7</v>
      </c>
      <c r="B250">
        <f t="shared" si="3"/>
        <v>2</v>
      </c>
      <c r="C250">
        <v>1</v>
      </c>
      <c r="D250">
        <v>7</v>
      </c>
      <c r="E250">
        <v>40.97</v>
      </c>
      <c r="F250" s="5"/>
      <c r="G250" s="5"/>
      <c r="H250" s="5"/>
      <c r="I250" s="5"/>
      <c r="K250" s="5"/>
      <c r="L250" s="5"/>
    </row>
    <row r="251" spans="1:12" x14ac:dyDescent="0.2">
      <c r="A251" t="s">
        <v>7</v>
      </c>
      <c r="B251">
        <f t="shared" si="3"/>
        <v>2</v>
      </c>
      <c r="C251">
        <v>2</v>
      </c>
      <c r="D251">
        <v>7</v>
      </c>
      <c r="E251">
        <v>27.37</v>
      </c>
      <c r="F251" s="5"/>
      <c r="G251" s="5"/>
      <c r="H251" s="5"/>
      <c r="I251" s="5"/>
      <c r="K251" s="5"/>
      <c r="L251" s="5"/>
    </row>
    <row r="252" spans="1:12" x14ac:dyDescent="0.2">
      <c r="A252" t="s">
        <v>7</v>
      </c>
      <c r="B252">
        <f t="shared" si="3"/>
        <v>2</v>
      </c>
      <c r="C252">
        <v>2</v>
      </c>
      <c r="D252">
        <v>7</v>
      </c>
      <c r="E252">
        <v>27.55</v>
      </c>
      <c r="F252" s="5"/>
      <c r="G252" s="5"/>
      <c r="H252" s="5"/>
      <c r="I252" s="5"/>
      <c r="K252" s="5"/>
      <c r="L252" s="5"/>
    </row>
    <row r="253" spans="1:12" x14ac:dyDescent="0.2">
      <c r="A253" t="s">
        <v>7</v>
      </c>
      <c r="B253">
        <f t="shared" si="3"/>
        <v>2</v>
      </c>
      <c r="C253">
        <v>2</v>
      </c>
      <c r="D253">
        <v>7</v>
      </c>
      <c r="E253">
        <v>30.26</v>
      </c>
      <c r="F253" s="5"/>
      <c r="G253" s="5"/>
      <c r="H253" s="5"/>
      <c r="I253" s="5"/>
      <c r="K253" s="5"/>
      <c r="L253" s="5"/>
    </row>
    <row r="254" spans="1:12" x14ac:dyDescent="0.2">
      <c r="A254" t="s">
        <v>7</v>
      </c>
      <c r="B254">
        <f t="shared" si="3"/>
        <v>2</v>
      </c>
      <c r="C254">
        <v>2</v>
      </c>
      <c r="D254">
        <v>7</v>
      </c>
      <c r="E254">
        <v>32.770000000000003</v>
      </c>
      <c r="F254" s="5"/>
      <c r="G254" s="5"/>
      <c r="H254" s="5"/>
      <c r="I254" s="5"/>
      <c r="K254" s="5"/>
      <c r="L254" s="5"/>
    </row>
    <row r="255" spans="1:12" x14ac:dyDescent="0.2">
      <c r="A255" t="s">
        <v>7</v>
      </c>
      <c r="B255">
        <f t="shared" si="3"/>
        <v>2</v>
      </c>
      <c r="C255">
        <v>3</v>
      </c>
      <c r="D255">
        <v>7</v>
      </c>
      <c r="E255">
        <v>37.14</v>
      </c>
      <c r="F255" s="5"/>
      <c r="G255" s="5"/>
      <c r="H255" s="5"/>
      <c r="I255" s="5"/>
      <c r="K255" s="5"/>
      <c r="L255" s="5"/>
    </row>
    <row r="256" spans="1:12" x14ac:dyDescent="0.2">
      <c r="A256" t="s">
        <v>7</v>
      </c>
      <c r="B256">
        <f t="shared" si="3"/>
        <v>2</v>
      </c>
      <c r="C256">
        <v>3</v>
      </c>
      <c r="D256">
        <v>7</v>
      </c>
      <c r="E256">
        <v>42.82</v>
      </c>
      <c r="F256" s="5"/>
      <c r="G256" s="5"/>
      <c r="H256" s="5"/>
      <c r="I256" s="5"/>
      <c r="K256" s="5"/>
      <c r="L256" s="5"/>
    </row>
    <row r="257" spans="1:12" x14ac:dyDescent="0.2">
      <c r="A257" t="s">
        <v>7</v>
      </c>
      <c r="B257">
        <f t="shared" si="3"/>
        <v>2</v>
      </c>
      <c r="C257">
        <v>3</v>
      </c>
      <c r="D257">
        <v>7</v>
      </c>
      <c r="E257">
        <v>46.29</v>
      </c>
      <c r="F257" s="5"/>
      <c r="G257" s="5"/>
      <c r="H257" s="5"/>
      <c r="I257" s="5"/>
      <c r="K257" s="5"/>
      <c r="L257" s="5"/>
    </row>
    <row r="258" spans="1:12" x14ac:dyDescent="0.2">
      <c r="A258" t="s">
        <v>7</v>
      </c>
      <c r="B258">
        <f t="shared" ref="B258:B321" si="4">IF(A258="Small",1,IF(A258="Medium",2,3))</f>
        <v>2</v>
      </c>
      <c r="C258">
        <v>3</v>
      </c>
      <c r="D258">
        <v>7</v>
      </c>
      <c r="E258">
        <v>49.01</v>
      </c>
      <c r="F258" s="5"/>
      <c r="G258" s="5"/>
      <c r="H258" s="5"/>
      <c r="I258" s="5"/>
      <c r="K258" s="5"/>
      <c r="L258" s="5"/>
    </row>
    <row r="259" spans="1:12" x14ac:dyDescent="0.2">
      <c r="A259" t="s">
        <v>9</v>
      </c>
      <c r="B259">
        <f t="shared" si="4"/>
        <v>3</v>
      </c>
      <c r="C259">
        <v>2</v>
      </c>
      <c r="D259">
        <v>7</v>
      </c>
      <c r="E259">
        <v>39.36</v>
      </c>
      <c r="F259" s="5"/>
      <c r="G259" s="5"/>
      <c r="H259" s="5"/>
      <c r="I259" s="5"/>
      <c r="K259" s="5"/>
      <c r="L259" s="5"/>
    </row>
    <row r="260" spans="1:12" x14ac:dyDescent="0.2">
      <c r="A260" t="s">
        <v>9</v>
      </c>
      <c r="B260">
        <f t="shared" si="4"/>
        <v>3</v>
      </c>
      <c r="C260">
        <v>2</v>
      </c>
      <c r="D260">
        <v>7</v>
      </c>
      <c r="E260">
        <v>43.61</v>
      </c>
      <c r="F260" s="5"/>
      <c r="G260" s="5"/>
      <c r="H260" s="5"/>
      <c r="I260" s="5"/>
      <c r="K260" s="5"/>
      <c r="L260" s="5"/>
    </row>
    <row r="261" spans="1:12" x14ac:dyDescent="0.2">
      <c r="A261" t="s">
        <v>9</v>
      </c>
      <c r="B261">
        <f t="shared" si="4"/>
        <v>3</v>
      </c>
      <c r="C261">
        <v>2</v>
      </c>
      <c r="D261">
        <v>7</v>
      </c>
      <c r="E261">
        <v>46.2</v>
      </c>
      <c r="F261" s="5"/>
      <c r="G261" s="5"/>
      <c r="H261" s="5"/>
      <c r="I261" s="5"/>
      <c r="K261" s="5"/>
      <c r="L261" s="5"/>
    </row>
    <row r="262" spans="1:12" x14ac:dyDescent="0.2">
      <c r="A262" t="s">
        <v>9</v>
      </c>
      <c r="B262">
        <f t="shared" si="4"/>
        <v>3</v>
      </c>
      <c r="C262">
        <v>2</v>
      </c>
      <c r="D262">
        <v>7</v>
      </c>
      <c r="E262">
        <v>47.2</v>
      </c>
      <c r="F262" s="5"/>
      <c r="G262" s="5"/>
      <c r="H262" s="5"/>
      <c r="I262" s="5"/>
      <c r="K262" s="5"/>
      <c r="L262" s="5"/>
    </row>
    <row r="263" spans="1:12" x14ac:dyDescent="0.2">
      <c r="A263" t="s">
        <v>9</v>
      </c>
      <c r="B263">
        <f t="shared" si="4"/>
        <v>3</v>
      </c>
      <c r="C263">
        <v>2</v>
      </c>
      <c r="D263">
        <v>7</v>
      </c>
      <c r="E263">
        <v>49.71</v>
      </c>
      <c r="F263" s="5"/>
      <c r="G263" s="5"/>
      <c r="H263" s="5"/>
      <c r="I263" s="5"/>
      <c r="K263" s="5"/>
      <c r="L263" s="5"/>
    </row>
    <row r="264" spans="1:12" x14ac:dyDescent="0.2">
      <c r="A264" t="s">
        <v>9</v>
      </c>
      <c r="B264">
        <f t="shared" si="4"/>
        <v>3</v>
      </c>
      <c r="C264">
        <v>2</v>
      </c>
      <c r="D264">
        <v>7</v>
      </c>
      <c r="E264">
        <v>51.52</v>
      </c>
      <c r="F264" s="5"/>
      <c r="G264" s="5"/>
      <c r="H264" s="5"/>
      <c r="I264" s="5"/>
      <c r="K264" s="5"/>
      <c r="L264" s="5"/>
    </row>
    <row r="265" spans="1:12" x14ac:dyDescent="0.2">
      <c r="A265" t="s">
        <v>9</v>
      </c>
      <c r="B265">
        <f t="shared" si="4"/>
        <v>3</v>
      </c>
      <c r="C265">
        <v>2</v>
      </c>
      <c r="D265">
        <v>7</v>
      </c>
      <c r="E265">
        <v>53.66</v>
      </c>
      <c r="F265" s="5"/>
      <c r="G265" s="5"/>
      <c r="H265" s="5"/>
      <c r="I265" s="5"/>
      <c r="K265" s="5"/>
      <c r="L265" s="5"/>
    </row>
    <row r="266" spans="1:12" x14ac:dyDescent="0.2">
      <c r="A266" t="s">
        <v>9</v>
      </c>
      <c r="B266">
        <f t="shared" si="4"/>
        <v>3</v>
      </c>
      <c r="C266">
        <v>2</v>
      </c>
      <c r="D266">
        <v>7</v>
      </c>
      <c r="E266">
        <v>53.76</v>
      </c>
      <c r="F266" s="5"/>
      <c r="G266" s="5"/>
      <c r="H266" s="5"/>
      <c r="I266" s="5"/>
      <c r="K266" s="5"/>
      <c r="L266" s="5"/>
    </row>
    <row r="267" spans="1:12" x14ac:dyDescent="0.2">
      <c r="A267" t="s">
        <v>9</v>
      </c>
      <c r="B267">
        <f t="shared" si="4"/>
        <v>3</v>
      </c>
      <c r="C267">
        <v>3</v>
      </c>
      <c r="D267">
        <v>7</v>
      </c>
      <c r="E267">
        <v>50.05</v>
      </c>
      <c r="F267" s="5"/>
      <c r="G267" s="5"/>
      <c r="H267" s="5"/>
      <c r="I267" s="5"/>
      <c r="K267" s="5"/>
      <c r="L267" s="5"/>
    </row>
    <row r="268" spans="1:12" x14ac:dyDescent="0.2">
      <c r="A268" t="s">
        <v>9</v>
      </c>
      <c r="B268">
        <f t="shared" si="4"/>
        <v>3</v>
      </c>
      <c r="C268">
        <v>3</v>
      </c>
      <c r="D268">
        <v>7</v>
      </c>
      <c r="E268">
        <v>51.17</v>
      </c>
      <c r="F268" s="5"/>
      <c r="G268" s="5"/>
      <c r="H268" s="5"/>
      <c r="I268" s="5"/>
      <c r="K268" s="5"/>
      <c r="L268" s="5"/>
    </row>
    <row r="269" spans="1:12" x14ac:dyDescent="0.2">
      <c r="A269" t="s">
        <v>9</v>
      </c>
      <c r="B269">
        <f t="shared" si="4"/>
        <v>3</v>
      </c>
      <c r="C269">
        <v>3</v>
      </c>
      <c r="D269">
        <v>7</v>
      </c>
      <c r="E269">
        <v>51.89</v>
      </c>
      <c r="F269" s="5"/>
      <c r="G269" s="5"/>
      <c r="H269" s="5"/>
      <c r="I269" s="5"/>
      <c r="K269" s="5"/>
      <c r="L269" s="5"/>
    </row>
    <row r="270" spans="1:12" x14ac:dyDescent="0.2">
      <c r="A270" t="s">
        <v>9</v>
      </c>
      <c r="B270">
        <f t="shared" si="4"/>
        <v>3</v>
      </c>
      <c r="C270">
        <v>3</v>
      </c>
      <c r="D270">
        <v>7</v>
      </c>
      <c r="E270">
        <v>54.33</v>
      </c>
      <c r="F270" s="5"/>
      <c r="G270" s="5"/>
      <c r="H270" s="5"/>
      <c r="I270" s="5"/>
      <c r="K270" s="5"/>
      <c r="L270" s="5"/>
    </row>
    <row r="271" spans="1:12" x14ac:dyDescent="0.2">
      <c r="A271" t="s">
        <v>8</v>
      </c>
      <c r="B271">
        <f t="shared" si="4"/>
        <v>1</v>
      </c>
      <c r="C271">
        <v>3</v>
      </c>
      <c r="D271">
        <v>8</v>
      </c>
      <c r="E271">
        <v>54.68</v>
      </c>
      <c r="F271" s="5"/>
      <c r="G271" s="5"/>
      <c r="H271" s="5"/>
      <c r="I271" s="5"/>
      <c r="K271" s="5"/>
      <c r="L271" s="5"/>
    </row>
    <row r="272" spans="1:12" x14ac:dyDescent="0.2">
      <c r="A272" t="s">
        <v>8</v>
      </c>
      <c r="B272">
        <f t="shared" si="4"/>
        <v>1</v>
      </c>
      <c r="C272">
        <v>3</v>
      </c>
      <c r="D272">
        <v>8</v>
      </c>
      <c r="E272">
        <v>56.72</v>
      </c>
      <c r="F272" s="5"/>
      <c r="G272" s="5"/>
      <c r="H272" s="5"/>
      <c r="I272" s="5"/>
      <c r="K272" s="5"/>
      <c r="L272" s="5"/>
    </row>
    <row r="273" spans="1:12" x14ac:dyDescent="0.2">
      <c r="A273" t="s">
        <v>8</v>
      </c>
      <c r="B273">
        <f t="shared" si="4"/>
        <v>1</v>
      </c>
      <c r="C273">
        <v>3</v>
      </c>
      <c r="D273">
        <v>8</v>
      </c>
      <c r="E273">
        <v>57.04</v>
      </c>
      <c r="F273" s="5"/>
      <c r="G273" s="5"/>
      <c r="H273" s="5"/>
      <c r="I273" s="5"/>
      <c r="K273" s="5"/>
      <c r="L273" s="5"/>
    </row>
    <row r="274" spans="1:12" x14ac:dyDescent="0.2">
      <c r="A274" t="s">
        <v>8</v>
      </c>
      <c r="B274">
        <f t="shared" si="4"/>
        <v>1</v>
      </c>
      <c r="C274">
        <v>3</v>
      </c>
      <c r="D274">
        <v>8</v>
      </c>
      <c r="E274">
        <v>59.65</v>
      </c>
      <c r="F274" s="5"/>
      <c r="G274" s="5"/>
      <c r="H274" s="5"/>
      <c r="I274" s="5"/>
      <c r="K274" s="5"/>
      <c r="L274" s="5"/>
    </row>
    <row r="275" spans="1:12" x14ac:dyDescent="0.2">
      <c r="A275" t="s">
        <v>8</v>
      </c>
      <c r="B275">
        <f t="shared" si="4"/>
        <v>1</v>
      </c>
      <c r="C275">
        <v>3</v>
      </c>
      <c r="D275">
        <v>8</v>
      </c>
      <c r="E275">
        <v>59.73</v>
      </c>
      <c r="F275" s="5"/>
      <c r="G275" s="5"/>
      <c r="H275" s="5"/>
      <c r="I275" s="5"/>
      <c r="K275" s="5"/>
      <c r="L275" s="5"/>
    </row>
    <row r="276" spans="1:12" x14ac:dyDescent="0.2">
      <c r="A276" t="s">
        <v>8</v>
      </c>
      <c r="B276">
        <f t="shared" si="4"/>
        <v>1</v>
      </c>
      <c r="C276">
        <v>3</v>
      </c>
      <c r="D276">
        <v>8</v>
      </c>
      <c r="E276">
        <v>61.24</v>
      </c>
      <c r="F276" s="5"/>
      <c r="G276" s="5"/>
      <c r="H276" s="5"/>
      <c r="I276" s="5"/>
      <c r="K276" s="5"/>
      <c r="L276" s="5"/>
    </row>
    <row r="277" spans="1:12" x14ac:dyDescent="0.2">
      <c r="A277" t="s">
        <v>8</v>
      </c>
      <c r="B277">
        <f t="shared" si="4"/>
        <v>1</v>
      </c>
      <c r="C277">
        <v>3</v>
      </c>
      <c r="D277">
        <v>8</v>
      </c>
      <c r="E277">
        <v>61.59</v>
      </c>
      <c r="F277" s="5"/>
      <c r="G277" s="5"/>
      <c r="H277" s="5"/>
      <c r="I277" s="5"/>
      <c r="K277" s="5"/>
      <c r="L277" s="5"/>
    </row>
    <row r="278" spans="1:12" x14ac:dyDescent="0.2">
      <c r="A278" t="s">
        <v>8</v>
      </c>
      <c r="B278">
        <f t="shared" si="4"/>
        <v>1</v>
      </c>
      <c r="C278">
        <v>3</v>
      </c>
      <c r="D278">
        <v>8</v>
      </c>
      <c r="E278">
        <v>63.64</v>
      </c>
      <c r="F278" s="5"/>
      <c r="G278" s="5"/>
      <c r="H278" s="5"/>
      <c r="I278" s="5"/>
      <c r="K278" s="5"/>
      <c r="L278" s="5"/>
    </row>
    <row r="279" spans="1:12" x14ac:dyDescent="0.2">
      <c r="A279" t="s">
        <v>9</v>
      </c>
      <c r="B279">
        <f t="shared" si="4"/>
        <v>3</v>
      </c>
      <c r="C279">
        <v>1</v>
      </c>
      <c r="D279">
        <v>8</v>
      </c>
      <c r="E279">
        <v>88.73</v>
      </c>
      <c r="F279" s="5"/>
      <c r="G279" s="5"/>
      <c r="H279" s="5"/>
      <c r="I279" s="5"/>
      <c r="K279" s="5"/>
      <c r="L279" s="5"/>
    </row>
    <row r="280" spans="1:12" x14ac:dyDescent="0.2">
      <c r="A280" t="s">
        <v>9</v>
      </c>
      <c r="B280">
        <f t="shared" si="4"/>
        <v>3</v>
      </c>
      <c r="C280">
        <v>1</v>
      </c>
      <c r="D280">
        <v>8</v>
      </c>
      <c r="E280">
        <v>85.21</v>
      </c>
      <c r="F280" s="5"/>
      <c r="G280" s="5"/>
      <c r="H280" s="5"/>
      <c r="I280" s="5"/>
      <c r="K280" s="5"/>
      <c r="L280" s="5"/>
    </row>
    <row r="281" spans="1:12" x14ac:dyDescent="0.2">
      <c r="A281" t="s">
        <v>9</v>
      </c>
      <c r="B281">
        <f t="shared" si="4"/>
        <v>3</v>
      </c>
      <c r="C281">
        <v>1</v>
      </c>
      <c r="D281">
        <v>8</v>
      </c>
      <c r="E281">
        <v>81.55</v>
      </c>
      <c r="F281" s="5"/>
      <c r="G281" s="5"/>
      <c r="H281" s="5"/>
      <c r="I281" s="5"/>
      <c r="K281" s="5"/>
      <c r="L281" s="5"/>
    </row>
    <row r="282" spans="1:12" x14ac:dyDescent="0.2">
      <c r="A282" t="s">
        <v>9</v>
      </c>
      <c r="B282">
        <f t="shared" si="4"/>
        <v>3</v>
      </c>
      <c r="C282">
        <v>1</v>
      </c>
      <c r="D282">
        <v>8</v>
      </c>
      <c r="E282">
        <v>94.17</v>
      </c>
      <c r="F282" s="5"/>
      <c r="G282" s="5"/>
      <c r="H282" s="5"/>
      <c r="I282" s="5"/>
      <c r="K282" s="5"/>
      <c r="L282" s="5"/>
    </row>
    <row r="283" spans="1:12" x14ac:dyDescent="0.2">
      <c r="A283" t="s">
        <v>8</v>
      </c>
      <c r="B283">
        <f t="shared" si="4"/>
        <v>1</v>
      </c>
      <c r="C283">
        <v>1</v>
      </c>
      <c r="D283">
        <v>8</v>
      </c>
      <c r="E283">
        <v>62.16</v>
      </c>
      <c r="F283" s="5"/>
      <c r="G283" s="5"/>
      <c r="H283" s="5"/>
      <c r="I283" s="5"/>
      <c r="K283" s="5"/>
      <c r="L283" s="5"/>
    </row>
    <row r="284" spans="1:12" x14ac:dyDescent="0.2">
      <c r="A284" t="s">
        <v>8</v>
      </c>
      <c r="B284">
        <f t="shared" si="4"/>
        <v>1</v>
      </c>
      <c r="C284">
        <v>1</v>
      </c>
      <c r="D284">
        <v>8</v>
      </c>
      <c r="E284">
        <v>54.06</v>
      </c>
      <c r="F284" s="5"/>
      <c r="G284" s="5"/>
      <c r="H284" s="5"/>
      <c r="I284" s="5"/>
      <c r="K284" s="5"/>
      <c r="L284" s="5"/>
    </row>
    <row r="285" spans="1:12" x14ac:dyDescent="0.2">
      <c r="A285" t="s">
        <v>8</v>
      </c>
      <c r="B285">
        <f t="shared" si="4"/>
        <v>1</v>
      </c>
      <c r="C285">
        <v>1</v>
      </c>
      <c r="D285">
        <v>8</v>
      </c>
      <c r="E285">
        <v>51.72</v>
      </c>
      <c r="F285" s="5"/>
      <c r="G285" s="5"/>
      <c r="H285" s="5"/>
      <c r="I285" s="5"/>
      <c r="K285" s="5"/>
      <c r="L285" s="5"/>
    </row>
    <row r="286" spans="1:12" x14ac:dyDescent="0.2">
      <c r="A286" t="s">
        <v>8</v>
      </c>
      <c r="B286">
        <f t="shared" si="4"/>
        <v>1</v>
      </c>
      <c r="C286">
        <v>1</v>
      </c>
      <c r="D286">
        <v>8</v>
      </c>
      <c r="E286">
        <v>59.64</v>
      </c>
      <c r="F286" s="5"/>
      <c r="G286" s="5"/>
      <c r="H286" s="5"/>
      <c r="I286" s="5"/>
      <c r="K286" s="5"/>
      <c r="L286" s="5"/>
    </row>
    <row r="287" spans="1:12" x14ac:dyDescent="0.2">
      <c r="A287" t="s">
        <v>7</v>
      </c>
      <c r="B287">
        <f t="shared" si="4"/>
        <v>2</v>
      </c>
      <c r="C287">
        <v>2</v>
      </c>
      <c r="D287">
        <v>8</v>
      </c>
      <c r="E287">
        <v>39.25</v>
      </c>
      <c r="F287" s="5"/>
      <c r="G287" s="5"/>
      <c r="H287" s="5"/>
      <c r="I287" s="5"/>
      <c r="K287" s="5"/>
      <c r="L287" s="5"/>
    </row>
    <row r="288" spans="1:12" x14ac:dyDescent="0.2">
      <c r="A288" t="s">
        <v>7</v>
      </c>
      <c r="B288">
        <f t="shared" si="4"/>
        <v>2</v>
      </c>
      <c r="C288">
        <v>2</v>
      </c>
      <c r="D288">
        <v>8</v>
      </c>
      <c r="E288">
        <v>42.15</v>
      </c>
      <c r="F288" s="5"/>
      <c r="G288" s="5"/>
      <c r="H288" s="5"/>
      <c r="I288" s="5"/>
      <c r="K288" s="5"/>
      <c r="L288" s="5"/>
    </row>
    <row r="289" spans="1:12" x14ac:dyDescent="0.2">
      <c r="A289" t="s">
        <v>7</v>
      </c>
      <c r="B289">
        <f t="shared" si="4"/>
        <v>2</v>
      </c>
      <c r="C289">
        <v>2</v>
      </c>
      <c r="D289">
        <v>8</v>
      </c>
      <c r="E289">
        <v>42.59</v>
      </c>
      <c r="F289" s="5"/>
      <c r="G289" s="5"/>
      <c r="H289" s="5"/>
      <c r="I289" s="5"/>
      <c r="K289" s="5"/>
      <c r="L289" s="5"/>
    </row>
    <row r="290" spans="1:12" x14ac:dyDescent="0.2">
      <c r="A290" t="s">
        <v>7</v>
      </c>
      <c r="B290">
        <f t="shared" si="4"/>
        <v>2</v>
      </c>
      <c r="C290">
        <v>2</v>
      </c>
      <c r="D290">
        <v>8</v>
      </c>
      <c r="E290">
        <v>49.56</v>
      </c>
      <c r="F290" s="5"/>
      <c r="G290" s="5"/>
      <c r="H290" s="5"/>
      <c r="I290" s="5"/>
      <c r="K290" s="5"/>
      <c r="L290" s="5"/>
    </row>
    <row r="291" spans="1:12" x14ac:dyDescent="0.2">
      <c r="A291" t="s">
        <v>7</v>
      </c>
      <c r="B291">
        <f t="shared" si="4"/>
        <v>2</v>
      </c>
      <c r="C291">
        <v>1</v>
      </c>
      <c r="D291">
        <v>8</v>
      </c>
      <c r="E291">
        <v>40.46</v>
      </c>
      <c r="F291" s="5"/>
      <c r="G291" s="5"/>
      <c r="H291" s="5"/>
      <c r="I291" s="5"/>
      <c r="K291" s="5"/>
      <c r="L291" s="5"/>
    </row>
    <row r="292" spans="1:12" x14ac:dyDescent="0.2">
      <c r="A292" t="s">
        <v>7</v>
      </c>
      <c r="B292">
        <f t="shared" si="4"/>
        <v>2</v>
      </c>
      <c r="C292">
        <v>1</v>
      </c>
      <c r="D292">
        <v>8</v>
      </c>
      <c r="E292">
        <v>41.25</v>
      </c>
      <c r="F292" s="5"/>
      <c r="G292" s="5"/>
      <c r="H292" s="5"/>
      <c r="I292" s="5"/>
      <c r="K292" s="5"/>
      <c r="L292" s="5"/>
    </row>
    <row r="293" spans="1:12" x14ac:dyDescent="0.2">
      <c r="A293" t="s">
        <v>7</v>
      </c>
      <c r="B293">
        <f t="shared" si="4"/>
        <v>2</v>
      </c>
      <c r="C293">
        <v>1</v>
      </c>
      <c r="D293">
        <v>8</v>
      </c>
      <c r="E293">
        <v>32.049999999999997</v>
      </c>
      <c r="F293" s="5"/>
      <c r="G293" s="5"/>
      <c r="H293" s="5"/>
      <c r="I293" s="5"/>
      <c r="K293" s="5"/>
      <c r="L293" s="5"/>
    </row>
    <row r="294" spans="1:12" x14ac:dyDescent="0.2">
      <c r="A294" t="s">
        <v>7</v>
      </c>
      <c r="B294">
        <f t="shared" si="4"/>
        <v>2</v>
      </c>
      <c r="C294">
        <v>1</v>
      </c>
      <c r="D294">
        <v>8</v>
      </c>
      <c r="E294">
        <v>47.5</v>
      </c>
      <c r="F294" s="5"/>
      <c r="G294" s="5"/>
      <c r="H294" s="5"/>
      <c r="I294" s="5"/>
      <c r="K294" s="5"/>
      <c r="L294" s="5"/>
    </row>
    <row r="295" spans="1:12" x14ac:dyDescent="0.2">
      <c r="A295" t="s">
        <v>7</v>
      </c>
      <c r="B295">
        <f t="shared" si="4"/>
        <v>2</v>
      </c>
      <c r="C295">
        <v>3</v>
      </c>
      <c r="D295">
        <v>8</v>
      </c>
      <c r="E295">
        <v>32.18</v>
      </c>
      <c r="F295" s="5"/>
      <c r="G295" s="5"/>
      <c r="H295" s="5"/>
      <c r="I295" s="5"/>
      <c r="K295" s="5"/>
      <c r="L295" s="5"/>
    </row>
    <row r="296" spans="1:12" x14ac:dyDescent="0.2">
      <c r="A296" t="s">
        <v>7</v>
      </c>
      <c r="B296">
        <f t="shared" si="4"/>
        <v>2</v>
      </c>
      <c r="C296">
        <v>3</v>
      </c>
      <c r="D296">
        <v>8</v>
      </c>
      <c r="E296">
        <v>34.46</v>
      </c>
      <c r="F296" s="5"/>
      <c r="G296" s="5"/>
      <c r="H296" s="5"/>
      <c r="I296" s="5"/>
      <c r="K296" s="5"/>
      <c r="L296" s="5"/>
    </row>
    <row r="297" spans="1:12" x14ac:dyDescent="0.2">
      <c r="A297" t="s">
        <v>7</v>
      </c>
      <c r="B297">
        <f t="shared" si="4"/>
        <v>2</v>
      </c>
      <c r="C297">
        <v>3</v>
      </c>
      <c r="D297">
        <v>8</v>
      </c>
      <c r="E297">
        <v>40.130000000000003</v>
      </c>
      <c r="F297" s="5"/>
      <c r="G297" s="5"/>
      <c r="H297" s="5"/>
      <c r="I297" s="5"/>
      <c r="K297" s="5"/>
      <c r="L297" s="5"/>
    </row>
    <row r="298" spans="1:12" x14ac:dyDescent="0.2">
      <c r="A298" t="s">
        <v>7</v>
      </c>
      <c r="B298">
        <f t="shared" si="4"/>
        <v>2</v>
      </c>
      <c r="C298">
        <v>3</v>
      </c>
      <c r="D298">
        <v>8</v>
      </c>
      <c r="E298">
        <v>43.73</v>
      </c>
      <c r="F298" s="5"/>
      <c r="G298" s="5"/>
      <c r="H298" s="5"/>
      <c r="I298" s="5"/>
      <c r="K298" s="5"/>
      <c r="L298" s="5"/>
    </row>
    <row r="299" spans="1:12" x14ac:dyDescent="0.2">
      <c r="A299" t="s">
        <v>7</v>
      </c>
      <c r="B299">
        <f t="shared" si="4"/>
        <v>2</v>
      </c>
      <c r="C299">
        <v>2</v>
      </c>
      <c r="D299">
        <v>8</v>
      </c>
      <c r="E299">
        <v>33.35</v>
      </c>
      <c r="F299" s="5"/>
      <c r="G299" s="5"/>
      <c r="H299" s="5"/>
      <c r="I299" s="5"/>
      <c r="K299" s="5"/>
      <c r="L299" s="5"/>
    </row>
    <row r="300" spans="1:12" x14ac:dyDescent="0.2">
      <c r="A300" t="s">
        <v>7</v>
      </c>
      <c r="B300">
        <f t="shared" si="4"/>
        <v>2</v>
      </c>
      <c r="C300">
        <v>2</v>
      </c>
      <c r="D300">
        <v>8</v>
      </c>
      <c r="E300">
        <v>35.6</v>
      </c>
      <c r="F300" s="5"/>
      <c r="G300" s="5"/>
      <c r="H300" s="5"/>
      <c r="I300" s="5"/>
      <c r="K300" s="5"/>
      <c r="L300" s="5"/>
    </row>
    <row r="301" spans="1:12" x14ac:dyDescent="0.2">
      <c r="A301" t="s">
        <v>7</v>
      </c>
      <c r="B301">
        <f t="shared" si="4"/>
        <v>2</v>
      </c>
      <c r="C301">
        <v>2</v>
      </c>
      <c r="D301">
        <v>8</v>
      </c>
      <c r="E301">
        <v>37.29</v>
      </c>
      <c r="F301" s="5"/>
      <c r="G301" s="5"/>
      <c r="H301" s="5"/>
      <c r="I301" s="5"/>
      <c r="K301" s="5"/>
      <c r="L301" s="5"/>
    </row>
    <row r="302" spans="1:12" x14ac:dyDescent="0.2">
      <c r="A302" t="s">
        <v>7</v>
      </c>
      <c r="B302">
        <f t="shared" si="4"/>
        <v>2</v>
      </c>
      <c r="C302">
        <v>2</v>
      </c>
      <c r="D302">
        <v>8</v>
      </c>
      <c r="E302">
        <v>38.56</v>
      </c>
      <c r="F302" s="5"/>
      <c r="G302" s="5"/>
      <c r="H302" s="5"/>
      <c r="I302" s="5"/>
      <c r="K302" s="5"/>
      <c r="L302" s="5"/>
    </row>
    <row r="303" spans="1:12" x14ac:dyDescent="0.2">
      <c r="A303" t="s">
        <v>7</v>
      </c>
      <c r="B303">
        <f t="shared" si="4"/>
        <v>2</v>
      </c>
      <c r="C303">
        <v>3</v>
      </c>
      <c r="D303">
        <v>8</v>
      </c>
      <c r="E303">
        <v>38.51</v>
      </c>
      <c r="F303" s="5"/>
      <c r="G303" s="5"/>
      <c r="H303" s="5"/>
      <c r="I303" s="5"/>
      <c r="K303" s="5"/>
      <c r="L303" s="5"/>
    </row>
    <row r="304" spans="1:12" x14ac:dyDescent="0.2">
      <c r="A304" t="s">
        <v>7</v>
      </c>
      <c r="B304">
        <f t="shared" si="4"/>
        <v>2</v>
      </c>
      <c r="C304">
        <v>3</v>
      </c>
      <c r="D304">
        <v>8</v>
      </c>
      <c r="E304">
        <v>38.85</v>
      </c>
      <c r="F304" s="5"/>
      <c r="G304" s="5"/>
      <c r="H304" s="5"/>
      <c r="I304" s="5"/>
      <c r="K304" s="5"/>
      <c r="L304" s="5"/>
    </row>
    <row r="305" spans="1:12" x14ac:dyDescent="0.2">
      <c r="A305" t="s">
        <v>7</v>
      </c>
      <c r="B305">
        <f t="shared" si="4"/>
        <v>2</v>
      </c>
      <c r="C305">
        <v>3</v>
      </c>
      <c r="D305">
        <v>8</v>
      </c>
      <c r="E305">
        <v>41.12</v>
      </c>
      <c r="F305" s="5"/>
      <c r="G305" s="5"/>
      <c r="H305" s="5"/>
      <c r="I305" s="5"/>
      <c r="K305" s="5"/>
      <c r="L305" s="5"/>
    </row>
    <row r="306" spans="1:12" x14ac:dyDescent="0.2">
      <c r="A306" t="s">
        <v>7</v>
      </c>
      <c r="B306">
        <f t="shared" si="4"/>
        <v>2</v>
      </c>
      <c r="C306">
        <v>3</v>
      </c>
      <c r="D306">
        <v>8</v>
      </c>
      <c r="E306">
        <v>41.96</v>
      </c>
      <c r="F306" s="5"/>
      <c r="G306" s="5"/>
      <c r="H306" s="5"/>
      <c r="I306" s="5"/>
      <c r="K306" s="5"/>
      <c r="L306" s="5"/>
    </row>
    <row r="307" spans="1:12" x14ac:dyDescent="0.2">
      <c r="A307" t="s">
        <v>7</v>
      </c>
      <c r="B307">
        <f t="shared" si="4"/>
        <v>2</v>
      </c>
      <c r="C307">
        <v>3</v>
      </c>
      <c r="D307">
        <v>8</v>
      </c>
      <c r="E307">
        <v>42.27</v>
      </c>
      <c r="F307" s="5"/>
      <c r="G307" s="5"/>
      <c r="H307" s="5"/>
      <c r="I307" s="5"/>
      <c r="K307" s="5"/>
      <c r="L307" s="5"/>
    </row>
    <row r="308" spans="1:12" x14ac:dyDescent="0.2">
      <c r="A308" t="s">
        <v>7</v>
      </c>
      <c r="B308">
        <f t="shared" si="4"/>
        <v>2</v>
      </c>
      <c r="C308">
        <v>3</v>
      </c>
      <c r="D308">
        <v>8</v>
      </c>
      <c r="E308">
        <v>43.51</v>
      </c>
      <c r="F308" s="5"/>
      <c r="G308" s="5"/>
      <c r="H308" s="5"/>
      <c r="I308" s="5"/>
      <c r="K308" s="5"/>
      <c r="L308" s="5"/>
    </row>
    <row r="309" spans="1:12" x14ac:dyDescent="0.2">
      <c r="A309" t="s">
        <v>7</v>
      </c>
      <c r="B309">
        <f t="shared" si="4"/>
        <v>2</v>
      </c>
      <c r="C309">
        <v>3</v>
      </c>
      <c r="D309">
        <v>8</v>
      </c>
      <c r="E309">
        <v>45.03</v>
      </c>
      <c r="F309" s="5"/>
      <c r="G309" s="5"/>
      <c r="H309" s="5"/>
      <c r="I309" s="5"/>
      <c r="K309" s="5"/>
      <c r="L309" s="5"/>
    </row>
    <row r="310" spans="1:12" x14ac:dyDescent="0.2">
      <c r="A310" t="s">
        <v>7</v>
      </c>
      <c r="B310">
        <f t="shared" si="4"/>
        <v>2</v>
      </c>
      <c r="C310">
        <v>3</v>
      </c>
      <c r="D310">
        <v>8</v>
      </c>
      <c r="E310">
        <v>46.14</v>
      </c>
      <c r="F310" s="5"/>
      <c r="G310" s="5"/>
      <c r="H310" s="5"/>
      <c r="I310" s="5"/>
      <c r="K310" s="5"/>
      <c r="L310" s="5"/>
    </row>
    <row r="311" spans="1:12" x14ac:dyDescent="0.2">
      <c r="A311" t="s">
        <v>8</v>
      </c>
      <c r="B311">
        <f t="shared" si="4"/>
        <v>1</v>
      </c>
      <c r="C311">
        <v>1</v>
      </c>
      <c r="D311">
        <v>9</v>
      </c>
      <c r="E311">
        <v>55.94</v>
      </c>
      <c r="F311" s="5"/>
      <c r="G311" s="5"/>
      <c r="H311" s="5"/>
      <c r="I311" s="5"/>
      <c r="K311" s="5"/>
      <c r="L311" s="5"/>
    </row>
    <row r="312" spans="1:12" x14ac:dyDescent="0.2">
      <c r="A312" t="s">
        <v>8</v>
      </c>
      <c r="B312">
        <f t="shared" si="4"/>
        <v>1</v>
      </c>
      <c r="C312">
        <v>1</v>
      </c>
      <c r="D312">
        <v>9</v>
      </c>
      <c r="E312">
        <v>61.36</v>
      </c>
      <c r="F312" s="5"/>
      <c r="G312" s="5"/>
      <c r="H312" s="5"/>
      <c r="I312" s="5"/>
      <c r="K312" s="5"/>
      <c r="L312" s="5"/>
    </row>
    <row r="313" spans="1:12" x14ac:dyDescent="0.2">
      <c r="A313" t="s">
        <v>8</v>
      </c>
      <c r="B313">
        <f t="shared" si="4"/>
        <v>1</v>
      </c>
      <c r="C313">
        <v>1</v>
      </c>
      <c r="D313">
        <v>9</v>
      </c>
      <c r="E313">
        <v>56.19</v>
      </c>
      <c r="F313" s="5"/>
      <c r="G313" s="5"/>
      <c r="H313" s="5"/>
      <c r="I313" s="5"/>
      <c r="K313" s="5"/>
      <c r="L313" s="5"/>
    </row>
    <row r="314" spans="1:12" x14ac:dyDescent="0.2">
      <c r="A314" t="s">
        <v>8</v>
      </c>
      <c r="B314">
        <f t="shared" si="4"/>
        <v>1</v>
      </c>
      <c r="C314">
        <v>1</v>
      </c>
      <c r="D314">
        <v>9</v>
      </c>
      <c r="E314">
        <v>62.06</v>
      </c>
      <c r="F314" s="5"/>
      <c r="G314" s="5"/>
      <c r="H314" s="5"/>
      <c r="I314" s="5"/>
      <c r="K314" s="5"/>
      <c r="L314" s="5"/>
    </row>
    <row r="315" spans="1:12" x14ac:dyDescent="0.2">
      <c r="A315" t="s">
        <v>7</v>
      </c>
      <c r="B315">
        <f t="shared" si="4"/>
        <v>2</v>
      </c>
      <c r="C315">
        <v>2</v>
      </c>
      <c r="D315">
        <v>9</v>
      </c>
      <c r="E315">
        <v>40.26</v>
      </c>
      <c r="F315" s="5"/>
      <c r="G315" s="5"/>
      <c r="H315" s="5"/>
      <c r="I315" s="5"/>
      <c r="K315" s="5"/>
      <c r="L315" s="5"/>
    </row>
    <row r="316" spans="1:12" x14ac:dyDescent="0.2">
      <c r="A316" t="s">
        <v>7</v>
      </c>
      <c r="B316">
        <f t="shared" si="4"/>
        <v>2</v>
      </c>
      <c r="C316">
        <v>2</v>
      </c>
      <c r="D316">
        <v>9</v>
      </c>
      <c r="E316">
        <v>44.31</v>
      </c>
      <c r="F316" s="5"/>
      <c r="G316" s="5"/>
      <c r="H316" s="5"/>
      <c r="I316" s="5"/>
      <c r="K316" s="5"/>
      <c r="L316" s="5"/>
    </row>
    <row r="317" spans="1:12" x14ac:dyDescent="0.2">
      <c r="A317" t="s">
        <v>7</v>
      </c>
      <c r="B317">
        <f t="shared" si="4"/>
        <v>2</v>
      </c>
      <c r="C317">
        <v>2</v>
      </c>
      <c r="D317">
        <v>9</v>
      </c>
      <c r="E317">
        <v>45.42</v>
      </c>
      <c r="F317" s="5"/>
      <c r="G317" s="5"/>
      <c r="H317" s="5"/>
      <c r="I317" s="5"/>
      <c r="K317" s="5"/>
      <c r="L317" s="5"/>
    </row>
    <row r="318" spans="1:12" x14ac:dyDescent="0.2">
      <c r="A318" t="s">
        <v>7</v>
      </c>
      <c r="B318">
        <f t="shared" si="4"/>
        <v>2</v>
      </c>
      <c r="C318">
        <v>2</v>
      </c>
      <c r="D318">
        <v>9</v>
      </c>
      <c r="E318">
        <v>47.33</v>
      </c>
      <c r="F318" s="5"/>
      <c r="G318" s="5"/>
      <c r="H318" s="5"/>
      <c r="I318" s="5"/>
      <c r="K318" s="5"/>
      <c r="L318" s="5"/>
    </row>
    <row r="319" spans="1:12" x14ac:dyDescent="0.2">
      <c r="A319" t="s">
        <v>7</v>
      </c>
      <c r="B319">
        <f t="shared" si="4"/>
        <v>2</v>
      </c>
      <c r="C319">
        <v>1</v>
      </c>
      <c r="D319">
        <v>9</v>
      </c>
      <c r="E319">
        <v>48.18</v>
      </c>
      <c r="F319" s="5"/>
      <c r="G319" s="5"/>
      <c r="H319" s="5"/>
      <c r="I319" s="5"/>
      <c r="K319" s="5"/>
      <c r="L319" s="5"/>
    </row>
    <row r="320" spans="1:12" x14ac:dyDescent="0.2">
      <c r="A320" t="s">
        <v>7</v>
      </c>
      <c r="B320">
        <f t="shared" si="4"/>
        <v>2</v>
      </c>
      <c r="C320">
        <v>1</v>
      </c>
      <c r="D320">
        <v>9</v>
      </c>
      <c r="E320">
        <v>43.11</v>
      </c>
      <c r="F320" s="5"/>
      <c r="G320" s="5"/>
      <c r="H320" s="5"/>
      <c r="I320" s="5"/>
      <c r="K320" s="5"/>
      <c r="L320" s="5"/>
    </row>
    <row r="321" spans="1:12" x14ac:dyDescent="0.2">
      <c r="A321" t="s">
        <v>7</v>
      </c>
      <c r="B321">
        <f t="shared" si="4"/>
        <v>2</v>
      </c>
      <c r="C321">
        <v>1</v>
      </c>
      <c r="D321">
        <v>9</v>
      </c>
      <c r="E321">
        <v>43.78</v>
      </c>
      <c r="F321" s="5"/>
      <c r="G321" s="5"/>
      <c r="H321" s="5"/>
      <c r="I321" s="5"/>
      <c r="K321" s="5"/>
      <c r="L321" s="5"/>
    </row>
    <row r="322" spans="1:12" x14ac:dyDescent="0.2">
      <c r="A322" t="s">
        <v>7</v>
      </c>
      <c r="B322">
        <f t="shared" ref="B322:B385" si="5">IF(A322="Small",1,IF(A322="Medium",2,3))</f>
        <v>2</v>
      </c>
      <c r="C322">
        <v>1</v>
      </c>
      <c r="D322">
        <v>9</v>
      </c>
      <c r="E322">
        <v>56.9</v>
      </c>
      <c r="F322" s="5"/>
      <c r="G322" s="5"/>
      <c r="H322" s="5"/>
      <c r="I322" s="5"/>
      <c r="K322" s="5"/>
      <c r="L322" s="5"/>
    </row>
    <row r="323" spans="1:12" x14ac:dyDescent="0.2">
      <c r="A323" t="s">
        <v>7</v>
      </c>
      <c r="B323">
        <f t="shared" si="5"/>
        <v>2</v>
      </c>
      <c r="C323">
        <v>3</v>
      </c>
      <c r="D323">
        <v>9</v>
      </c>
      <c r="E323">
        <v>44.19</v>
      </c>
      <c r="F323" s="5"/>
      <c r="G323" s="5"/>
      <c r="H323" s="5"/>
      <c r="I323" s="5"/>
      <c r="K323" s="5"/>
      <c r="L323" s="5"/>
    </row>
    <row r="324" spans="1:12" x14ac:dyDescent="0.2">
      <c r="A324" t="s">
        <v>7</v>
      </c>
      <c r="B324">
        <f t="shared" si="5"/>
        <v>2</v>
      </c>
      <c r="C324">
        <v>3</v>
      </c>
      <c r="D324">
        <v>9</v>
      </c>
      <c r="E324">
        <v>48.06</v>
      </c>
      <c r="F324" s="5"/>
      <c r="G324" s="5"/>
      <c r="H324" s="5"/>
      <c r="I324" s="5"/>
      <c r="K324" s="5"/>
      <c r="L324" s="5"/>
    </row>
    <row r="325" spans="1:12" x14ac:dyDescent="0.2">
      <c r="A325" t="s">
        <v>7</v>
      </c>
      <c r="B325">
        <f t="shared" si="5"/>
        <v>2</v>
      </c>
      <c r="C325">
        <v>3</v>
      </c>
      <c r="D325">
        <v>9</v>
      </c>
      <c r="E325">
        <v>49.52</v>
      </c>
      <c r="F325" s="5"/>
      <c r="G325" s="5"/>
      <c r="H325" s="5"/>
      <c r="I325" s="5"/>
      <c r="K325" s="5"/>
      <c r="L325" s="5"/>
    </row>
    <row r="326" spans="1:12" x14ac:dyDescent="0.2">
      <c r="A326" t="s">
        <v>7</v>
      </c>
      <c r="B326">
        <f t="shared" si="5"/>
        <v>2</v>
      </c>
      <c r="C326">
        <v>3</v>
      </c>
      <c r="D326">
        <v>9</v>
      </c>
      <c r="E326">
        <v>51.09</v>
      </c>
      <c r="F326" s="5"/>
      <c r="G326" s="5"/>
      <c r="H326" s="5"/>
      <c r="I326" s="5"/>
      <c r="K326" s="5"/>
      <c r="L326" s="5"/>
    </row>
    <row r="327" spans="1:12" x14ac:dyDescent="0.2">
      <c r="A327" t="s">
        <v>7</v>
      </c>
      <c r="B327">
        <f t="shared" si="5"/>
        <v>2</v>
      </c>
      <c r="C327">
        <v>2</v>
      </c>
      <c r="D327">
        <v>9</v>
      </c>
      <c r="E327">
        <v>44.14</v>
      </c>
      <c r="F327" s="5"/>
      <c r="G327" s="5"/>
      <c r="H327" s="5"/>
      <c r="I327" s="5"/>
      <c r="K327" s="5"/>
      <c r="L327" s="5"/>
    </row>
    <row r="328" spans="1:12" x14ac:dyDescent="0.2">
      <c r="A328" t="s">
        <v>7</v>
      </c>
      <c r="B328">
        <f t="shared" si="5"/>
        <v>2</v>
      </c>
      <c r="C328">
        <v>2</v>
      </c>
      <c r="D328">
        <v>9</v>
      </c>
      <c r="E328">
        <v>44.16</v>
      </c>
      <c r="F328" s="5"/>
      <c r="G328" s="5"/>
      <c r="H328" s="5"/>
      <c r="I328" s="5"/>
      <c r="K328" s="5"/>
      <c r="L328" s="5"/>
    </row>
    <row r="329" spans="1:12" x14ac:dyDescent="0.2">
      <c r="A329" t="s">
        <v>7</v>
      </c>
      <c r="B329">
        <f t="shared" si="5"/>
        <v>2</v>
      </c>
      <c r="C329">
        <v>2</v>
      </c>
      <c r="D329">
        <v>9</v>
      </c>
      <c r="E329">
        <v>48.76</v>
      </c>
      <c r="F329" s="5"/>
      <c r="G329" s="5"/>
      <c r="H329" s="5"/>
      <c r="I329" s="5"/>
      <c r="K329" s="5"/>
      <c r="L329" s="5"/>
    </row>
    <row r="330" spans="1:12" x14ac:dyDescent="0.2">
      <c r="A330" t="s">
        <v>7</v>
      </c>
      <c r="B330">
        <f t="shared" si="5"/>
        <v>2</v>
      </c>
      <c r="C330">
        <v>2</v>
      </c>
      <c r="D330">
        <v>9</v>
      </c>
      <c r="E330">
        <v>58.1</v>
      </c>
      <c r="F330" s="5"/>
      <c r="G330" s="5"/>
      <c r="H330" s="5"/>
      <c r="I330" s="5"/>
      <c r="K330" s="5"/>
      <c r="L330" s="5"/>
    </row>
    <row r="331" spans="1:12" x14ac:dyDescent="0.2">
      <c r="A331" t="s">
        <v>7</v>
      </c>
      <c r="B331">
        <f t="shared" si="5"/>
        <v>2</v>
      </c>
      <c r="C331">
        <v>3</v>
      </c>
      <c r="D331">
        <v>9</v>
      </c>
      <c r="E331">
        <v>39.979999999999997</v>
      </c>
      <c r="F331" s="5"/>
      <c r="G331" s="5"/>
      <c r="H331" s="5"/>
      <c r="I331" s="5"/>
      <c r="K331" s="5"/>
      <c r="L331" s="5"/>
    </row>
    <row r="332" spans="1:12" x14ac:dyDescent="0.2">
      <c r="A332" t="s">
        <v>7</v>
      </c>
      <c r="B332">
        <f t="shared" si="5"/>
        <v>2</v>
      </c>
      <c r="C332">
        <v>3</v>
      </c>
      <c r="D332">
        <v>9</v>
      </c>
      <c r="E332">
        <v>45.43</v>
      </c>
      <c r="F332" s="5"/>
      <c r="G332" s="5"/>
      <c r="H332" s="5"/>
      <c r="I332" s="5"/>
      <c r="K332" s="5"/>
      <c r="L332" s="5"/>
    </row>
    <row r="333" spans="1:12" x14ac:dyDescent="0.2">
      <c r="A333" t="s">
        <v>7</v>
      </c>
      <c r="B333">
        <f t="shared" si="5"/>
        <v>2</v>
      </c>
      <c r="C333">
        <v>3</v>
      </c>
      <c r="D333">
        <v>9</v>
      </c>
      <c r="E333">
        <v>52.64</v>
      </c>
      <c r="F333" s="5"/>
      <c r="G333" s="5"/>
      <c r="H333" s="5"/>
      <c r="I333" s="5"/>
      <c r="K333" s="5"/>
      <c r="L333" s="5"/>
    </row>
    <row r="334" spans="1:12" x14ac:dyDescent="0.2">
      <c r="A334" t="s">
        <v>7</v>
      </c>
      <c r="B334">
        <f t="shared" si="5"/>
        <v>2</v>
      </c>
      <c r="C334">
        <v>3</v>
      </c>
      <c r="D334">
        <v>9</v>
      </c>
      <c r="E334">
        <v>54.58</v>
      </c>
      <c r="F334" s="5"/>
      <c r="G334" s="5"/>
      <c r="H334" s="5"/>
      <c r="I334" s="5"/>
      <c r="K334" s="5"/>
      <c r="L334" s="5"/>
    </row>
    <row r="335" spans="1:12" x14ac:dyDescent="0.2">
      <c r="A335" t="s">
        <v>9</v>
      </c>
      <c r="B335">
        <f t="shared" si="5"/>
        <v>3</v>
      </c>
      <c r="C335">
        <v>2</v>
      </c>
      <c r="D335">
        <v>9</v>
      </c>
      <c r="E335">
        <v>43.44</v>
      </c>
      <c r="F335" s="5"/>
      <c r="G335" s="5"/>
      <c r="H335" s="5"/>
      <c r="I335" s="5"/>
      <c r="K335" s="5"/>
      <c r="L335" s="5"/>
    </row>
    <row r="336" spans="1:12" x14ac:dyDescent="0.2">
      <c r="A336" t="s">
        <v>9</v>
      </c>
      <c r="B336">
        <f t="shared" si="5"/>
        <v>3</v>
      </c>
      <c r="C336">
        <v>2</v>
      </c>
      <c r="D336">
        <v>9</v>
      </c>
      <c r="E336">
        <v>44.7</v>
      </c>
      <c r="F336" s="5"/>
      <c r="G336" s="5"/>
      <c r="H336" s="5"/>
      <c r="I336" s="5"/>
      <c r="K336" s="5"/>
      <c r="L336" s="5"/>
    </row>
    <row r="337" spans="1:12" x14ac:dyDescent="0.2">
      <c r="A337" t="s">
        <v>9</v>
      </c>
      <c r="B337">
        <f t="shared" si="5"/>
        <v>3</v>
      </c>
      <c r="C337">
        <v>2</v>
      </c>
      <c r="D337">
        <v>9</v>
      </c>
      <c r="E337">
        <v>45.9</v>
      </c>
      <c r="F337" s="5"/>
      <c r="G337" s="5"/>
      <c r="H337" s="5"/>
      <c r="I337" s="5"/>
      <c r="K337" s="5"/>
      <c r="L337" s="5"/>
    </row>
    <row r="338" spans="1:12" x14ac:dyDescent="0.2">
      <c r="A338" t="s">
        <v>9</v>
      </c>
      <c r="B338">
        <f t="shared" si="5"/>
        <v>3</v>
      </c>
      <c r="C338">
        <v>2</v>
      </c>
      <c r="D338">
        <v>9</v>
      </c>
      <c r="E338">
        <v>52.36</v>
      </c>
      <c r="F338" s="5"/>
      <c r="G338" s="5"/>
      <c r="H338" s="5"/>
      <c r="I338" s="5"/>
      <c r="K338" s="5"/>
      <c r="L338" s="5"/>
    </row>
    <row r="339" spans="1:12" x14ac:dyDescent="0.2">
      <c r="A339" t="s">
        <v>7</v>
      </c>
      <c r="B339">
        <f t="shared" si="5"/>
        <v>2</v>
      </c>
      <c r="C339">
        <v>2</v>
      </c>
      <c r="D339">
        <v>10</v>
      </c>
      <c r="E339">
        <v>23.35</v>
      </c>
      <c r="F339" s="5"/>
      <c r="G339" s="5"/>
      <c r="H339" s="5"/>
      <c r="I339" s="5"/>
      <c r="K339" s="5"/>
      <c r="L339" s="5"/>
    </row>
    <row r="340" spans="1:12" x14ac:dyDescent="0.2">
      <c r="A340" t="s">
        <v>7</v>
      </c>
      <c r="B340">
        <f t="shared" si="5"/>
        <v>2</v>
      </c>
      <c r="C340">
        <v>2</v>
      </c>
      <c r="D340">
        <v>10</v>
      </c>
      <c r="E340">
        <v>24.82</v>
      </c>
      <c r="F340" s="5"/>
      <c r="G340" s="5"/>
      <c r="H340" s="5"/>
      <c r="I340" s="5"/>
      <c r="K340" s="5"/>
      <c r="L340" s="5"/>
    </row>
    <row r="341" spans="1:12" x14ac:dyDescent="0.2">
      <c r="A341" t="s">
        <v>7</v>
      </c>
      <c r="B341">
        <f t="shared" si="5"/>
        <v>2</v>
      </c>
      <c r="C341">
        <v>2</v>
      </c>
      <c r="D341">
        <v>10</v>
      </c>
      <c r="E341">
        <v>25.4</v>
      </c>
      <c r="F341" s="5"/>
      <c r="G341" s="5"/>
      <c r="H341" s="5"/>
      <c r="I341" s="5"/>
      <c r="K341" s="5"/>
      <c r="L341" s="5"/>
    </row>
    <row r="342" spans="1:12" x14ac:dyDescent="0.2">
      <c r="A342" t="s">
        <v>7</v>
      </c>
      <c r="B342">
        <f t="shared" si="5"/>
        <v>2</v>
      </c>
      <c r="C342">
        <v>2</v>
      </c>
      <c r="D342">
        <v>10</v>
      </c>
      <c r="E342">
        <v>27.26</v>
      </c>
      <c r="F342" s="5"/>
      <c r="G342" s="5"/>
      <c r="H342" s="5"/>
      <c r="I342" s="5"/>
      <c r="K342" s="5"/>
      <c r="L342" s="5"/>
    </row>
    <row r="343" spans="1:12" x14ac:dyDescent="0.2">
      <c r="A343" t="s">
        <v>7</v>
      </c>
      <c r="B343">
        <f t="shared" si="5"/>
        <v>2</v>
      </c>
      <c r="C343">
        <v>2</v>
      </c>
      <c r="D343">
        <v>10</v>
      </c>
      <c r="E343">
        <v>28.62</v>
      </c>
      <c r="F343" s="5"/>
      <c r="G343" s="5"/>
      <c r="H343" s="5"/>
      <c r="I343" s="5"/>
      <c r="K343" s="5"/>
      <c r="L343" s="5"/>
    </row>
    <row r="344" spans="1:12" x14ac:dyDescent="0.2">
      <c r="A344" t="s">
        <v>7</v>
      </c>
      <c r="B344">
        <f t="shared" si="5"/>
        <v>2</v>
      </c>
      <c r="C344">
        <v>2</v>
      </c>
      <c r="D344">
        <v>10</v>
      </c>
      <c r="E344">
        <v>30.08</v>
      </c>
      <c r="F344" s="5"/>
      <c r="G344" s="5"/>
      <c r="H344" s="5"/>
      <c r="I344" s="5"/>
      <c r="K344" s="5"/>
      <c r="L344" s="5"/>
    </row>
    <row r="345" spans="1:12" x14ac:dyDescent="0.2">
      <c r="A345" t="s">
        <v>7</v>
      </c>
      <c r="B345">
        <f t="shared" si="5"/>
        <v>2</v>
      </c>
      <c r="C345">
        <v>2</v>
      </c>
      <c r="D345">
        <v>10</v>
      </c>
      <c r="E345">
        <v>30.37</v>
      </c>
      <c r="F345" s="5"/>
      <c r="G345" s="5"/>
      <c r="H345" s="5"/>
      <c r="I345" s="5"/>
      <c r="K345" s="5"/>
      <c r="L345" s="5"/>
    </row>
    <row r="346" spans="1:12" x14ac:dyDescent="0.2">
      <c r="A346" t="s">
        <v>7</v>
      </c>
      <c r="B346">
        <f t="shared" si="5"/>
        <v>2</v>
      </c>
      <c r="C346">
        <v>2</v>
      </c>
      <c r="D346">
        <v>10</v>
      </c>
      <c r="E346">
        <v>37.47</v>
      </c>
      <c r="F346" s="5"/>
      <c r="G346" s="5"/>
      <c r="H346" s="5"/>
      <c r="I346" s="5"/>
      <c r="K346" s="5"/>
      <c r="L346" s="5"/>
    </row>
    <row r="347" spans="1:12" x14ac:dyDescent="0.2">
      <c r="A347" t="s">
        <v>7</v>
      </c>
      <c r="B347">
        <f t="shared" si="5"/>
        <v>2</v>
      </c>
      <c r="C347">
        <v>3</v>
      </c>
      <c r="D347">
        <v>10</v>
      </c>
      <c r="E347">
        <v>22.18</v>
      </c>
      <c r="F347" s="5"/>
      <c r="G347" s="5"/>
      <c r="H347" s="5"/>
      <c r="I347" s="5"/>
      <c r="K347" s="5"/>
      <c r="L347" s="5"/>
    </row>
    <row r="348" spans="1:12" x14ac:dyDescent="0.2">
      <c r="A348" t="s">
        <v>7</v>
      </c>
      <c r="B348">
        <f t="shared" si="5"/>
        <v>2</v>
      </c>
      <c r="C348">
        <v>3</v>
      </c>
      <c r="D348">
        <v>10</v>
      </c>
      <c r="E348">
        <v>26.68</v>
      </c>
      <c r="F348" s="5"/>
      <c r="G348" s="5"/>
      <c r="H348" s="5"/>
      <c r="I348" s="5"/>
      <c r="K348" s="5"/>
      <c r="L348" s="5"/>
    </row>
    <row r="349" spans="1:12" x14ac:dyDescent="0.2">
      <c r="A349" t="s">
        <v>7</v>
      </c>
      <c r="B349">
        <f t="shared" si="5"/>
        <v>2</v>
      </c>
      <c r="C349">
        <v>3</v>
      </c>
      <c r="D349">
        <v>10</v>
      </c>
      <c r="E349">
        <v>32.9</v>
      </c>
      <c r="F349" s="5"/>
      <c r="G349" s="5"/>
      <c r="H349" s="5"/>
      <c r="I349" s="5"/>
      <c r="K349" s="5"/>
      <c r="L349" s="5"/>
    </row>
    <row r="350" spans="1:12" x14ac:dyDescent="0.2">
      <c r="A350" t="s">
        <v>7</v>
      </c>
      <c r="B350">
        <f t="shared" si="5"/>
        <v>2</v>
      </c>
      <c r="C350">
        <v>3</v>
      </c>
      <c r="D350">
        <v>10</v>
      </c>
      <c r="E350">
        <v>42.98</v>
      </c>
      <c r="F350" s="5"/>
      <c r="G350" s="5"/>
      <c r="H350" s="5"/>
      <c r="I350" s="5"/>
      <c r="K350" s="5"/>
      <c r="L350" s="5"/>
    </row>
    <row r="351" spans="1:12" x14ac:dyDescent="0.2">
      <c r="A351" t="s">
        <v>7</v>
      </c>
      <c r="B351">
        <f t="shared" si="5"/>
        <v>2</v>
      </c>
      <c r="C351">
        <v>3</v>
      </c>
      <c r="D351">
        <v>10</v>
      </c>
      <c r="E351">
        <v>43.91</v>
      </c>
      <c r="F351" s="5"/>
      <c r="G351" s="5"/>
      <c r="H351" s="5"/>
      <c r="I351" s="5"/>
      <c r="K351" s="5"/>
      <c r="L351" s="5"/>
    </row>
    <row r="352" spans="1:12" x14ac:dyDescent="0.2">
      <c r="A352" t="s">
        <v>7</v>
      </c>
      <c r="B352">
        <f t="shared" si="5"/>
        <v>2</v>
      </c>
      <c r="C352">
        <v>3</v>
      </c>
      <c r="D352">
        <v>10</v>
      </c>
      <c r="E352">
        <v>44.66</v>
      </c>
      <c r="F352" s="5"/>
      <c r="G352" s="5"/>
      <c r="H352" s="5"/>
      <c r="I352" s="5"/>
      <c r="K352" s="5"/>
      <c r="L352" s="5"/>
    </row>
    <row r="353" spans="1:12" x14ac:dyDescent="0.2">
      <c r="A353" t="s">
        <v>7</v>
      </c>
      <c r="B353">
        <f t="shared" si="5"/>
        <v>2</v>
      </c>
      <c r="C353">
        <v>3</v>
      </c>
      <c r="D353">
        <v>10</v>
      </c>
      <c r="E353">
        <v>52.41</v>
      </c>
      <c r="F353" s="5"/>
      <c r="G353" s="5"/>
      <c r="H353" s="5"/>
      <c r="I353" s="5"/>
      <c r="K353" s="5"/>
      <c r="L353" s="5"/>
    </row>
    <row r="354" spans="1:12" x14ac:dyDescent="0.2">
      <c r="A354" t="s">
        <v>7</v>
      </c>
      <c r="B354">
        <f t="shared" si="5"/>
        <v>2</v>
      </c>
      <c r="C354">
        <v>3</v>
      </c>
      <c r="D354">
        <v>10</v>
      </c>
      <c r="E354">
        <v>53.78</v>
      </c>
      <c r="F354" s="5"/>
      <c r="G354" s="5"/>
      <c r="H354" s="5"/>
      <c r="I354" s="5"/>
      <c r="K354" s="5"/>
      <c r="L354" s="5"/>
    </row>
    <row r="355" spans="1:12" x14ac:dyDescent="0.2">
      <c r="A355" t="s">
        <v>9</v>
      </c>
      <c r="B355">
        <f t="shared" si="5"/>
        <v>3</v>
      </c>
      <c r="C355">
        <v>2</v>
      </c>
      <c r="D355">
        <v>10</v>
      </c>
      <c r="E355">
        <v>44.16</v>
      </c>
      <c r="F355" s="5"/>
      <c r="G355" s="5"/>
      <c r="H355" s="5"/>
      <c r="I355" s="5"/>
      <c r="K355" s="5"/>
      <c r="L355" s="5"/>
    </row>
    <row r="356" spans="1:12" x14ac:dyDescent="0.2">
      <c r="A356" t="s">
        <v>9</v>
      </c>
      <c r="B356">
        <f t="shared" si="5"/>
        <v>3</v>
      </c>
      <c r="C356">
        <v>2</v>
      </c>
      <c r="D356">
        <v>10</v>
      </c>
      <c r="E356">
        <v>45.21</v>
      </c>
      <c r="F356" s="5"/>
      <c r="G356" s="5"/>
      <c r="H356" s="5"/>
      <c r="I356" s="5"/>
      <c r="K356" s="5"/>
      <c r="L356" s="5"/>
    </row>
    <row r="357" spans="1:12" x14ac:dyDescent="0.2">
      <c r="A357" t="s">
        <v>9</v>
      </c>
      <c r="B357">
        <f t="shared" si="5"/>
        <v>3</v>
      </c>
      <c r="C357">
        <v>2</v>
      </c>
      <c r="D357">
        <v>10</v>
      </c>
      <c r="E357">
        <v>45.35</v>
      </c>
      <c r="F357" s="5"/>
      <c r="G357" s="5"/>
      <c r="H357" s="5"/>
      <c r="I357" s="5"/>
      <c r="K357" s="5"/>
      <c r="L357" s="5"/>
    </row>
    <row r="358" spans="1:12" x14ac:dyDescent="0.2">
      <c r="A358" t="s">
        <v>9</v>
      </c>
      <c r="B358">
        <f t="shared" si="5"/>
        <v>3</v>
      </c>
      <c r="C358">
        <v>2</v>
      </c>
      <c r="D358">
        <v>10</v>
      </c>
      <c r="E358">
        <v>47.06</v>
      </c>
      <c r="F358" s="5"/>
      <c r="G358" s="5"/>
      <c r="H358" s="5"/>
      <c r="I358" s="5"/>
      <c r="K358" s="5"/>
      <c r="L358" s="5"/>
    </row>
    <row r="359" spans="1:12" x14ac:dyDescent="0.2">
      <c r="A359" t="s">
        <v>9</v>
      </c>
      <c r="B359">
        <f t="shared" si="5"/>
        <v>3</v>
      </c>
      <c r="C359">
        <v>2</v>
      </c>
      <c r="D359">
        <v>10</v>
      </c>
      <c r="E359">
        <v>51.09</v>
      </c>
      <c r="F359" s="5"/>
      <c r="G359" s="5"/>
      <c r="H359" s="5"/>
      <c r="I359" s="5"/>
      <c r="K359" s="5"/>
      <c r="L359" s="5"/>
    </row>
    <row r="360" spans="1:12" x14ac:dyDescent="0.2">
      <c r="A360" t="s">
        <v>9</v>
      </c>
      <c r="B360">
        <f t="shared" si="5"/>
        <v>3</v>
      </c>
      <c r="C360">
        <v>2</v>
      </c>
      <c r="D360">
        <v>10</v>
      </c>
      <c r="E360">
        <v>53.95</v>
      </c>
      <c r="F360" s="5"/>
      <c r="G360" s="5"/>
      <c r="H360" s="5"/>
      <c r="I360" s="5"/>
      <c r="K360" s="5"/>
      <c r="L360" s="5"/>
    </row>
    <row r="361" spans="1:12" x14ac:dyDescent="0.2">
      <c r="A361" t="s">
        <v>9</v>
      </c>
      <c r="B361">
        <f t="shared" si="5"/>
        <v>3</v>
      </c>
      <c r="C361">
        <v>2</v>
      </c>
      <c r="D361">
        <v>10</v>
      </c>
      <c r="E361">
        <v>54.82</v>
      </c>
      <c r="F361" s="5"/>
      <c r="G361" s="5"/>
      <c r="H361" s="5"/>
      <c r="I361" s="5"/>
      <c r="K361" s="5"/>
      <c r="L361" s="5"/>
    </row>
    <row r="362" spans="1:12" x14ac:dyDescent="0.2">
      <c r="A362" t="s">
        <v>9</v>
      </c>
      <c r="B362">
        <f t="shared" si="5"/>
        <v>3</v>
      </c>
      <c r="C362">
        <v>2</v>
      </c>
      <c r="D362">
        <v>10</v>
      </c>
      <c r="E362">
        <v>55.02</v>
      </c>
      <c r="F362" s="5"/>
      <c r="G362" s="5"/>
      <c r="H362" s="5"/>
      <c r="I362" s="5"/>
      <c r="K362" s="5"/>
      <c r="L362" s="5"/>
    </row>
    <row r="363" spans="1:12" x14ac:dyDescent="0.2">
      <c r="A363" t="s">
        <v>9</v>
      </c>
      <c r="B363">
        <f t="shared" si="5"/>
        <v>3</v>
      </c>
      <c r="C363">
        <v>3</v>
      </c>
      <c r="D363">
        <v>11</v>
      </c>
      <c r="E363">
        <v>82.13</v>
      </c>
      <c r="F363" s="5"/>
      <c r="G363" s="5"/>
      <c r="H363" s="5"/>
      <c r="I363" s="5"/>
      <c r="K363" s="5"/>
      <c r="L363" s="5"/>
    </row>
    <row r="364" spans="1:12" x14ac:dyDescent="0.2">
      <c r="A364" t="s">
        <v>9</v>
      </c>
      <c r="B364">
        <f t="shared" si="5"/>
        <v>3</v>
      </c>
      <c r="C364">
        <v>3</v>
      </c>
      <c r="D364">
        <v>11</v>
      </c>
      <c r="E364">
        <v>82.64</v>
      </c>
      <c r="F364" s="5"/>
      <c r="G364" s="5"/>
      <c r="H364" s="5"/>
      <c r="I364" s="5"/>
      <c r="K364" s="5"/>
      <c r="L364" s="5"/>
    </row>
    <row r="365" spans="1:12" x14ac:dyDescent="0.2">
      <c r="A365" t="s">
        <v>9</v>
      </c>
      <c r="B365">
        <f t="shared" si="5"/>
        <v>3</v>
      </c>
      <c r="C365">
        <v>3</v>
      </c>
      <c r="D365">
        <v>11</v>
      </c>
      <c r="E365">
        <v>82.89</v>
      </c>
      <c r="F365" s="5"/>
      <c r="G365" s="5"/>
      <c r="H365" s="5"/>
      <c r="I365" s="5"/>
      <c r="K365" s="5"/>
      <c r="L365" s="5"/>
    </row>
    <row r="366" spans="1:12" x14ac:dyDescent="0.2">
      <c r="A366" t="s">
        <v>7</v>
      </c>
      <c r="B366">
        <f t="shared" si="5"/>
        <v>2</v>
      </c>
      <c r="C366">
        <v>1</v>
      </c>
      <c r="D366">
        <v>11</v>
      </c>
      <c r="E366">
        <v>49.95</v>
      </c>
      <c r="F366" s="5"/>
      <c r="G366" s="5"/>
      <c r="H366" s="5"/>
      <c r="I366" s="5"/>
      <c r="K366" s="5"/>
      <c r="L366" s="5"/>
    </row>
    <row r="367" spans="1:12" x14ac:dyDescent="0.2">
      <c r="A367" t="s">
        <v>7</v>
      </c>
      <c r="B367">
        <f t="shared" si="5"/>
        <v>2</v>
      </c>
      <c r="C367">
        <v>1</v>
      </c>
      <c r="D367">
        <v>11</v>
      </c>
      <c r="E367">
        <v>55.11</v>
      </c>
      <c r="F367" s="5"/>
      <c r="G367" s="5"/>
      <c r="H367" s="5"/>
      <c r="I367" s="5"/>
      <c r="K367" s="5"/>
      <c r="L367" s="5"/>
    </row>
    <row r="368" spans="1:12" x14ac:dyDescent="0.2">
      <c r="A368" t="s">
        <v>7</v>
      </c>
      <c r="B368">
        <f t="shared" si="5"/>
        <v>2</v>
      </c>
      <c r="C368">
        <v>1</v>
      </c>
      <c r="D368">
        <v>11</v>
      </c>
      <c r="E368">
        <v>55.28</v>
      </c>
      <c r="F368" s="5"/>
      <c r="G368" s="5"/>
      <c r="H368" s="5"/>
      <c r="I368" s="5"/>
      <c r="K368" s="5"/>
      <c r="L368" s="5"/>
    </row>
    <row r="369" spans="1:12" x14ac:dyDescent="0.2">
      <c r="A369" t="s">
        <v>7</v>
      </c>
      <c r="B369">
        <f t="shared" si="5"/>
        <v>2</v>
      </c>
      <c r="C369">
        <v>1</v>
      </c>
      <c r="D369">
        <v>11</v>
      </c>
      <c r="E369">
        <v>54.7</v>
      </c>
      <c r="F369" s="5"/>
      <c r="G369" s="5"/>
      <c r="H369" s="5"/>
      <c r="I369" s="5"/>
      <c r="K369" s="5"/>
      <c r="L369" s="5"/>
    </row>
    <row r="370" spans="1:12" x14ac:dyDescent="0.2">
      <c r="A370" t="s">
        <v>7</v>
      </c>
      <c r="B370">
        <f t="shared" si="5"/>
        <v>2</v>
      </c>
      <c r="C370">
        <v>3</v>
      </c>
      <c r="D370">
        <v>11</v>
      </c>
      <c r="E370">
        <v>40.29</v>
      </c>
      <c r="F370" s="5"/>
      <c r="G370" s="5"/>
      <c r="H370" s="5"/>
      <c r="I370" s="5"/>
      <c r="K370" s="5"/>
      <c r="L370" s="5"/>
    </row>
    <row r="371" spans="1:12" x14ac:dyDescent="0.2">
      <c r="A371" t="s">
        <v>7</v>
      </c>
      <c r="B371">
        <f t="shared" si="5"/>
        <v>2</v>
      </c>
      <c r="C371">
        <v>3</v>
      </c>
      <c r="D371">
        <v>11</v>
      </c>
      <c r="E371">
        <v>40.43</v>
      </c>
      <c r="F371" s="5"/>
      <c r="G371" s="5"/>
      <c r="H371" s="5"/>
      <c r="I371" s="5"/>
      <c r="K371" s="5"/>
      <c r="L371" s="5"/>
    </row>
    <row r="372" spans="1:12" x14ac:dyDescent="0.2">
      <c r="A372" t="s">
        <v>7</v>
      </c>
      <c r="B372">
        <f t="shared" si="5"/>
        <v>2</v>
      </c>
      <c r="C372">
        <v>3</v>
      </c>
      <c r="D372">
        <v>11</v>
      </c>
      <c r="E372">
        <v>42.5</v>
      </c>
      <c r="F372" s="5"/>
      <c r="G372" s="5"/>
      <c r="H372" s="5"/>
      <c r="I372" s="5"/>
      <c r="K372" s="5"/>
      <c r="L372" s="5"/>
    </row>
    <row r="373" spans="1:12" x14ac:dyDescent="0.2">
      <c r="A373" t="s">
        <v>7</v>
      </c>
      <c r="B373">
        <f t="shared" si="5"/>
        <v>2</v>
      </c>
      <c r="C373">
        <v>3</v>
      </c>
      <c r="D373">
        <v>11</v>
      </c>
      <c r="E373">
        <v>43.26</v>
      </c>
      <c r="F373" s="5"/>
      <c r="G373" s="5"/>
      <c r="H373" s="5"/>
      <c r="I373" s="5"/>
      <c r="K373" s="5"/>
      <c r="L373" s="5"/>
    </row>
    <row r="374" spans="1:12" x14ac:dyDescent="0.2">
      <c r="A374" t="s">
        <v>7</v>
      </c>
      <c r="B374">
        <f t="shared" si="5"/>
        <v>2</v>
      </c>
      <c r="C374">
        <v>3</v>
      </c>
      <c r="D374">
        <v>11</v>
      </c>
      <c r="E374">
        <v>44.2</v>
      </c>
      <c r="F374" s="5"/>
      <c r="G374" s="5"/>
      <c r="H374" s="5"/>
      <c r="I374" s="5"/>
      <c r="K374" s="5"/>
      <c r="L374" s="5"/>
    </row>
    <row r="375" spans="1:12" x14ac:dyDescent="0.2">
      <c r="A375" t="s">
        <v>7</v>
      </c>
      <c r="B375">
        <f t="shared" si="5"/>
        <v>2</v>
      </c>
      <c r="C375">
        <v>3</v>
      </c>
      <c r="D375">
        <v>11</v>
      </c>
      <c r="E375">
        <v>48.35</v>
      </c>
      <c r="F375" s="5"/>
      <c r="G375" s="5"/>
      <c r="H375" s="5"/>
      <c r="I375" s="5"/>
      <c r="K375" s="5"/>
      <c r="L375" s="5"/>
    </row>
    <row r="376" spans="1:12" x14ac:dyDescent="0.2">
      <c r="A376" t="s">
        <v>7</v>
      </c>
      <c r="B376">
        <f t="shared" si="5"/>
        <v>2</v>
      </c>
      <c r="C376">
        <v>3</v>
      </c>
      <c r="D376">
        <v>11</v>
      </c>
      <c r="E376">
        <v>51.15</v>
      </c>
      <c r="F376" s="5"/>
      <c r="G376" s="5"/>
      <c r="H376" s="5"/>
      <c r="I376" s="5"/>
      <c r="K376" s="5"/>
      <c r="L376" s="5"/>
    </row>
    <row r="377" spans="1:12" x14ac:dyDescent="0.2">
      <c r="A377" t="s">
        <v>7</v>
      </c>
      <c r="B377">
        <f t="shared" si="5"/>
        <v>2</v>
      </c>
      <c r="C377">
        <v>3</v>
      </c>
      <c r="D377">
        <v>11</v>
      </c>
      <c r="E377">
        <v>52.76</v>
      </c>
      <c r="F377" s="5"/>
      <c r="G377" s="5"/>
      <c r="H377" s="5"/>
      <c r="I377" s="5"/>
      <c r="K377" s="5"/>
      <c r="L377" s="5"/>
    </row>
    <row r="378" spans="1:12" x14ac:dyDescent="0.2">
      <c r="A378" t="s">
        <v>7</v>
      </c>
      <c r="B378">
        <f t="shared" si="5"/>
        <v>2</v>
      </c>
      <c r="C378">
        <v>1</v>
      </c>
      <c r="D378">
        <v>12</v>
      </c>
      <c r="E378">
        <v>44.54</v>
      </c>
      <c r="F378" s="5"/>
      <c r="G378" s="5"/>
      <c r="H378" s="5"/>
      <c r="I378" s="5"/>
      <c r="K378" s="5"/>
      <c r="L378" s="5"/>
    </row>
    <row r="379" spans="1:12" x14ac:dyDescent="0.2">
      <c r="A379" t="s">
        <v>7</v>
      </c>
      <c r="B379">
        <f t="shared" si="5"/>
        <v>2</v>
      </c>
      <c r="C379">
        <v>1</v>
      </c>
      <c r="D379">
        <v>12</v>
      </c>
      <c r="E379">
        <v>37.94</v>
      </c>
      <c r="F379" s="5"/>
      <c r="G379" s="5"/>
      <c r="H379" s="5"/>
      <c r="I379" s="5"/>
      <c r="K379" s="5"/>
      <c r="L379" s="5"/>
    </row>
    <row r="380" spans="1:12" x14ac:dyDescent="0.2">
      <c r="A380" t="s">
        <v>7</v>
      </c>
      <c r="B380">
        <f t="shared" si="5"/>
        <v>2</v>
      </c>
      <c r="C380">
        <v>1</v>
      </c>
      <c r="D380">
        <v>12</v>
      </c>
      <c r="E380">
        <v>45.49</v>
      </c>
      <c r="F380" s="5"/>
      <c r="G380" s="5"/>
      <c r="H380" s="5"/>
      <c r="I380" s="5"/>
      <c r="K380" s="5"/>
      <c r="L380" s="5"/>
    </row>
    <row r="381" spans="1:12" x14ac:dyDescent="0.2">
      <c r="A381" t="s">
        <v>7</v>
      </c>
      <c r="B381">
        <f t="shared" si="5"/>
        <v>2</v>
      </c>
      <c r="C381">
        <v>1</v>
      </c>
      <c r="D381">
        <v>12</v>
      </c>
      <c r="E381">
        <v>34.75</v>
      </c>
      <c r="F381" s="5"/>
      <c r="G381" s="5"/>
      <c r="H381" s="5"/>
      <c r="I381" s="5"/>
      <c r="K381" s="5"/>
      <c r="L381" s="5"/>
    </row>
    <row r="382" spans="1:12" x14ac:dyDescent="0.2">
      <c r="A382" t="s">
        <v>7</v>
      </c>
      <c r="B382">
        <f t="shared" si="5"/>
        <v>2</v>
      </c>
      <c r="C382">
        <v>1</v>
      </c>
      <c r="D382">
        <v>12</v>
      </c>
      <c r="E382">
        <v>35.85</v>
      </c>
      <c r="F382" s="5"/>
      <c r="G382" s="5"/>
      <c r="H382" s="5"/>
      <c r="I382" s="5"/>
      <c r="K382" s="5"/>
      <c r="L382" s="5"/>
    </row>
    <row r="383" spans="1:12" x14ac:dyDescent="0.2">
      <c r="A383" t="s">
        <v>7</v>
      </c>
      <c r="B383">
        <f t="shared" si="5"/>
        <v>2</v>
      </c>
      <c r="C383">
        <v>1</v>
      </c>
      <c r="D383">
        <v>12</v>
      </c>
      <c r="E383">
        <v>36.24</v>
      </c>
      <c r="F383" s="5"/>
      <c r="G383" s="5"/>
      <c r="H383" s="5"/>
      <c r="I383" s="5"/>
      <c r="K383" s="5"/>
      <c r="L383" s="5"/>
    </row>
    <row r="384" spans="1:12" x14ac:dyDescent="0.2">
      <c r="A384" t="s">
        <v>7</v>
      </c>
      <c r="B384">
        <f t="shared" si="5"/>
        <v>2</v>
      </c>
      <c r="C384">
        <v>1</v>
      </c>
      <c r="D384">
        <v>12</v>
      </c>
      <c r="E384">
        <v>41.73</v>
      </c>
      <c r="F384" s="5"/>
      <c r="G384" s="5"/>
      <c r="H384" s="5"/>
      <c r="I384" s="5"/>
      <c r="K384" s="5"/>
      <c r="L384" s="5"/>
    </row>
    <row r="385" spans="1:12" x14ac:dyDescent="0.2">
      <c r="A385" t="s">
        <v>7</v>
      </c>
      <c r="B385">
        <f t="shared" si="5"/>
        <v>2</v>
      </c>
      <c r="C385">
        <v>1</v>
      </c>
      <c r="D385">
        <v>12</v>
      </c>
      <c r="E385">
        <v>37.32</v>
      </c>
      <c r="F385" s="5"/>
      <c r="G385" s="5"/>
      <c r="H385" s="5"/>
      <c r="I385" s="5"/>
      <c r="K385" s="5"/>
      <c r="L385" s="5"/>
    </row>
    <row r="386" spans="1:12" x14ac:dyDescent="0.2">
      <c r="A386" t="s">
        <v>7</v>
      </c>
      <c r="B386">
        <f t="shared" ref="B386:B449" si="6">IF(A386="Small",1,IF(A386="Medium",2,3))</f>
        <v>2</v>
      </c>
      <c r="C386">
        <v>1</v>
      </c>
      <c r="D386">
        <v>12</v>
      </c>
      <c r="E386">
        <v>50.48</v>
      </c>
      <c r="F386" s="5"/>
      <c r="G386" s="5"/>
      <c r="H386" s="5"/>
      <c r="I386" s="5"/>
      <c r="K386" s="5"/>
      <c r="L386" s="5"/>
    </row>
    <row r="387" spans="1:12" x14ac:dyDescent="0.2">
      <c r="A387" t="s">
        <v>7</v>
      </c>
      <c r="B387">
        <f t="shared" si="6"/>
        <v>2</v>
      </c>
      <c r="C387">
        <v>1</v>
      </c>
      <c r="D387">
        <v>12</v>
      </c>
      <c r="E387">
        <v>36.880000000000003</v>
      </c>
      <c r="F387" s="5"/>
      <c r="G387" s="5"/>
      <c r="H387" s="5"/>
      <c r="I387" s="5"/>
      <c r="K387" s="5"/>
      <c r="L387" s="5"/>
    </row>
    <row r="388" spans="1:12" x14ac:dyDescent="0.2">
      <c r="A388" t="s">
        <v>7</v>
      </c>
      <c r="B388">
        <f t="shared" si="6"/>
        <v>2</v>
      </c>
      <c r="C388">
        <v>1</v>
      </c>
      <c r="D388">
        <v>12</v>
      </c>
      <c r="E388">
        <v>35.68</v>
      </c>
      <c r="F388" s="5"/>
      <c r="G388" s="5"/>
      <c r="H388" s="5"/>
      <c r="I388" s="5"/>
      <c r="K388" s="5"/>
      <c r="L388" s="5"/>
    </row>
    <row r="389" spans="1:12" x14ac:dyDescent="0.2">
      <c r="A389" t="s">
        <v>7</v>
      </c>
      <c r="B389">
        <f t="shared" si="6"/>
        <v>2</v>
      </c>
      <c r="C389">
        <v>1</v>
      </c>
      <c r="D389">
        <v>12</v>
      </c>
      <c r="E389">
        <v>46.45</v>
      </c>
      <c r="F389" s="5"/>
      <c r="G389" s="5"/>
      <c r="H389" s="5"/>
      <c r="I389" s="5"/>
      <c r="K389" s="5"/>
      <c r="L389" s="5"/>
    </row>
    <row r="390" spans="1:12" x14ac:dyDescent="0.2">
      <c r="A390" t="s">
        <v>9</v>
      </c>
      <c r="B390">
        <f t="shared" si="6"/>
        <v>3</v>
      </c>
      <c r="C390">
        <v>3</v>
      </c>
      <c r="D390">
        <v>12</v>
      </c>
      <c r="E390">
        <v>78.430000000000007</v>
      </c>
      <c r="F390" s="5"/>
      <c r="G390" s="5"/>
      <c r="H390" s="5"/>
      <c r="I390" s="5"/>
      <c r="K390" s="5"/>
      <c r="L390" s="5"/>
    </row>
    <row r="391" spans="1:12" x14ac:dyDescent="0.2">
      <c r="A391" t="s">
        <v>9</v>
      </c>
      <c r="B391">
        <f t="shared" si="6"/>
        <v>3</v>
      </c>
      <c r="C391">
        <v>3</v>
      </c>
      <c r="D391">
        <v>12</v>
      </c>
      <c r="E391">
        <v>81.180000000000007</v>
      </c>
      <c r="F391" s="5"/>
      <c r="G391" s="5"/>
      <c r="H391" s="5"/>
      <c r="I391" s="5"/>
      <c r="K391" s="5"/>
      <c r="L391" s="5"/>
    </row>
    <row r="392" spans="1:12" x14ac:dyDescent="0.2">
      <c r="A392" t="s">
        <v>7</v>
      </c>
      <c r="B392">
        <f t="shared" si="6"/>
        <v>2</v>
      </c>
      <c r="C392">
        <v>3</v>
      </c>
      <c r="D392">
        <v>12</v>
      </c>
      <c r="E392">
        <v>48.64</v>
      </c>
      <c r="F392" s="5"/>
      <c r="G392" s="5"/>
      <c r="H392" s="5"/>
      <c r="I392" s="5"/>
      <c r="K392" s="5"/>
      <c r="L392" s="5"/>
    </row>
    <row r="393" spans="1:12" x14ac:dyDescent="0.2">
      <c r="A393" t="s">
        <v>7</v>
      </c>
      <c r="B393">
        <f t="shared" si="6"/>
        <v>2</v>
      </c>
      <c r="C393">
        <v>3</v>
      </c>
      <c r="D393">
        <v>12</v>
      </c>
      <c r="E393">
        <v>49.08</v>
      </c>
      <c r="F393" s="5"/>
      <c r="G393" s="5"/>
      <c r="H393" s="5"/>
      <c r="I393" s="5"/>
      <c r="K393" s="5"/>
      <c r="L393" s="5"/>
    </row>
    <row r="394" spans="1:12" x14ac:dyDescent="0.2">
      <c r="A394" t="s">
        <v>7</v>
      </c>
      <c r="B394">
        <f t="shared" si="6"/>
        <v>2</v>
      </c>
      <c r="C394">
        <v>3</v>
      </c>
      <c r="D394">
        <v>12</v>
      </c>
      <c r="E394">
        <v>50.55</v>
      </c>
      <c r="F394" s="5"/>
      <c r="G394" s="5"/>
      <c r="H394" s="5"/>
      <c r="I394" s="5"/>
      <c r="K394" s="5"/>
      <c r="L394" s="5"/>
    </row>
    <row r="395" spans="1:12" x14ac:dyDescent="0.2">
      <c r="A395" t="s">
        <v>7</v>
      </c>
      <c r="B395">
        <f t="shared" si="6"/>
        <v>2</v>
      </c>
      <c r="C395">
        <v>3</v>
      </c>
      <c r="D395">
        <v>12</v>
      </c>
      <c r="E395">
        <v>50.59</v>
      </c>
      <c r="F395" s="5"/>
      <c r="G395" s="5"/>
      <c r="H395" s="5"/>
      <c r="I395" s="5"/>
      <c r="K395" s="5"/>
      <c r="L395" s="5"/>
    </row>
    <row r="396" spans="1:12" x14ac:dyDescent="0.2">
      <c r="A396" t="s">
        <v>7</v>
      </c>
      <c r="B396">
        <f t="shared" si="6"/>
        <v>2</v>
      </c>
      <c r="C396">
        <v>2</v>
      </c>
      <c r="D396">
        <v>12</v>
      </c>
      <c r="E396">
        <v>19.260000000000002</v>
      </c>
      <c r="F396" s="5"/>
      <c r="G396" s="5"/>
      <c r="H396" s="5"/>
      <c r="I396" s="5"/>
      <c r="K396" s="5"/>
      <c r="L396" s="5"/>
    </row>
    <row r="397" spans="1:12" x14ac:dyDescent="0.2">
      <c r="A397" t="s">
        <v>7</v>
      </c>
      <c r="B397">
        <f t="shared" si="6"/>
        <v>2</v>
      </c>
      <c r="C397">
        <v>2</v>
      </c>
      <c r="D397">
        <v>12</v>
      </c>
      <c r="E397">
        <v>31.85</v>
      </c>
      <c r="F397" s="5"/>
      <c r="G397" s="5"/>
      <c r="H397" s="5"/>
      <c r="I397" s="5"/>
      <c r="K397" s="5"/>
      <c r="L397" s="5"/>
    </row>
    <row r="398" spans="1:12" x14ac:dyDescent="0.2">
      <c r="A398" t="s">
        <v>7</v>
      </c>
      <c r="B398">
        <f t="shared" si="6"/>
        <v>2</v>
      </c>
      <c r="C398">
        <v>2</v>
      </c>
      <c r="D398">
        <v>12</v>
      </c>
      <c r="E398">
        <v>35.46</v>
      </c>
      <c r="F398" s="5"/>
      <c r="G398" s="5"/>
      <c r="H398" s="5"/>
      <c r="I398" s="5"/>
      <c r="K398" s="5"/>
      <c r="L398" s="5"/>
    </row>
    <row r="399" spans="1:12" x14ac:dyDescent="0.2">
      <c r="A399" t="s">
        <v>7</v>
      </c>
      <c r="B399">
        <f t="shared" si="6"/>
        <v>2</v>
      </c>
      <c r="C399">
        <v>2</v>
      </c>
      <c r="D399">
        <v>12</v>
      </c>
      <c r="E399">
        <v>37.450000000000003</v>
      </c>
      <c r="F399" s="5"/>
      <c r="G399" s="5"/>
      <c r="H399" s="5"/>
      <c r="I399" s="5"/>
      <c r="K399" s="5"/>
      <c r="L399" s="5"/>
    </row>
    <row r="400" spans="1:12" x14ac:dyDescent="0.2">
      <c r="A400" t="s">
        <v>8</v>
      </c>
      <c r="B400">
        <f t="shared" si="6"/>
        <v>1</v>
      </c>
      <c r="C400">
        <v>1</v>
      </c>
      <c r="D400">
        <v>13</v>
      </c>
      <c r="E400">
        <v>53.79</v>
      </c>
      <c r="F400" s="5"/>
      <c r="G400" s="5"/>
      <c r="H400" s="5"/>
      <c r="I400" s="5"/>
      <c r="K400" s="5"/>
      <c r="L400" s="5"/>
    </row>
    <row r="401" spans="1:12" x14ac:dyDescent="0.2">
      <c r="A401" t="s">
        <v>8</v>
      </c>
      <c r="B401">
        <f t="shared" si="6"/>
        <v>1</v>
      </c>
      <c r="C401">
        <v>1</v>
      </c>
      <c r="D401">
        <v>13</v>
      </c>
      <c r="E401">
        <v>66.959999999999994</v>
      </c>
      <c r="F401" s="5"/>
      <c r="G401" s="5"/>
      <c r="H401" s="5"/>
      <c r="I401" s="5"/>
      <c r="K401" s="5"/>
      <c r="L401" s="5"/>
    </row>
    <row r="402" spans="1:12" x14ac:dyDescent="0.2">
      <c r="A402" t="s">
        <v>8</v>
      </c>
      <c r="B402">
        <f t="shared" si="6"/>
        <v>1</v>
      </c>
      <c r="C402">
        <v>1</v>
      </c>
      <c r="D402">
        <v>13</v>
      </c>
      <c r="E402">
        <v>57.1</v>
      </c>
      <c r="F402" s="5"/>
      <c r="G402" s="5"/>
      <c r="H402" s="5"/>
      <c r="I402" s="5"/>
      <c r="K402" s="5"/>
      <c r="L402" s="5"/>
    </row>
    <row r="403" spans="1:12" x14ac:dyDescent="0.2">
      <c r="A403" t="s">
        <v>8</v>
      </c>
      <c r="B403">
        <f t="shared" si="6"/>
        <v>1</v>
      </c>
      <c r="C403">
        <v>1</v>
      </c>
      <c r="D403">
        <v>13</v>
      </c>
      <c r="E403">
        <v>65.12</v>
      </c>
      <c r="F403" s="5"/>
      <c r="G403" s="5"/>
      <c r="H403" s="5"/>
      <c r="I403" s="5"/>
      <c r="K403" s="5"/>
      <c r="L403" s="5"/>
    </row>
    <row r="404" spans="1:12" x14ac:dyDescent="0.2">
      <c r="A404" t="s">
        <v>7</v>
      </c>
      <c r="B404">
        <f t="shared" si="6"/>
        <v>2</v>
      </c>
      <c r="C404">
        <v>1</v>
      </c>
      <c r="D404">
        <v>13</v>
      </c>
      <c r="E404">
        <v>51.82</v>
      </c>
      <c r="F404" s="5"/>
      <c r="G404" s="5"/>
      <c r="H404" s="5"/>
      <c r="I404" s="5"/>
      <c r="K404" s="5"/>
      <c r="L404" s="5"/>
    </row>
    <row r="405" spans="1:12" x14ac:dyDescent="0.2">
      <c r="A405" t="s">
        <v>7</v>
      </c>
      <c r="B405">
        <f t="shared" si="6"/>
        <v>2</v>
      </c>
      <c r="C405">
        <v>1</v>
      </c>
      <c r="D405">
        <v>13</v>
      </c>
      <c r="E405">
        <v>45.02</v>
      </c>
      <c r="F405" s="5"/>
      <c r="G405" s="5"/>
      <c r="H405" s="5"/>
      <c r="I405" s="5"/>
      <c r="K405" s="5"/>
      <c r="L405" s="5"/>
    </row>
    <row r="406" spans="1:12" x14ac:dyDescent="0.2">
      <c r="A406" t="s">
        <v>7</v>
      </c>
      <c r="B406">
        <f t="shared" si="6"/>
        <v>2</v>
      </c>
      <c r="C406">
        <v>1</v>
      </c>
      <c r="D406">
        <v>13</v>
      </c>
      <c r="E406">
        <v>49.44</v>
      </c>
      <c r="F406" s="5"/>
      <c r="G406" s="5"/>
      <c r="H406" s="5"/>
      <c r="I406" s="5"/>
      <c r="K406" s="5"/>
      <c r="L406" s="5"/>
    </row>
    <row r="407" spans="1:12" x14ac:dyDescent="0.2">
      <c r="A407" t="s">
        <v>7</v>
      </c>
      <c r="B407">
        <f t="shared" si="6"/>
        <v>2</v>
      </c>
      <c r="C407">
        <v>1</v>
      </c>
      <c r="D407">
        <v>13</v>
      </c>
      <c r="E407">
        <v>51.32</v>
      </c>
      <c r="F407" s="5"/>
      <c r="G407" s="5"/>
      <c r="H407" s="5"/>
      <c r="I407" s="5"/>
      <c r="K407" s="5"/>
      <c r="L407" s="5"/>
    </row>
    <row r="408" spans="1:12" x14ac:dyDescent="0.2">
      <c r="A408" t="s">
        <v>7</v>
      </c>
      <c r="B408">
        <f t="shared" si="6"/>
        <v>2</v>
      </c>
      <c r="C408">
        <v>1</v>
      </c>
      <c r="D408">
        <v>13</v>
      </c>
      <c r="E408">
        <v>49.3</v>
      </c>
      <c r="F408" s="5"/>
      <c r="G408" s="5"/>
      <c r="H408" s="5"/>
      <c r="I408" s="5"/>
      <c r="K408" s="5"/>
      <c r="L408" s="5"/>
    </row>
    <row r="409" spans="1:12" x14ac:dyDescent="0.2">
      <c r="A409" t="s">
        <v>7</v>
      </c>
      <c r="B409">
        <f t="shared" si="6"/>
        <v>2</v>
      </c>
      <c r="C409">
        <v>1</v>
      </c>
      <c r="D409">
        <v>13</v>
      </c>
      <c r="E409">
        <v>61.8</v>
      </c>
      <c r="F409" s="5"/>
      <c r="G409" s="5"/>
      <c r="H409" s="5"/>
      <c r="I409" s="5"/>
      <c r="K409" s="5"/>
      <c r="L409" s="5"/>
    </row>
    <row r="410" spans="1:12" x14ac:dyDescent="0.2">
      <c r="A410" t="s">
        <v>7</v>
      </c>
      <c r="B410">
        <f t="shared" si="6"/>
        <v>2</v>
      </c>
      <c r="C410">
        <v>1</v>
      </c>
      <c r="D410">
        <v>13</v>
      </c>
      <c r="E410">
        <v>58</v>
      </c>
      <c r="F410" s="5"/>
      <c r="G410" s="5"/>
      <c r="H410" s="5"/>
      <c r="I410" s="5"/>
      <c r="K410" s="5"/>
      <c r="L410" s="5"/>
    </row>
    <row r="411" spans="1:12" x14ac:dyDescent="0.2">
      <c r="A411" t="s">
        <v>7</v>
      </c>
      <c r="B411">
        <f t="shared" si="6"/>
        <v>2</v>
      </c>
      <c r="C411">
        <v>1</v>
      </c>
      <c r="D411">
        <v>13</v>
      </c>
      <c r="E411">
        <v>55.2</v>
      </c>
      <c r="F411" s="5"/>
      <c r="G411" s="5"/>
      <c r="H411" s="5"/>
      <c r="I411" s="5"/>
      <c r="K411" s="5"/>
      <c r="L411" s="5"/>
    </row>
    <row r="412" spans="1:12" x14ac:dyDescent="0.2">
      <c r="A412" t="s">
        <v>9</v>
      </c>
      <c r="B412">
        <f t="shared" si="6"/>
        <v>3</v>
      </c>
      <c r="C412">
        <v>2</v>
      </c>
      <c r="D412">
        <v>13</v>
      </c>
      <c r="E412">
        <v>41.85</v>
      </c>
      <c r="F412" s="5"/>
      <c r="G412" s="5"/>
      <c r="H412" s="5"/>
      <c r="I412" s="5"/>
      <c r="K412" s="5"/>
      <c r="L412" s="5"/>
    </row>
    <row r="413" spans="1:12" x14ac:dyDescent="0.2">
      <c r="A413" t="s">
        <v>9</v>
      </c>
      <c r="B413">
        <f t="shared" si="6"/>
        <v>3</v>
      </c>
      <c r="C413">
        <v>2</v>
      </c>
      <c r="D413">
        <v>13</v>
      </c>
      <c r="E413">
        <v>51.26</v>
      </c>
      <c r="F413" s="5"/>
      <c r="G413" s="5"/>
      <c r="H413" s="5"/>
      <c r="I413" s="5"/>
      <c r="K413" s="5"/>
      <c r="L413" s="5"/>
    </row>
    <row r="414" spans="1:12" x14ac:dyDescent="0.2">
      <c r="A414" t="s">
        <v>9</v>
      </c>
      <c r="B414">
        <f t="shared" si="6"/>
        <v>3</v>
      </c>
      <c r="C414">
        <v>2</v>
      </c>
      <c r="D414">
        <v>13</v>
      </c>
      <c r="E414">
        <v>51.35</v>
      </c>
      <c r="F414" s="5"/>
      <c r="G414" s="5"/>
      <c r="H414" s="5"/>
      <c r="I414" s="5"/>
      <c r="K414" s="5"/>
      <c r="L414" s="5"/>
    </row>
    <row r="415" spans="1:12" x14ac:dyDescent="0.2">
      <c r="A415" t="s">
        <v>9</v>
      </c>
      <c r="B415">
        <f t="shared" si="6"/>
        <v>3</v>
      </c>
      <c r="C415">
        <v>2</v>
      </c>
      <c r="D415">
        <v>13</v>
      </c>
      <c r="E415">
        <v>51.73</v>
      </c>
      <c r="F415" s="5"/>
      <c r="G415" s="5"/>
      <c r="H415" s="5"/>
      <c r="I415" s="5"/>
      <c r="K415" s="5"/>
      <c r="L415" s="5"/>
    </row>
    <row r="416" spans="1:12" x14ac:dyDescent="0.2">
      <c r="A416" t="s">
        <v>7</v>
      </c>
      <c r="B416">
        <f t="shared" si="6"/>
        <v>2</v>
      </c>
      <c r="C416">
        <v>2</v>
      </c>
      <c r="D416">
        <v>14</v>
      </c>
      <c r="E416">
        <v>43.27</v>
      </c>
      <c r="F416" s="5"/>
      <c r="G416" s="5"/>
      <c r="H416" s="5"/>
      <c r="I416" s="5"/>
      <c r="K416" s="5"/>
      <c r="L416" s="5"/>
    </row>
    <row r="417" spans="1:12" x14ac:dyDescent="0.2">
      <c r="A417" t="s">
        <v>7</v>
      </c>
      <c r="B417">
        <f t="shared" si="6"/>
        <v>2</v>
      </c>
      <c r="C417">
        <v>2</v>
      </c>
      <c r="D417">
        <v>14</v>
      </c>
      <c r="E417">
        <v>44.14</v>
      </c>
      <c r="F417" s="5"/>
      <c r="G417" s="5"/>
      <c r="H417" s="5"/>
      <c r="I417" s="5"/>
      <c r="K417" s="5"/>
      <c r="L417" s="5"/>
    </row>
    <row r="418" spans="1:12" x14ac:dyDescent="0.2">
      <c r="A418" t="s">
        <v>7</v>
      </c>
      <c r="B418">
        <f t="shared" si="6"/>
        <v>2</v>
      </c>
      <c r="C418">
        <v>2</v>
      </c>
      <c r="D418">
        <v>14</v>
      </c>
      <c r="E418">
        <v>48.33</v>
      </c>
      <c r="F418" s="5"/>
      <c r="G418" s="5"/>
      <c r="H418" s="5"/>
      <c r="I418" s="5"/>
      <c r="K418" s="5"/>
      <c r="L418" s="5"/>
    </row>
    <row r="419" spans="1:12" x14ac:dyDescent="0.2">
      <c r="A419" t="s">
        <v>7</v>
      </c>
      <c r="B419">
        <f t="shared" si="6"/>
        <v>2</v>
      </c>
      <c r="C419">
        <v>2</v>
      </c>
      <c r="D419">
        <v>14</v>
      </c>
      <c r="E419">
        <v>51.5</v>
      </c>
      <c r="F419" s="5"/>
      <c r="G419" s="5"/>
      <c r="H419" s="5"/>
      <c r="I419" s="5"/>
      <c r="K419" s="5"/>
      <c r="L419" s="5"/>
    </row>
    <row r="420" spans="1:12" x14ac:dyDescent="0.2">
      <c r="A420" t="s">
        <v>9</v>
      </c>
      <c r="B420">
        <f t="shared" si="6"/>
        <v>3</v>
      </c>
      <c r="C420">
        <v>2</v>
      </c>
      <c r="D420">
        <v>14</v>
      </c>
      <c r="E420">
        <v>44.29</v>
      </c>
      <c r="F420" s="5"/>
      <c r="G420" s="5"/>
      <c r="H420" s="5"/>
      <c r="I420" s="5"/>
      <c r="K420" s="5"/>
      <c r="L420" s="5"/>
    </row>
    <row r="421" spans="1:12" x14ac:dyDescent="0.2">
      <c r="A421" t="s">
        <v>9</v>
      </c>
      <c r="B421">
        <f t="shared" si="6"/>
        <v>3</v>
      </c>
      <c r="C421">
        <v>2</v>
      </c>
      <c r="D421">
        <v>14</v>
      </c>
      <c r="E421">
        <v>45.75</v>
      </c>
      <c r="F421" s="5"/>
      <c r="G421" s="5"/>
      <c r="H421" s="5"/>
      <c r="I421" s="5"/>
      <c r="K421" s="5"/>
      <c r="L421" s="5"/>
    </row>
    <row r="422" spans="1:12" x14ac:dyDescent="0.2">
      <c r="A422" t="s">
        <v>9</v>
      </c>
      <c r="B422">
        <f t="shared" si="6"/>
        <v>3</v>
      </c>
      <c r="C422">
        <v>2</v>
      </c>
      <c r="D422">
        <v>14</v>
      </c>
      <c r="E422">
        <v>49.41</v>
      </c>
      <c r="F422" s="5"/>
      <c r="G422" s="5"/>
      <c r="H422" s="5"/>
      <c r="I422" s="5"/>
      <c r="K422" s="5"/>
      <c r="L422" s="5"/>
    </row>
    <row r="423" spans="1:12" x14ac:dyDescent="0.2">
      <c r="A423" t="s">
        <v>9</v>
      </c>
      <c r="B423">
        <f t="shared" si="6"/>
        <v>3</v>
      </c>
      <c r="C423">
        <v>2</v>
      </c>
      <c r="D423">
        <v>14</v>
      </c>
      <c r="E423">
        <v>50.2</v>
      </c>
      <c r="F423" s="5"/>
      <c r="G423" s="5"/>
      <c r="H423" s="5"/>
      <c r="I423" s="5"/>
      <c r="K423" s="5"/>
      <c r="L423" s="5"/>
    </row>
    <row r="424" spans="1:12" x14ac:dyDescent="0.2">
      <c r="A424" t="s">
        <v>9</v>
      </c>
      <c r="B424">
        <f t="shared" si="6"/>
        <v>3</v>
      </c>
      <c r="C424">
        <v>3</v>
      </c>
      <c r="D424">
        <v>14</v>
      </c>
      <c r="E424">
        <v>50.2</v>
      </c>
      <c r="F424" s="5"/>
      <c r="G424" s="5"/>
      <c r="H424" s="5"/>
      <c r="I424" s="5"/>
      <c r="K424" s="5"/>
      <c r="L424" s="5"/>
    </row>
    <row r="425" spans="1:12" x14ac:dyDescent="0.2">
      <c r="A425" t="s">
        <v>9</v>
      </c>
      <c r="B425">
        <f t="shared" si="6"/>
        <v>3</v>
      </c>
      <c r="C425">
        <v>3</v>
      </c>
      <c r="D425">
        <v>14</v>
      </c>
      <c r="E425">
        <v>51.83</v>
      </c>
      <c r="F425" s="5"/>
      <c r="G425" s="5"/>
      <c r="H425" s="5"/>
      <c r="I425" s="5"/>
      <c r="K425" s="5"/>
      <c r="L425" s="5"/>
    </row>
    <row r="426" spans="1:12" x14ac:dyDescent="0.2">
      <c r="A426" t="s">
        <v>9</v>
      </c>
      <c r="B426">
        <f t="shared" si="6"/>
        <v>3</v>
      </c>
      <c r="C426">
        <v>3</v>
      </c>
      <c r="D426">
        <v>14</v>
      </c>
      <c r="E426">
        <v>53.5</v>
      </c>
      <c r="F426" s="5"/>
      <c r="G426" s="5"/>
      <c r="H426" s="5"/>
      <c r="I426" s="5"/>
      <c r="K426" s="5"/>
      <c r="L426" s="5"/>
    </row>
    <row r="427" spans="1:12" x14ac:dyDescent="0.2">
      <c r="A427" t="s">
        <v>9</v>
      </c>
      <c r="B427">
        <f t="shared" si="6"/>
        <v>3</v>
      </c>
      <c r="C427">
        <v>3</v>
      </c>
      <c r="D427">
        <v>14</v>
      </c>
      <c r="E427">
        <v>56.34</v>
      </c>
      <c r="F427" s="5"/>
      <c r="G427" s="5"/>
      <c r="H427" s="5"/>
      <c r="I427" s="5"/>
      <c r="K427" s="5"/>
      <c r="L427" s="5"/>
    </row>
    <row r="428" spans="1:12" x14ac:dyDescent="0.2">
      <c r="A428" t="s">
        <v>7</v>
      </c>
      <c r="B428">
        <f t="shared" si="6"/>
        <v>2</v>
      </c>
      <c r="C428">
        <v>1</v>
      </c>
      <c r="D428">
        <v>15</v>
      </c>
      <c r="E428">
        <v>42.92</v>
      </c>
      <c r="F428" s="5"/>
      <c r="G428" s="5"/>
      <c r="H428" s="5"/>
      <c r="I428" s="5"/>
      <c r="K428" s="5"/>
      <c r="L428" s="5"/>
    </row>
    <row r="429" spans="1:12" x14ac:dyDescent="0.2">
      <c r="A429" t="s">
        <v>7</v>
      </c>
      <c r="B429">
        <f t="shared" si="6"/>
        <v>2</v>
      </c>
      <c r="C429">
        <v>1</v>
      </c>
      <c r="D429">
        <v>15</v>
      </c>
      <c r="E429">
        <v>42.16</v>
      </c>
      <c r="F429" s="5"/>
      <c r="G429" s="5"/>
      <c r="H429" s="5"/>
      <c r="I429" s="5"/>
      <c r="K429" s="5"/>
      <c r="L429" s="5"/>
    </row>
    <row r="430" spans="1:12" x14ac:dyDescent="0.2">
      <c r="A430" t="s">
        <v>7</v>
      </c>
      <c r="B430">
        <f t="shared" si="6"/>
        <v>2</v>
      </c>
      <c r="C430">
        <v>1</v>
      </c>
      <c r="D430">
        <v>15</v>
      </c>
      <c r="E430">
        <v>51.72</v>
      </c>
      <c r="F430" s="5"/>
      <c r="G430" s="5"/>
      <c r="H430" s="5"/>
      <c r="I430" s="5"/>
      <c r="K430" s="5"/>
      <c r="L430" s="5"/>
    </row>
    <row r="431" spans="1:12" x14ac:dyDescent="0.2">
      <c r="A431" t="s">
        <v>7</v>
      </c>
      <c r="B431">
        <f t="shared" si="6"/>
        <v>2</v>
      </c>
      <c r="C431">
        <v>1</v>
      </c>
      <c r="D431">
        <v>15</v>
      </c>
      <c r="E431">
        <v>36.17</v>
      </c>
      <c r="F431" s="5"/>
      <c r="G431" s="5"/>
      <c r="H431" s="5"/>
      <c r="I431" s="5"/>
      <c r="K431" s="5"/>
      <c r="L431" s="5"/>
    </row>
    <row r="432" spans="1:12" x14ac:dyDescent="0.2">
      <c r="A432" t="s">
        <v>7</v>
      </c>
      <c r="B432">
        <f t="shared" si="6"/>
        <v>2</v>
      </c>
      <c r="C432">
        <v>2</v>
      </c>
      <c r="D432">
        <v>15</v>
      </c>
      <c r="E432">
        <v>32.61</v>
      </c>
      <c r="F432" s="5"/>
      <c r="G432" s="5"/>
      <c r="H432" s="5"/>
      <c r="I432" s="5"/>
      <c r="K432" s="5"/>
      <c r="L432" s="5"/>
    </row>
    <row r="433" spans="1:12" x14ac:dyDescent="0.2">
      <c r="A433" t="s">
        <v>7</v>
      </c>
      <c r="B433">
        <f t="shared" si="6"/>
        <v>2</v>
      </c>
      <c r="C433">
        <v>2</v>
      </c>
      <c r="D433">
        <v>15</v>
      </c>
      <c r="E433">
        <v>37.32</v>
      </c>
      <c r="F433" s="5"/>
      <c r="G433" s="5"/>
      <c r="H433" s="5"/>
      <c r="I433" s="5"/>
      <c r="K433" s="5"/>
      <c r="L433" s="5"/>
    </row>
    <row r="434" spans="1:12" x14ac:dyDescent="0.2">
      <c r="A434" t="s">
        <v>7</v>
      </c>
      <c r="B434">
        <f t="shared" si="6"/>
        <v>2</v>
      </c>
      <c r="C434">
        <v>2</v>
      </c>
      <c r="D434">
        <v>15</v>
      </c>
      <c r="E434">
        <v>41.22</v>
      </c>
      <c r="F434" s="5"/>
      <c r="G434" s="5"/>
      <c r="H434" s="5"/>
      <c r="I434" s="5"/>
      <c r="K434" s="5"/>
      <c r="L434" s="5"/>
    </row>
    <row r="435" spans="1:12" x14ac:dyDescent="0.2">
      <c r="A435" t="s">
        <v>7</v>
      </c>
      <c r="B435">
        <f t="shared" si="6"/>
        <v>2</v>
      </c>
      <c r="C435">
        <v>2</v>
      </c>
      <c r="D435">
        <v>15</v>
      </c>
      <c r="E435">
        <v>57.27</v>
      </c>
      <c r="F435" s="5"/>
      <c r="G435" s="5"/>
      <c r="H435" s="5"/>
      <c r="I435" s="5"/>
      <c r="K435" s="5"/>
      <c r="L435" s="5"/>
    </row>
    <row r="436" spans="1:12" x14ac:dyDescent="0.2">
      <c r="A436" t="s">
        <v>7</v>
      </c>
      <c r="B436">
        <f t="shared" si="6"/>
        <v>2</v>
      </c>
      <c r="C436">
        <v>3</v>
      </c>
      <c r="D436">
        <v>17</v>
      </c>
      <c r="E436">
        <v>46.3</v>
      </c>
      <c r="F436" s="5"/>
      <c r="G436" s="5"/>
      <c r="H436" s="5"/>
      <c r="I436" s="5"/>
      <c r="K436" s="5"/>
      <c r="L436" s="5"/>
    </row>
    <row r="437" spans="1:12" x14ac:dyDescent="0.2">
      <c r="A437" t="s">
        <v>7</v>
      </c>
      <c r="B437">
        <f t="shared" si="6"/>
        <v>2</v>
      </c>
      <c r="C437">
        <v>3</v>
      </c>
      <c r="D437">
        <v>17</v>
      </c>
      <c r="E437">
        <v>50.26</v>
      </c>
      <c r="F437" s="5"/>
      <c r="G437" s="5"/>
      <c r="H437" s="5"/>
      <c r="I437" s="5"/>
      <c r="K437" s="5"/>
      <c r="L437" s="5"/>
    </row>
    <row r="438" spans="1:12" x14ac:dyDescent="0.2">
      <c r="A438" t="s">
        <v>7</v>
      </c>
      <c r="B438">
        <f t="shared" si="6"/>
        <v>2</v>
      </c>
      <c r="C438">
        <v>3</v>
      </c>
      <c r="D438">
        <v>17</v>
      </c>
      <c r="E438">
        <v>51.14</v>
      </c>
      <c r="F438" s="5"/>
      <c r="G438" s="5"/>
      <c r="H438" s="5"/>
      <c r="I438" s="5"/>
      <c r="K438" s="5"/>
      <c r="L438" s="5"/>
    </row>
    <row r="439" spans="1:12" x14ac:dyDescent="0.2">
      <c r="A439" t="s">
        <v>7</v>
      </c>
      <c r="B439">
        <f t="shared" si="6"/>
        <v>2</v>
      </c>
      <c r="C439">
        <v>3</v>
      </c>
      <c r="D439">
        <v>17</v>
      </c>
      <c r="E439">
        <v>52.05</v>
      </c>
      <c r="F439" s="5"/>
      <c r="G439" s="5"/>
      <c r="H439" s="5"/>
      <c r="I439" s="5"/>
      <c r="K439" s="5"/>
      <c r="L439" s="5"/>
    </row>
    <row r="440" spans="1:12" x14ac:dyDescent="0.2">
      <c r="A440" t="s">
        <v>7</v>
      </c>
      <c r="B440">
        <f t="shared" si="6"/>
        <v>2</v>
      </c>
      <c r="C440">
        <v>1</v>
      </c>
      <c r="D440">
        <v>18</v>
      </c>
      <c r="E440">
        <v>53.38</v>
      </c>
      <c r="F440" s="5"/>
      <c r="G440" s="5"/>
      <c r="H440" s="5"/>
      <c r="I440" s="5"/>
      <c r="K440" s="5"/>
      <c r="L440" s="5"/>
    </row>
    <row r="441" spans="1:12" x14ac:dyDescent="0.2">
      <c r="A441" t="s">
        <v>7</v>
      </c>
      <c r="B441">
        <f t="shared" si="6"/>
        <v>2</v>
      </c>
      <c r="C441">
        <v>1</v>
      </c>
      <c r="D441">
        <v>18</v>
      </c>
      <c r="E441">
        <v>55.31</v>
      </c>
      <c r="F441" s="5"/>
      <c r="G441" s="5"/>
      <c r="H441" s="5"/>
      <c r="I441" s="5"/>
      <c r="K441" s="5"/>
      <c r="L441" s="5"/>
    </row>
    <row r="442" spans="1:12" x14ac:dyDescent="0.2">
      <c r="A442" t="s">
        <v>7</v>
      </c>
      <c r="B442">
        <f t="shared" si="6"/>
        <v>2</v>
      </c>
      <c r="C442">
        <v>1</v>
      </c>
      <c r="D442">
        <v>18</v>
      </c>
      <c r="E442">
        <v>56.1</v>
      </c>
      <c r="F442" s="5"/>
      <c r="G442" s="5"/>
      <c r="H442" s="5"/>
      <c r="I442" s="5"/>
      <c r="K442" s="5"/>
      <c r="L442" s="5"/>
    </row>
    <row r="443" spans="1:12" x14ac:dyDescent="0.2">
      <c r="A443" t="s">
        <v>7</v>
      </c>
      <c r="B443">
        <f t="shared" si="6"/>
        <v>2</v>
      </c>
      <c r="C443">
        <v>1</v>
      </c>
      <c r="D443">
        <v>18</v>
      </c>
      <c r="E443">
        <v>43.24</v>
      </c>
      <c r="F443" s="5"/>
      <c r="G443" s="5"/>
      <c r="H443" s="5"/>
      <c r="I443" s="5"/>
      <c r="K443" s="5"/>
      <c r="L443" s="5"/>
    </row>
    <row r="444" spans="1:12" x14ac:dyDescent="0.2">
      <c r="A444" t="s">
        <v>7</v>
      </c>
      <c r="B444">
        <f t="shared" si="6"/>
        <v>2</v>
      </c>
      <c r="C444">
        <v>1</v>
      </c>
      <c r="D444">
        <v>18</v>
      </c>
      <c r="E444">
        <v>42.76</v>
      </c>
      <c r="F444" s="5"/>
      <c r="G444" s="5"/>
      <c r="H444" s="5"/>
      <c r="I444" s="5"/>
      <c r="K444" s="5"/>
      <c r="L444" s="5"/>
    </row>
    <row r="445" spans="1:12" x14ac:dyDescent="0.2">
      <c r="A445" t="s">
        <v>7</v>
      </c>
      <c r="B445">
        <f t="shared" si="6"/>
        <v>2</v>
      </c>
      <c r="C445">
        <v>1</v>
      </c>
      <c r="D445">
        <v>18</v>
      </c>
      <c r="E445">
        <v>50.52</v>
      </c>
      <c r="F445" s="5"/>
      <c r="G445" s="5"/>
      <c r="H445" s="5"/>
      <c r="I445" s="5"/>
      <c r="K445" s="5"/>
      <c r="L445" s="5"/>
    </row>
    <row r="446" spans="1:12" x14ac:dyDescent="0.2">
      <c r="A446" t="s">
        <v>7</v>
      </c>
      <c r="B446">
        <f t="shared" si="6"/>
        <v>2</v>
      </c>
      <c r="C446">
        <v>1</v>
      </c>
      <c r="D446">
        <v>18</v>
      </c>
      <c r="E446">
        <v>56.86</v>
      </c>
      <c r="F446" s="5"/>
      <c r="G446" s="5"/>
      <c r="H446" s="5"/>
      <c r="I446" s="5"/>
      <c r="K446" s="5"/>
      <c r="L446" s="5"/>
    </row>
    <row r="447" spans="1:12" x14ac:dyDescent="0.2">
      <c r="A447" t="s">
        <v>7</v>
      </c>
      <c r="B447">
        <f t="shared" si="6"/>
        <v>2</v>
      </c>
      <c r="C447">
        <v>1</v>
      </c>
      <c r="D447">
        <v>18</v>
      </c>
      <c r="E447">
        <v>47.51</v>
      </c>
      <c r="F447" s="5"/>
      <c r="G447" s="5"/>
      <c r="H447" s="5"/>
      <c r="I447" s="5"/>
      <c r="K447" s="5"/>
      <c r="L447" s="5"/>
    </row>
    <row r="448" spans="1:12" x14ac:dyDescent="0.2">
      <c r="A448" t="s">
        <v>8</v>
      </c>
      <c r="B448">
        <f t="shared" si="6"/>
        <v>1</v>
      </c>
      <c r="C448">
        <v>3</v>
      </c>
      <c r="D448">
        <v>19</v>
      </c>
      <c r="E448">
        <v>59.76</v>
      </c>
      <c r="F448" s="5"/>
      <c r="G448" s="5"/>
      <c r="H448" s="5"/>
      <c r="I448" s="5"/>
      <c r="K448" s="5"/>
      <c r="L448" s="5"/>
    </row>
    <row r="449" spans="1:12" x14ac:dyDescent="0.2">
      <c r="A449" t="s">
        <v>8</v>
      </c>
      <c r="B449">
        <f t="shared" si="6"/>
        <v>1</v>
      </c>
      <c r="C449">
        <v>3</v>
      </c>
      <c r="D449">
        <v>19</v>
      </c>
      <c r="E449">
        <v>62.16</v>
      </c>
      <c r="F449" s="5"/>
      <c r="G449" s="5"/>
      <c r="H449" s="5"/>
      <c r="I449" s="5"/>
      <c r="K449" s="5"/>
      <c r="L449" s="5"/>
    </row>
    <row r="450" spans="1:12" x14ac:dyDescent="0.2">
      <c r="A450" t="s">
        <v>8</v>
      </c>
      <c r="B450">
        <f t="shared" ref="B450:B508" si="7">IF(A450="Small",1,IF(A450="Medium",2,3))</f>
        <v>1</v>
      </c>
      <c r="C450">
        <v>3</v>
      </c>
      <c r="D450">
        <v>19</v>
      </c>
      <c r="E450">
        <v>64.040000000000006</v>
      </c>
      <c r="F450" s="5"/>
      <c r="G450" s="5"/>
      <c r="H450" s="5"/>
      <c r="I450" s="5"/>
      <c r="K450" s="5"/>
      <c r="L450" s="5"/>
    </row>
    <row r="451" spans="1:12" x14ac:dyDescent="0.2">
      <c r="A451" t="s">
        <v>8</v>
      </c>
      <c r="B451">
        <f t="shared" si="7"/>
        <v>1</v>
      </c>
      <c r="C451">
        <v>3</v>
      </c>
      <c r="D451">
        <v>19</v>
      </c>
      <c r="E451">
        <v>66.11</v>
      </c>
      <c r="F451" s="5"/>
      <c r="G451" s="5"/>
      <c r="H451" s="5"/>
      <c r="I451" s="5"/>
      <c r="K451" s="5"/>
      <c r="L451" s="5"/>
    </row>
    <row r="452" spans="1:12" x14ac:dyDescent="0.2">
      <c r="A452" t="s">
        <v>9</v>
      </c>
      <c r="B452">
        <f t="shared" si="7"/>
        <v>3</v>
      </c>
      <c r="C452">
        <v>1</v>
      </c>
      <c r="D452">
        <v>19</v>
      </c>
      <c r="E452">
        <v>85.11</v>
      </c>
      <c r="F452" s="5"/>
      <c r="G452" s="5"/>
      <c r="H452" s="5"/>
      <c r="I452" s="5"/>
      <c r="K452" s="5"/>
      <c r="L452" s="5"/>
    </row>
    <row r="453" spans="1:12" x14ac:dyDescent="0.2">
      <c r="A453" t="s">
        <v>9</v>
      </c>
      <c r="B453">
        <f t="shared" si="7"/>
        <v>3</v>
      </c>
      <c r="C453">
        <v>1</v>
      </c>
      <c r="D453">
        <v>19</v>
      </c>
      <c r="E453">
        <v>88.07</v>
      </c>
      <c r="F453" s="5"/>
      <c r="G453" s="5"/>
      <c r="H453" s="5"/>
      <c r="I453" s="5"/>
      <c r="K453" s="5"/>
      <c r="L453" s="5"/>
    </row>
    <row r="454" spans="1:12" x14ac:dyDescent="0.2">
      <c r="A454" t="s">
        <v>9</v>
      </c>
      <c r="B454">
        <f t="shared" si="7"/>
        <v>3</v>
      </c>
      <c r="C454">
        <v>1</v>
      </c>
      <c r="D454">
        <v>19</v>
      </c>
      <c r="E454">
        <v>94.43</v>
      </c>
      <c r="F454" s="5"/>
      <c r="G454" s="5"/>
      <c r="H454" s="5"/>
      <c r="I454" s="5"/>
      <c r="K454" s="5"/>
      <c r="L454" s="5"/>
    </row>
    <row r="455" spans="1:12" x14ac:dyDescent="0.2">
      <c r="A455" t="s">
        <v>9</v>
      </c>
      <c r="B455">
        <f t="shared" si="7"/>
        <v>3</v>
      </c>
      <c r="C455">
        <v>1</v>
      </c>
      <c r="D455">
        <v>19</v>
      </c>
      <c r="E455">
        <v>89.44</v>
      </c>
      <c r="F455" s="5"/>
      <c r="G455" s="5"/>
      <c r="H455" s="5"/>
      <c r="I455" s="5"/>
      <c r="K455" s="5"/>
      <c r="L455" s="5"/>
    </row>
    <row r="456" spans="1:12" x14ac:dyDescent="0.2">
      <c r="A456" t="s">
        <v>9</v>
      </c>
      <c r="B456">
        <f t="shared" si="7"/>
        <v>3</v>
      </c>
      <c r="C456">
        <v>3</v>
      </c>
      <c r="D456">
        <v>19</v>
      </c>
      <c r="E456">
        <v>83.02</v>
      </c>
      <c r="F456" s="5"/>
      <c r="G456" s="5"/>
      <c r="H456" s="5"/>
      <c r="I456" s="5"/>
      <c r="K456" s="5"/>
      <c r="L456" s="5"/>
    </row>
    <row r="457" spans="1:12" x14ac:dyDescent="0.2">
      <c r="A457" t="s">
        <v>7</v>
      </c>
      <c r="B457">
        <f t="shared" si="7"/>
        <v>2</v>
      </c>
      <c r="C457">
        <v>2</v>
      </c>
      <c r="D457">
        <v>19</v>
      </c>
      <c r="E457">
        <v>42.56</v>
      </c>
      <c r="F457" s="5"/>
      <c r="G457" s="5"/>
      <c r="H457" s="5"/>
      <c r="I457" s="5"/>
      <c r="K457" s="5"/>
      <c r="L457" s="5"/>
    </row>
    <row r="458" spans="1:12" x14ac:dyDescent="0.2">
      <c r="A458" t="s">
        <v>7</v>
      </c>
      <c r="B458">
        <f t="shared" si="7"/>
        <v>2</v>
      </c>
      <c r="C458">
        <v>2</v>
      </c>
      <c r="D458">
        <v>19</v>
      </c>
      <c r="E458">
        <v>44.64</v>
      </c>
      <c r="F458" s="5"/>
      <c r="G458" s="5"/>
      <c r="H458" s="5"/>
      <c r="I458" s="5"/>
      <c r="K458" s="5"/>
      <c r="L458" s="5"/>
    </row>
    <row r="459" spans="1:12" x14ac:dyDescent="0.2">
      <c r="A459" t="s">
        <v>7</v>
      </c>
      <c r="B459">
        <f t="shared" si="7"/>
        <v>2</v>
      </c>
      <c r="C459">
        <v>2</v>
      </c>
      <c r="D459">
        <v>19</v>
      </c>
      <c r="E459">
        <v>45.11</v>
      </c>
      <c r="F459" s="5"/>
      <c r="G459" s="5"/>
      <c r="H459" s="5"/>
      <c r="I459" s="5"/>
      <c r="K459" s="5"/>
      <c r="L459" s="5"/>
    </row>
    <row r="460" spans="1:12" x14ac:dyDescent="0.2">
      <c r="A460" t="s">
        <v>7</v>
      </c>
      <c r="B460">
        <f t="shared" si="7"/>
        <v>2</v>
      </c>
      <c r="C460">
        <v>2</v>
      </c>
      <c r="D460">
        <v>19</v>
      </c>
      <c r="E460">
        <v>51.79</v>
      </c>
      <c r="F460" s="5"/>
      <c r="G460" s="5"/>
      <c r="H460" s="5"/>
      <c r="I460" s="5"/>
      <c r="K460" s="5"/>
      <c r="L460" s="5"/>
    </row>
    <row r="461" spans="1:12" x14ac:dyDescent="0.2">
      <c r="A461" t="s">
        <v>7</v>
      </c>
      <c r="B461">
        <f t="shared" si="7"/>
        <v>2</v>
      </c>
      <c r="C461">
        <v>2</v>
      </c>
      <c r="D461">
        <v>19</v>
      </c>
      <c r="E461">
        <v>29.64</v>
      </c>
      <c r="F461" s="5"/>
      <c r="G461" s="5"/>
      <c r="H461" s="5"/>
      <c r="I461" s="5"/>
      <c r="K461" s="5"/>
      <c r="L461" s="5"/>
    </row>
    <row r="462" spans="1:12" x14ac:dyDescent="0.2">
      <c r="A462" t="s">
        <v>7</v>
      </c>
      <c r="B462">
        <f t="shared" si="7"/>
        <v>2</v>
      </c>
      <c r="C462">
        <v>2</v>
      </c>
      <c r="D462">
        <v>19</v>
      </c>
      <c r="E462">
        <v>31.94</v>
      </c>
      <c r="F462" s="5"/>
      <c r="G462" s="5"/>
      <c r="H462" s="5"/>
      <c r="I462" s="5"/>
      <c r="K462" s="5"/>
      <c r="L462" s="5"/>
    </row>
    <row r="463" spans="1:12" x14ac:dyDescent="0.2">
      <c r="A463" t="s">
        <v>7</v>
      </c>
      <c r="B463">
        <f t="shared" si="7"/>
        <v>2</v>
      </c>
      <c r="C463">
        <v>2</v>
      </c>
      <c r="D463">
        <v>19</v>
      </c>
      <c r="E463">
        <v>33.64</v>
      </c>
      <c r="F463" s="5"/>
      <c r="G463" s="5"/>
      <c r="H463" s="5"/>
      <c r="I463" s="5"/>
      <c r="K463" s="5"/>
      <c r="L463" s="5"/>
    </row>
    <row r="464" spans="1:12" x14ac:dyDescent="0.2">
      <c r="A464" t="s">
        <v>7</v>
      </c>
      <c r="B464">
        <f t="shared" si="7"/>
        <v>2</v>
      </c>
      <c r="C464">
        <v>2</v>
      </c>
      <c r="D464">
        <v>19</v>
      </c>
      <c r="E464">
        <v>36.049999999999997</v>
      </c>
      <c r="F464" s="5"/>
      <c r="G464" s="5"/>
      <c r="H464" s="5"/>
      <c r="I464" s="5"/>
      <c r="K464" s="5"/>
      <c r="L464" s="5"/>
    </row>
    <row r="465" spans="1:12" x14ac:dyDescent="0.2">
      <c r="A465" t="s">
        <v>7</v>
      </c>
      <c r="B465">
        <f t="shared" si="7"/>
        <v>2</v>
      </c>
      <c r="C465">
        <v>3</v>
      </c>
      <c r="D465">
        <v>20</v>
      </c>
      <c r="E465">
        <v>55.9</v>
      </c>
      <c r="F465" s="5"/>
      <c r="G465" s="5"/>
      <c r="H465" s="5"/>
      <c r="I465" s="5"/>
      <c r="K465" s="5"/>
      <c r="L465" s="5"/>
    </row>
    <row r="466" spans="1:12" x14ac:dyDescent="0.2">
      <c r="A466" t="s">
        <v>7</v>
      </c>
      <c r="B466">
        <f t="shared" si="7"/>
        <v>2</v>
      </c>
      <c r="C466">
        <v>3</v>
      </c>
      <c r="D466">
        <v>20</v>
      </c>
      <c r="E466">
        <v>59.8</v>
      </c>
      <c r="F466" s="5"/>
      <c r="G466" s="5"/>
      <c r="H466" s="5"/>
      <c r="I466" s="5"/>
      <c r="K466" s="5"/>
      <c r="L466" s="5"/>
    </row>
    <row r="467" spans="1:12" x14ac:dyDescent="0.2">
      <c r="A467" t="s">
        <v>7</v>
      </c>
      <c r="B467">
        <f t="shared" si="7"/>
        <v>2</v>
      </c>
      <c r="C467">
        <v>3</v>
      </c>
      <c r="D467">
        <v>20</v>
      </c>
      <c r="E467">
        <v>60.97</v>
      </c>
      <c r="F467" s="5"/>
      <c r="G467" s="5"/>
      <c r="H467" s="5"/>
      <c r="I467" s="5"/>
      <c r="K467" s="5"/>
      <c r="L467" s="5"/>
    </row>
    <row r="468" spans="1:12" x14ac:dyDescent="0.2">
      <c r="A468" t="s">
        <v>7</v>
      </c>
      <c r="B468">
        <f t="shared" si="7"/>
        <v>2</v>
      </c>
      <c r="C468">
        <v>3</v>
      </c>
      <c r="D468">
        <v>20</v>
      </c>
      <c r="E468">
        <v>64.14</v>
      </c>
      <c r="F468" s="5"/>
      <c r="G468" s="5"/>
      <c r="H468" s="5"/>
      <c r="I468" s="5"/>
      <c r="K468" s="5"/>
      <c r="L468" s="5"/>
    </row>
    <row r="469" spans="1:12" x14ac:dyDescent="0.2">
      <c r="A469" t="s">
        <v>8</v>
      </c>
      <c r="B469">
        <f t="shared" si="7"/>
        <v>1</v>
      </c>
      <c r="C469">
        <v>1</v>
      </c>
      <c r="D469">
        <v>22</v>
      </c>
      <c r="E469">
        <v>67.48</v>
      </c>
      <c r="F469" s="5"/>
      <c r="G469" s="5"/>
      <c r="H469" s="5"/>
      <c r="I469" s="5"/>
      <c r="K469" s="5"/>
      <c r="L469" s="5"/>
    </row>
    <row r="470" spans="1:12" x14ac:dyDescent="0.2">
      <c r="A470" t="s">
        <v>8</v>
      </c>
      <c r="B470">
        <f t="shared" si="7"/>
        <v>1</v>
      </c>
      <c r="C470">
        <v>1</v>
      </c>
      <c r="D470">
        <v>22</v>
      </c>
      <c r="E470">
        <v>65.569999999999993</v>
      </c>
      <c r="F470" s="5"/>
      <c r="G470" s="5"/>
      <c r="H470" s="5"/>
      <c r="I470" s="5"/>
      <c r="K470" s="5"/>
      <c r="L470" s="5"/>
    </row>
    <row r="471" spans="1:12" x14ac:dyDescent="0.2">
      <c r="A471" t="s">
        <v>8</v>
      </c>
      <c r="B471">
        <f t="shared" si="7"/>
        <v>1</v>
      </c>
      <c r="C471">
        <v>1</v>
      </c>
      <c r="D471">
        <v>22</v>
      </c>
      <c r="E471">
        <v>68.42</v>
      </c>
      <c r="F471" s="5"/>
      <c r="G471" s="5"/>
      <c r="H471" s="5"/>
      <c r="I471" s="5"/>
      <c r="K471" s="5"/>
      <c r="L471" s="5"/>
    </row>
    <row r="472" spans="1:12" x14ac:dyDescent="0.2">
      <c r="A472" t="s">
        <v>8</v>
      </c>
      <c r="B472">
        <f t="shared" si="7"/>
        <v>1</v>
      </c>
      <c r="C472">
        <v>1</v>
      </c>
      <c r="D472">
        <v>22</v>
      </c>
      <c r="E472">
        <v>60.93</v>
      </c>
      <c r="F472" s="5"/>
      <c r="G472" s="5"/>
      <c r="H472" s="5"/>
      <c r="I472" s="5"/>
      <c r="K472" s="5"/>
      <c r="L472" s="5"/>
    </row>
    <row r="473" spans="1:12" x14ac:dyDescent="0.2">
      <c r="A473" t="s">
        <v>8</v>
      </c>
      <c r="B473">
        <f t="shared" si="7"/>
        <v>1</v>
      </c>
      <c r="C473">
        <v>3</v>
      </c>
      <c r="D473">
        <v>22</v>
      </c>
      <c r="E473">
        <v>58.77</v>
      </c>
      <c r="F473" s="5"/>
      <c r="G473" s="5"/>
      <c r="H473" s="5"/>
      <c r="I473" s="5"/>
      <c r="K473" s="5"/>
      <c r="L473" s="5"/>
    </row>
    <row r="474" spans="1:12" x14ac:dyDescent="0.2">
      <c r="A474" t="s">
        <v>8</v>
      </c>
      <c r="B474">
        <f t="shared" si="7"/>
        <v>1</v>
      </c>
      <c r="C474">
        <v>3</v>
      </c>
      <c r="D474">
        <v>22</v>
      </c>
      <c r="E474">
        <v>62.93</v>
      </c>
      <c r="F474" s="5"/>
      <c r="G474" s="5"/>
      <c r="H474" s="5"/>
      <c r="I474" s="5"/>
      <c r="K474" s="5"/>
      <c r="L474" s="5"/>
    </row>
    <row r="475" spans="1:12" x14ac:dyDescent="0.2">
      <c r="A475" t="s">
        <v>8</v>
      </c>
      <c r="B475">
        <f t="shared" si="7"/>
        <v>1</v>
      </c>
      <c r="C475">
        <v>3</v>
      </c>
      <c r="D475">
        <v>22</v>
      </c>
      <c r="E475">
        <v>65.06</v>
      </c>
      <c r="F475" s="5"/>
      <c r="G475" s="5"/>
      <c r="H475" s="5"/>
      <c r="I475" s="5"/>
      <c r="K475" s="5"/>
      <c r="L475" s="5"/>
    </row>
    <row r="476" spans="1:12" x14ac:dyDescent="0.2">
      <c r="A476" t="s">
        <v>8</v>
      </c>
      <c r="B476">
        <f t="shared" si="7"/>
        <v>1</v>
      </c>
      <c r="C476">
        <v>3</v>
      </c>
      <c r="D476">
        <v>22</v>
      </c>
      <c r="E476">
        <v>70.599999999999994</v>
      </c>
      <c r="F476" s="5"/>
      <c r="G476" s="5"/>
      <c r="H476" s="5"/>
      <c r="I476" s="5"/>
      <c r="K476" s="5"/>
      <c r="L476" s="5"/>
    </row>
    <row r="477" spans="1:12" x14ac:dyDescent="0.2">
      <c r="A477" t="s">
        <v>7</v>
      </c>
      <c r="B477">
        <f t="shared" si="7"/>
        <v>2</v>
      </c>
      <c r="C477">
        <v>3</v>
      </c>
      <c r="D477">
        <v>22</v>
      </c>
      <c r="E477">
        <v>47.35</v>
      </c>
      <c r="F477" s="5"/>
      <c r="G477" s="5"/>
      <c r="H477" s="5"/>
      <c r="I477" s="5"/>
      <c r="K477" s="5"/>
      <c r="L477" s="5"/>
    </row>
    <row r="478" spans="1:12" x14ac:dyDescent="0.2">
      <c r="A478" t="s">
        <v>7</v>
      </c>
      <c r="B478">
        <f t="shared" si="7"/>
        <v>2</v>
      </c>
      <c r="C478">
        <v>3</v>
      </c>
      <c r="D478">
        <v>22</v>
      </c>
      <c r="E478">
        <v>49.5</v>
      </c>
      <c r="F478" s="5"/>
      <c r="G478" s="5"/>
      <c r="H478" s="5"/>
      <c r="I478" s="5"/>
      <c r="K478" s="5"/>
      <c r="L478" s="5"/>
    </row>
    <row r="479" spans="1:12" x14ac:dyDescent="0.2">
      <c r="A479" t="s">
        <v>7</v>
      </c>
      <c r="B479">
        <f t="shared" si="7"/>
        <v>2</v>
      </c>
      <c r="C479">
        <v>3</v>
      </c>
      <c r="D479">
        <v>22</v>
      </c>
      <c r="E479">
        <v>49.67</v>
      </c>
      <c r="F479" s="5"/>
      <c r="G479" s="5"/>
      <c r="H479" s="5"/>
      <c r="I479" s="5"/>
      <c r="K479" s="5"/>
      <c r="L479" s="5"/>
    </row>
    <row r="480" spans="1:12" x14ac:dyDescent="0.2">
      <c r="A480" t="s">
        <v>7</v>
      </c>
      <c r="B480">
        <f t="shared" si="7"/>
        <v>2</v>
      </c>
      <c r="C480">
        <v>3</v>
      </c>
      <c r="D480">
        <v>22</v>
      </c>
      <c r="E480">
        <v>49.98</v>
      </c>
      <c r="F480" s="5"/>
      <c r="G480" s="5"/>
      <c r="H480" s="5"/>
      <c r="I480" s="5"/>
      <c r="K480" s="5"/>
      <c r="L480" s="5"/>
    </row>
    <row r="481" spans="1:12" x14ac:dyDescent="0.2">
      <c r="A481" t="s">
        <v>7</v>
      </c>
      <c r="B481">
        <f t="shared" si="7"/>
        <v>2</v>
      </c>
      <c r="C481">
        <v>3</v>
      </c>
      <c r="D481">
        <v>23</v>
      </c>
      <c r="E481">
        <v>50.11</v>
      </c>
      <c r="F481" s="5"/>
      <c r="G481" s="5"/>
      <c r="H481" s="5"/>
      <c r="I481" s="5"/>
      <c r="K481" s="5"/>
      <c r="L481" s="5"/>
    </row>
    <row r="482" spans="1:12" x14ac:dyDescent="0.2">
      <c r="A482" t="s">
        <v>7</v>
      </c>
      <c r="B482">
        <f t="shared" si="7"/>
        <v>2</v>
      </c>
      <c r="C482">
        <v>3</v>
      </c>
      <c r="D482">
        <v>23</v>
      </c>
      <c r="E482">
        <v>51.91</v>
      </c>
      <c r="F482" s="5"/>
      <c r="G482" s="5"/>
      <c r="H482" s="5"/>
      <c r="I482" s="5"/>
      <c r="K482" s="5"/>
      <c r="L482" s="5"/>
    </row>
    <row r="483" spans="1:12" x14ac:dyDescent="0.2">
      <c r="A483" t="s">
        <v>7</v>
      </c>
      <c r="B483">
        <f t="shared" si="7"/>
        <v>2</v>
      </c>
      <c r="C483">
        <v>3</v>
      </c>
      <c r="D483">
        <v>23</v>
      </c>
      <c r="E483">
        <v>54.37</v>
      </c>
      <c r="F483" s="5"/>
      <c r="G483" s="5"/>
      <c r="H483" s="5"/>
      <c r="I483" s="5"/>
      <c r="K483" s="5"/>
      <c r="L483" s="5"/>
    </row>
    <row r="484" spans="1:12" x14ac:dyDescent="0.2">
      <c r="A484" t="s">
        <v>7</v>
      </c>
      <c r="B484">
        <f t="shared" si="7"/>
        <v>2</v>
      </c>
      <c r="C484">
        <v>3</v>
      </c>
      <c r="D484">
        <v>23</v>
      </c>
      <c r="E484">
        <v>55.59</v>
      </c>
      <c r="F484" s="5"/>
      <c r="G484" s="5"/>
      <c r="H484" s="5"/>
      <c r="I484" s="5"/>
      <c r="K484" s="5"/>
      <c r="L484" s="5"/>
    </row>
    <row r="485" spans="1:12" x14ac:dyDescent="0.2">
      <c r="A485" t="s">
        <v>7</v>
      </c>
      <c r="B485">
        <f t="shared" si="7"/>
        <v>2</v>
      </c>
      <c r="C485">
        <v>3</v>
      </c>
      <c r="D485">
        <v>24</v>
      </c>
      <c r="E485">
        <v>39.409999999999997</v>
      </c>
      <c r="F485" s="5"/>
      <c r="G485" s="5"/>
      <c r="H485" s="5"/>
      <c r="I485" s="5"/>
      <c r="K485" s="5"/>
      <c r="L485" s="5"/>
    </row>
    <row r="486" spans="1:12" x14ac:dyDescent="0.2">
      <c r="A486" t="s">
        <v>7</v>
      </c>
      <c r="B486">
        <f t="shared" si="7"/>
        <v>2</v>
      </c>
      <c r="C486">
        <v>3</v>
      </c>
      <c r="D486">
        <v>24</v>
      </c>
      <c r="E486">
        <v>42.59</v>
      </c>
      <c r="F486" s="5"/>
      <c r="G486" s="5"/>
      <c r="H486" s="5"/>
      <c r="I486" s="5"/>
      <c r="K486" s="5"/>
      <c r="L486" s="5"/>
    </row>
    <row r="487" spans="1:12" x14ac:dyDescent="0.2">
      <c r="A487" t="s">
        <v>7</v>
      </c>
      <c r="B487">
        <f t="shared" si="7"/>
        <v>2</v>
      </c>
      <c r="C487">
        <v>3</v>
      </c>
      <c r="D487">
        <v>24</v>
      </c>
      <c r="E487">
        <v>43.29</v>
      </c>
      <c r="F487" s="5"/>
      <c r="G487" s="5"/>
      <c r="H487" s="5"/>
      <c r="I487" s="5"/>
      <c r="K487" s="5"/>
      <c r="L487" s="5"/>
    </row>
    <row r="488" spans="1:12" x14ac:dyDescent="0.2">
      <c r="A488" t="s">
        <v>7</v>
      </c>
      <c r="B488">
        <f t="shared" si="7"/>
        <v>2</v>
      </c>
      <c r="C488">
        <v>3</v>
      </c>
      <c r="D488">
        <v>24</v>
      </c>
      <c r="E488">
        <v>47.48</v>
      </c>
      <c r="F488" s="5"/>
      <c r="G488" s="5"/>
      <c r="H488" s="5"/>
      <c r="I488" s="5"/>
      <c r="K488" s="5"/>
      <c r="L488" s="5"/>
    </row>
    <row r="489" spans="1:12" x14ac:dyDescent="0.2">
      <c r="A489" t="s">
        <v>7</v>
      </c>
      <c r="B489">
        <f t="shared" si="7"/>
        <v>2</v>
      </c>
      <c r="C489">
        <v>3</v>
      </c>
      <c r="D489">
        <v>24</v>
      </c>
      <c r="E489">
        <v>42.15</v>
      </c>
      <c r="F489" s="5"/>
      <c r="G489" s="5"/>
      <c r="H489" s="5"/>
      <c r="I489" s="5"/>
      <c r="K489" s="5"/>
      <c r="L489" s="5"/>
    </row>
    <row r="490" spans="1:12" x14ac:dyDescent="0.2">
      <c r="A490" t="s">
        <v>7</v>
      </c>
      <c r="B490">
        <f t="shared" si="7"/>
        <v>2</v>
      </c>
      <c r="C490">
        <v>3</v>
      </c>
      <c r="D490">
        <v>24</v>
      </c>
      <c r="E490">
        <v>49.63</v>
      </c>
      <c r="F490" s="5"/>
      <c r="G490" s="5"/>
      <c r="H490" s="5"/>
      <c r="I490" s="5"/>
      <c r="K490" s="5"/>
      <c r="L490" s="5"/>
    </row>
    <row r="491" spans="1:12" x14ac:dyDescent="0.2">
      <c r="A491" t="s">
        <v>7</v>
      </c>
      <c r="B491">
        <f t="shared" si="7"/>
        <v>2</v>
      </c>
      <c r="C491">
        <v>3</v>
      </c>
      <c r="D491">
        <v>24</v>
      </c>
      <c r="E491">
        <v>52.39</v>
      </c>
      <c r="F491" s="5"/>
      <c r="G491" s="5"/>
      <c r="H491" s="5"/>
      <c r="I491" s="5"/>
      <c r="K491" s="5"/>
      <c r="L491" s="5"/>
    </row>
    <row r="492" spans="1:12" x14ac:dyDescent="0.2">
      <c r="A492" t="s">
        <v>7</v>
      </c>
      <c r="B492">
        <f t="shared" si="7"/>
        <v>2</v>
      </c>
      <c r="C492">
        <v>3</v>
      </c>
      <c r="D492">
        <v>24</v>
      </c>
      <c r="E492">
        <v>54.79</v>
      </c>
      <c r="F492" s="5"/>
      <c r="G492" s="5"/>
      <c r="H492" s="5"/>
      <c r="I492" s="5"/>
      <c r="K492" s="5"/>
      <c r="L492" s="5"/>
    </row>
    <row r="493" spans="1:12" x14ac:dyDescent="0.2">
      <c r="A493" t="s">
        <v>9</v>
      </c>
      <c r="B493">
        <f t="shared" si="7"/>
        <v>3</v>
      </c>
      <c r="C493">
        <v>1</v>
      </c>
      <c r="D493">
        <v>24</v>
      </c>
      <c r="E493">
        <v>62.33</v>
      </c>
      <c r="F493" s="5"/>
      <c r="G493" s="5"/>
      <c r="H493" s="5"/>
      <c r="I493" s="5"/>
      <c r="K493" s="5"/>
      <c r="L493" s="5"/>
    </row>
    <row r="494" spans="1:12" x14ac:dyDescent="0.2">
      <c r="A494" t="s">
        <v>9</v>
      </c>
      <c r="B494">
        <f t="shared" si="7"/>
        <v>3</v>
      </c>
      <c r="C494">
        <v>1</v>
      </c>
      <c r="D494">
        <v>24</v>
      </c>
      <c r="E494">
        <v>53.68</v>
      </c>
      <c r="F494" s="5"/>
      <c r="G494" s="5"/>
      <c r="H494" s="5"/>
      <c r="I494" s="5"/>
      <c r="K494" s="5"/>
      <c r="L494" s="5"/>
    </row>
    <row r="495" spans="1:12" x14ac:dyDescent="0.2">
      <c r="A495" t="s">
        <v>9</v>
      </c>
      <c r="B495">
        <f t="shared" si="7"/>
        <v>3</v>
      </c>
      <c r="C495">
        <v>1</v>
      </c>
      <c r="D495">
        <v>24</v>
      </c>
      <c r="E495">
        <v>62.37</v>
      </c>
      <c r="F495" s="5"/>
      <c r="G495" s="5"/>
      <c r="H495" s="5"/>
      <c r="I495" s="5"/>
      <c r="K495" s="5"/>
      <c r="L495" s="5"/>
    </row>
    <row r="496" spans="1:12" x14ac:dyDescent="0.2">
      <c r="A496" t="s">
        <v>9</v>
      </c>
      <c r="B496">
        <f t="shared" si="7"/>
        <v>3</v>
      </c>
      <c r="C496">
        <v>1</v>
      </c>
      <c r="D496">
        <v>24</v>
      </c>
      <c r="E496">
        <v>63.58</v>
      </c>
      <c r="F496" s="5"/>
      <c r="G496" s="5"/>
      <c r="H496" s="5"/>
      <c r="I496" s="5"/>
      <c r="K496" s="5"/>
      <c r="L496" s="5"/>
    </row>
    <row r="497" spans="1:12" x14ac:dyDescent="0.2">
      <c r="A497" t="s">
        <v>7</v>
      </c>
      <c r="B497">
        <f t="shared" si="7"/>
        <v>2</v>
      </c>
      <c r="C497">
        <v>2</v>
      </c>
      <c r="D497">
        <v>25</v>
      </c>
      <c r="E497">
        <v>38.299999999999997</v>
      </c>
      <c r="F497" s="5"/>
      <c r="G497" s="5"/>
      <c r="H497" s="5"/>
      <c r="I497" s="5"/>
      <c r="K497" s="5"/>
      <c r="L497" s="5"/>
    </row>
    <row r="498" spans="1:12" x14ac:dyDescent="0.2">
      <c r="A498" t="s">
        <v>7</v>
      </c>
      <c r="B498">
        <f t="shared" si="7"/>
        <v>2</v>
      </c>
      <c r="C498">
        <v>2</v>
      </c>
      <c r="D498">
        <v>25</v>
      </c>
      <c r="E498">
        <v>40.4</v>
      </c>
      <c r="F498" s="5"/>
      <c r="G498" s="5"/>
      <c r="H498" s="5"/>
      <c r="I498" s="5"/>
      <c r="K498" s="5"/>
      <c r="L498" s="5"/>
    </row>
    <row r="499" spans="1:12" x14ac:dyDescent="0.2">
      <c r="A499" t="s">
        <v>7</v>
      </c>
      <c r="B499">
        <f t="shared" si="7"/>
        <v>2</v>
      </c>
      <c r="C499">
        <v>2</v>
      </c>
      <c r="D499">
        <v>25</v>
      </c>
      <c r="E499">
        <v>50.28</v>
      </c>
      <c r="F499" s="5"/>
      <c r="G499" s="5"/>
      <c r="H499" s="5"/>
      <c r="I499" s="5"/>
      <c r="K499" s="5"/>
      <c r="L499" s="5"/>
    </row>
    <row r="500" spans="1:12" x14ac:dyDescent="0.2">
      <c r="A500" t="s">
        <v>7</v>
      </c>
      <c r="B500">
        <f t="shared" si="7"/>
        <v>2</v>
      </c>
      <c r="C500">
        <v>2</v>
      </c>
      <c r="D500">
        <v>25</v>
      </c>
      <c r="E500">
        <v>52.72</v>
      </c>
      <c r="F500" s="5"/>
      <c r="G500" s="5"/>
      <c r="H500" s="5"/>
      <c r="I500" s="5"/>
      <c r="K500" s="5"/>
      <c r="L500" s="5"/>
    </row>
    <row r="501" spans="1:12" x14ac:dyDescent="0.2">
      <c r="A501" t="s">
        <v>7</v>
      </c>
      <c r="B501">
        <f t="shared" si="7"/>
        <v>2</v>
      </c>
      <c r="C501">
        <v>1</v>
      </c>
      <c r="D501">
        <v>27</v>
      </c>
      <c r="E501">
        <v>56.64</v>
      </c>
      <c r="F501" s="5"/>
      <c r="G501" s="5"/>
      <c r="H501" s="5"/>
      <c r="I501" s="5"/>
      <c r="K501" s="5"/>
      <c r="L501" s="5"/>
    </row>
    <row r="502" spans="1:12" x14ac:dyDescent="0.2">
      <c r="A502" t="s">
        <v>7</v>
      </c>
      <c r="B502">
        <f t="shared" si="7"/>
        <v>2</v>
      </c>
      <c r="C502">
        <v>1</v>
      </c>
      <c r="D502">
        <v>27</v>
      </c>
      <c r="E502">
        <v>46.06</v>
      </c>
      <c r="F502" s="5"/>
      <c r="G502" s="5"/>
      <c r="H502" s="5"/>
      <c r="I502" s="5"/>
      <c r="K502" s="5"/>
      <c r="L502" s="5"/>
    </row>
    <row r="503" spans="1:12" x14ac:dyDescent="0.2">
      <c r="A503" t="s">
        <v>7</v>
      </c>
      <c r="B503">
        <f t="shared" si="7"/>
        <v>2</v>
      </c>
      <c r="C503">
        <v>1</v>
      </c>
      <c r="D503">
        <v>27</v>
      </c>
      <c r="E503">
        <v>55.46</v>
      </c>
      <c r="F503" s="5"/>
      <c r="G503" s="5"/>
      <c r="H503" s="5"/>
      <c r="I503" s="5"/>
      <c r="K503" s="5"/>
      <c r="L503" s="5"/>
    </row>
    <row r="504" spans="1:12" x14ac:dyDescent="0.2">
      <c r="A504" t="s">
        <v>7</v>
      </c>
      <c r="B504">
        <f t="shared" si="7"/>
        <v>2</v>
      </c>
      <c r="C504">
        <v>1</v>
      </c>
      <c r="D504">
        <v>27</v>
      </c>
      <c r="E504">
        <v>51.41</v>
      </c>
      <c r="F504" s="5"/>
      <c r="G504" s="5"/>
      <c r="H504" s="5"/>
      <c r="I504" s="5"/>
      <c r="K504" s="5"/>
      <c r="L504" s="5"/>
    </row>
    <row r="505" spans="1:12" x14ac:dyDescent="0.2">
      <c r="A505" t="s">
        <v>8</v>
      </c>
      <c r="B505">
        <f t="shared" si="7"/>
        <v>1</v>
      </c>
      <c r="C505">
        <v>2</v>
      </c>
      <c r="D505">
        <v>28</v>
      </c>
      <c r="E505">
        <v>47.93</v>
      </c>
      <c r="F505" s="5"/>
      <c r="G505" s="5"/>
      <c r="H505" s="5"/>
      <c r="I505" s="5"/>
      <c r="K505" s="5"/>
      <c r="L505" s="5"/>
    </row>
    <row r="506" spans="1:12" x14ac:dyDescent="0.2">
      <c r="A506" t="s">
        <v>8</v>
      </c>
      <c r="B506">
        <f t="shared" si="7"/>
        <v>1</v>
      </c>
      <c r="C506">
        <v>2</v>
      </c>
      <c r="D506">
        <v>28</v>
      </c>
      <c r="E506">
        <v>51.33</v>
      </c>
      <c r="F506" s="5"/>
      <c r="G506" s="5"/>
      <c r="H506" s="5"/>
      <c r="I506" s="5"/>
      <c r="K506" s="5"/>
      <c r="L506" s="5"/>
    </row>
    <row r="507" spans="1:12" x14ac:dyDescent="0.2">
      <c r="A507" t="s">
        <v>8</v>
      </c>
      <c r="B507">
        <f t="shared" si="7"/>
        <v>1</v>
      </c>
      <c r="C507">
        <v>2</v>
      </c>
      <c r="D507">
        <v>28</v>
      </c>
      <c r="E507">
        <v>51.87</v>
      </c>
      <c r="F507" s="5"/>
      <c r="G507" s="5"/>
      <c r="H507" s="5"/>
      <c r="I507" s="5"/>
      <c r="K507" s="5"/>
      <c r="L507" s="5"/>
    </row>
    <row r="508" spans="1:12" x14ac:dyDescent="0.2">
      <c r="A508" t="s">
        <v>8</v>
      </c>
      <c r="B508">
        <f t="shared" si="7"/>
        <v>1</v>
      </c>
      <c r="C508">
        <v>2</v>
      </c>
      <c r="D508">
        <v>28</v>
      </c>
      <c r="E508">
        <v>58.01</v>
      </c>
      <c r="F508" s="5"/>
      <c r="G508" s="5"/>
      <c r="H508" s="5"/>
      <c r="I508" s="5"/>
      <c r="K508" s="5"/>
      <c r="L508" s="5"/>
    </row>
    <row r="509" spans="1:12" x14ac:dyDescent="0.2">
      <c r="F509" s="5"/>
      <c r="G509" s="5"/>
      <c r="H509" s="5"/>
      <c r="I509" s="5"/>
      <c r="K509" s="5"/>
      <c r="L509" s="5"/>
    </row>
    <row r="510" spans="1:12" x14ac:dyDescent="0.2">
      <c r="F510" s="5"/>
      <c r="G510" s="5"/>
      <c r="H510" s="5"/>
      <c r="I510" s="5"/>
      <c r="K510" s="5"/>
      <c r="L510" s="5"/>
    </row>
    <row r="511" spans="1:12" x14ac:dyDescent="0.2">
      <c r="F511" s="5"/>
      <c r="G511" s="5"/>
      <c r="H511" s="5"/>
      <c r="I511" s="5"/>
      <c r="K511" s="5"/>
      <c r="L511" s="5"/>
    </row>
    <row r="512" spans="1:12" x14ac:dyDescent="0.2">
      <c r="F512" s="5"/>
      <c r="G512" s="5"/>
      <c r="H512" s="5"/>
      <c r="I512" s="5"/>
      <c r="K512" s="5"/>
      <c r="L512" s="5"/>
    </row>
    <row r="513" spans="6:12" x14ac:dyDescent="0.2">
      <c r="F513" s="5"/>
      <c r="G513" s="5"/>
      <c r="H513" s="5"/>
      <c r="I513" s="5"/>
      <c r="K513" s="5"/>
      <c r="L513" s="5"/>
    </row>
    <row r="514" spans="6:12" x14ac:dyDescent="0.2">
      <c r="F514" s="5"/>
      <c r="G514" s="5"/>
      <c r="H514" s="5"/>
      <c r="I514" s="5"/>
      <c r="K514" s="5"/>
      <c r="L514" s="5"/>
    </row>
    <row r="515" spans="6:12" x14ac:dyDescent="0.2">
      <c r="F515" s="5"/>
      <c r="G515" s="5"/>
      <c r="H515" s="5"/>
      <c r="I515" s="5"/>
      <c r="K515" s="5"/>
      <c r="L515" s="5"/>
    </row>
    <row r="516" spans="6:12" x14ac:dyDescent="0.2">
      <c r="F516" s="5"/>
      <c r="G516" s="5"/>
      <c r="H516" s="5"/>
      <c r="I516" s="5"/>
      <c r="K516" s="5"/>
      <c r="L516" s="5"/>
    </row>
    <row r="517" spans="6:12" x14ac:dyDescent="0.2">
      <c r="F517" s="5"/>
      <c r="G517" s="5"/>
      <c r="H517" s="5"/>
      <c r="I517" s="5"/>
      <c r="K517" s="5"/>
      <c r="L517" s="5"/>
    </row>
    <row r="518" spans="6:12" x14ac:dyDescent="0.2">
      <c r="F518" s="5"/>
      <c r="G518" s="5"/>
      <c r="H518" s="5"/>
      <c r="I518" s="5"/>
      <c r="K518" s="5"/>
      <c r="L518" s="5"/>
    </row>
    <row r="519" spans="6:12" x14ac:dyDescent="0.2">
      <c r="F519" s="5"/>
      <c r="G519" s="5"/>
      <c r="H519" s="5"/>
      <c r="I519" s="5"/>
      <c r="K519" s="5"/>
      <c r="L519" s="5"/>
    </row>
    <row r="520" spans="6:12" x14ac:dyDescent="0.2">
      <c r="F520" s="5"/>
      <c r="G520" s="5"/>
      <c r="H520" s="5"/>
      <c r="I520" s="5"/>
      <c r="K520" s="5"/>
      <c r="L520" s="5"/>
    </row>
    <row r="521" spans="6:12" x14ac:dyDescent="0.2">
      <c r="F521" s="5"/>
      <c r="G521" s="5"/>
      <c r="H521" s="5"/>
      <c r="I521" s="5"/>
      <c r="K521" s="5"/>
      <c r="L521" s="5"/>
    </row>
    <row r="522" spans="6:12" x14ac:dyDescent="0.2">
      <c r="F522" s="5"/>
      <c r="G522" s="5"/>
      <c r="H522" s="5"/>
      <c r="I522" s="5"/>
      <c r="K522" s="5"/>
      <c r="L522" s="5"/>
    </row>
    <row r="523" spans="6:12" x14ac:dyDescent="0.2">
      <c r="F523" s="5"/>
      <c r="G523" s="5"/>
      <c r="H523" s="5"/>
      <c r="I523" s="5"/>
      <c r="K523" s="5"/>
      <c r="L523" s="5"/>
    </row>
    <row r="524" spans="6:12" x14ac:dyDescent="0.2">
      <c r="F524" s="5"/>
      <c r="G524" s="5"/>
      <c r="H524" s="5"/>
      <c r="I524" s="5"/>
      <c r="K524" s="5"/>
      <c r="L524" s="5"/>
    </row>
    <row r="525" spans="6:12" x14ac:dyDescent="0.2">
      <c r="F525" s="5"/>
      <c r="G525" s="5"/>
      <c r="H525" s="5"/>
      <c r="I525" s="5"/>
      <c r="K525" s="5"/>
      <c r="L525" s="5"/>
    </row>
    <row r="526" spans="6:12" x14ac:dyDescent="0.2">
      <c r="F526" s="5"/>
      <c r="G526" s="5"/>
      <c r="H526" s="5"/>
      <c r="I526" s="5"/>
      <c r="K526" s="5"/>
      <c r="L526" s="5"/>
    </row>
    <row r="527" spans="6:12" x14ac:dyDescent="0.2">
      <c r="F527" s="5"/>
      <c r="G527" s="5"/>
      <c r="H527" s="5"/>
      <c r="I527" s="5"/>
      <c r="K527" s="5"/>
      <c r="L527" s="5"/>
    </row>
    <row r="528" spans="6:12" x14ac:dyDescent="0.2">
      <c r="F528" s="5"/>
      <c r="G528" s="5"/>
      <c r="H528" s="5"/>
      <c r="I528" s="5"/>
      <c r="K528" s="5"/>
      <c r="L528" s="5"/>
    </row>
    <row r="529" spans="6:12" x14ac:dyDescent="0.2">
      <c r="F529" s="5"/>
      <c r="G529" s="5"/>
      <c r="H529" s="5"/>
      <c r="I529" s="5"/>
      <c r="K529" s="5"/>
      <c r="L529" s="5"/>
    </row>
    <row r="530" spans="6:12" x14ac:dyDescent="0.2">
      <c r="F530" s="5"/>
      <c r="G530" s="5"/>
      <c r="H530" s="5"/>
      <c r="I530" s="5"/>
      <c r="K530" s="5"/>
      <c r="L530" s="5"/>
    </row>
    <row r="531" spans="6:12" x14ac:dyDescent="0.2">
      <c r="F531" s="5"/>
      <c r="G531" s="5"/>
      <c r="H531" s="5"/>
      <c r="I531" s="5"/>
      <c r="K531" s="5"/>
      <c r="L531" s="5"/>
    </row>
    <row r="532" spans="6:12" x14ac:dyDescent="0.2">
      <c r="F532" s="5"/>
      <c r="G532" s="5"/>
      <c r="H532" s="5"/>
      <c r="I532" s="5"/>
      <c r="K532" s="5"/>
      <c r="L532" s="5"/>
    </row>
    <row r="533" spans="6:12" x14ac:dyDescent="0.2">
      <c r="F533" s="5"/>
      <c r="G533" s="5"/>
      <c r="H533" s="5"/>
      <c r="I533" s="5"/>
      <c r="K533" s="5"/>
      <c r="L533" s="5"/>
    </row>
    <row r="534" spans="6:12" x14ac:dyDescent="0.2">
      <c r="F534" s="5"/>
      <c r="G534" s="5"/>
      <c r="H534" s="5"/>
      <c r="I534" s="5"/>
      <c r="K534" s="5"/>
      <c r="L534" s="5"/>
    </row>
  </sheetData>
  <sortState ref="A2:E508">
    <sortCondition ref="D1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selection activeCell="C30" sqref="C30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3</v>
      </c>
      <c r="D2">
        <v>12</v>
      </c>
      <c r="E2">
        <v>1</v>
      </c>
      <c r="F2">
        <v>1</v>
      </c>
      <c r="G2">
        <v>44.54</v>
      </c>
    </row>
    <row r="3" spans="1:7" x14ac:dyDescent="0.2">
      <c r="A3">
        <v>1</v>
      </c>
      <c r="B3" t="s">
        <v>7</v>
      </c>
      <c r="C3">
        <v>3</v>
      </c>
      <c r="D3">
        <v>12</v>
      </c>
      <c r="E3">
        <v>1</v>
      </c>
      <c r="F3">
        <v>2</v>
      </c>
      <c r="G3">
        <v>37.94</v>
      </c>
    </row>
    <row r="4" spans="1:7" x14ac:dyDescent="0.2">
      <c r="A4">
        <v>1</v>
      </c>
      <c r="B4" t="s">
        <v>7</v>
      </c>
      <c r="C4">
        <v>3</v>
      </c>
      <c r="D4">
        <v>12</v>
      </c>
      <c r="E4">
        <v>1</v>
      </c>
      <c r="F4">
        <v>3</v>
      </c>
      <c r="G4">
        <v>45.49</v>
      </c>
    </row>
    <row r="5" spans="1:7" x14ac:dyDescent="0.2">
      <c r="A5">
        <v>1</v>
      </c>
      <c r="B5" t="s">
        <v>7</v>
      </c>
      <c r="C5">
        <v>3</v>
      </c>
      <c r="D5">
        <v>12</v>
      </c>
      <c r="E5">
        <v>1</v>
      </c>
      <c r="F5">
        <v>4</v>
      </c>
      <c r="G5">
        <v>34.75</v>
      </c>
    </row>
    <row r="6" spans="1:7" x14ac:dyDescent="0.2">
      <c r="A6">
        <v>1</v>
      </c>
      <c r="B6" t="s">
        <v>7</v>
      </c>
      <c r="C6">
        <v>7</v>
      </c>
      <c r="D6">
        <v>15</v>
      </c>
      <c r="E6">
        <v>1</v>
      </c>
      <c r="F6">
        <v>1</v>
      </c>
      <c r="G6">
        <v>42.92</v>
      </c>
    </row>
    <row r="7" spans="1:7" x14ac:dyDescent="0.2">
      <c r="A7">
        <v>1</v>
      </c>
      <c r="B7" t="s">
        <v>7</v>
      </c>
      <c r="C7">
        <v>7</v>
      </c>
      <c r="D7">
        <v>15</v>
      </c>
      <c r="E7">
        <v>1</v>
      </c>
      <c r="F7">
        <v>2</v>
      </c>
      <c r="G7">
        <v>42.16</v>
      </c>
    </row>
    <row r="8" spans="1:7" x14ac:dyDescent="0.2">
      <c r="A8">
        <v>1</v>
      </c>
      <c r="B8" t="s">
        <v>7</v>
      </c>
      <c r="C8">
        <v>7</v>
      </c>
      <c r="D8">
        <v>15</v>
      </c>
      <c r="E8">
        <v>1</v>
      </c>
      <c r="F8">
        <v>3</v>
      </c>
      <c r="G8">
        <v>51.72</v>
      </c>
    </row>
    <row r="9" spans="1:7" x14ac:dyDescent="0.2">
      <c r="A9">
        <v>1</v>
      </c>
      <c r="B9" t="s">
        <v>7</v>
      </c>
      <c r="C9">
        <v>7</v>
      </c>
      <c r="D9">
        <v>15</v>
      </c>
      <c r="E9">
        <v>1</v>
      </c>
      <c r="F9">
        <v>4</v>
      </c>
      <c r="G9">
        <v>36.17</v>
      </c>
    </row>
    <row r="10" spans="1:7" x14ac:dyDescent="0.2">
      <c r="A10">
        <v>1</v>
      </c>
      <c r="B10" t="s">
        <v>7</v>
      </c>
      <c r="C10">
        <v>9</v>
      </c>
      <c r="D10">
        <v>6</v>
      </c>
      <c r="E10">
        <v>1</v>
      </c>
      <c r="F10">
        <v>1</v>
      </c>
      <c r="G10">
        <v>37.409999999999997</v>
      </c>
    </row>
    <row r="11" spans="1:7" x14ac:dyDescent="0.2">
      <c r="A11">
        <v>1</v>
      </c>
      <c r="B11" t="s">
        <v>7</v>
      </c>
      <c r="C11">
        <v>9</v>
      </c>
      <c r="D11">
        <v>6</v>
      </c>
      <c r="E11">
        <v>1</v>
      </c>
      <c r="F11">
        <v>2</v>
      </c>
      <c r="G11">
        <v>38.64</v>
      </c>
    </row>
    <row r="12" spans="1:7" x14ac:dyDescent="0.2">
      <c r="A12">
        <v>1</v>
      </c>
      <c r="B12" t="s">
        <v>7</v>
      </c>
      <c r="C12">
        <v>9</v>
      </c>
      <c r="D12">
        <v>6</v>
      </c>
      <c r="E12">
        <v>1</v>
      </c>
      <c r="F12">
        <v>3</v>
      </c>
      <c r="G12">
        <v>40.9</v>
      </c>
    </row>
    <row r="13" spans="1:7" x14ac:dyDescent="0.2">
      <c r="A13">
        <v>1</v>
      </c>
      <c r="B13" t="s">
        <v>7</v>
      </c>
      <c r="C13">
        <v>9</v>
      </c>
      <c r="D13">
        <v>6</v>
      </c>
      <c r="E13">
        <v>1</v>
      </c>
      <c r="F13">
        <v>4</v>
      </c>
      <c r="G13">
        <v>41.11</v>
      </c>
    </row>
    <row r="14" spans="1:7" x14ac:dyDescent="0.2">
      <c r="A14">
        <v>1</v>
      </c>
      <c r="B14" t="s">
        <v>7</v>
      </c>
      <c r="C14">
        <v>12</v>
      </c>
      <c r="D14">
        <v>12</v>
      </c>
      <c r="E14">
        <v>1</v>
      </c>
      <c r="F14">
        <v>1</v>
      </c>
      <c r="G14">
        <v>35.85</v>
      </c>
    </row>
    <row r="15" spans="1:7" x14ac:dyDescent="0.2">
      <c r="A15">
        <v>1</v>
      </c>
      <c r="B15" t="s">
        <v>7</v>
      </c>
      <c r="C15">
        <v>12</v>
      </c>
      <c r="D15">
        <v>12</v>
      </c>
      <c r="E15">
        <v>1</v>
      </c>
      <c r="F15">
        <v>2</v>
      </c>
      <c r="G15">
        <v>36.24</v>
      </c>
    </row>
    <row r="16" spans="1:7" x14ac:dyDescent="0.2">
      <c r="A16">
        <v>1</v>
      </c>
      <c r="B16" t="s">
        <v>7</v>
      </c>
      <c r="C16">
        <v>12</v>
      </c>
      <c r="D16">
        <v>12</v>
      </c>
      <c r="E16">
        <v>1</v>
      </c>
      <c r="F16">
        <v>3</v>
      </c>
      <c r="G16">
        <v>41.73</v>
      </c>
    </row>
    <row r="17" spans="1:7" x14ac:dyDescent="0.2">
      <c r="A17">
        <v>1</v>
      </c>
      <c r="B17" t="s">
        <v>7</v>
      </c>
      <c r="C17">
        <v>12</v>
      </c>
      <c r="D17">
        <v>12</v>
      </c>
      <c r="E17">
        <v>1</v>
      </c>
      <c r="F17">
        <v>4</v>
      </c>
      <c r="G17">
        <v>37.32</v>
      </c>
    </row>
    <row r="18" spans="1:7" x14ac:dyDescent="0.2">
      <c r="A18">
        <v>1</v>
      </c>
      <c r="B18" t="s">
        <v>7</v>
      </c>
      <c r="C18">
        <v>13</v>
      </c>
      <c r="D18">
        <v>12</v>
      </c>
      <c r="E18">
        <v>1</v>
      </c>
      <c r="F18">
        <v>1</v>
      </c>
      <c r="G18">
        <v>50.48</v>
      </c>
    </row>
    <row r="19" spans="1:7" x14ac:dyDescent="0.2">
      <c r="A19">
        <v>1</v>
      </c>
      <c r="B19" t="s">
        <v>7</v>
      </c>
      <c r="C19">
        <v>13</v>
      </c>
      <c r="D19">
        <v>12</v>
      </c>
      <c r="E19">
        <v>1</v>
      </c>
      <c r="F19">
        <v>2</v>
      </c>
      <c r="G19">
        <v>36.880000000000003</v>
      </c>
    </row>
    <row r="20" spans="1:7" x14ac:dyDescent="0.2">
      <c r="A20">
        <v>1</v>
      </c>
      <c r="B20" t="s">
        <v>7</v>
      </c>
      <c r="C20">
        <v>13</v>
      </c>
      <c r="D20">
        <v>12</v>
      </c>
      <c r="E20">
        <v>1</v>
      </c>
      <c r="F20">
        <v>3</v>
      </c>
      <c r="G20">
        <v>35.68</v>
      </c>
    </row>
    <row r="21" spans="1:7" x14ac:dyDescent="0.2">
      <c r="A21">
        <v>1</v>
      </c>
      <c r="B21" t="s">
        <v>7</v>
      </c>
      <c r="C21">
        <v>13</v>
      </c>
      <c r="D21">
        <v>12</v>
      </c>
      <c r="E21">
        <v>1</v>
      </c>
      <c r="F21">
        <v>4</v>
      </c>
      <c r="G21">
        <v>46.45</v>
      </c>
    </row>
    <row r="22" spans="1:7" x14ac:dyDescent="0.2">
      <c r="A22">
        <v>2</v>
      </c>
      <c r="B22" t="s">
        <v>8</v>
      </c>
      <c r="C22">
        <v>101</v>
      </c>
      <c r="D22">
        <v>22</v>
      </c>
      <c r="E22">
        <v>1</v>
      </c>
      <c r="F22">
        <v>1</v>
      </c>
      <c r="G22">
        <v>67.48</v>
      </c>
    </row>
    <row r="23" spans="1:7" x14ac:dyDescent="0.2">
      <c r="A23">
        <v>2</v>
      </c>
      <c r="B23" t="s">
        <v>8</v>
      </c>
      <c r="C23">
        <v>101</v>
      </c>
      <c r="D23">
        <v>22</v>
      </c>
      <c r="E23">
        <v>1</v>
      </c>
      <c r="F23">
        <v>2</v>
      </c>
      <c r="G23">
        <v>65.569999999999993</v>
      </c>
    </row>
    <row r="24" spans="1:7" x14ac:dyDescent="0.2">
      <c r="A24">
        <v>2</v>
      </c>
      <c r="B24" t="s">
        <v>8</v>
      </c>
      <c r="C24">
        <v>101</v>
      </c>
      <c r="D24">
        <v>22</v>
      </c>
      <c r="E24">
        <v>1</v>
      </c>
      <c r="F24">
        <v>3</v>
      </c>
      <c r="G24">
        <v>68.42</v>
      </c>
    </row>
    <row r="25" spans="1:7" x14ac:dyDescent="0.2">
      <c r="A25">
        <v>2</v>
      </c>
      <c r="B25" t="s">
        <v>8</v>
      </c>
      <c r="C25">
        <v>101</v>
      </c>
      <c r="D25">
        <v>22</v>
      </c>
      <c r="E25">
        <v>1</v>
      </c>
      <c r="F25">
        <v>4</v>
      </c>
      <c r="G25">
        <v>60.93</v>
      </c>
    </row>
    <row r="26" spans="1:7" x14ac:dyDescent="0.2">
      <c r="A26">
        <v>3</v>
      </c>
      <c r="B26" t="s">
        <v>9</v>
      </c>
      <c r="C26">
        <v>202</v>
      </c>
      <c r="D26">
        <v>8</v>
      </c>
      <c r="E26">
        <v>1</v>
      </c>
      <c r="F26">
        <v>1</v>
      </c>
      <c r="G26">
        <v>88.73</v>
      </c>
    </row>
    <row r="27" spans="1:7" x14ac:dyDescent="0.2">
      <c r="A27">
        <v>3</v>
      </c>
      <c r="B27" t="s">
        <v>9</v>
      </c>
      <c r="C27">
        <v>202</v>
      </c>
      <c r="D27">
        <v>8</v>
      </c>
      <c r="E27">
        <v>1</v>
      </c>
      <c r="F27">
        <v>2</v>
      </c>
      <c r="G27">
        <v>85.21</v>
      </c>
    </row>
    <row r="28" spans="1:7" x14ac:dyDescent="0.2">
      <c r="A28">
        <v>3</v>
      </c>
      <c r="B28" t="s">
        <v>9</v>
      </c>
      <c r="C28">
        <v>202</v>
      </c>
      <c r="D28">
        <v>8</v>
      </c>
      <c r="E28">
        <v>1</v>
      </c>
      <c r="F28">
        <v>3</v>
      </c>
      <c r="G28">
        <v>81.55</v>
      </c>
    </row>
    <row r="29" spans="1:7" x14ac:dyDescent="0.2">
      <c r="A29">
        <v>3</v>
      </c>
      <c r="B29" t="s">
        <v>9</v>
      </c>
      <c r="C29">
        <v>202</v>
      </c>
      <c r="D29">
        <v>8</v>
      </c>
      <c r="E29">
        <v>1</v>
      </c>
      <c r="F29">
        <v>4</v>
      </c>
      <c r="G29">
        <v>94.17</v>
      </c>
    </row>
    <row r="30" spans="1:7" x14ac:dyDescent="0.2">
      <c r="A30">
        <v>3</v>
      </c>
      <c r="B30" t="s">
        <v>9</v>
      </c>
      <c r="C30">
        <v>209</v>
      </c>
      <c r="D30">
        <v>1</v>
      </c>
      <c r="E30">
        <v>1</v>
      </c>
      <c r="F30">
        <v>1</v>
      </c>
      <c r="G30">
        <v>93.71</v>
      </c>
    </row>
    <row r="31" spans="1:7" x14ac:dyDescent="0.2">
      <c r="A31">
        <v>3</v>
      </c>
      <c r="B31" t="s">
        <v>9</v>
      </c>
      <c r="C31">
        <v>209</v>
      </c>
      <c r="D31">
        <v>1</v>
      </c>
      <c r="E31">
        <v>1</v>
      </c>
      <c r="F31">
        <v>2</v>
      </c>
      <c r="G31">
        <v>96.01</v>
      </c>
    </row>
    <row r="32" spans="1:7" x14ac:dyDescent="0.2">
      <c r="A32">
        <v>3</v>
      </c>
      <c r="B32" t="s">
        <v>9</v>
      </c>
      <c r="C32">
        <v>209</v>
      </c>
      <c r="D32">
        <v>1</v>
      </c>
      <c r="E32">
        <v>1</v>
      </c>
      <c r="F32">
        <v>3</v>
      </c>
      <c r="G32">
        <v>93.03</v>
      </c>
    </row>
    <row r="33" spans="1:7" x14ac:dyDescent="0.2">
      <c r="A33">
        <v>3</v>
      </c>
      <c r="B33" t="s">
        <v>9</v>
      </c>
      <c r="C33">
        <v>209</v>
      </c>
      <c r="D33">
        <v>1</v>
      </c>
      <c r="E33">
        <v>1</v>
      </c>
      <c r="F33">
        <v>4</v>
      </c>
      <c r="G33">
        <v>97.61</v>
      </c>
    </row>
    <row r="34" spans="1:7" x14ac:dyDescent="0.2">
      <c r="A34">
        <v>3</v>
      </c>
      <c r="B34" t="s">
        <v>9</v>
      </c>
      <c r="C34">
        <v>210</v>
      </c>
      <c r="D34">
        <v>19</v>
      </c>
      <c r="E34">
        <v>1</v>
      </c>
      <c r="F34">
        <v>1</v>
      </c>
      <c r="G34">
        <v>85.11</v>
      </c>
    </row>
    <row r="35" spans="1:7" x14ac:dyDescent="0.2">
      <c r="A35">
        <v>3</v>
      </c>
      <c r="B35" t="s">
        <v>9</v>
      </c>
      <c r="C35">
        <v>210</v>
      </c>
      <c r="D35">
        <v>19</v>
      </c>
      <c r="E35">
        <v>1</v>
      </c>
      <c r="F35">
        <v>2</v>
      </c>
      <c r="G35">
        <v>88.07</v>
      </c>
    </row>
    <row r="36" spans="1:7" x14ac:dyDescent="0.2">
      <c r="A36">
        <v>3</v>
      </c>
      <c r="B36" t="s">
        <v>9</v>
      </c>
      <c r="C36">
        <v>210</v>
      </c>
      <c r="D36">
        <v>19</v>
      </c>
      <c r="E36">
        <v>1</v>
      </c>
      <c r="F36">
        <v>3</v>
      </c>
      <c r="G36">
        <v>94.43</v>
      </c>
    </row>
    <row r="37" spans="1:7" x14ac:dyDescent="0.2">
      <c r="A37">
        <v>3</v>
      </c>
      <c r="B37" t="s">
        <v>9</v>
      </c>
      <c r="C37">
        <v>210</v>
      </c>
      <c r="D37">
        <v>19</v>
      </c>
      <c r="E37">
        <v>1</v>
      </c>
      <c r="F37">
        <v>4</v>
      </c>
      <c r="G37">
        <v>89.44</v>
      </c>
    </row>
    <row r="38" spans="1:7" x14ac:dyDescent="0.2">
      <c r="A38">
        <v>3</v>
      </c>
      <c r="B38" t="s">
        <v>9</v>
      </c>
      <c r="C38">
        <v>214</v>
      </c>
      <c r="D38">
        <v>5</v>
      </c>
      <c r="E38">
        <v>1</v>
      </c>
      <c r="F38">
        <v>1</v>
      </c>
      <c r="G38">
        <v>91.6</v>
      </c>
    </row>
    <row r="39" spans="1:7" x14ac:dyDescent="0.2">
      <c r="A39">
        <v>3</v>
      </c>
      <c r="B39" t="s">
        <v>9</v>
      </c>
      <c r="C39">
        <v>214</v>
      </c>
      <c r="D39">
        <v>5</v>
      </c>
      <c r="E39">
        <v>1</v>
      </c>
      <c r="F39">
        <v>2</v>
      </c>
      <c r="G39">
        <v>80.61</v>
      </c>
    </row>
    <row r="40" spans="1:7" x14ac:dyDescent="0.2">
      <c r="A40">
        <v>3</v>
      </c>
      <c r="B40" t="s">
        <v>9</v>
      </c>
      <c r="C40">
        <v>214</v>
      </c>
      <c r="D40">
        <v>5</v>
      </c>
      <c r="E40">
        <v>1</v>
      </c>
      <c r="F40">
        <v>3</v>
      </c>
      <c r="G40">
        <v>93.86</v>
      </c>
    </row>
    <row r="41" spans="1:7" x14ac:dyDescent="0.2">
      <c r="A41">
        <v>3</v>
      </c>
      <c r="B41" t="s">
        <v>9</v>
      </c>
      <c r="C41">
        <v>214</v>
      </c>
      <c r="D41">
        <v>5</v>
      </c>
      <c r="E41">
        <v>1</v>
      </c>
      <c r="F41">
        <v>4</v>
      </c>
      <c r="G41">
        <v>83.43</v>
      </c>
    </row>
    <row r="42" spans="1:7" x14ac:dyDescent="0.2">
      <c r="A42">
        <v>3</v>
      </c>
      <c r="B42" t="s">
        <v>9</v>
      </c>
      <c r="C42">
        <v>218</v>
      </c>
      <c r="D42">
        <v>2</v>
      </c>
      <c r="E42">
        <v>1</v>
      </c>
      <c r="F42">
        <v>1</v>
      </c>
      <c r="G42">
        <v>99.65</v>
      </c>
    </row>
    <row r="43" spans="1:7" x14ac:dyDescent="0.2">
      <c r="A43">
        <v>3</v>
      </c>
      <c r="B43" t="s">
        <v>9</v>
      </c>
      <c r="C43">
        <v>218</v>
      </c>
      <c r="D43">
        <v>2</v>
      </c>
      <c r="E43">
        <v>1</v>
      </c>
      <c r="F43">
        <v>2</v>
      </c>
      <c r="G43">
        <v>88.64</v>
      </c>
    </row>
    <row r="44" spans="1:7" x14ac:dyDescent="0.2">
      <c r="A44">
        <v>3</v>
      </c>
      <c r="B44" t="s">
        <v>9</v>
      </c>
      <c r="C44">
        <v>218</v>
      </c>
      <c r="D44">
        <v>2</v>
      </c>
      <c r="E44">
        <v>1</v>
      </c>
      <c r="F44">
        <v>3</v>
      </c>
      <c r="G44">
        <v>86.96</v>
      </c>
    </row>
    <row r="45" spans="1:7" x14ac:dyDescent="0.2">
      <c r="A45">
        <v>3</v>
      </c>
      <c r="B45" t="s">
        <v>9</v>
      </c>
      <c r="C45">
        <v>218</v>
      </c>
      <c r="D45">
        <v>2</v>
      </c>
      <c r="E45">
        <v>1</v>
      </c>
      <c r="F45">
        <v>4</v>
      </c>
      <c r="G45">
        <v>89.25</v>
      </c>
    </row>
    <row r="46" spans="1:7" x14ac:dyDescent="0.2">
      <c r="A46">
        <v>3</v>
      </c>
      <c r="B46" t="s">
        <v>9</v>
      </c>
      <c r="C46">
        <v>220</v>
      </c>
      <c r="D46">
        <v>3</v>
      </c>
      <c r="E46">
        <v>1</v>
      </c>
      <c r="F46">
        <v>1</v>
      </c>
      <c r="G46">
        <v>87.08</v>
      </c>
    </row>
    <row r="47" spans="1:7" x14ac:dyDescent="0.2">
      <c r="A47">
        <v>3</v>
      </c>
      <c r="B47" t="s">
        <v>9</v>
      </c>
      <c r="C47">
        <v>220</v>
      </c>
      <c r="D47">
        <v>3</v>
      </c>
      <c r="E47">
        <v>1</v>
      </c>
      <c r="F47">
        <v>2</v>
      </c>
      <c r="G47">
        <v>89.32</v>
      </c>
    </row>
    <row r="48" spans="1:7" x14ac:dyDescent="0.2">
      <c r="A48">
        <v>3</v>
      </c>
      <c r="B48" t="s">
        <v>9</v>
      </c>
      <c r="C48">
        <v>220</v>
      </c>
      <c r="D48">
        <v>3</v>
      </c>
      <c r="E48">
        <v>1</v>
      </c>
      <c r="F48">
        <v>3</v>
      </c>
      <c r="G48">
        <v>99.12</v>
      </c>
    </row>
    <row r="49" spans="1:7" x14ac:dyDescent="0.2">
      <c r="A49">
        <v>3</v>
      </c>
      <c r="B49" t="s">
        <v>9</v>
      </c>
      <c r="C49">
        <v>220</v>
      </c>
      <c r="D49">
        <v>3</v>
      </c>
      <c r="E49">
        <v>1</v>
      </c>
      <c r="F49">
        <v>4</v>
      </c>
      <c r="G49">
        <v>85.85</v>
      </c>
    </row>
    <row r="50" spans="1:7" x14ac:dyDescent="0.2">
      <c r="A50">
        <v>3</v>
      </c>
      <c r="B50" t="s">
        <v>9</v>
      </c>
      <c r="C50">
        <v>222</v>
      </c>
      <c r="D50">
        <v>6</v>
      </c>
      <c r="E50">
        <v>1</v>
      </c>
      <c r="F50">
        <v>1</v>
      </c>
      <c r="G50">
        <v>93.32</v>
      </c>
    </row>
    <row r="51" spans="1:7" x14ac:dyDescent="0.2">
      <c r="A51">
        <v>3</v>
      </c>
      <c r="B51" t="s">
        <v>9</v>
      </c>
      <c r="C51">
        <v>222</v>
      </c>
      <c r="D51">
        <v>6</v>
      </c>
      <c r="E51">
        <v>1</v>
      </c>
      <c r="F51">
        <v>2</v>
      </c>
      <c r="G51">
        <v>85.71</v>
      </c>
    </row>
    <row r="52" spans="1:7" x14ac:dyDescent="0.2">
      <c r="A52">
        <v>3</v>
      </c>
      <c r="B52" t="s">
        <v>9</v>
      </c>
      <c r="C52">
        <v>222</v>
      </c>
      <c r="D52">
        <v>6</v>
      </c>
      <c r="E52">
        <v>1</v>
      </c>
      <c r="F52">
        <v>3</v>
      </c>
      <c r="G52">
        <v>77.36</v>
      </c>
    </row>
    <row r="53" spans="1:7" x14ac:dyDescent="0.2">
      <c r="A53">
        <v>3</v>
      </c>
      <c r="B53" t="s">
        <v>9</v>
      </c>
      <c r="C53">
        <v>222</v>
      </c>
      <c r="D53">
        <v>6</v>
      </c>
      <c r="E53">
        <v>1</v>
      </c>
      <c r="F53">
        <v>4</v>
      </c>
      <c r="G53">
        <v>91.29</v>
      </c>
    </row>
    <row r="54" spans="1:7" x14ac:dyDescent="0.2">
      <c r="A54">
        <v>4</v>
      </c>
      <c r="B54" t="s">
        <v>8</v>
      </c>
      <c r="C54">
        <v>303</v>
      </c>
      <c r="D54">
        <v>9</v>
      </c>
      <c r="E54">
        <v>1</v>
      </c>
      <c r="F54">
        <v>1</v>
      </c>
      <c r="G54">
        <v>55.94</v>
      </c>
    </row>
    <row r="55" spans="1:7" x14ac:dyDescent="0.2">
      <c r="A55">
        <v>4</v>
      </c>
      <c r="B55" t="s">
        <v>8</v>
      </c>
      <c r="C55">
        <v>303</v>
      </c>
      <c r="D55">
        <v>9</v>
      </c>
      <c r="E55">
        <v>1</v>
      </c>
      <c r="F55">
        <v>2</v>
      </c>
      <c r="G55">
        <v>61.36</v>
      </c>
    </row>
    <row r="56" spans="1:7" x14ac:dyDescent="0.2">
      <c r="A56">
        <v>4</v>
      </c>
      <c r="B56" t="s">
        <v>8</v>
      </c>
      <c r="C56">
        <v>303</v>
      </c>
      <c r="D56">
        <v>9</v>
      </c>
      <c r="E56">
        <v>1</v>
      </c>
      <c r="F56">
        <v>3</v>
      </c>
      <c r="G56">
        <v>56.19</v>
      </c>
    </row>
    <row r="57" spans="1:7" x14ac:dyDescent="0.2">
      <c r="A57">
        <v>4</v>
      </c>
      <c r="B57" t="s">
        <v>8</v>
      </c>
      <c r="C57">
        <v>303</v>
      </c>
      <c r="D57">
        <v>9</v>
      </c>
      <c r="E57">
        <v>1</v>
      </c>
      <c r="F57">
        <v>4</v>
      </c>
      <c r="G57">
        <v>62.06</v>
      </c>
    </row>
    <row r="58" spans="1:7" x14ac:dyDescent="0.2">
      <c r="A58">
        <v>4</v>
      </c>
      <c r="B58" t="s">
        <v>8</v>
      </c>
      <c r="C58">
        <v>304</v>
      </c>
      <c r="D58">
        <v>3</v>
      </c>
      <c r="E58">
        <v>1</v>
      </c>
      <c r="F58">
        <v>1</v>
      </c>
      <c r="G58">
        <v>54.01</v>
      </c>
    </row>
    <row r="59" spans="1:7" x14ac:dyDescent="0.2">
      <c r="A59">
        <v>4</v>
      </c>
      <c r="B59" t="s">
        <v>8</v>
      </c>
      <c r="C59">
        <v>304</v>
      </c>
      <c r="D59">
        <v>3</v>
      </c>
      <c r="E59">
        <v>1</v>
      </c>
      <c r="F59">
        <v>2</v>
      </c>
      <c r="G59">
        <v>63.48</v>
      </c>
    </row>
    <row r="60" spans="1:7" x14ac:dyDescent="0.2">
      <c r="A60">
        <v>4</v>
      </c>
      <c r="B60" t="s">
        <v>8</v>
      </c>
      <c r="C60">
        <v>304</v>
      </c>
      <c r="D60">
        <v>3</v>
      </c>
      <c r="E60">
        <v>1</v>
      </c>
      <c r="F60">
        <v>3</v>
      </c>
      <c r="G60">
        <v>61.96</v>
      </c>
    </row>
    <row r="61" spans="1:7" x14ac:dyDescent="0.2">
      <c r="A61">
        <v>4</v>
      </c>
      <c r="B61" t="s">
        <v>8</v>
      </c>
      <c r="C61">
        <v>304</v>
      </c>
      <c r="D61">
        <v>3</v>
      </c>
      <c r="E61">
        <v>1</v>
      </c>
      <c r="F61">
        <v>4</v>
      </c>
      <c r="G61">
        <v>55.3</v>
      </c>
    </row>
    <row r="62" spans="1:7" x14ac:dyDescent="0.2">
      <c r="A62">
        <v>4</v>
      </c>
      <c r="B62" t="s">
        <v>8</v>
      </c>
      <c r="C62">
        <v>306</v>
      </c>
      <c r="D62">
        <v>13</v>
      </c>
      <c r="E62">
        <v>1</v>
      </c>
      <c r="F62">
        <v>1</v>
      </c>
      <c r="G62">
        <v>53.79</v>
      </c>
    </row>
    <row r="63" spans="1:7" x14ac:dyDescent="0.2">
      <c r="A63">
        <v>4</v>
      </c>
      <c r="B63" t="s">
        <v>8</v>
      </c>
      <c r="C63">
        <v>306</v>
      </c>
      <c r="D63">
        <v>13</v>
      </c>
      <c r="E63">
        <v>1</v>
      </c>
      <c r="F63">
        <v>2</v>
      </c>
      <c r="G63">
        <v>66.959999999999994</v>
      </c>
    </row>
    <row r="64" spans="1:7" x14ac:dyDescent="0.2">
      <c r="A64">
        <v>4</v>
      </c>
      <c r="B64" t="s">
        <v>8</v>
      </c>
      <c r="C64">
        <v>306</v>
      </c>
      <c r="D64">
        <v>13</v>
      </c>
      <c r="E64">
        <v>1</v>
      </c>
      <c r="F64">
        <v>3</v>
      </c>
      <c r="G64">
        <v>57.1</v>
      </c>
    </row>
    <row r="65" spans="1:7" x14ac:dyDescent="0.2">
      <c r="A65">
        <v>4</v>
      </c>
      <c r="B65" t="s">
        <v>8</v>
      </c>
      <c r="C65">
        <v>306</v>
      </c>
      <c r="D65">
        <v>13</v>
      </c>
      <c r="E65">
        <v>1</v>
      </c>
      <c r="F65">
        <v>4</v>
      </c>
      <c r="G65">
        <v>65.12</v>
      </c>
    </row>
    <row r="66" spans="1:7" x14ac:dyDescent="0.2">
      <c r="A66">
        <v>4</v>
      </c>
      <c r="B66" t="s">
        <v>8</v>
      </c>
      <c r="C66">
        <v>309</v>
      </c>
      <c r="D66">
        <v>8</v>
      </c>
      <c r="E66">
        <v>1</v>
      </c>
      <c r="F66">
        <v>1</v>
      </c>
      <c r="G66">
        <v>62.16</v>
      </c>
    </row>
    <row r="67" spans="1:7" x14ac:dyDescent="0.2">
      <c r="A67">
        <v>4</v>
      </c>
      <c r="B67" t="s">
        <v>8</v>
      </c>
      <c r="C67">
        <v>309</v>
      </c>
      <c r="D67">
        <v>8</v>
      </c>
      <c r="E67">
        <v>1</v>
      </c>
      <c r="F67">
        <v>2</v>
      </c>
      <c r="G67">
        <v>54.06</v>
      </c>
    </row>
    <row r="68" spans="1:7" x14ac:dyDescent="0.2">
      <c r="A68">
        <v>4</v>
      </c>
      <c r="B68" t="s">
        <v>8</v>
      </c>
      <c r="C68">
        <v>309</v>
      </c>
      <c r="D68">
        <v>8</v>
      </c>
      <c r="E68">
        <v>1</v>
      </c>
      <c r="F68">
        <v>3</v>
      </c>
      <c r="G68">
        <v>51.72</v>
      </c>
    </row>
    <row r="69" spans="1:7" x14ac:dyDescent="0.2">
      <c r="A69">
        <v>4</v>
      </c>
      <c r="B69" t="s">
        <v>8</v>
      </c>
      <c r="C69">
        <v>309</v>
      </c>
      <c r="D69">
        <v>8</v>
      </c>
      <c r="E69">
        <v>1</v>
      </c>
      <c r="F69">
        <v>4</v>
      </c>
      <c r="G69">
        <v>59.64</v>
      </c>
    </row>
    <row r="70" spans="1:7" x14ac:dyDescent="0.2">
      <c r="A70">
        <v>5</v>
      </c>
      <c r="B70" t="s">
        <v>7</v>
      </c>
      <c r="C70">
        <v>410</v>
      </c>
      <c r="D70">
        <v>11</v>
      </c>
      <c r="E70">
        <v>1</v>
      </c>
      <c r="F70">
        <v>1</v>
      </c>
      <c r="G70">
        <v>49.95</v>
      </c>
    </row>
    <row r="71" spans="1:7" x14ac:dyDescent="0.2">
      <c r="A71">
        <v>5</v>
      </c>
      <c r="B71" t="s">
        <v>7</v>
      </c>
      <c r="C71">
        <v>410</v>
      </c>
      <c r="D71">
        <v>11</v>
      </c>
      <c r="E71">
        <v>1</v>
      </c>
      <c r="F71">
        <v>2</v>
      </c>
      <c r="G71">
        <v>55.11</v>
      </c>
    </row>
    <row r="72" spans="1:7" x14ac:dyDescent="0.2">
      <c r="A72">
        <v>5</v>
      </c>
      <c r="B72" t="s">
        <v>7</v>
      </c>
      <c r="C72">
        <v>410</v>
      </c>
      <c r="D72">
        <v>11</v>
      </c>
      <c r="E72">
        <v>1</v>
      </c>
      <c r="F72">
        <v>3</v>
      </c>
      <c r="G72">
        <v>55.28</v>
      </c>
    </row>
    <row r="73" spans="1:7" x14ac:dyDescent="0.2">
      <c r="A73">
        <v>5</v>
      </c>
      <c r="B73" t="s">
        <v>7</v>
      </c>
      <c r="C73">
        <v>410</v>
      </c>
      <c r="D73">
        <v>11</v>
      </c>
      <c r="E73">
        <v>1</v>
      </c>
      <c r="F73">
        <v>4</v>
      </c>
      <c r="G73">
        <v>54.7</v>
      </c>
    </row>
    <row r="74" spans="1:7" x14ac:dyDescent="0.2">
      <c r="A74">
        <v>5</v>
      </c>
      <c r="B74" t="s">
        <v>7</v>
      </c>
      <c r="C74">
        <v>412</v>
      </c>
      <c r="D74">
        <v>6</v>
      </c>
      <c r="E74">
        <v>1</v>
      </c>
      <c r="F74">
        <v>1</v>
      </c>
      <c r="G74">
        <v>59.34</v>
      </c>
    </row>
    <row r="75" spans="1:7" x14ac:dyDescent="0.2">
      <c r="A75">
        <v>5</v>
      </c>
      <c r="B75" t="s">
        <v>7</v>
      </c>
      <c r="C75">
        <v>412</v>
      </c>
      <c r="D75">
        <v>6</v>
      </c>
      <c r="E75">
        <v>1</v>
      </c>
      <c r="F75">
        <v>2</v>
      </c>
      <c r="G75">
        <v>62.63</v>
      </c>
    </row>
    <row r="76" spans="1:7" x14ac:dyDescent="0.2">
      <c r="A76">
        <v>5</v>
      </c>
      <c r="B76" t="s">
        <v>7</v>
      </c>
      <c r="C76">
        <v>412</v>
      </c>
      <c r="D76">
        <v>6</v>
      </c>
      <c r="E76">
        <v>1</v>
      </c>
      <c r="F76">
        <v>3</v>
      </c>
      <c r="G76">
        <v>49.08</v>
      </c>
    </row>
    <row r="77" spans="1:7" x14ac:dyDescent="0.2">
      <c r="A77">
        <v>5</v>
      </c>
      <c r="B77" t="s">
        <v>7</v>
      </c>
      <c r="C77">
        <v>412</v>
      </c>
      <c r="D77">
        <v>6</v>
      </c>
      <c r="E77">
        <v>1</v>
      </c>
      <c r="F77">
        <v>4</v>
      </c>
      <c r="G77">
        <v>58.04</v>
      </c>
    </row>
    <row r="78" spans="1:7" x14ac:dyDescent="0.2">
      <c r="A78">
        <v>6</v>
      </c>
      <c r="B78" t="s">
        <v>7</v>
      </c>
      <c r="C78">
        <v>504</v>
      </c>
      <c r="D78">
        <v>4</v>
      </c>
      <c r="E78">
        <v>1</v>
      </c>
      <c r="F78">
        <v>1</v>
      </c>
      <c r="G78">
        <v>42.16</v>
      </c>
    </row>
    <row r="79" spans="1:7" x14ac:dyDescent="0.2">
      <c r="A79">
        <v>6</v>
      </c>
      <c r="B79" t="s">
        <v>7</v>
      </c>
      <c r="C79">
        <v>504</v>
      </c>
      <c r="D79">
        <v>4</v>
      </c>
      <c r="E79">
        <v>1</v>
      </c>
      <c r="F79">
        <v>2</v>
      </c>
      <c r="G79">
        <v>36.799999999999997</v>
      </c>
    </row>
    <row r="80" spans="1:7" x14ac:dyDescent="0.2">
      <c r="A80">
        <v>6</v>
      </c>
      <c r="B80" t="s">
        <v>7</v>
      </c>
      <c r="C80">
        <v>504</v>
      </c>
      <c r="D80">
        <v>4</v>
      </c>
      <c r="E80">
        <v>1</v>
      </c>
      <c r="F80">
        <v>3</v>
      </c>
      <c r="G80">
        <v>46.98</v>
      </c>
    </row>
    <row r="81" spans="1:7" x14ac:dyDescent="0.2">
      <c r="A81">
        <v>6</v>
      </c>
      <c r="B81" t="s">
        <v>7</v>
      </c>
      <c r="C81">
        <v>504</v>
      </c>
      <c r="D81">
        <v>4</v>
      </c>
      <c r="E81">
        <v>1</v>
      </c>
      <c r="F81">
        <v>4</v>
      </c>
      <c r="G81">
        <v>47.35</v>
      </c>
    </row>
    <row r="82" spans="1:7" x14ac:dyDescent="0.2">
      <c r="A82">
        <v>6</v>
      </c>
      <c r="B82" t="s">
        <v>7</v>
      </c>
      <c r="C82">
        <v>509</v>
      </c>
      <c r="D82">
        <v>8</v>
      </c>
      <c r="E82">
        <v>1</v>
      </c>
      <c r="F82">
        <v>1</v>
      </c>
      <c r="G82">
        <v>40.46</v>
      </c>
    </row>
    <row r="83" spans="1:7" x14ac:dyDescent="0.2">
      <c r="A83">
        <v>6</v>
      </c>
      <c r="B83" t="s">
        <v>7</v>
      </c>
      <c r="C83">
        <v>509</v>
      </c>
      <c r="D83">
        <v>8</v>
      </c>
      <c r="E83">
        <v>1</v>
      </c>
      <c r="F83">
        <v>2</v>
      </c>
      <c r="G83">
        <v>41.25</v>
      </c>
    </row>
    <row r="84" spans="1:7" x14ac:dyDescent="0.2">
      <c r="A84">
        <v>6</v>
      </c>
      <c r="B84" t="s">
        <v>7</v>
      </c>
      <c r="C84">
        <v>509</v>
      </c>
      <c r="D84">
        <v>8</v>
      </c>
      <c r="E84">
        <v>1</v>
      </c>
      <c r="F84">
        <v>3</v>
      </c>
      <c r="G84">
        <v>32.049999999999997</v>
      </c>
    </row>
    <row r="85" spans="1:7" x14ac:dyDescent="0.2">
      <c r="A85">
        <v>6</v>
      </c>
      <c r="B85" t="s">
        <v>7</v>
      </c>
      <c r="C85">
        <v>509</v>
      </c>
      <c r="D85">
        <v>8</v>
      </c>
      <c r="E85">
        <v>1</v>
      </c>
      <c r="F85">
        <v>4</v>
      </c>
      <c r="G85">
        <v>47.5</v>
      </c>
    </row>
    <row r="86" spans="1:7" x14ac:dyDescent="0.2">
      <c r="A86">
        <v>6</v>
      </c>
      <c r="B86" t="s">
        <v>7</v>
      </c>
      <c r="C86">
        <v>512</v>
      </c>
      <c r="D86">
        <v>4</v>
      </c>
      <c r="E86">
        <v>1</v>
      </c>
      <c r="F86">
        <v>1</v>
      </c>
      <c r="G86">
        <v>35.299999999999997</v>
      </c>
    </row>
    <row r="87" spans="1:7" x14ac:dyDescent="0.2">
      <c r="A87">
        <v>6</v>
      </c>
      <c r="B87" t="s">
        <v>7</v>
      </c>
      <c r="C87">
        <v>512</v>
      </c>
      <c r="D87">
        <v>4</v>
      </c>
      <c r="E87">
        <v>1</v>
      </c>
      <c r="F87">
        <v>2</v>
      </c>
      <c r="G87">
        <v>35.86</v>
      </c>
    </row>
    <row r="88" spans="1:7" x14ac:dyDescent="0.2">
      <c r="A88">
        <v>6</v>
      </c>
      <c r="B88" t="s">
        <v>7</v>
      </c>
      <c r="C88">
        <v>512</v>
      </c>
      <c r="D88">
        <v>4</v>
      </c>
      <c r="E88">
        <v>1</v>
      </c>
      <c r="F88">
        <v>3</v>
      </c>
      <c r="G88">
        <v>49.3</v>
      </c>
    </row>
    <row r="89" spans="1:7" x14ac:dyDescent="0.2">
      <c r="A89">
        <v>6</v>
      </c>
      <c r="B89" t="s">
        <v>7</v>
      </c>
      <c r="C89">
        <v>512</v>
      </c>
      <c r="D89">
        <v>4</v>
      </c>
      <c r="E89">
        <v>1</v>
      </c>
      <c r="F89">
        <v>4</v>
      </c>
      <c r="G89">
        <v>30.81</v>
      </c>
    </row>
    <row r="90" spans="1:7" x14ac:dyDescent="0.2">
      <c r="A90">
        <v>6</v>
      </c>
      <c r="B90" t="s">
        <v>7</v>
      </c>
      <c r="C90">
        <v>513</v>
      </c>
      <c r="D90">
        <v>7</v>
      </c>
      <c r="E90">
        <v>1</v>
      </c>
      <c r="F90">
        <v>1</v>
      </c>
      <c r="G90">
        <v>44.98</v>
      </c>
    </row>
    <row r="91" spans="1:7" x14ac:dyDescent="0.2">
      <c r="A91">
        <v>6</v>
      </c>
      <c r="B91" t="s">
        <v>7</v>
      </c>
      <c r="C91">
        <v>513</v>
      </c>
      <c r="D91">
        <v>7</v>
      </c>
      <c r="E91">
        <v>1</v>
      </c>
      <c r="F91">
        <v>2</v>
      </c>
      <c r="G91">
        <v>41.71</v>
      </c>
    </row>
    <row r="92" spans="1:7" x14ac:dyDescent="0.2">
      <c r="A92">
        <v>6</v>
      </c>
      <c r="B92" t="s">
        <v>7</v>
      </c>
      <c r="C92">
        <v>513</v>
      </c>
      <c r="D92">
        <v>7</v>
      </c>
      <c r="E92">
        <v>1</v>
      </c>
      <c r="F92">
        <v>3</v>
      </c>
      <c r="G92">
        <v>41.1</v>
      </c>
    </row>
    <row r="93" spans="1:7" x14ac:dyDescent="0.2">
      <c r="A93">
        <v>6</v>
      </c>
      <c r="B93" t="s">
        <v>7</v>
      </c>
      <c r="C93">
        <v>513</v>
      </c>
      <c r="D93">
        <v>7</v>
      </c>
      <c r="E93">
        <v>1</v>
      </c>
      <c r="F93">
        <v>4</v>
      </c>
      <c r="G93">
        <v>40.97</v>
      </c>
    </row>
    <row r="94" spans="1:7" x14ac:dyDescent="0.2">
      <c r="A94">
        <v>6</v>
      </c>
      <c r="B94" t="s">
        <v>7</v>
      </c>
      <c r="C94">
        <v>514</v>
      </c>
      <c r="D94">
        <v>6</v>
      </c>
      <c r="E94">
        <v>1</v>
      </c>
      <c r="F94">
        <v>1</v>
      </c>
      <c r="G94">
        <v>41.1</v>
      </c>
    </row>
    <row r="95" spans="1:7" x14ac:dyDescent="0.2">
      <c r="A95">
        <v>6</v>
      </c>
      <c r="B95" t="s">
        <v>7</v>
      </c>
      <c r="C95">
        <v>514</v>
      </c>
      <c r="D95">
        <v>6</v>
      </c>
      <c r="E95">
        <v>1</v>
      </c>
      <c r="F95">
        <v>2</v>
      </c>
      <c r="G95">
        <v>41.56</v>
      </c>
    </row>
    <row r="96" spans="1:7" x14ac:dyDescent="0.2">
      <c r="A96">
        <v>6</v>
      </c>
      <c r="B96" t="s">
        <v>7</v>
      </c>
      <c r="C96">
        <v>514</v>
      </c>
      <c r="D96">
        <v>6</v>
      </c>
      <c r="E96">
        <v>1</v>
      </c>
      <c r="F96">
        <v>3</v>
      </c>
      <c r="G96">
        <v>36.39</v>
      </c>
    </row>
    <row r="97" spans="1:7" x14ac:dyDescent="0.2">
      <c r="A97">
        <v>6</v>
      </c>
      <c r="B97" t="s">
        <v>7</v>
      </c>
      <c r="C97">
        <v>514</v>
      </c>
      <c r="D97">
        <v>6</v>
      </c>
      <c r="E97">
        <v>1</v>
      </c>
      <c r="F97">
        <v>4</v>
      </c>
      <c r="G97">
        <v>39.67</v>
      </c>
    </row>
    <row r="98" spans="1:7" x14ac:dyDescent="0.2">
      <c r="A98">
        <v>7</v>
      </c>
      <c r="B98" t="s">
        <v>7</v>
      </c>
      <c r="C98">
        <v>608</v>
      </c>
      <c r="D98">
        <v>18</v>
      </c>
      <c r="E98">
        <v>1</v>
      </c>
      <c r="F98">
        <v>1</v>
      </c>
      <c r="G98">
        <v>53.38</v>
      </c>
    </row>
    <row r="99" spans="1:7" x14ac:dyDescent="0.2">
      <c r="A99">
        <v>7</v>
      </c>
      <c r="B99" t="s">
        <v>7</v>
      </c>
      <c r="C99">
        <v>608</v>
      </c>
      <c r="D99">
        <v>18</v>
      </c>
      <c r="E99">
        <v>1</v>
      </c>
      <c r="F99">
        <v>2</v>
      </c>
      <c r="G99">
        <v>55.31</v>
      </c>
    </row>
    <row r="100" spans="1:7" x14ac:dyDescent="0.2">
      <c r="A100">
        <v>7</v>
      </c>
      <c r="B100" t="s">
        <v>7</v>
      </c>
      <c r="C100">
        <v>608</v>
      </c>
      <c r="D100">
        <v>18</v>
      </c>
      <c r="E100">
        <v>1</v>
      </c>
      <c r="F100">
        <v>3</v>
      </c>
      <c r="G100">
        <v>56.1</v>
      </c>
    </row>
    <row r="101" spans="1:7" x14ac:dyDescent="0.2">
      <c r="A101">
        <v>7</v>
      </c>
      <c r="B101" t="s">
        <v>7</v>
      </c>
      <c r="C101">
        <v>608</v>
      </c>
      <c r="D101">
        <v>18</v>
      </c>
      <c r="E101">
        <v>1</v>
      </c>
      <c r="F101">
        <v>4</v>
      </c>
      <c r="G101">
        <v>43.24</v>
      </c>
    </row>
    <row r="102" spans="1:7" x14ac:dyDescent="0.2">
      <c r="A102">
        <v>7</v>
      </c>
      <c r="B102" t="s">
        <v>7</v>
      </c>
      <c r="C102">
        <v>609</v>
      </c>
      <c r="D102">
        <v>9</v>
      </c>
      <c r="E102">
        <v>1</v>
      </c>
      <c r="F102">
        <v>1</v>
      </c>
      <c r="G102">
        <v>48.18</v>
      </c>
    </row>
    <row r="103" spans="1:7" x14ac:dyDescent="0.2">
      <c r="A103">
        <v>7</v>
      </c>
      <c r="B103" t="s">
        <v>7</v>
      </c>
      <c r="C103">
        <v>609</v>
      </c>
      <c r="D103">
        <v>9</v>
      </c>
      <c r="E103">
        <v>1</v>
      </c>
      <c r="F103">
        <v>2</v>
      </c>
      <c r="G103">
        <v>43.11</v>
      </c>
    </row>
    <row r="104" spans="1:7" x14ac:dyDescent="0.2">
      <c r="A104">
        <v>7</v>
      </c>
      <c r="B104" t="s">
        <v>7</v>
      </c>
      <c r="C104">
        <v>609</v>
      </c>
      <c r="D104">
        <v>9</v>
      </c>
      <c r="E104">
        <v>1</v>
      </c>
      <c r="F104">
        <v>3</v>
      </c>
      <c r="G104">
        <v>43.78</v>
      </c>
    </row>
    <row r="105" spans="1:7" x14ac:dyDescent="0.2">
      <c r="A105">
        <v>7</v>
      </c>
      <c r="B105" t="s">
        <v>7</v>
      </c>
      <c r="C105">
        <v>609</v>
      </c>
      <c r="D105">
        <v>9</v>
      </c>
      <c r="E105">
        <v>1</v>
      </c>
      <c r="F105">
        <v>4</v>
      </c>
      <c r="G105">
        <v>56.9</v>
      </c>
    </row>
    <row r="106" spans="1:7" x14ac:dyDescent="0.2">
      <c r="A106">
        <v>7</v>
      </c>
      <c r="B106" t="s">
        <v>7</v>
      </c>
      <c r="C106">
        <v>610</v>
      </c>
      <c r="D106">
        <v>4</v>
      </c>
      <c r="E106">
        <v>1</v>
      </c>
      <c r="F106">
        <v>1</v>
      </c>
      <c r="G106">
        <v>53.53</v>
      </c>
    </row>
    <row r="107" spans="1:7" x14ac:dyDescent="0.2">
      <c r="A107">
        <v>7</v>
      </c>
      <c r="B107" t="s">
        <v>7</v>
      </c>
      <c r="C107">
        <v>610</v>
      </c>
      <c r="D107">
        <v>4</v>
      </c>
      <c r="E107">
        <v>1</v>
      </c>
      <c r="F107">
        <v>2</v>
      </c>
      <c r="G107">
        <v>47.92</v>
      </c>
    </row>
    <row r="108" spans="1:7" x14ac:dyDescent="0.2">
      <c r="A108">
        <v>7</v>
      </c>
      <c r="B108" t="s">
        <v>7</v>
      </c>
      <c r="C108">
        <v>610</v>
      </c>
      <c r="D108">
        <v>4</v>
      </c>
      <c r="E108">
        <v>1</v>
      </c>
      <c r="F108">
        <v>3</v>
      </c>
      <c r="G108">
        <v>56.18</v>
      </c>
    </row>
    <row r="109" spans="1:7" x14ac:dyDescent="0.2">
      <c r="A109">
        <v>7</v>
      </c>
      <c r="B109" t="s">
        <v>7</v>
      </c>
      <c r="C109">
        <v>610</v>
      </c>
      <c r="D109">
        <v>4</v>
      </c>
      <c r="E109">
        <v>1</v>
      </c>
      <c r="F109">
        <v>4</v>
      </c>
      <c r="G109">
        <v>46.66</v>
      </c>
    </row>
    <row r="110" spans="1:7" x14ac:dyDescent="0.2">
      <c r="A110">
        <v>7</v>
      </c>
      <c r="B110" t="s">
        <v>7</v>
      </c>
      <c r="C110">
        <v>613</v>
      </c>
      <c r="D110">
        <v>18</v>
      </c>
      <c r="E110">
        <v>1</v>
      </c>
      <c r="F110">
        <v>1</v>
      </c>
      <c r="G110">
        <v>42.76</v>
      </c>
    </row>
    <row r="111" spans="1:7" x14ac:dyDescent="0.2">
      <c r="A111">
        <v>7</v>
      </c>
      <c r="B111" t="s">
        <v>7</v>
      </c>
      <c r="C111">
        <v>613</v>
      </c>
      <c r="D111">
        <v>18</v>
      </c>
      <c r="E111">
        <v>1</v>
      </c>
      <c r="F111">
        <v>2</v>
      </c>
      <c r="G111">
        <v>50.52</v>
      </c>
    </row>
    <row r="112" spans="1:7" x14ac:dyDescent="0.2">
      <c r="A112">
        <v>7</v>
      </c>
      <c r="B112" t="s">
        <v>7</v>
      </c>
      <c r="C112">
        <v>613</v>
      </c>
      <c r="D112">
        <v>18</v>
      </c>
      <c r="E112">
        <v>1</v>
      </c>
      <c r="F112">
        <v>3</v>
      </c>
      <c r="G112">
        <v>56.86</v>
      </c>
    </row>
    <row r="113" spans="1:7" x14ac:dyDescent="0.2">
      <c r="A113">
        <v>7</v>
      </c>
      <c r="B113" t="s">
        <v>7</v>
      </c>
      <c r="C113">
        <v>613</v>
      </c>
      <c r="D113">
        <v>18</v>
      </c>
      <c r="E113">
        <v>1</v>
      </c>
      <c r="F113">
        <v>4</v>
      </c>
      <c r="G113">
        <v>47.51</v>
      </c>
    </row>
    <row r="114" spans="1:7" x14ac:dyDescent="0.2">
      <c r="A114">
        <v>8</v>
      </c>
      <c r="B114" t="s">
        <v>7</v>
      </c>
      <c r="C114">
        <v>702</v>
      </c>
      <c r="D114">
        <v>13</v>
      </c>
      <c r="E114">
        <v>1</v>
      </c>
      <c r="F114">
        <v>1</v>
      </c>
      <c r="G114">
        <v>51.82</v>
      </c>
    </row>
    <row r="115" spans="1:7" x14ac:dyDescent="0.2">
      <c r="A115">
        <v>8</v>
      </c>
      <c r="B115" t="s">
        <v>7</v>
      </c>
      <c r="C115">
        <v>702</v>
      </c>
      <c r="D115">
        <v>13</v>
      </c>
      <c r="E115">
        <v>1</v>
      </c>
      <c r="F115">
        <v>2</v>
      </c>
      <c r="G115">
        <v>45.02</v>
      </c>
    </row>
    <row r="116" spans="1:7" x14ac:dyDescent="0.2">
      <c r="A116">
        <v>8</v>
      </c>
      <c r="B116" t="s">
        <v>7</v>
      </c>
      <c r="C116">
        <v>702</v>
      </c>
      <c r="D116">
        <v>13</v>
      </c>
      <c r="E116">
        <v>1</v>
      </c>
      <c r="F116">
        <v>3</v>
      </c>
      <c r="G116">
        <v>49.44</v>
      </c>
    </row>
    <row r="117" spans="1:7" x14ac:dyDescent="0.2">
      <c r="A117">
        <v>8</v>
      </c>
      <c r="B117" t="s">
        <v>7</v>
      </c>
      <c r="C117">
        <v>702</v>
      </c>
      <c r="D117">
        <v>13</v>
      </c>
      <c r="E117">
        <v>1</v>
      </c>
      <c r="F117">
        <v>4</v>
      </c>
      <c r="G117">
        <v>51.32</v>
      </c>
    </row>
    <row r="118" spans="1:7" x14ac:dyDescent="0.2">
      <c r="A118">
        <v>8</v>
      </c>
      <c r="B118" t="s">
        <v>7</v>
      </c>
      <c r="C118">
        <v>703</v>
      </c>
      <c r="D118">
        <v>4</v>
      </c>
      <c r="E118">
        <v>1</v>
      </c>
      <c r="F118">
        <v>1</v>
      </c>
      <c r="G118">
        <v>52.85</v>
      </c>
    </row>
    <row r="119" spans="1:7" x14ac:dyDescent="0.2">
      <c r="A119">
        <v>8</v>
      </c>
      <c r="B119" t="s">
        <v>7</v>
      </c>
      <c r="C119">
        <v>703</v>
      </c>
      <c r="D119">
        <v>4</v>
      </c>
      <c r="E119">
        <v>1</v>
      </c>
      <c r="F119">
        <v>2</v>
      </c>
      <c r="G119">
        <v>40.840000000000003</v>
      </c>
    </row>
    <row r="120" spans="1:7" x14ac:dyDescent="0.2">
      <c r="A120">
        <v>8</v>
      </c>
      <c r="B120" t="s">
        <v>7</v>
      </c>
      <c r="C120">
        <v>703</v>
      </c>
      <c r="D120">
        <v>4</v>
      </c>
      <c r="E120">
        <v>1</v>
      </c>
      <c r="F120">
        <v>3</v>
      </c>
      <c r="G120">
        <v>64.45</v>
      </c>
    </row>
    <row r="121" spans="1:7" x14ac:dyDescent="0.2">
      <c r="A121">
        <v>8</v>
      </c>
      <c r="B121" t="s">
        <v>7</v>
      </c>
      <c r="C121">
        <v>703</v>
      </c>
      <c r="D121">
        <v>4</v>
      </c>
      <c r="E121">
        <v>1</v>
      </c>
      <c r="F121">
        <v>4</v>
      </c>
      <c r="G121">
        <v>44.43</v>
      </c>
    </row>
    <row r="122" spans="1:7" x14ac:dyDescent="0.2">
      <c r="A122">
        <v>8</v>
      </c>
      <c r="B122" t="s">
        <v>7</v>
      </c>
      <c r="C122">
        <v>704</v>
      </c>
      <c r="D122">
        <v>27</v>
      </c>
      <c r="E122">
        <v>1</v>
      </c>
      <c r="F122">
        <v>1</v>
      </c>
      <c r="G122">
        <v>56.64</v>
      </c>
    </row>
    <row r="123" spans="1:7" x14ac:dyDescent="0.2">
      <c r="A123">
        <v>8</v>
      </c>
      <c r="B123" t="s">
        <v>7</v>
      </c>
      <c r="C123">
        <v>704</v>
      </c>
      <c r="D123">
        <v>27</v>
      </c>
      <c r="E123">
        <v>1</v>
      </c>
      <c r="F123">
        <v>2</v>
      </c>
      <c r="G123">
        <v>46.06</v>
      </c>
    </row>
    <row r="124" spans="1:7" x14ac:dyDescent="0.2">
      <c r="A124">
        <v>8</v>
      </c>
      <c r="B124" t="s">
        <v>7</v>
      </c>
      <c r="C124">
        <v>704</v>
      </c>
      <c r="D124">
        <v>27</v>
      </c>
      <c r="E124">
        <v>1</v>
      </c>
      <c r="F124">
        <v>3</v>
      </c>
      <c r="G124">
        <v>55.46</v>
      </c>
    </row>
    <row r="125" spans="1:7" x14ac:dyDescent="0.2">
      <c r="A125">
        <v>8</v>
      </c>
      <c r="B125" t="s">
        <v>7</v>
      </c>
      <c r="C125">
        <v>704</v>
      </c>
      <c r="D125">
        <v>27</v>
      </c>
      <c r="E125">
        <v>1</v>
      </c>
      <c r="F125">
        <v>4</v>
      </c>
      <c r="G125">
        <v>51.41</v>
      </c>
    </row>
    <row r="126" spans="1:7" x14ac:dyDescent="0.2">
      <c r="A126">
        <v>8</v>
      </c>
      <c r="B126" t="s">
        <v>7</v>
      </c>
      <c r="C126">
        <v>707</v>
      </c>
      <c r="D126">
        <v>5</v>
      </c>
      <c r="E126">
        <v>1</v>
      </c>
      <c r="F126">
        <v>1</v>
      </c>
      <c r="G126">
        <v>56.99</v>
      </c>
    </row>
    <row r="127" spans="1:7" x14ac:dyDescent="0.2">
      <c r="A127">
        <v>8</v>
      </c>
      <c r="B127" t="s">
        <v>7</v>
      </c>
      <c r="C127">
        <v>707</v>
      </c>
      <c r="D127">
        <v>5</v>
      </c>
      <c r="E127">
        <v>1</v>
      </c>
      <c r="F127">
        <v>2</v>
      </c>
      <c r="G127">
        <v>45.57</v>
      </c>
    </row>
    <row r="128" spans="1:7" x14ac:dyDescent="0.2">
      <c r="A128">
        <v>8</v>
      </c>
      <c r="B128" t="s">
        <v>7</v>
      </c>
      <c r="C128">
        <v>707</v>
      </c>
      <c r="D128">
        <v>5</v>
      </c>
      <c r="E128">
        <v>1</v>
      </c>
      <c r="F128">
        <v>3</v>
      </c>
      <c r="G128">
        <v>45.92</v>
      </c>
    </row>
    <row r="129" spans="1:7" x14ac:dyDescent="0.2">
      <c r="A129">
        <v>8</v>
      </c>
      <c r="B129" t="s">
        <v>7</v>
      </c>
      <c r="C129">
        <v>707</v>
      </c>
      <c r="D129">
        <v>5</v>
      </c>
      <c r="E129">
        <v>1</v>
      </c>
      <c r="F129">
        <v>4</v>
      </c>
      <c r="G129">
        <v>50.52</v>
      </c>
    </row>
    <row r="130" spans="1:7" x14ac:dyDescent="0.2">
      <c r="A130">
        <v>8</v>
      </c>
      <c r="B130" t="s">
        <v>7</v>
      </c>
      <c r="C130">
        <v>711</v>
      </c>
      <c r="D130">
        <v>1</v>
      </c>
      <c r="E130">
        <v>1</v>
      </c>
      <c r="F130">
        <v>1</v>
      </c>
      <c r="G130">
        <v>54.95</v>
      </c>
    </row>
    <row r="131" spans="1:7" x14ac:dyDescent="0.2">
      <c r="A131">
        <v>8</v>
      </c>
      <c r="B131" t="s">
        <v>7</v>
      </c>
      <c r="C131">
        <v>711</v>
      </c>
      <c r="D131">
        <v>1</v>
      </c>
      <c r="E131">
        <v>1</v>
      </c>
      <c r="F131">
        <v>2</v>
      </c>
      <c r="G131">
        <v>55.78</v>
      </c>
    </row>
    <row r="132" spans="1:7" x14ac:dyDescent="0.2">
      <c r="A132">
        <v>8</v>
      </c>
      <c r="B132" t="s">
        <v>7</v>
      </c>
      <c r="C132">
        <v>711</v>
      </c>
      <c r="D132">
        <v>1</v>
      </c>
      <c r="E132">
        <v>1</v>
      </c>
      <c r="F132">
        <v>3</v>
      </c>
      <c r="G132">
        <v>46.49</v>
      </c>
    </row>
    <row r="133" spans="1:7" x14ac:dyDescent="0.2">
      <c r="A133">
        <v>8</v>
      </c>
      <c r="B133" t="s">
        <v>7</v>
      </c>
      <c r="C133">
        <v>711</v>
      </c>
      <c r="D133">
        <v>1</v>
      </c>
      <c r="E133">
        <v>1</v>
      </c>
      <c r="F133">
        <v>4</v>
      </c>
      <c r="G133">
        <v>56.84</v>
      </c>
    </row>
    <row r="134" spans="1:7" x14ac:dyDescent="0.2">
      <c r="A134">
        <v>9</v>
      </c>
      <c r="B134" t="s">
        <v>7</v>
      </c>
      <c r="C134">
        <v>801</v>
      </c>
      <c r="D134">
        <v>3</v>
      </c>
      <c r="E134">
        <v>1</v>
      </c>
      <c r="F134">
        <v>1</v>
      </c>
      <c r="G134">
        <v>65.11</v>
      </c>
    </row>
    <row r="135" spans="1:7" x14ac:dyDescent="0.2">
      <c r="A135">
        <v>9</v>
      </c>
      <c r="B135" t="s">
        <v>7</v>
      </c>
      <c r="C135">
        <v>801</v>
      </c>
      <c r="D135">
        <v>3</v>
      </c>
      <c r="E135">
        <v>1</v>
      </c>
      <c r="F135">
        <v>2</v>
      </c>
      <c r="G135">
        <v>54.38</v>
      </c>
    </row>
    <row r="136" spans="1:7" x14ac:dyDescent="0.2">
      <c r="A136">
        <v>9</v>
      </c>
      <c r="B136" t="s">
        <v>7</v>
      </c>
      <c r="C136">
        <v>801</v>
      </c>
      <c r="D136">
        <v>3</v>
      </c>
      <c r="E136">
        <v>1</v>
      </c>
      <c r="F136">
        <v>3</v>
      </c>
      <c r="G136">
        <v>57.14</v>
      </c>
    </row>
    <row r="137" spans="1:7" x14ac:dyDescent="0.2">
      <c r="A137">
        <v>9</v>
      </c>
      <c r="B137" t="s">
        <v>7</v>
      </c>
      <c r="C137">
        <v>801</v>
      </c>
      <c r="D137">
        <v>3</v>
      </c>
      <c r="E137">
        <v>1</v>
      </c>
      <c r="F137">
        <v>4</v>
      </c>
      <c r="G137">
        <v>49.91</v>
      </c>
    </row>
    <row r="138" spans="1:7" x14ac:dyDescent="0.2">
      <c r="A138">
        <v>9</v>
      </c>
      <c r="B138" t="s">
        <v>7</v>
      </c>
      <c r="C138">
        <v>804</v>
      </c>
      <c r="D138">
        <v>1</v>
      </c>
      <c r="E138">
        <v>1</v>
      </c>
      <c r="F138">
        <v>1</v>
      </c>
      <c r="G138">
        <v>50.54</v>
      </c>
    </row>
    <row r="139" spans="1:7" x14ac:dyDescent="0.2">
      <c r="A139">
        <v>9</v>
      </c>
      <c r="B139" t="s">
        <v>7</v>
      </c>
      <c r="C139">
        <v>804</v>
      </c>
      <c r="D139">
        <v>1</v>
      </c>
      <c r="E139">
        <v>1</v>
      </c>
      <c r="F139">
        <v>2</v>
      </c>
      <c r="G139">
        <v>58.43</v>
      </c>
    </row>
    <row r="140" spans="1:7" x14ac:dyDescent="0.2">
      <c r="A140">
        <v>9</v>
      </c>
      <c r="B140" t="s">
        <v>7</v>
      </c>
      <c r="C140">
        <v>804</v>
      </c>
      <c r="D140">
        <v>1</v>
      </c>
      <c r="E140">
        <v>1</v>
      </c>
      <c r="F140">
        <v>3</v>
      </c>
      <c r="G140">
        <v>59.77</v>
      </c>
    </row>
    <row r="141" spans="1:7" x14ac:dyDescent="0.2">
      <c r="A141">
        <v>9</v>
      </c>
      <c r="B141" t="s">
        <v>7</v>
      </c>
      <c r="C141">
        <v>804</v>
      </c>
      <c r="D141">
        <v>1</v>
      </c>
      <c r="E141">
        <v>1</v>
      </c>
      <c r="F141">
        <v>4</v>
      </c>
      <c r="G141">
        <v>60.44</v>
      </c>
    </row>
    <row r="142" spans="1:7" x14ac:dyDescent="0.2">
      <c r="A142">
        <v>9</v>
      </c>
      <c r="B142" t="s">
        <v>7</v>
      </c>
      <c r="C142">
        <v>810</v>
      </c>
      <c r="D142">
        <v>13</v>
      </c>
      <c r="E142">
        <v>1</v>
      </c>
      <c r="F142">
        <v>1</v>
      </c>
      <c r="G142">
        <v>49.3</v>
      </c>
    </row>
    <row r="143" spans="1:7" x14ac:dyDescent="0.2">
      <c r="A143">
        <v>9</v>
      </c>
      <c r="B143" t="s">
        <v>7</v>
      </c>
      <c r="C143">
        <v>810</v>
      </c>
      <c r="D143">
        <v>13</v>
      </c>
      <c r="E143">
        <v>1</v>
      </c>
      <c r="F143">
        <v>2</v>
      </c>
      <c r="G143">
        <v>61.8</v>
      </c>
    </row>
    <row r="144" spans="1:7" x14ac:dyDescent="0.2">
      <c r="A144">
        <v>9</v>
      </c>
      <c r="B144" t="s">
        <v>7</v>
      </c>
      <c r="C144">
        <v>810</v>
      </c>
      <c r="D144">
        <v>13</v>
      </c>
      <c r="E144">
        <v>1</v>
      </c>
      <c r="F144">
        <v>3</v>
      </c>
      <c r="G144">
        <v>58</v>
      </c>
    </row>
    <row r="145" spans="1:7" x14ac:dyDescent="0.2">
      <c r="A145">
        <v>9</v>
      </c>
      <c r="B145" t="s">
        <v>7</v>
      </c>
      <c r="C145">
        <v>810</v>
      </c>
      <c r="D145">
        <v>13</v>
      </c>
      <c r="E145">
        <v>1</v>
      </c>
      <c r="F145">
        <v>4</v>
      </c>
      <c r="G145">
        <v>55.2</v>
      </c>
    </row>
    <row r="146" spans="1:7" x14ac:dyDescent="0.2">
      <c r="A146">
        <v>10</v>
      </c>
      <c r="B146" t="s">
        <v>9</v>
      </c>
      <c r="C146">
        <v>902</v>
      </c>
      <c r="D146">
        <v>1</v>
      </c>
      <c r="E146">
        <v>1</v>
      </c>
      <c r="F146">
        <v>1</v>
      </c>
      <c r="G146">
        <v>61.53</v>
      </c>
    </row>
    <row r="147" spans="1:7" x14ac:dyDescent="0.2">
      <c r="A147">
        <v>10</v>
      </c>
      <c r="B147" t="s">
        <v>9</v>
      </c>
      <c r="C147">
        <v>902</v>
      </c>
      <c r="D147">
        <v>1</v>
      </c>
      <c r="E147">
        <v>1</v>
      </c>
      <c r="F147">
        <v>2</v>
      </c>
      <c r="G147">
        <v>59.17</v>
      </c>
    </row>
    <row r="148" spans="1:7" x14ac:dyDescent="0.2">
      <c r="A148">
        <v>10</v>
      </c>
      <c r="B148" t="s">
        <v>9</v>
      </c>
      <c r="C148">
        <v>902</v>
      </c>
      <c r="D148">
        <v>1</v>
      </c>
      <c r="E148">
        <v>1</v>
      </c>
      <c r="F148">
        <v>3</v>
      </c>
      <c r="G148">
        <v>63.73</v>
      </c>
    </row>
    <row r="149" spans="1:7" x14ac:dyDescent="0.2">
      <c r="A149">
        <v>10</v>
      </c>
      <c r="B149" t="s">
        <v>9</v>
      </c>
      <c r="C149">
        <v>902</v>
      </c>
      <c r="D149">
        <v>1</v>
      </c>
      <c r="E149">
        <v>1</v>
      </c>
      <c r="F149">
        <v>4</v>
      </c>
      <c r="G149">
        <v>61.77</v>
      </c>
    </row>
    <row r="150" spans="1:7" x14ac:dyDescent="0.2">
      <c r="A150">
        <v>10</v>
      </c>
      <c r="B150" t="s">
        <v>9</v>
      </c>
      <c r="C150">
        <v>909</v>
      </c>
      <c r="D150">
        <v>1</v>
      </c>
      <c r="E150">
        <v>1</v>
      </c>
      <c r="F150">
        <v>1</v>
      </c>
      <c r="G150">
        <v>58.19</v>
      </c>
    </row>
    <row r="151" spans="1:7" x14ac:dyDescent="0.2">
      <c r="A151">
        <v>10</v>
      </c>
      <c r="B151" t="s">
        <v>9</v>
      </c>
      <c r="C151">
        <v>909</v>
      </c>
      <c r="D151">
        <v>1</v>
      </c>
      <c r="E151">
        <v>1</v>
      </c>
      <c r="F151">
        <v>2</v>
      </c>
      <c r="G151">
        <v>62.72</v>
      </c>
    </row>
    <row r="152" spans="1:7" x14ac:dyDescent="0.2">
      <c r="A152">
        <v>10</v>
      </c>
      <c r="B152" t="s">
        <v>9</v>
      </c>
      <c r="C152">
        <v>909</v>
      </c>
      <c r="D152">
        <v>1</v>
      </c>
      <c r="E152">
        <v>1</v>
      </c>
      <c r="F152">
        <v>3</v>
      </c>
      <c r="G152">
        <v>66.66</v>
      </c>
    </row>
    <row r="153" spans="1:7" x14ac:dyDescent="0.2">
      <c r="A153">
        <v>10</v>
      </c>
      <c r="B153" t="s">
        <v>9</v>
      </c>
      <c r="C153">
        <v>909</v>
      </c>
      <c r="D153">
        <v>1</v>
      </c>
      <c r="E153">
        <v>1</v>
      </c>
      <c r="F153">
        <v>4</v>
      </c>
      <c r="G153">
        <v>64.66</v>
      </c>
    </row>
    <row r="154" spans="1:7" x14ac:dyDescent="0.2">
      <c r="A154">
        <v>10</v>
      </c>
      <c r="B154" t="s">
        <v>9</v>
      </c>
      <c r="C154">
        <v>910</v>
      </c>
      <c r="D154">
        <v>1</v>
      </c>
      <c r="E154">
        <v>1</v>
      </c>
      <c r="F154">
        <v>1</v>
      </c>
      <c r="G154">
        <v>66.34</v>
      </c>
    </row>
    <row r="155" spans="1:7" x14ac:dyDescent="0.2">
      <c r="A155">
        <v>10</v>
      </c>
      <c r="B155" t="s">
        <v>9</v>
      </c>
      <c r="C155">
        <v>910</v>
      </c>
      <c r="D155">
        <v>1</v>
      </c>
      <c r="E155">
        <v>1</v>
      </c>
      <c r="F155">
        <v>2</v>
      </c>
      <c r="G155">
        <v>60.59</v>
      </c>
    </row>
    <row r="156" spans="1:7" x14ac:dyDescent="0.2">
      <c r="A156">
        <v>10</v>
      </c>
      <c r="B156" t="s">
        <v>9</v>
      </c>
      <c r="C156">
        <v>910</v>
      </c>
      <c r="D156">
        <v>1</v>
      </c>
      <c r="E156">
        <v>1</v>
      </c>
      <c r="F156">
        <v>3</v>
      </c>
      <c r="G156">
        <v>61.95</v>
      </c>
    </row>
    <row r="157" spans="1:7" x14ac:dyDescent="0.2">
      <c r="A157">
        <v>10</v>
      </c>
      <c r="B157" t="s">
        <v>9</v>
      </c>
      <c r="C157">
        <v>910</v>
      </c>
      <c r="D157">
        <v>1</v>
      </c>
      <c r="E157">
        <v>1</v>
      </c>
      <c r="F157">
        <v>4</v>
      </c>
      <c r="G157">
        <v>67.84</v>
      </c>
    </row>
    <row r="158" spans="1:7" x14ac:dyDescent="0.2">
      <c r="A158">
        <v>10</v>
      </c>
      <c r="B158" t="s">
        <v>9</v>
      </c>
      <c r="C158">
        <v>913</v>
      </c>
      <c r="D158">
        <v>24</v>
      </c>
      <c r="E158">
        <v>1</v>
      </c>
      <c r="F158">
        <v>1</v>
      </c>
      <c r="G158">
        <v>62.33</v>
      </c>
    </row>
    <row r="159" spans="1:7" x14ac:dyDescent="0.2">
      <c r="A159">
        <v>10</v>
      </c>
      <c r="B159" t="s">
        <v>9</v>
      </c>
      <c r="C159">
        <v>913</v>
      </c>
      <c r="D159">
        <v>24</v>
      </c>
      <c r="E159">
        <v>1</v>
      </c>
      <c r="F159">
        <v>2</v>
      </c>
      <c r="G159">
        <v>53.68</v>
      </c>
    </row>
    <row r="160" spans="1:7" x14ac:dyDescent="0.2">
      <c r="A160">
        <v>10</v>
      </c>
      <c r="B160" t="s">
        <v>9</v>
      </c>
      <c r="C160">
        <v>913</v>
      </c>
      <c r="D160">
        <v>24</v>
      </c>
      <c r="E160">
        <v>1</v>
      </c>
      <c r="F160">
        <v>3</v>
      </c>
      <c r="G160">
        <v>62.37</v>
      </c>
    </row>
    <row r="161" spans="1:7" x14ac:dyDescent="0.2">
      <c r="A161">
        <v>10</v>
      </c>
      <c r="B161" t="s">
        <v>9</v>
      </c>
      <c r="C161">
        <v>913</v>
      </c>
      <c r="D161">
        <v>24</v>
      </c>
      <c r="E161">
        <v>1</v>
      </c>
      <c r="F161">
        <v>4</v>
      </c>
      <c r="G161">
        <v>63.58</v>
      </c>
    </row>
    <row r="162" spans="1:7" x14ac:dyDescent="0.2">
      <c r="A162">
        <v>10</v>
      </c>
      <c r="B162" t="s">
        <v>9</v>
      </c>
      <c r="C162">
        <v>915</v>
      </c>
      <c r="D162">
        <v>3</v>
      </c>
      <c r="E162">
        <v>1</v>
      </c>
      <c r="F162">
        <v>1</v>
      </c>
      <c r="G162">
        <v>53.51</v>
      </c>
    </row>
    <row r="163" spans="1:7" x14ac:dyDescent="0.2">
      <c r="A163">
        <v>10</v>
      </c>
      <c r="B163" t="s">
        <v>9</v>
      </c>
      <c r="C163">
        <v>915</v>
      </c>
      <c r="D163">
        <v>3</v>
      </c>
      <c r="E163">
        <v>1</v>
      </c>
      <c r="F163">
        <v>2</v>
      </c>
      <c r="G163">
        <v>49.76</v>
      </c>
    </row>
    <row r="164" spans="1:7" x14ac:dyDescent="0.2">
      <c r="A164">
        <v>10</v>
      </c>
      <c r="B164" t="s">
        <v>9</v>
      </c>
      <c r="C164">
        <v>915</v>
      </c>
      <c r="D164">
        <v>3</v>
      </c>
      <c r="E164">
        <v>1</v>
      </c>
      <c r="F164">
        <v>3</v>
      </c>
      <c r="G164">
        <v>68.31</v>
      </c>
    </row>
    <row r="165" spans="1:7" x14ac:dyDescent="0.2">
      <c r="A165">
        <v>10</v>
      </c>
      <c r="B165" t="s">
        <v>9</v>
      </c>
      <c r="C165">
        <v>915</v>
      </c>
      <c r="D165">
        <v>3</v>
      </c>
      <c r="E165">
        <v>1</v>
      </c>
      <c r="F165">
        <v>4</v>
      </c>
      <c r="G165">
        <v>66.099999999999994</v>
      </c>
    </row>
    <row r="166" spans="1:7" x14ac:dyDescent="0.2">
      <c r="A166">
        <v>10</v>
      </c>
      <c r="B166" t="s">
        <v>9</v>
      </c>
      <c r="C166">
        <v>918</v>
      </c>
      <c r="D166">
        <v>6</v>
      </c>
      <c r="E166">
        <v>1</v>
      </c>
      <c r="F166">
        <v>1</v>
      </c>
      <c r="G166">
        <v>49.62</v>
      </c>
    </row>
    <row r="167" spans="1:7" x14ac:dyDescent="0.2">
      <c r="A167">
        <v>10</v>
      </c>
      <c r="B167" t="s">
        <v>9</v>
      </c>
      <c r="C167">
        <v>918</v>
      </c>
      <c r="D167">
        <v>6</v>
      </c>
      <c r="E167">
        <v>1</v>
      </c>
      <c r="F167">
        <v>2</v>
      </c>
      <c r="G167">
        <v>62.54</v>
      </c>
    </row>
    <row r="168" spans="1:7" x14ac:dyDescent="0.2">
      <c r="A168">
        <v>10</v>
      </c>
      <c r="B168" t="s">
        <v>9</v>
      </c>
      <c r="C168">
        <v>918</v>
      </c>
      <c r="D168">
        <v>6</v>
      </c>
      <c r="E168">
        <v>1</v>
      </c>
      <c r="F168">
        <v>3</v>
      </c>
      <c r="G168">
        <v>50.11</v>
      </c>
    </row>
    <row r="169" spans="1:7" x14ac:dyDescent="0.2">
      <c r="A169">
        <v>10</v>
      </c>
      <c r="B169" t="s">
        <v>9</v>
      </c>
      <c r="C169">
        <v>918</v>
      </c>
      <c r="D169">
        <v>6</v>
      </c>
      <c r="E169">
        <v>1</v>
      </c>
      <c r="F169">
        <v>4</v>
      </c>
      <c r="G169">
        <v>61.63</v>
      </c>
    </row>
    <row r="170" spans="1:7" x14ac:dyDescent="0.2">
      <c r="A170">
        <v>10</v>
      </c>
      <c r="B170" t="s">
        <v>9</v>
      </c>
      <c r="C170">
        <v>919</v>
      </c>
      <c r="D170">
        <v>2</v>
      </c>
      <c r="E170">
        <v>1</v>
      </c>
      <c r="F170">
        <v>1</v>
      </c>
      <c r="G170">
        <v>59.87</v>
      </c>
    </row>
    <row r="171" spans="1:7" x14ac:dyDescent="0.2">
      <c r="A171">
        <v>10</v>
      </c>
      <c r="B171" t="s">
        <v>9</v>
      </c>
      <c r="C171">
        <v>919</v>
      </c>
      <c r="D171">
        <v>2</v>
      </c>
      <c r="E171">
        <v>1</v>
      </c>
      <c r="F171">
        <v>2</v>
      </c>
      <c r="G171">
        <v>62.99</v>
      </c>
    </row>
    <row r="172" spans="1:7" x14ac:dyDescent="0.2">
      <c r="A172">
        <v>10</v>
      </c>
      <c r="B172" t="s">
        <v>9</v>
      </c>
      <c r="C172">
        <v>919</v>
      </c>
      <c r="D172">
        <v>2</v>
      </c>
      <c r="E172">
        <v>1</v>
      </c>
      <c r="F172">
        <v>3</v>
      </c>
      <c r="G172">
        <v>57.2</v>
      </c>
    </row>
    <row r="173" spans="1:7" x14ac:dyDescent="0.2">
      <c r="A173">
        <v>10</v>
      </c>
      <c r="B173" t="s">
        <v>9</v>
      </c>
      <c r="C173">
        <v>919</v>
      </c>
      <c r="D173">
        <v>2</v>
      </c>
      <c r="E173">
        <v>1</v>
      </c>
      <c r="F173">
        <v>4</v>
      </c>
      <c r="G173">
        <v>64.34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workbookViewId="0">
      <selection activeCell="O3" sqref="O3"/>
    </sheetView>
  </sheetViews>
  <sheetFormatPr defaultRowHeight="12.7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  <c r="K1" t="s">
        <v>15</v>
      </c>
      <c r="L1" t="s">
        <v>16</v>
      </c>
      <c r="M1" t="s">
        <v>17</v>
      </c>
      <c r="N1" t="s">
        <v>19</v>
      </c>
    </row>
    <row r="2" spans="1:15" x14ac:dyDescent="0.2">
      <c r="A2">
        <v>6</v>
      </c>
      <c r="B2" t="s">
        <v>7</v>
      </c>
      <c r="C2">
        <v>512</v>
      </c>
      <c r="D2">
        <v>4</v>
      </c>
      <c r="E2">
        <v>1</v>
      </c>
      <c r="F2">
        <v>4</v>
      </c>
      <c r="G2">
        <v>30.81</v>
      </c>
      <c r="J2">
        <v>1</v>
      </c>
      <c r="K2">
        <f>STANDARDIZE(G2,$I$4,$I$5)</f>
        <v>-2.0000541620089263</v>
      </c>
      <c r="L2">
        <f t="shared" ref="L2:L33" si="0">_xlfn.NORM.S.DIST(K2,TRUE)</f>
        <v>2.2747207847348429E-2</v>
      </c>
      <c r="M2">
        <f>J2/$I$3</f>
        <v>5.8139534883720929E-3</v>
      </c>
      <c r="N2">
        <f t="shared" ref="N2:N33" si="1">ABS(L2-M2)</f>
        <v>1.6933254358976337E-2</v>
      </c>
      <c r="O2">
        <f>MAX(N2:N173)</f>
        <v>6.4133416813797584E-2</v>
      </c>
    </row>
    <row r="3" spans="1:15" x14ac:dyDescent="0.2">
      <c r="A3">
        <v>6</v>
      </c>
      <c r="B3" t="s">
        <v>7</v>
      </c>
      <c r="C3">
        <v>509</v>
      </c>
      <c r="D3">
        <v>8</v>
      </c>
      <c r="E3">
        <v>1</v>
      </c>
      <c r="F3">
        <v>3</v>
      </c>
      <c r="G3">
        <v>32.049999999999997</v>
      </c>
      <c r="H3" t="s">
        <v>14</v>
      </c>
      <c r="I3">
        <f>COUNT(G2:G173)</f>
        <v>172</v>
      </c>
      <c r="J3">
        <v>2</v>
      </c>
      <c r="K3">
        <f t="shared" ref="K3:K66" si="2">STANDARDIZE(G3,$I$4,$I$5)</f>
        <v>-1.8966757072458902</v>
      </c>
      <c r="L3">
        <f t="shared" si="0"/>
        <v>2.8935375902071622E-2</v>
      </c>
      <c r="M3">
        <f t="shared" ref="M3:M66" si="3">J3/$I$3</f>
        <v>1.1627906976744186E-2</v>
      </c>
      <c r="N3">
        <f t="shared" si="1"/>
        <v>1.7307468925327436E-2</v>
      </c>
      <c r="O3">
        <f>1.36/SQRT(I3)</f>
        <v>0.10369902782617119</v>
      </c>
    </row>
    <row r="4" spans="1:15" x14ac:dyDescent="0.2">
      <c r="A4">
        <v>1</v>
      </c>
      <c r="B4" t="s">
        <v>7</v>
      </c>
      <c r="C4">
        <v>3</v>
      </c>
      <c r="D4">
        <v>12</v>
      </c>
      <c r="E4">
        <v>1</v>
      </c>
      <c r="F4">
        <v>4</v>
      </c>
      <c r="G4">
        <v>34.75</v>
      </c>
      <c r="H4" t="s">
        <v>10</v>
      </c>
      <c r="I4">
        <f>AVERAGE(G2:G173)</f>
        <v>54.800174418604634</v>
      </c>
      <c r="J4">
        <v>3</v>
      </c>
      <c r="K4">
        <f t="shared" si="2"/>
        <v>-1.6715774589715366</v>
      </c>
      <c r="L4">
        <f t="shared" si="0"/>
        <v>4.7303836362648455E-2</v>
      </c>
      <c r="M4">
        <f t="shared" si="3"/>
        <v>1.7441860465116279E-2</v>
      </c>
      <c r="N4">
        <f t="shared" si="1"/>
        <v>2.9861975897532176E-2</v>
      </c>
    </row>
    <row r="5" spans="1:15" x14ac:dyDescent="0.2">
      <c r="A5">
        <v>6</v>
      </c>
      <c r="B5" t="s">
        <v>7</v>
      </c>
      <c r="C5">
        <v>512</v>
      </c>
      <c r="D5">
        <v>4</v>
      </c>
      <c r="E5">
        <v>1</v>
      </c>
      <c r="F5">
        <v>1</v>
      </c>
      <c r="G5">
        <v>35.299999999999997</v>
      </c>
      <c r="H5" t="s">
        <v>11</v>
      </c>
      <c r="I5">
        <f>_xlfn.STDEV.S(G2:G173)</f>
        <v>11.994762379088796</v>
      </c>
      <c r="J5">
        <v>4</v>
      </c>
      <c r="K5">
        <f t="shared" si="2"/>
        <v>-1.6257241121008355</v>
      </c>
      <c r="L5">
        <f t="shared" si="0"/>
        <v>5.2004179142957449E-2</v>
      </c>
      <c r="M5">
        <f t="shared" si="3"/>
        <v>2.3255813953488372E-2</v>
      </c>
      <c r="N5">
        <f t="shared" si="1"/>
        <v>2.8748365189469077E-2</v>
      </c>
    </row>
    <row r="6" spans="1:15" x14ac:dyDescent="0.2">
      <c r="A6">
        <v>1</v>
      </c>
      <c r="B6" t="s">
        <v>7</v>
      </c>
      <c r="C6">
        <v>13</v>
      </c>
      <c r="D6">
        <v>12</v>
      </c>
      <c r="E6">
        <v>1</v>
      </c>
      <c r="F6">
        <v>3</v>
      </c>
      <c r="G6">
        <v>35.68</v>
      </c>
      <c r="H6" t="s">
        <v>18</v>
      </c>
      <c r="I6">
        <f>MEDIAN(G2:G173)</f>
        <v>55.03</v>
      </c>
      <c r="J6">
        <v>5</v>
      </c>
      <c r="K6">
        <f t="shared" si="2"/>
        <v>-1.5940436178992596</v>
      </c>
      <c r="L6">
        <f t="shared" si="0"/>
        <v>5.546313290692835E-2</v>
      </c>
      <c r="M6">
        <f t="shared" si="3"/>
        <v>2.9069767441860465E-2</v>
      </c>
      <c r="N6">
        <f t="shared" si="1"/>
        <v>2.6393365465067885E-2</v>
      </c>
      <c r="O6" t="s">
        <v>23</v>
      </c>
    </row>
    <row r="7" spans="1:15" x14ac:dyDescent="0.2">
      <c r="A7">
        <v>1</v>
      </c>
      <c r="B7" t="s">
        <v>7</v>
      </c>
      <c r="C7">
        <v>12</v>
      </c>
      <c r="D7">
        <v>12</v>
      </c>
      <c r="E7">
        <v>1</v>
      </c>
      <c r="F7">
        <v>1</v>
      </c>
      <c r="G7">
        <v>35.85</v>
      </c>
      <c r="J7">
        <v>6</v>
      </c>
      <c r="K7">
        <f t="shared" si="2"/>
        <v>-1.5798707652301336</v>
      </c>
      <c r="L7">
        <f t="shared" si="0"/>
        <v>5.7068232750134847E-2</v>
      </c>
      <c r="M7">
        <f t="shared" si="3"/>
        <v>3.4883720930232558E-2</v>
      </c>
      <c r="N7">
        <f t="shared" si="1"/>
        <v>2.2184511819902289E-2</v>
      </c>
    </row>
    <row r="8" spans="1:15" x14ac:dyDescent="0.2">
      <c r="A8">
        <v>6</v>
      </c>
      <c r="B8" t="s">
        <v>7</v>
      </c>
      <c r="C8">
        <v>512</v>
      </c>
      <c r="D8">
        <v>4</v>
      </c>
      <c r="E8">
        <v>1</v>
      </c>
      <c r="F8">
        <v>2</v>
      </c>
      <c r="G8">
        <v>35.86</v>
      </c>
      <c r="J8">
        <v>7</v>
      </c>
      <c r="K8">
        <f t="shared" si="2"/>
        <v>-1.5790370680143027</v>
      </c>
      <c r="L8">
        <f t="shared" si="0"/>
        <v>5.7163777474764928E-2</v>
      </c>
      <c r="M8">
        <f t="shared" si="3"/>
        <v>4.0697674418604654E-2</v>
      </c>
      <c r="N8">
        <f t="shared" si="1"/>
        <v>1.6466103056160274E-2</v>
      </c>
    </row>
    <row r="9" spans="1:15" x14ac:dyDescent="0.2">
      <c r="A9">
        <v>1</v>
      </c>
      <c r="B9" t="s">
        <v>7</v>
      </c>
      <c r="C9">
        <v>7</v>
      </c>
      <c r="D9">
        <v>15</v>
      </c>
      <c r="E9">
        <v>1</v>
      </c>
      <c r="F9">
        <v>4</v>
      </c>
      <c r="G9">
        <v>36.17</v>
      </c>
      <c r="J9">
        <v>8</v>
      </c>
      <c r="K9">
        <f t="shared" si="2"/>
        <v>-1.5531924543235436</v>
      </c>
      <c r="L9">
        <f t="shared" si="0"/>
        <v>6.0188581740918096E-2</v>
      </c>
      <c r="M9">
        <f t="shared" si="3"/>
        <v>4.6511627906976744E-2</v>
      </c>
      <c r="N9">
        <f t="shared" si="1"/>
        <v>1.3676953833941352E-2</v>
      </c>
    </row>
    <row r="10" spans="1:15" x14ac:dyDescent="0.2">
      <c r="A10">
        <v>1</v>
      </c>
      <c r="B10" t="s">
        <v>7</v>
      </c>
      <c r="C10">
        <v>12</v>
      </c>
      <c r="D10">
        <v>12</v>
      </c>
      <c r="E10">
        <v>1</v>
      </c>
      <c r="F10">
        <v>2</v>
      </c>
      <c r="G10">
        <v>36.24</v>
      </c>
      <c r="J10">
        <v>9</v>
      </c>
      <c r="K10">
        <f t="shared" si="2"/>
        <v>-1.5473565738127268</v>
      </c>
      <c r="L10">
        <f t="shared" si="0"/>
        <v>6.0888643360176437E-2</v>
      </c>
      <c r="M10">
        <f t="shared" si="3"/>
        <v>5.232558139534884E-2</v>
      </c>
      <c r="N10">
        <f t="shared" si="1"/>
        <v>8.5630619648275966E-3</v>
      </c>
    </row>
    <row r="11" spans="1:15" x14ac:dyDescent="0.2">
      <c r="A11">
        <v>6</v>
      </c>
      <c r="B11" t="s">
        <v>7</v>
      </c>
      <c r="C11">
        <v>514</v>
      </c>
      <c r="D11">
        <v>6</v>
      </c>
      <c r="E11">
        <v>1</v>
      </c>
      <c r="F11">
        <v>3</v>
      </c>
      <c r="G11">
        <v>36.39</v>
      </c>
      <c r="J11">
        <v>10</v>
      </c>
      <c r="K11">
        <f t="shared" si="2"/>
        <v>-1.5348511155752629</v>
      </c>
      <c r="L11">
        <f t="shared" si="0"/>
        <v>6.2410201808063802E-2</v>
      </c>
      <c r="M11">
        <f t="shared" si="3"/>
        <v>5.8139534883720929E-2</v>
      </c>
      <c r="N11">
        <f t="shared" si="1"/>
        <v>4.2706669243428724E-3</v>
      </c>
    </row>
    <row r="12" spans="1:15" x14ac:dyDescent="0.2">
      <c r="A12">
        <v>6</v>
      </c>
      <c r="B12" t="s">
        <v>7</v>
      </c>
      <c r="C12">
        <v>504</v>
      </c>
      <c r="D12">
        <v>4</v>
      </c>
      <c r="E12">
        <v>1</v>
      </c>
      <c r="F12">
        <v>2</v>
      </c>
      <c r="G12">
        <v>36.799999999999997</v>
      </c>
      <c r="J12">
        <v>11</v>
      </c>
      <c r="K12">
        <f t="shared" si="2"/>
        <v>-1.5006695297261947</v>
      </c>
      <c r="L12">
        <f t="shared" si="0"/>
        <v>6.6720528924539599E-2</v>
      </c>
      <c r="M12">
        <f t="shared" si="3"/>
        <v>6.3953488372093026E-2</v>
      </c>
      <c r="N12">
        <f t="shared" si="1"/>
        <v>2.767040552446573E-3</v>
      </c>
    </row>
    <row r="13" spans="1:15" x14ac:dyDescent="0.2">
      <c r="A13">
        <v>1</v>
      </c>
      <c r="B13" t="s">
        <v>7</v>
      </c>
      <c r="C13">
        <v>13</v>
      </c>
      <c r="D13">
        <v>12</v>
      </c>
      <c r="E13">
        <v>1</v>
      </c>
      <c r="F13">
        <v>2</v>
      </c>
      <c r="G13">
        <v>36.880000000000003</v>
      </c>
      <c r="J13">
        <v>12</v>
      </c>
      <c r="K13">
        <f t="shared" si="2"/>
        <v>-1.4939999519995468</v>
      </c>
      <c r="L13">
        <f t="shared" si="0"/>
        <v>6.7587815911309607E-2</v>
      </c>
      <c r="M13">
        <f t="shared" si="3"/>
        <v>6.9767441860465115E-2</v>
      </c>
      <c r="N13">
        <f t="shared" si="1"/>
        <v>2.1796259491555087E-3</v>
      </c>
    </row>
    <row r="14" spans="1:15" x14ac:dyDescent="0.2">
      <c r="A14">
        <v>1</v>
      </c>
      <c r="B14" t="s">
        <v>7</v>
      </c>
      <c r="C14">
        <v>12</v>
      </c>
      <c r="D14">
        <v>12</v>
      </c>
      <c r="E14">
        <v>1</v>
      </c>
      <c r="F14">
        <v>4</v>
      </c>
      <c r="G14">
        <v>37.32</v>
      </c>
      <c r="J14">
        <v>13</v>
      </c>
      <c r="K14">
        <f t="shared" si="2"/>
        <v>-1.4573172745029859</v>
      </c>
      <c r="L14">
        <f t="shared" si="0"/>
        <v>7.2514410281554365E-2</v>
      </c>
      <c r="M14">
        <f t="shared" si="3"/>
        <v>7.5581395348837205E-2</v>
      </c>
      <c r="N14">
        <f t="shared" si="1"/>
        <v>3.0669850672828403E-3</v>
      </c>
    </row>
    <row r="15" spans="1:15" x14ac:dyDescent="0.2">
      <c r="A15">
        <v>1</v>
      </c>
      <c r="B15" t="s">
        <v>7</v>
      </c>
      <c r="C15">
        <v>9</v>
      </c>
      <c r="D15">
        <v>6</v>
      </c>
      <c r="E15">
        <v>1</v>
      </c>
      <c r="F15">
        <v>1</v>
      </c>
      <c r="G15">
        <v>37.409999999999997</v>
      </c>
      <c r="J15">
        <v>14</v>
      </c>
      <c r="K15">
        <f t="shared" si="2"/>
        <v>-1.4498139995605077</v>
      </c>
      <c r="L15">
        <f t="shared" si="0"/>
        <v>7.3555197253678636E-2</v>
      </c>
      <c r="M15">
        <f t="shared" si="3"/>
        <v>8.1395348837209308E-2</v>
      </c>
      <c r="N15">
        <f t="shared" si="1"/>
        <v>7.8401515835306718E-3</v>
      </c>
    </row>
    <row r="16" spans="1:15" x14ac:dyDescent="0.2">
      <c r="A16">
        <v>1</v>
      </c>
      <c r="B16" t="s">
        <v>7</v>
      </c>
      <c r="C16">
        <v>3</v>
      </c>
      <c r="D16">
        <v>12</v>
      </c>
      <c r="E16">
        <v>1</v>
      </c>
      <c r="F16">
        <v>2</v>
      </c>
      <c r="G16">
        <v>37.94</v>
      </c>
      <c r="J16">
        <v>15</v>
      </c>
      <c r="K16">
        <f t="shared" si="2"/>
        <v>-1.4056280471214679</v>
      </c>
      <c r="L16">
        <f t="shared" si="0"/>
        <v>7.9917301545320216E-2</v>
      </c>
      <c r="M16">
        <f t="shared" si="3"/>
        <v>8.7209302325581398E-2</v>
      </c>
      <c r="N16">
        <f t="shared" si="1"/>
        <v>7.2920007802611819E-3</v>
      </c>
    </row>
    <row r="17" spans="1:14" x14ac:dyDescent="0.2">
      <c r="A17">
        <v>1</v>
      </c>
      <c r="B17" t="s">
        <v>7</v>
      </c>
      <c r="C17">
        <v>9</v>
      </c>
      <c r="D17">
        <v>6</v>
      </c>
      <c r="E17">
        <v>1</v>
      </c>
      <c r="F17">
        <v>2</v>
      </c>
      <c r="G17">
        <v>38.64</v>
      </c>
      <c r="J17">
        <v>16</v>
      </c>
      <c r="K17">
        <f t="shared" si="2"/>
        <v>-1.3472692420133021</v>
      </c>
      <c r="L17">
        <f t="shared" si="0"/>
        <v>8.8946767226299503E-2</v>
      </c>
      <c r="M17">
        <f t="shared" si="3"/>
        <v>9.3023255813953487E-2</v>
      </c>
      <c r="N17">
        <f t="shared" si="1"/>
        <v>4.0764885876539841E-3</v>
      </c>
    </row>
    <row r="18" spans="1:14" x14ac:dyDescent="0.2">
      <c r="A18">
        <v>6</v>
      </c>
      <c r="B18" t="s">
        <v>7</v>
      </c>
      <c r="C18">
        <v>514</v>
      </c>
      <c r="D18">
        <v>6</v>
      </c>
      <c r="E18">
        <v>1</v>
      </c>
      <c r="F18">
        <v>4</v>
      </c>
      <c r="G18">
        <v>39.67</v>
      </c>
      <c r="J18">
        <v>17</v>
      </c>
      <c r="K18">
        <f t="shared" si="2"/>
        <v>-1.2613984287827154</v>
      </c>
      <c r="L18">
        <f t="shared" si="0"/>
        <v>0.10358266706938395</v>
      </c>
      <c r="M18">
        <f t="shared" si="3"/>
        <v>9.8837209302325577E-2</v>
      </c>
      <c r="N18">
        <f t="shared" si="1"/>
        <v>4.7454577670583697E-3</v>
      </c>
    </row>
    <row r="19" spans="1:14" x14ac:dyDescent="0.2">
      <c r="A19">
        <v>6</v>
      </c>
      <c r="B19" t="s">
        <v>7</v>
      </c>
      <c r="C19">
        <v>509</v>
      </c>
      <c r="D19">
        <v>8</v>
      </c>
      <c r="E19">
        <v>1</v>
      </c>
      <c r="F19">
        <v>1</v>
      </c>
      <c r="G19">
        <v>40.46</v>
      </c>
      <c r="J19">
        <v>18</v>
      </c>
      <c r="K19">
        <f t="shared" si="2"/>
        <v>-1.1955363487320714</v>
      </c>
      <c r="L19">
        <f t="shared" si="0"/>
        <v>0.11593877171173711</v>
      </c>
      <c r="M19">
        <f t="shared" si="3"/>
        <v>0.10465116279069768</v>
      </c>
      <c r="N19">
        <f t="shared" si="1"/>
        <v>1.128760892103943E-2</v>
      </c>
    </row>
    <row r="20" spans="1:14" x14ac:dyDescent="0.2">
      <c r="A20">
        <v>8</v>
      </c>
      <c r="B20" t="s">
        <v>7</v>
      </c>
      <c r="C20">
        <v>703</v>
      </c>
      <c r="D20">
        <v>4</v>
      </c>
      <c r="E20">
        <v>1</v>
      </c>
      <c r="F20">
        <v>2</v>
      </c>
      <c r="G20">
        <v>40.840000000000003</v>
      </c>
      <c r="J20">
        <v>19</v>
      </c>
      <c r="K20">
        <f t="shared" si="2"/>
        <v>-1.1638558545304956</v>
      </c>
      <c r="L20">
        <f t="shared" si="0"/>
        <v>0.12224121615582159</v>
      </c>
      <c r="M20">
        <f t="shared" si="3"/>
        <v>0.11046511627906977</v>
      </c>
      <c r="N20">
        <f t="shared" si="1"/>
        <v>1.1776099876751822E-2</v>
      </c>
    </row>
    <row r="21" spans="1:14" x14ac:dyDescent="0.2">
      <c r="A21">
        <v>1</v>
      </c>
      <c r="B21" t="s">
        <v>7</v>
      </c>
      <c r="C21">
        <v>9</v>
      </c>
      <c r="D21">
        <v>6</v>
      </c>
      <c r="E21">
        <v>1</v>
      </c>
      <c r="F21">
        <v>3</v>
      </c>
      <c r="G21">
        <v>40.9</v>
      </c>
      <c r="J21">
        <v>20</v>
      </c>
      <c r="K21">
        <f t="shared" si="2"/>
        <v>-1.1588536712355104</v>
      </c>
      <c r="L21">
        <f t="shared" si="0"/>
        <v>0.12325791796105159</v>
      </c>
      <c r="M21">
        <f t="shared" si="3"/>
        <v>0.11627906976744186</v>
      </c>
      <c r="N21">
        <f t="shared" si="1"/>
        <v>6.9788481936097352E-3</v>
      </c>
    </row>
    <row r="22" spans="1:14" x14ac:dyDescent="0.2">
      <c r="A22">
        <v>6</v>
      </c>
      <c r="B22" t="s">
        <v>7</v>
      </c>
      <c r="C22">
        <v>513</v>
      </c>
      <c r="D22">
        <v>7</v>
      </c>
      <c r="E22">
        <v>1</v>
      </c>
      <c r="F22">
        <v>4</v>
      </c>
      <c r="G22">
        <v>40.97</v>
      </c>
      <c r="J22">
        <v>21</v>
      </c>
      <c r="K22">
        <f t="shared" si="2"/>
        <v>-1.1530177907246937</v>
      </c>
      <c r="L22">
        <f t="shared" si="0"/>
        <v>0.1244515411675699</v>
      </c>
      <c r="M22">
        <f t="shared" si="3"/>
        <v>0.12209302325581395</v>
      </c>
      <c r="N22">
        <f t="shared" si="1"/>
        <v>2.3585179117559529E-3</v>
      </c>
    </row>
    <row r="23" spans="1:14" x14ac:dyDescent="0.2">
      <c r="A23">
        <v>6</v>
      </c>
      <c r="B23" t="s">
        <v>7</v>
      </c>
      <c r="C23">
        <v>513</v>
      </c>
      <c r="D23">
        <v>7</v>
      </c>
      <c r="E23">
        <v>1</v>
      </c>
      <c r="F23">
        <v>3</v>
      </c>
      <c r="G23">
        <v>41.1</v>
      </c>
      <c r="J23">
        <v>22</v>
      </c>
      <c r="K23">
        <f t="shared" si="2"/>
        <v>-1.1421797269188914</v>
      </c>
      <c r="L23">
        <f t="shared" si="0"/>
        <v>0.12668966049426181</v>
      </c>
      <c r="M23">
        <f t="shared" si="3"/>
        <v>0.12790697674418605</v>
      </c>
      <c r="N23">
        <f t="shared" si="1"/>
        <v>1.217316249924244E-3</v>
      </c>
    </row>
    <row r="24" spans="1:14" x14ac:dyDescent="0.2">
      <c r="A24">
        <v>6</v>
      </c>
      <c r="B24" t="s">
        <v>7</v>
      </c>
      <c r="C24">
        <v>514</v>
      </c>
      <c r="D24">
        <v>6</v>
      </c>
      <c r="E24">
        <v>1</v>
      </c>
      <c r="F24">
        <v>1</v>
      </c>
      <c r="G24">
        <v>41.1</v>
      </c>
      <c r="J24">
        <v>23</v>
      </c>
      <c r="K24">
        <f t="shared" si="2"/>
        <v>-1.1421797269188914</v>
      </c>
      <c r="L24">
        <f t="shared" si="0"/>
        <v>0.12668966049426181</v>
      </c>
      <c r="M24">
        <f t="shared" si="3"/>
        <v>0.13372093023255813</v>
      </c>
      <c r="N24">
        <f t="shared" si="1"/>
        <v>7.0312697382963196E-3</v>
      </c>
    </row>
    <row r="25" spans="1:14" x14ac:dyDescent="0.2">
      <c r="A25">
        <v>1</v>
      </c>
      <c r="B25" t="s">
        <v>7</v>
      </c>
      <c r="C25">
        <v>9</v>
      </c>
      <c r="D25">
        <v>6</v>
      </c>
      <c r="E25">
        <v>1</v>
      </c>
      <c r="F25">
        <v>4</v>
      </c>
      <c r="G25">
        <v>41.11</v>
      </c>
      <c r="J25">
        <v>24</v>
      </c>
      <c r="K25">
        <f t="shared" si="2"/>
        <v>-1.1413460297030606</v>
      </c>
      <c r="L25">
        <f t="shared" si="0"/>
        <v>0.12686297718898551</v>
      </c>
      <c r="M25">
        <f t="shared" si="3"/>
        <v>0.13953488372093023</v>
      </c>
      <c r="N25">
        <f t="shared" si="1"/>
        <v>1.2671906531944721E-2</v>
      </c>
    </row>
    <row r="26" spans="1:14" x14ac:dyDescent="0.2">
      <c r="A26">
        <v>6</v>
      </c>
      <c r="B26" t="s">
        <v>7</v>
      </c>
      <c r="C26">
        <v>509</v>
      </c>
      <c r="D26">
        <v>8</v>
      </c>
      <c r="E26">
        <v>1</v>
      </c>
      <c r="F26">
        <v>2</v>
      </c>
      <c r="G26">
        <v>41.25</v>
      </c>
      <c r="J26">
        <v>25</v>
      </c>
      <c r="K26">
        <f t="shared" si="2"/>
        <v>-1.1296742686814274</v>
      </c>
      <c r="L26">
        <f t="shared" si="0"/>
        <v>0.12930675175289238</v>
      </c>
      <c r="M26">
        <f t="shared" si="3"/>
        <v>0.14534883720930233</v>
      </c>
      <c r="N26">
        <f t="shared" si="1"/>
        <v>1.6042085456409949E-2</v>
      </c>
    </row>
    <row r="27" spans="1:14" x14ac:dyDescent="0.2">
      <c r="A27">
        <v>6</v>
      </c>
      <c r="B27" t="s">
        <v>7</v>
      </c>
      <c r="C27">
        <v>514</v>
      </c>
      <c r="D27">
        <v>6</v>
      </c>
      <c r="E27">
        <v>1</v>
      </c>
      <c r="F27">
        <v>2</v>
      </c>
      <c r="G27">
        <v>41.56</v>
      </c>
      <c r="J27">
        <v>26</v>
      </c>
      <c r="K27">
        <f t="shared" si="2"/>
        <v>-1.1038296549906681</v>
      </c>
      <c r="L27">
        <f t="shared" si="0"/>
        <v>0.13483351912913105</v>
      </c>
      <c r="M27">
        <f t="shared" si="3"/>
        <v>0.15116279069767441</v>
      </c>
      <c r="N27">
        <f t="shared" si="1"/>
        <v>1.6329271568543358E-2</v>
      </c>
    </row>
    <row r="28" spans="1:14" x14ac:dyDescent="0.2">
      <c r="A28">
        <v>6</v>
      </c>
      <c r="B28" t="s">
        <v>7</v>
      </c>
      <c r="C28">
        <v>513</v>
      </c>
      <c r="D28">
        <v>7</v>
      </c>
      <c r="E28">
        <v>1</v>
      </c>
      <c r="F28">
        <v>2</v>
      </c>
      <c r="G28">
        <v>41.71</v>
      </c>
      <c r="J28">
        <v>27</v>
      </c>
      <c r="K28">
        <f t="shared" si="2"/>
        <v>-1.0913241967532041</v>
      </c>
      <c r="L28">
        <f t="shared" si="0"/>
        <v>0.13756512714975633</v>
      </c>
      <c r="M28">
        <f t="shared" si="3"/>
        <v>0.15697674418604651</v>
      </c>
      <c r="N28">
        <f t="shared" si="1"/>
        <v>1.9411617036290185E-2</v>
      </c>
    </row>
    <row r="29" spans="1:14" x14ac:dyDescent="0.2">
      <c r="A29">
        <v>1</v>
      </c>
      <c r="B29" t="s">
        <v>7</v>
      </c>
      <c r="C29">
        <v>12</v>
      </c>
      <c r="D29">
        <v>12</v>
      </c>
      <c r="E29">
        <v>1</v>
      </c>
      <c r="F29">
        <v>3</v>
      </c>
      <c r="G29">
        <v>41.73</v>
      </c>
      <c r="J29">
        <v>28</v>
      </c>
      <c r="K29">
        <f t="shared" si="2"/>
        <v>-1.0896568023215427</v>
      </c>
      <c r="L29">
        <f t="shared" si="0"/>
        <v>0.13793217572259492</v>
      </c>
      <c r="M29">
        <f t="shared" si="3"/>
        <v>0.16279069767441862</v>
      </c>
      <c r="N29">
        <f t="shared" si="1"/>
        <v>2.4858521951823698E-2</v>
      </c>
    </row>
    <row r="30" spans="1:14" x14ac:dyDescent="0.2">
      <c r="A30">
        <v>1</v>
      </c>
      <c r="B30" t="s">
        <v>7</v>
      </c>
      <c r="C30">
        <v>7</v>
      </c>
      <c r="D30">
        <v>15</v>
      </c>
      <c r="E30">
        <v>1</v>
      </c>
      <c r="F30">
        <v>2</v>
      </c>
      <c r="G30">
        <v>42.16</v>
      </c>
      <c r="J30">
        <v>29</v>
      </c>
      <c r="K30">
        <f t="shared" si="2"/>
        <v>-1.0538078220408125</v>
      </c>
      <c r="L30">
        <f t="shared" si="0"/>
        <v>0.14598545579147795</v>
      </c>
      <c r="M30">
        <f t="shared" si="3"/>
        <v>0.16860465116279069</v>
      </c>
      <c r="N30">
        <f t="shared" si="1"/>
        <v>2.2619195371312739E-2</v>
      </c>
    </row>
    <row r="31" spans="1:14" x14ac:dyDescent="0.2">
      <c r="A31">
        <v>6</v>
      </c>
      <c r="B31" t="s">
        <v>7</v>
      </c>
      <c r="C31">
        <v>504</v>
      </c>
      <c r="D31">
        <v>4</v>
      </c>
      <c r="E31">
        <v>1</v>
      </c>
      <c r="F31">
        <v>1</v>
      </c>
      <c r="G31">
        <v>42.16</v>
      </c>
      <c r="J31">
        <v>30</v>
      </c>
      <c r="K31">
        <f t="shared" si="2"/>
        <v>-1.0538078220408125</v>
      </c>
      <c r="L31">
        <f t="shared" si="0"/>
        <v>0.14598545579147795</v>
      </c>
      <c r="M31">
        <f t="shared" si="3"/>
        <v>0.1744186046511628</v>
      </c>
      <c r="N31">
        <f t="shared" si="1"/>
        <v>2.8433148859684843E-2</v>
      </c>
    </row>
    <row r="32" spans="1:14" x14ac:dyDescent="0.2">
      <c r="A32">
        <v>7</v>
      </c>
      <c r="B32" t="s">
        <v>7</v>
      </c>
      <c r="C32">
        <v>613</v>
      </c>
      <c r="D32">
        <v>18</v>
      </c>
      <c r="E32">
        <v>1</v>
      </c>
      <c r="F32">
        <v>1</v>
      </c>
      <c r="G32">
        <v>42.76</v>
      </c>
      <c r="J32">
        <v>31</v>
      </c>
      <c r="K32">
        <f t="shared" si="2"/>
        <v>-1.003785989090956</v>
      </c>
      <c r="L32">
        <f t="shared" si="0"/>
        <v>0.15774088957346502</v>
      </c>
      <c r="M32">
        <f t="shared" si="3"/>
        <v>0.18023255813953487</v>
      </c>
      <c r="N32">
        <f t="shared" si="1"/>
        <v>2.249166856606985E-2</v>
      </c>
    </row>
    <row r="33" spans="1:14" x14ac:dyDescent="0.2">
      <c r="A33">
        <v>1</v>
      </c>
      <c r="B33" t="s">
        <v>7</v>
      </c>
      <c r="C33">
        <v>7</v>
      </c>
      <c r="D33">
        <v>15</v>
      </c>
      <c r="E33">
        <v>1</v>
      </c>
      <c r="F33">
        <v>1</v>
      </c>
      <c r="G33">
        <v>42.92</v>
      </c>
      <c r="J33">
        <v>32</v>
      </c>
      <c r="K33">
        <f t="shared" si="2"/>
        <v>-0.99044683363766073</v>
      </c>
      <c r="L33">
        <f t="shared" si="0"/>
        <v>0.16097788183494752</v>
      </c>
      <c r="M33">
        <f t="shared" si="3"/>
        <v>0.18604651162790697</v>
      </c>
      <c r="N33">
        <f t="shared" si="1"/>
        <v>2.5068629792959457E-2</v>
      </c>
    </row>
    <row r="34" spans="1:14" x14ac:dyDescent="0.2">
      <c r="A34">
        <v>7</v>
      </c>
      <c r="B34" t="s">
        <v>7</v>
      </c>
      <c r="C34">
        <v>609</v>
      </c>
      <c r="D34">
        <v>9</v>
      </c>
      <c r="E34">
        <v>1</v>
      </c>
      <c r="F34">
        <v>2</v>
      </c>
      <c r="G34">
        <v>43.11</v>
      </c>
      <c r="J34">
        <v>33</v>
      </c>
      <c r="K34">
        <f t="shared" si="2"/>
        <v>-0.97460658653687315</v>
      </c>
      <c r="L34">
        <f t="shared" ref="L34:L65" si="4">_xlfn.NORM.S.DIST(K34,TRUE)</f>
        <v>0.16487772259916297</v>
      </c>
      <c r="M34">
        <f t="shared" si="3"/>
        <v>0.19186046511627908</v>
      </c>
      <c r="N34">
        <f t="shared" ref="N34:N65" si="5">ABS(L34-M34)</f>
        <v>2.6982742517116104E-2</v>
      </c>
    </row>
    <row r="35" spans="1:14" x14ac:dyDescent="0.2">
      <c r="A35">
        <v>7</v>
      </c>
      <c r="B35" t="s">
        <v>7</v>
      </c>
      <c r="C35">
        <v>608</v>
      </c>
      <c r="D35">
        <v>18</v>
      </c>
      <c r="E35">
        <v>1</v>
      </c>
      <c r="F35">
        <v>4</v>
      </c>
      <c r="G35">
        <v>43.24</v>
      </c>
      <c r="J35">
        <v>34</v>
      </c>
      <c r="K35">
        <f t="shared" si="2"/>
        <v>-0.96376852273107072</v>
      </c>
      <c r="L35">
        <f t="shared" si="4"/>
        <v>0.16758099563987811</v>
      </c>
      <c r="M35">
        <f t="shared" si="3"/>
        <v>0.19767441860465115</v>
      </c>
      <c r="N35">
        <f t="shared" si="5"/>
        <v>3.0093422964773048E-2</v>
      </c>
    </row>
    <row r="36" spans="1:14" x14ac:dyDescent="0.2">
      <c r="A36">
        <v>7</v>
      </c>
      <c r="B36" t="s">
        <v>7</v>
      </c>
      <c r="C36">
        <v>609</v>
      </c>
      <c r="D36">
        <v>9</v>
      </c>
      <c r="E36">
        <v>1</v>
      </c>
      <c r="F36">
        <v>3</v>
      </c>
      <c r="G36">
        <v>43.78</v>
      </c>
      <c r="J36">
        <v>35</v>
      </c>
      <c r="K36">
        <f t="shared" si="2"/>
        <v>-0.91874887307620012</v>
      </c>
      <c r="L36">
        <f t="shared" si="4"/>
        <v>0.17911347006583139</v>
      </c>
      <c r="M36">
        <f t="shared" si="3"/>
        <v>0.20348837209302326</v>
      </c>
      <c r="N36">
        <f t="shared" si="5"/>
        <v>2.4374902027191864E-2</v>
      </c>
    </row>
    <row r="37" spans="1:14" x14ac:dyDescent="0.2">
      <c r="A37">
        <v>8</v>
      </c>
      <c r="B37" t="s">
        <v>7</v>
      </c>
      <c r="C37">
        <v>703</v>
      </c>
      <c r="D37">
        <v>4</v>
      </c>
      <c r="E37">
        <v>1</v>
      </c>
      <c r="F37">
        <v>4</v>
      </c>
      <c r="G37">
        <v>44.43</v>
      </c>
      <c r="J37">
        <v>36</v>
      </c>
      <c r="K37">
        <f t="shared" si="2"/>
        <v>-0.8645585540471894</v>
      </c>
      <c r="L37">
        <f t="shared" si="4"/>
        <v>0.19364056450772946</v>
      </c>
      <c r="M37">
        <f t="shared" si="3"/>
        <v>0.20930232558139536</v>
      </c>
      <c r="N37">
        <f t="shared" si="5"/>
        <v>1.5661761073665903E-2</v>
      </c>
    </row>
    <row r="38" spans="1:14" x14ac:dyDescent="0.2">
      <c r="A38">
        <v>1</v>
      </c>
      <c r="B38" t="s">
        <v>7</v>
      </c>
      <c r="C38">
        <v>3</v>
      </c>
      <c r="D38">
        <v>12</v>
      </c>
      <c r="E38">
        <v>1</v>
      </c>
      <c r="F38">
        <v>1</v>
      </c>
      <c r="G38">
        <v>44.54</v>
      </c>
      <c r="J38">
        <v>37</v>
      </c>
      <c r="K38">
        <f t="shared" si="2"/>
        <v>-0.85538788467304905</v>
      </c>
      <c r="L38">
        <f t="shared" si="4"/>
        <v>0.19616822423284455</v>
      </c>
      <c r="M38">
        <f t="shared" si="3"/>
        <v>0.21511627906976744</v>
      </c>
      <c r="N38">
        <f t="shared" si="5"/>
        <v>1.8948054836922884E-2</v>
      </c>
    </row>
    <row r="39" spans="1:14" x14ac:dyDescent="0.2">
      <c r="A39">
        <v>6</v>
      </c>
      <c r="B39" t="s">
        <v>7</v>
      </c>
      <c r="C39">
        <v>513</v>
      </c>
      <c r="D39">
        <v>7</v>
      </c>
      <c r="E39">
        <v>1</v>
      </c>
      <c r="F39">
        <v>1</v>
      </c>
      <c r="G39">
        <v>44.98</v>
      </c>
      <c r="J39">
        <v>38</v>
      </c>
      <c r="K39">
        <f t="shared" si="2"/>
        <v>-0.81870520717648798</v>
      </c>
      <c r="L39">
        <f t="shared" si="4"/>
        <v>0.2064773125060457</v>
      </c>
      <c r="M39">
        <f t="shared" si="3"/>
        <v>0.22093023255813954</v>
      </c>
      <c r="N39">
        <f t="shared" si="5"/>
        <v>1.4452920052093837E-2</v>
      </c>
    </row>
    <row r="40" spans="1:14" x14ac:dyDescent="0.2">
      <c r="A40">
        <v>8</v>
      </c>
      <c r="B40" t="s">
        <v>7</v>
      </c>
      <c r="C40">
        <v>702</v>
      </c>
      <c r="D40">
        <v>13</v>
      </c>
      <c r="E40">
        <v>1</v>
      </c>
      <c r="F40">
        <v>2</v>
      </c>
      <c r="G40">
        <v>45.02</v>
      </c>
      <c r="J40">
        <v>39</v>
      </c>
      <c r="K40">
        <f t="shared" si="2"/>
        <v>-0.81537041831316381</v>
      </c>
      <c r="L40">
        <f t="shared" si="4"/>
        <v>0.20743015590514766</v>
      </c>
      <c r="M40">
        <f t="shared" si="3"/>
        <v>0.22674418604651161</v>
      </c>
      <c r="N40">
        <f t="shared" si="5"/>
        <v>1.9314030141363958E-2</v>
      </c>
    </row>
    <row r="41" spans="1:14" x14ac:dyDescent="0.2">
      <c r="A41">
        <v>1</v>
      </c>
      <c r="B41" t="s">
        <v>7</v>
      </c>
      <c r="C41">
        <v>3</v>
      </c>
      <c r="D41">
        <v>12</v>
      </c>
      <c r="E41">
        <v>1</v>
      </c>
      <c r="F41">
        <v>3</v>
      </c>
      <c r="G41">
        <v>45.49</v>
      </c>
      <c r="J41">
        <v>40</v>
      </c>
      <c r="K41">
        <f t="shared" si="2"/>
        <v>-0.77618664916910984</v>
      </c>
      <c r="L41">
        <f t="shared" si="4"/>
        <v>0.21881939392048991</v>
      </c>
      <c r="M41">
        <f t="shared" si="3"/>
        <v>0.23255813953488372</v>
      </c>
      <c r="N41">
        <f t="shared" si="5"/>
        <v>1.373874561439381E-2</v>
      </c>
    </row>
    <row r="42" spans="1:14" x14ac:dyDescent="0.2">
      <c r="A42">
        <v>8</v>
      </c>
      <c r="B42" t="s">
        <v>7</v>
      </c>
      <c r="C42">
        <v>707</v>
      </c>
      <c r="D42">
        <v>5</v>
      </c>
      <c r="E42">
        <v>1</v>
      </c>
      <c r="F42">
        <v>2</v>
      </c>
      <c r="G42">
        <v>45.57</v>
      </c>
      <c r="J42">
        <v>41</v>
      </c>
      <c r="K42">
        <f t="shared" si="2"/>
        <v>-0.7695170714424624</v>
      </c>
      <c r="L42">
        <f t="shared" si="4"/>
        <v>0.22079320704873734</v>
      </c>
      <c r="M42">
        <f t="shared" si="3"/>
        <v>0.23837209302325582</v>
      </c>
      <c r="N42">
        <f t="shared" si="5"/>
        <v>1.7578885974518482E-2</v>
      </c>
    </row>
    <row r="43" spans="1:14" x14ac:dyDescent="0.2">
      <c r="A43">
        <v>8</v>
      </c>
      <c r="B43" t="s">
        <v>7</v>
      </c>
      <c r="C43">
        <v>707</v>
      </c>
      <c r="D43">
        <v>5</v>
      </c>
      <c r="E43">
        <v>1</v>
      </c>
      <c r="F43">
        <v>3</v>
      </c>
      <c r="G43">
        <v>45.92</v>
      </c>
      <c r="J43">
        <v>42</v>
      </c>
      <c r="K43">
        <f t="shared" si="2"/>
        <v>-0.74033766888837949</v>
      </c>
      <c r="L43">
        <f t="shared" si="4"/>
        <v>0.2295475648427151</v>
      </c>
      <c r="M43">
        <f t="shared" si="3"/>
        <v>0.2441860465116279</v>
      </c>
      <c r="N43">
        <f t="shared" si="5"/>
        <v>1.4638481668912795E-2</v>
      </c>
    </row>
    <row r="44" spans="1:14" x14ac:dyDescent="0.2">
      <c r="A44">
        <v>8</v>
      </c>
      <c r="B44" t="s">
        <v>7</v>
      </c>
      <c r="C44">
        <v>704</v>
      </c>
      <c r="D44">
        <v>27</v>
      </c>
      <c r="E44">
        <v>1</v>
      </c>
      <c r="F44">
        <v>2</v>
      </c>
      <c r="G44">
        <v>46.06</v>
      </c>
      <c r="J44">
        <v>43</v>
      </c>
      <c r="K44">
        <f t="shared" si="2"/>
        <v>-0.72866590786674634</v>
      </c>
      <c r="L44">
        <f t="shared" si="4"/>
        <v>0.23310302591177848</v>
      </c>
      <c r="M44">
        <f t="shared" si="3"/>
        <v>0.25</v>
      </c>
      <c r="N44">
        <f t="shared" si="5"/>
        <v>1.6896974088221522E-2</v>
      </c>
    </row>
    <row r="45" spans="1:14" x14ac:dyDescent="0.2">
      <c r="A45">
        <v>1</v>
      </c>
      <c r="B45" t="s">
        <v>7</v>
      </c>
      <c r="C45">
        <v>13</v>
      </c>
      <c r="D45">
        <v>12</v>
      </c>
      <c r="E45">
        <v>1</v>
      </c>
      <c r="F45">
        <v>4</v>
      </c>
      <c r="G45">
        <v>46.45</v>
      </c>
      <c r="J45">
        <v>44</v>
      </c>
      <c r="K45">
        <f t="shared" si="2"/>
        <v>-0.69615171644933971</v>
      </c>
      <c r="L45">
        <f t="shared" si="4"/>
        <v>0.24316691087111336</v>
      </c>
      <c r="M45">
        <f t="shared" si="3"/>
        <v>0.2558139534883721</v>
      </c>
      <c r="N45">
        <f t="shared" si="5"/>
        <v>1.2647042617258741E-2</v>
      </c>
    </row>
    <row r="46" spans="1:14" x14ac:dyDescent="0.2">
      <c r="A46">
        <v>8</v>
      </c>
      <c r="B46" t="s">
        <v>7</v>
      </c>
      <c r="C46">
        <v>711</v>
      </c>
      <c r="D46">
        <v>1</v>
      </c>
      <c r="E46">
        <v>1</v>
      </c>
      <c r="F46">
        <v>3</v>
      </c>
      <c r="G46">
        <v>46.49</v>
      </c>
      <c r="J46">
        <v>45</v>
      </c>
      <c r="K46">
        <f t="shared" si="2"/>
        <v>-0.6928169275860161</v>
      </c>
      <c r="L46">
        <f t="shared" si="4"/>
        <v>0.24421222386699987</v>
      </c>
      <c r="M46">
        <f t="shared" si="3"/>
        <v>0.26162790697674421</v>
      </c>
      <c r="N46">
        <f t="shared" si="5"/>
        <v>1.741568310974434E-2</v>
      </c>
    </row>
    <row r="47" spans="1:14" x14ac:dyDescent="0.2">
      <c r="A47">
        <v>7</v>
      </c>
      <c r="B47" t="s">
        <v>7</v>
      </c>
      <c r="C47">
        <v>610</v>
      </c>
      <c r="D47">
        <v>4</v>
      </c>
      <c r="E47">
        <v>1</v>
      </c>
      <c r="F47">
        <v>4</v>
      </c>
      <c r="G47">
        <v>46.66</v>
      </c>
      <c r="J47">
        <v>46</v>
      </c>
      <c r="K47">
        <f t="shared" si="2"/>
        <v>-0.67864407491689061</v>
      </c>
      <c r="L47">
        <f t="shared" si="4"/>
        <v>0.24868170455007221</v>
      </c>
      <c r="M47">
        <f t="shared" si="3"/>
        <v>0.26744186046511625</v>
      </c>
      <c r="N47">
        <f t="shared" si="5"/>
        <v>1.8760155915044041E-2</v>
      </c>
    </row>
    <row r="48" spans="1:14" x14ac:dyDescent="0.2">
      <c r="A48">
        <v>6</v>
      </c>
      <c r="B48" t="s">
        <v>7</v>
      </c>
      <c r="C48">
        <v>504</v>
      </c>
      <c r="D48">
        <v>4</v>
      </c>
      <c r="E48">
        <v>1</v>
      </c>
      <c r="F48">
        <v>3</v>
      </c>
      <c r="G48">
        <v>46.98</v>
      </c>
      <c r="J48">
        <v>47</v>
      </c>
      <c r="K48">
        <f t="shared" si="2"/>
        <v>-0.6519657640103006</v>
      </c>
      <c r="L48">
        <f t="shared" si="4"/>
        <v>0.25721162921334251</v>
      </c>
      <c r="M48">
        <f t="shared" si="3"/>
        <v>0.27325581395348836</v>
      </c>
      <c r="N48">
        <f t="shared" si="5"/>
        <v>1.604418474014585E-2</v>
      </c>
    </row>
    <row r="49" spans="1:14" x14ac:dyDescent="0.2">
      <c r="A49">
        <v>6</v>
      </c>
      <c r="B49" t="s">
        <v>7</v>
      </c>
      <c r="C49">
        <v>504</v>
      </c>
      <c r="D49">
        <v>4</v>
      </c>
      <c r="E49">
        <v>1</v>
      </c>
      <c r="F49">
        <v>4</v>
      </c>
      <c r="G49">
        <v>47.35</v>
      </c>
      <c r="J49">
        <v>48</v>
      </c>
      <c r="K49">
        <f t="shared" si="2"/>
        <v>-0.62111896702455549</v>
      </c>
      <c r="L49">
        <f t="shared" si="4"/>
        <v>0.26726067529092989</v>
      </c>
      <c r="M49">
        <f t="shared" si="3"/>
        <v>0.27906976744186046</v>
      </c>
      <c r="N49">
        <f t="shared" si="5"/>
        <v>1.1809092150930567E-2</v>
      </c>
    </row>
    <row r="50" spans="1:14" x14ac:dyDescent="0.2">
      <c r="A50">
        <v>6</v>
      </c>
      <c r="B50" t="s">
        <v>7</v>
      </c>
      <c r="C50">
        <v>509</v>
      </c>
      <c r="D50">
        <v>8</v>
      </c>
      <c r="E50">
        <v>1</v>
      </c>
      <c r="F50">
        <v>4</v>
      </c>
      <c r="G50">
        <v>47.5</v>
      </c>
      <c r="J50">
        <v>49</v>
      </c>
      <c r="K50">
        <f t="shared" si="2"/>
        <v>-0.60861350878709153</v>
      </c>
      <c r="L50">
        <f t="shared" si="4"/>
        <v>0.27139032413172176</v>
      </c>
      <c r="M50">
        <f t="shared" si="3"/>
        <v>0.28488372093023256</v>
      </c>
      <c r="N50">
        <f t="shared" si="5"/>
        <v>1.3493396798510804E-2</v>
      </c>
    </row>
    <row r="51" spans="1:14" x14ac:dyDescent="0.2">
      <c r="A51">
        <v>7</v>
      </c>
      <c r="B51" t="s">
        <v>7</v>
      </c>
      <c r="C51">
        <v>613</v>
      </c>
      <c r="D51">
        <v>18</v>
      </c>
      <c r="E51">
        <v>1</v>
      </c>
      <c r="F51">
        <v>4</v>
      </c>
      <c r="G51">
        <v>47.51</v>
      </c>
      <c r="J51">
        <v>50</v>
      </c>
      <c r="K51">
        <f t="shared" si="2"/>
        <v>-0.60777981157126082</v>
      </c>
      <c r="L51">
        <f t="shared" si="4"/>
        <v>0.27166676035736703</v>
      </c>
      <c r="M51">
        <f t="shared" si="3"/>
        <v>0.29069767441860467</v>
      </c>
      <c r="N51">
        <f t="shared" si="5"/>
        <v>1.9030914061237636E-2</v>
      </c>
    </row>
    <row r="52" spans="1:14" x14ac:dyDescent="0.2">
      <c r="A52">
        <v>7</v>
      </c>
      <c r="B52" t="s">
        <v>7</v>
      </c>
      <c r="C52">
        <v>610</v>
      </c>
      <c r="D52">
        <v>4</v>
      </c>
      <c r="E52">
        <v>1</v>
      </c>
      <c r="F52">
        <v>2</v>
      </c>
      <c r="G52">
        <v>47.92</v>
      </c>
      <c r="J52">
        <v>51</v>
      </c>
      <c r="K52">
        <f t="shared" si="2"/>
        <v>-0.57359822572219199</v>
      </c>
      <c r="L52">
        <f t="shared" si="4"/>
        <v>0.28311985634872444</v>
      </c>
      <c r="M52">
        <f t="shared" si="3"/>
        <v>0.29651162790697677</v>
      </c>
      <c r="N52">
        <f t="shared" si="5"/>
        <v>1.339177155825233E-2</v>
      </c>
    </row>
    <row r="53" spans="1:14" x14ac:dyDescent="0.2">
      <c r="A53">
        <v>7</v>
      </c>
      <c r="B53" t="s">
        <v>7</v>
      </c>
      <c r="C53">
        <v>609</v>
      </c>
      <c r="D53">
        <v>9</v>
      </c>
      <c r="E53">
        <v>1</v>
      </c>
      <c r="F53">
        <v>1</v>
      </c>
      <c r="G53">
        <v>48.18</v>
      </c>
      <c r="J53">
        <v>52</v>
      </c>
      <c r="K53">
        <f t="shared" si="2"/>
        <v>-0.55192209811058779</v>
      </c>
      <c r="L53">
        <f t="shared" si="4"/>
        <v>0.2905008637583939</v>
      </c>
      <c r="M53">
        <f t="shared" si="3"/>
        <v>0.30232558139534882</v>
      </c>
      <c r="N53">
        <f t="shared" si="5"/>
        <v>1.1824717636954918E-2</v>
      </c>
    </row>
    <row r="54" spans="1:14" x14ac:dyDescent="0.2">
      <c r="A54">
        <v>5</v>
      </c>
      <c r="B54" t="s">
        <v>7</v>
      </c>
      <c r="C54">
        <v>412</v>
      </c>
      <c r="D54">
        <v>6</v>
      </c>
      <c r="E54">
        <v>1</v>
      </c>
      <c r="F54">
        <v>3</v>
      </c>
      <c r="G54">
        <v>49.08</v>
      </c>
      <c r="J54">
        <v>53</v>
      </c>
      <c r="K54">
        <f t="shared" si="2"/>
        <v>-0.47688934868580357</v>
      </c>
      <c r="L54">
        <f t="shared" si="4"/>
        <v>0.31672045851360148</v>
      </c>
      <c r="M54">
        <f t="shared" si="3"/>
        <v>0.30813953488372092</v>
      </c>
      <c r="N54">
        <f t="shared" si="5"/>
        <v>8.5809236298805547E-3</v>
      </c>
    </row>
    <row r="55" spans="1:14" x14ac:dyDescent="0.2">
      <c r="A55">
        <v>6</v>
      </c>
      <c r="B55" t="s">
        <v>7</v>
      </c>
      <c r="C55">
        <v>512</v>
      </c>
      <c r="D55">
        <v>4</v>
      </c>
      <c r="E55">
        <v>1</v>
      </c>
      <c r="F55">
        <v>3</v>
      </c>
      <c r="G55">
        <v>49.3</v>
      </c>
      <c r="J55">
        <v>54</v>
      </c>
      <c r="K55">
        <f t="shared" si="2"/>
        <v>-0.45854800993752304</v>
      </c>
      <c r="L55">
        <f t="shared" si="4"/>
        <v>0.3232793892690824</v>
      </c>
      <c r="M55">
        <f t="shared" si="3"/>
        <v>0.31395348837209303</v>
      </c>
      <c r="N55">
        <f t="shared" si="5"/>
        <v>9.3259008969893697E-3</v>
      </c>
    </row>
    <row r="56" spans="1:14" x14ac:dyDescent="0.2">
      <c r="A56">
        <v>9</v>
      </c>
      <c r="B56" t="s">
        <v>7</v>
      </c>
      <c r="C56">
        <v>810</v>
      </c>
      <c r="D56">
        <v>13</v>
      </c>
      <c r="E56">
        <v>1</v>
      </c>
      <c r="F56">
        <v>1</v>
      </c>
      <c r="G56">
        <v>49.3</v>
      </c>
      <c r="J56">
        <v>55</v>
      </c>
      <c r="K56">
        <f t="shared" si="2"/>
        <v>-0.45854800993752304</v>
      </c>
      <c r="L56">
        <f t="shared" si="4"/>
        <v>0.3232793892690824</v>
      </c>
      <c r="M56">
        <f t="shared" si="3"/>
        <v>0.31976744186046513</v>
      </c>
      <c r="N56">
        <f t="shared" si="5"/>
        <v>3.5119474086172664E-3</v>
      </c>
    </row>
    <row r="57" spans="1:14" x14ac:dyDescent="0.2">
      <c r="A57">
        <v>8</v>
      </c>
      <c r="B57" t="s">
        <v>7</v>
      </c>
      <c r="C57">
        <v>702</v>
      </c>
      <c r="D57">
        <v>13</v>
      </c>
      <c r="E57">
        <v>1</v>
      </c>
      <c r="F57">
        <v>3</v>
      </c>
      <c r="G57">
        <v>49.44</v>
      </c>
      <c r="J57">
        <v>56</v>
      </c>
      <c r="K57">
        <f t="shared" si="2"/>
        <v>-0.4468762489158899</v>
      </c>
      <c r="L57">
        <f t="shared" si="4"/>
        <v>0.32748220685574941</v>
      </c>
      <c r="M57">
        <f t="shared" si="3"/>
        <v>0.32558139534883723</v>
      </c>
      <c r="N57">
        <f t="shared" si="5"/>
        <v>1.9008115069121811E-3</v>
      </c>
    </row>
    <row r="58" spans="1:14" x14ac:dyDescent="0.2">
      <c r="A58">
        <v>10</v>
      </c>
      <c r="B58" t="s">
        <v>9</v>
      </c>
      <c r="C58">
        <v>918</v>
      </c>
      <c r="D58">
        <v>6</v>
      </c>
      <c r="E58">
        <v>1</v>
      </c>
      <c r="F58">
        <v>1</v>
      </c>
      <c r="G58">
        <v>49.62</v>
      </c>
      <c r="J58">
        <v>57</v>
      </c>
      <c r="K58">
        <f t="shared" si="2"/>
        <v>-0.43186969903093303</v>
      </c>
      <c r="L58">
        <f t="shared" si="4"/>
        <v>0.33291805931608093</v>
      </c>
      <c r="M58">
        <f t="shared" si="3"/>
        <v>0.33139534883720928</v>
      </c>
      <c r="N58">
        <f t="shared" si="5"/>
        <v>1.5227104788716472E-3</v>
      </c>
    </row>
    <row r="59" spans="1:14" x14ac:dyDescent="0.2">
      <c r="A59">
        <v>10</v>
      </c>
      <c r="B59" t="s">
        <v>9</v>
      </c>
      <c r="C59">
        <v>918</v>
      </c>
      <c r="D59">
        <v>6</v>
      </c>
      <c r="E59">
        <v>1</v>
      </c>
      <c r="F59">
        <v>1</v>
      </c>
      <c r="G59">
        <v>49.62</v>
      </c>
      <c r="J59">
        <v>58</v>
      </c>
      <c r="K59">
        <f t="shared" si="2"/>
        <v>-0.43186969903093303</v>
      </c>
      <c r="L59">
        <f t="shared" si="4"/>
        <v>0.33291805931608093</v>
      </c>
      <c r="M59">
        <f t="shared" si="3"/>
        <v>0.33720930232558138</v>
      </c>
      <c r="N59">
        <f t="shared" si="5"/>
        <v>4.2912430095004561E-3</v>
      </c>
    </row>
    <row r="60" spans="1:14" x14ac:dyDescent="0.2">
      <c r="A60">
        <v>10</v>
      </c>
      <c r="B60" t="s">
        <v>9</v>
      </c>
      <c r="C60">
        <v>915</v>
      </c>
      <c r="D60">
        <v>3</v>
      </c>
      <c r="E60">
        <v>1</v>
      </c>
      <c r="F60">
        <v>2</v>
      </c>
      <c r="G60">
        <v>49.76</v>
      </c>
      <c r="J60">
        <v>59</v>
      </c>
      <c r="K60">
        <f t="shared" si="2"/>
        <v>-0.42019793800929983</v>
      </c>
      <c r="L60">
        <f t="shared" si="4"/>
        <v>0.33717043048761436</v>
      </c>
      <c r="M60">
        <f t="shared" si="3"/>
        <v>0.34302325581395349</v>
      </c>
      <c r="N60">
        <f t="shared" si="5"/>
        <v>5.8528253263391283E-3</v>
      </c>
    </row>
    <row r="61" spans="1:14" x14ac:dyDescent="0.2">
      <c r="A61">
        <v>10</v>
      </c>
      <c r="B61" t="s">
        <v>9</v>
      </c>
      <c r="C61">
        <v>915</v>
      </c>
      <c r="D61">
        <v>3</v>
      </c>
      <c r="E61">
        <v>1</v>
      </c>
      <c r="F61">
        <v>2</v>
      </c>
      <c r="G61">
        <v>49.76</v>
      </c>
      <c r="J61">
        <v>60</v>
      </c>
      <c r="K61">
        <f t="shared" si="2"/>
        <v>-0.42019793800929983</v>
      </c>
      <c r="L61">
        <f t="shared" si="4"/>
        <v>0.33717043048761436</v>
      </c>
      <c r="M61">
        <f t="shared" si="3"/>
        <v>0.34883720930232559</v>
      </c>
      <c r="N61">
        <f t="shared" si="5"/>
        <v>1.1666778814711232E-2</v>
      </c>
    </row>
    <row r="62" spans="1:14" x14ac:dyDescent="0.2">
      <c r="A62">
        <v>9</v>
      </c>
      <c r="B62" t="s">
        <v>7</v>
      </c>
      <c r="C62">
        <v>801</v>
      </c>
      <c r="D62">
        <v>3</v>
      </c>
      <c r="E62">
        <v>1</v>
      </c>
      <c r="F62">
        <v>4</v>
      </c>
      <c r="G62">
        <v>49.91</v>
      </c>
      <c r="J62">
        <v>61</v>
      </c>
      <c r="K62">
        <f t="shared" si="2"/>
        <v>-0.40769247977183593</v>
      </c>
      <c r="L62">
        <f t="shared" si="4"/>
        <v>0.34174972961406647</v>
      </c>
      <c r="M62">
        <f t="shared" si="3"/>
        <v>0.35465116279069769</v>
      </c>
      <c r="N62">
        <f t="shared" si="5"/>
        <v>1.2901433176631227E-2</v>
      </c>
    </row>
    <row r="63" spans="1:14" x14ac:dyDescent="0.2">
      <c r="A63">
        <v>5</v>
      </c>
      <c r="B63" t="s">
        <v>7</v>
      </c>
      <c r="C63">
        <v>410</v>
      </c>
      <c r="D63">
        <v>11</v>
      </c>
      <c r="E63">
        <v>1</v>
      </c>
      <c r="F63">
        <v>1</v>
      </c>
      <c r="G63">
        <v>49.95</v>
      </c>
      <c r="J63">
        <v>62</v>
      </c>
      <c r="K63">
        <f t="shared" si="2"/>
        <v>-0.40435769090851165</v>
      </c>
      <c r="L63">
        <f t="shared" si="4"/>
        <v>0.34297485385848625</v>
      </c>
      <c r="M63">
        <f t="shared" si="3"/>
        <v>0.36046511627906974</v>
      </c>
      <c r="N63">
        <f t="shared" si="5"/>
        <v>1.7490262420583491E-2</v>
      </c>
    </row>
    <row r="64" spans="1:14" x14ac:dyDescent="0.2">
      <c r="A64">
        <v>10</v>
      </c>
      <c r="B64" t="s">
        <v>9</v>
      </c>
      <c r="C64">
        <v>918</v>
      </c>
      <c r="D64">
        <v>6</v>
      </c>
      <c r="E64">
        <v>1</v>
      </c>
      <c r="F64">
        <v>3</v>
      </c>
      <c r="G64">
        <v>50.11</v>
      </c>
      <c r="J64">
        <v>63</v>
      </c>
      <c r="K64">
        <f t="shared" si="2"/>
        <v>-0.39101853545521692</v>
      </c>
      <c r="L64">
        <f t="shared" si="4"/>
        <v>0.34789176755853057</v>
      </c>
      <c r="M64">
        <f t="shared" si="3"/>
        <v>0.36627906976744184</v>
      </c>
      <c r="N64">
        <f t="shared" si="5"/>
        <v>1.8387302208911271E-2</v>
      </c>
    </row>
    <row r="65" spans="1:14" x14ac:dyDescent="0.2">
      <c r="A65">
        <v>10</v>
      </c>
      <c r="B65" t="s">
        <v>9</v>
      </c>
      <c r="C65">
        <v>918</v>
      </c>
      <c r="D65">
        <v>6</v>
      </c>
      <c r="E65">
        <v>1</v>
      </c>
      <c r="F65">
        <v>3</v>
      </c>
      <c r="G65">
        <v>50.11</v>
      </c>
      <c r="J65">
        <v>64</v>
      </c>
      <c r="K65">
        <f t="shared" si="2"/>
        <v>-0.39101853545521692</v>
      </c>
      <c r="L65">
        <f t="shared" si="4"/>
        <v>0.34789176755853057</v>
      </c>
      <c r="M65">
        <f t="shared" si="3"/>
        <v>0.37209302325581395</v>
      </c>
      <c r="N65">
        <f t="shared" si="5"/>
        <v>2.4201255697283375E-2</v>
      </c>
    </row>
    <row r="66" spans="1:14" x14ac:dyDescent="0.2">
      <c r="A66">
        <v>1</v>
      </c>
      <c r="B66" t="s">
        <v>7</v>
      </c>
      <c r="C66">
        <v>13</v>
      </c>
      <c r="D66">
        <v>12</v>
      </c>
      <c r="E66">
        <v>1</v>
      </c>
      <c r="F66">
        <v>1</v>
      </c>
      <c r="G66">
        <v>50.48</v>
      </c>
      <c r="J66">
        <v>65</v>
      </c>
      <c r="K66">
        <f t="shared" si="2"/>
        <v>-0.36017173846947248</v>
      </c>
      <c r="L66">
        <f t="shared" ref="L66:L97" si="6">_xlfn.NORM.S.DIST(K66,TRUE)</f>
        <v>0.35935935393226554</v>
      </c>
      <c r="M66">
        <f t="shared" si="3"/>
        <v>0.37790697674418605</v>
      </c>
      <c r="N66">
        <f t="shared" ref="N66:N97" si="7">ABS(L66-M66)</f>
        <v>1.8547622811920517E-2</v>
      </c>
    </row>
    <row r="67" spans="1:14" x14ac:dyDescent="0.2">
      <c r="A67">
        <v>7</v>
      </c>
      <c r="B67" t="s">
        <v>7</v>
      </c>
      <c r="C67">
        <v>613</v>
      </c>
      <c r="D67">
        <v>18</v>
      </c>
      <c r="E67">
        <v>1</v>
      </c>
      <c r="F67">
        <v>2</v>
      </c>
      <c r="G67">
        <v>50.52</v>
      </c>
      <c r="J67">
        <v>66</v>
      </c>
      <c r="K67">
        <f t="shared" ref="K67:K130" si="8">STANDARDIZE(G67,$I$4,$I$5)</f>
        <v>-0.3568369496061482</v>
      </c>
      <c r="L67">
        <f t="shared" si="6"/>
        <v>0.36060693651950837</v>
      </c>
      <c r="M67">
        <f t="shared" ref="M67:M130" si="9">J67/$I$3</f>
        <v>0.38372093023255816</v>
      </c>
      <c r="N67">
        <f t="shared" si="7"/>
        <v>2.3113993713049785E-2</v>
      </c>
    </row>
    <row r="68" spans="1:14" x14ac:dyDescent="0.2">
      <c r="A68">
        <v>8</v>
      </c>
      <c r="B68" t="s">
        <v>7</v>
      </c>
      <c r="C68">
        <v>707</v>
      </c>
      <c r="D68">
        <v>5</v>
      </c>
      <c r="E68">
        <v>1</v>
      </c>
      <c r="F68">
        <v>4</v>
      </c>
      <c r="G68">
        <v>50.52</v>
      </c>
      <c r="J68">
        <v>67</v>
      </c>
      <c r="K68">
        <f t="shared" si="8"/>
        <v>-0.3568369496061482</v>
      </c>
      <c r="L68">
        <f t="shared" si="6"/>
        <v>0.36060693651950837</v>
      </c>
      <c r="M68">
        <f t="shared" si="9"/>
        <v>0.38953488372093026</v>
      </c>
      <c r="N68">
        <f t="shared" si="7"/>
        <v>2.8927947201421889E-2</v>
      </c>
    </row>
    <row r="69" spans="1:14" x14ac:dyDescent="0.2">
      <c r="A69">
        <v>9</v>
      </c>
      <c r="B69" t="s">
        <v>7</v>
      </c>
      <c r="C69">
        <v>804</v>
      </c>
      <c r="D69">
        <v>1</v>
      </c>
      <c r="E69">
        <v>1</v>
      </c>
      <c r="F69">
        <v>1</v>
      </c>
      <c r="G69">
        <v>50.54</v>
      </c>
      <c r="J69">
        <v>68</v>
      </c>
      <c r="K69">
        <f t="shared" si="8"/>
        <v>-0.35516955517448662</v>
      </c>
      <c r="L69">
        <f t="shared" si="6"/>
        <v>0.36123128562397566</v>
      </c>
      <c r="M69">
        <f t="shared" si="9"/>
        <v>0.39534883720930231</v>
      </c>
      <c r="N69">
        <f t="shared" si="7"/>
        <v>3.4117551585326644E-2</v>
      </c>
    </row>
    <row r="70" spans="1:14" x14ac:dyDescent="0.2">
      <c r="A70">
        <v>8</v>
      </c>
      <c r="B70" t="s">
        <v>7</v>
      </c>
      <c r="C70">
        <v>702</v>
      </c>
      <c r="D70">
        <v>13</v>
      </c>
      <c r="E70">
        <v>1</v>
      </c>
      <c r="F70">
        <v>4</v>
      </c>
      <c r="G70">
        <v>51.32</v>
      </c>
      <c r="J70">
        <v>69</v>
      </c>
      <c r="K70">
        <f t="shared" si="8"/>
        <v>-0.2901411723396734</v>
      </c>
      <c r="L70">
        <f t="shared" si="6"/>
        <v>0.38585411942977643</v>
      </c>
      <c r="M70">
        <f t="shared" si="9"/>
        <v>0.40116279069767441</v>
      </c>
      <c r="N70">
        <f t="shared" si="7"/>
        <v>1.5308671267897977E-2</v>
      </c>
    </row>
    <row r="71" spans="1:14" x14ac:dyDescent="0.2">
      <c r="A71">
        <v>8</v>
      </c>
      <c r="B71" t="s">
        <v>7</v>
      </c>
      <c r="C71">
        <v>704</v>
      </c>
      <c r="D71">
        <v>27</v>
      </c>
      <c r="E71">
        <v>1</v>
      </c>
      <c r="F71">
        <v>4</v>
      </c>
      <c r="G71">
        <v>51.41</v>
      </c>
      <c r="J71">
        <v>70</v>
      </c>
      <c r="K71">
        <f t="shared" si="8"/>
        <v>-0.2826378973971953</v>
      </c>
      <c r="L71">
        <f t="shared" si="6"/>
        <v>0.38872721319106684</v>
      </c>
      <c r="M71">
        <f t="shared" si="9"/>
        <v>0.40697674418604651</v>
      </c>
      <c r="N71">
        <f t="shared" si="7"/>
        <v>1.8249530994979668E-2</v>
      </c>
    </row>
    <row r="72" spans="1:14" x14ac:dyDescent="0.2">
      <c r="A72">
        <v>1</v>
      </c>
      <c r="B72" t="s">
        <v>7</v>
      </c>
      <c r="C72">
        <v>7</v>
      </c>
      <c r="D72">
        <v>15</v>
      </c>
      <c r="E72">
        <v>1</v>
      </c>
      <c r="F72">
        <v>3</v>
      </c>
      <c r="G72">
        <v>51.72</v>
      </c>
      <c r="J72">
        <v>71</v>
      </c>
      <c r="K72">
        <f t="shared" si="8"/>
        <v>-0.25679328370643606</v>
      </c>
      <c r="L72">
        <f t="shared" si="6"/>
        <v>0.39866917754388675</v>
      </c>
      <c r="M72">
        <f t="shared" si="9"/>
        <v>0.41279069767441862</v>
      </c>
      <c r="N72">
        <f t="shared" si="7"/>
        <v>1.4121520130531862E-2</v>
      </c>
    </row>
    <row r="73" spans="1:14" x14ac:dyDescent="0.2">
      <c r="A73">
        <v>4</v>
      </c>
      <c r="B73" t="s">
        <v>8</v>
      </c>
      <c r="C73">
        <v>309</v>
      </c>
      <c r="D73">
        <v>8</v>
      </c>
      <c r="E73">
        <v>1</v>
      </c>
      <c r="F73">
        <v>3</v>
      </c>
      <c r="G73">
        <v>51.72</v>
      </c>
      <c r="J73">
        <v>72</v>
      </c>
      <c r="K73">
        <f t="shared" si="8"/>
        <v>-0.25679328370643606</v>
      </c>
      <c r="L73">
        <f t="shared" si="6"/>
        <v>0.39866917754388675</v>
      </c>
      <c r="M73">
        <f t="shared" si="9"/>
        <v>0.41860465116279072</v>
      </c>
      <c r="N73">
        <f t="shared" si="7"/>
        <v>1.9935473618903965E-2</v>
      </c>
    </row>
    <row r="74" spans="1:14" x14ac:dyDescent="0.2">
      <c r="A74">
        <v>8</v>
      </c>
      <c r="B74" t="s">
        <v>7</v>
      </c>
      <c r="C74">
        <v>702</v>
      </c>
      <c r="D74">
        <v>13</v>
      </c>
      <c r="E74">
        <v>1</v>
      </c>
      <c r="F74">
        <v>1</v>
      </c>
      <c r="G74">
        <v>51.82</v>
      </c>
      <c r="J74">
        <v>73</v>
      </c>
      <c r="K74">
        <f t="shared" si="8"/>
        <v>-0.24845631154812656</v>
      </c>
      <c r="L74">
        <f t="shared" si="6"/>
        <v>0.40189068437888797</v>
      </c>
      <c r="M74">
        <f t="shared" si="9"/>
        <v>0.42441860465116277</v>
      </c>
      <c r="N74">
        <f t="shared" si="7"/>
        <v>2.2527920272274793E-2</v>
      </c>
    </row>
    <row r="75" spans="1:14" x14ac:dyDescent="0.2">
      <c r="A75">
        <v>8</v>
      </c>
      <c r="B75" t="s">
        <v>7</v>
      </c>
      <c r="C75">
        <v>703</v>
      </c>
      <c r="D75">
        <v>4</v>
      </c>
      <c r="E75">
        <v>1</v>
      </c>
      <c r="F75">
        <v>1</v>
      </c>
      <c r="G75">
        <v>52.85</v>
      </c>
      <c r="J75">
        <v>74</v>
      </c>
      <c r="K75">
        <f t="shared" si="8"/>
        <v>-0.16258549831753991</v>
      </c>
      <c r="L75">
        <f t="shared" si="6"/>
        <v>0.43542240286212452</v>
      </c>
      <c r="M75">
        <f t="shared" si="9"/>
        <v>0.43023255813953487</v>
      </c>
      <c r="N75">
        <f t="shared" si="7"/>
        <v>5.1898447225896538E-3</v>
      </c>
    </row>
    <row r="76" spans="1:14" x14ac:dyDescent="0.2">
      <c r="A76">
        <v>7</v>
      </c>
      <c r="B76" t="s">
        <v>7</v>
      </c>
      <c r="C76">
        <v>608</v>
      </c>
      <c r="D76">
        <v>18</v>
      </c>
      <c r="E76">
        <v>1</v>
      </c>
      <c r="F76">
        <v>1</v>
      </c>
      <c r="G76">
        <v>53.38</v>
      </c>
      <c r="J76">
        <v>75</v>
      </c>
      <c r="K76">
        <f t="shared" si="8"/>
        <v>-0.11839954587850013</v>
      </c>
      <c r="L76">
        <f t="shared" si="6"/>
        <v>0.45287554279252323</v>
      </c>
      <c r="M76">
        <f t="shared" si="9"/>
        <v>0.43604651162790697</v>
      </c>
      <c r="N76">
        <f t="shared" si="7"/>
        <v>1.6829031164616259E-2</v>
      </c>
    </row>
    <row r="77" spans="1:14" x14ac:dyDescent="0.2">
      <c r="A77">
        <v>10</v>
      </c>
      <c r="B77" t="s">
        <v>9</v>
      </c>
      <c r="C77">
        <v>915</v>
      </c>
      <c r="D77">
        <v>3</v>
      </c>
      <c r="E77">
        <v>1</v>
      </c>
      <c r="F77">
        <v>1</v>
      </c>
      <c r="G77">
        <v>53.51</v>
      </c>
      <c r="J77">
        <v>76</v>
      </c>
      <c r="K77">
        <f t="shared" si="8"/>
        <v>-0.10756148207269832</v>
      </c>
      <c r="L77">
        <f t="shared" si="6"/>
        <v>0.45717177626001249</v>
      </c>
      <c r="M77">
        <f t="shared" si="9"/>
        <v>0.44186046511627908</v>
      </c>
      <c r="N77">
        <f t="shared" si="7"/>
        <v>1.5311311143733408E-2</v>
      </c>
    </row>
    <row r="78" spans="1:14" x14ac:dyDescent="0.2">
      <c r="A78">
        <v>10</v>
      </c>
      <c r="B78" t="s">
        <v>9</v>
      </c>
      <c r="C78">
        <v>915</v>
      </c>
      <c r="D78">
        <v>3</v>
      </c>
      <c r="E78">
        <v>1</v>
      </c>
      <c r="F78">
        <v>1</v>
      </c>
      <c r="G78">
        <v>53.51</v>
      </c>
      <c r="J78">
        <v>77</v>
      </c>
      <c r="K78">
        <f t="shared" si="8"/>
        <v>-0.10756148207269832</v>
      </c>
      <c r="L78">
        <f t="shared" si="6"/>
        <v>0.45717177626001249</v>
      </c>
      <c r="M78">
        <f t="shared" si="9"/>
        <v>0.44767441860465118</v>
      </c>
      <c r="N78">
        <f t="shared" si="7"/>
        <v>9.4973576553613048E-3</v>
      </c>
    </row>
    <row r="79" spans="1:14" x14ac:dyDescent="0.2">
      <c r="A79">
        <v>7</v>
      </c>
      <c r="B79" t="s">
        <v>7</v>
      </c>
      <c r="C79">
        <v>610</v>
      </c>
      <c r="D79">
        <v>4</v>
      </c>
      <c r="E79">
        <v>1</v>
      </c>
      <c r="F79">
        <v>1</v>
      </c>
      <c r="G79">
        <v>53.53</v>
      </c>
      <c r="J79">
        <v>78</v>
      </c>
      <c r="K79">
        <f t="shared" si="8"/>
        <v>-0.10589408764103619</v>
      </c>
      <c r="L79">
        <f t="shared" si="6"/>
        <v>0.45783319253603172</v>
      </c>
      <c r="M79">
        <f t="shared" si="9"/>
        <v>0.45348837209302323</v>
      </c>
      <c r="N79">
        <f t="shared" si="7"/>
        <v>4.3448204430084902E-3</v>
      </c>
    </row>
    <row r="80" spans="1:14" x14ac:dyDescent="0.2">
      <c r="A80">
        <v>10</v>
      </c>
      <c r="B80" t="s">
        <v>9</v>
      </c>
      <c r="C80">
        <v>913</v>
      </c>
      <c r="D80">
        <v>24</v>
      </c>
      <c r="E80">
        <v>1</v>
      </c>
      <c r="F80">
        <v>2</v>
      </c>
      <c r="G80">
        <v>53.68</v>
      </c>
      <c r="J80">
        <v>79</v>
      </c>
      <c r="K80">
        <f t="shared" si="8"/>
        <v>-9.3388629403572246E-2</v>
      </c>
      <c r="L80">
        <f t="shared" si="6"/>
        <v>0.46279741173072897</v>
      </c>
      <c r="M80">
        <f t="shared" si="9"/>
        <v>0.45930232558139533</v>
      </c>
      <c r="N80">
        <f t="shared" si="7"/>
        <v>3.4950861493336371E-3</v>
      </c>
    </row>
    <row r="81" spans="1:14" x14ac:dyDescent="0.2">
      <c r="A81">
        <v>10</v>
      </c>
      <c r="B81" t="s">
        <v>9</v>
      </c>
      <c r="C81">
        <v>913</v>
      </c>
      <c r="D81">
        <v>24</v>
      </c>
      <c r="E81">
        <v>1</v>
      </c>
      <c r="F81">
        <v>2</v>
      </c>
      <c r="G81">
        <v>53.68</v>
      </c>
      <c r="J81">
        <v>80</v>
      </c>
      <c r="K81">
        <f t="shared" si="8"/>
        <v>-9.3388629403572246E-2</v>
      </c>
      <c r="L81">
        <f t="shared" si="6"/>
        <v>0.46279741173072897</v>
      </c>
      <c r="M81">
        <f t="shared" si="9"/>
        <v>0.46511627906976744</v>
      </c>
      <c r="N81">
        <f t="shared" si="7"/>
        <v>2.3188673390384662E-3</v>
      </c>
    </row>
    <row r="82" spans="1:14" x14ac:dyDescent="0.2">
      <c r="A82">
        <v>4</v>
      </c>
      <c r="B82" t="s">
        <v>8</v>
      </c>
      <c r="C82">
        <v>306</v>
      </c>
      <c r="D82">
        <v>13</v>
      </c>
      <c r="E82">
        <v>1</v>
      </c>
      <c r="F82">
        <v>1</v>
      </c>
      <c r="G82">
        <v>53.79</v>
      </c>
      <c r="J82">
        <v>81</v>
      </c>
      <c r="K82">
        <f t="shared" si="8"/>
        <v>-8.4217960029431979E-2</v>
      </c>
      <c r="L82">
        <f t="shared" si="6"/>
        <v>0.46644156943894971</v>
      </c>
      <c r="M82">
        <f t="shared" si="9"/>
        <v>0.47093023255813954</v>
      </c>
      <c r="N82">
        <f t="shared" si="7"/>
        <v>4.4886631191898285E-3</v>
      </c>
    </row>
    <row r="83" spans="1:14" x14ac:dyDescent="0.2">
      <c r="A83">
        <v>4</v>
      </c>
      <c r="B83" t="s">
        <v>8</v>
      </c>
      <c r="C83">
        <v>304</v>
      </c>
      <c r="D83">
        <v>3</v>
      </c>
      <c r="E83">
        <v>1</v>
      </c>
      <c r="F83">
        <v>1</v>
      </c>
      <c r="G83">
        <v>54.01</v>
      </c>
      <c r="J83">
        <v>82</v>
      </c>
      <c r="K83">
        <f t="shared" si="8"/>
        <v>-6.5876621281151446E-2</v>
      </c>
      <c r="L83">
        <f t="shared" si="6"/>
        <v>0.47373802682871968</v>
      </c>
      <c r="M83">
        <f t="shared" si="9"/>
        <v>0.47674418604651164</v>
      </c>
      <c r="N83">
        <f t="shared" si="7"/>
        <v>3.0061592177919594E-3</v>
      </c>
    </row>
    <row r="84" spans="1:14" x14ac:dyDescent="0.2">
      <c r="A84">
        <v>4</v>
      </c>
      <c r="B84" t="s">
        <v>8</v>
      </c>
      <c r="C84">
        <v>309</v>
      </c>
      <c r="D84">
        <v>8</v>
      </c>
      <c r="E84">
        <v>1</v>
      </c>
      <c r="F84">
        <v>2</v>
      </c>
      <c r="G84">
        <v>54.06</v>
      </c>
      <c r="J84">
        <v>83</v>
      </c>
      <c r="K84">
        <f t="shared" si="8"/>
        <v>-6.170813520199641E-2</v>
      </c>
      <c r="L84">
        <f t="shared" si="6"/>
        <v>0.47539763068202079</v>
      </c>
      <c r="M84">
        <f t="shared" si="9"/>
        <v>0.48255813953488375</v>
      </c>
      <c r="N84">
        <f t="shared" si="7"/>
        <v>7.1605088528629568E-3</v>
      </c>
    </row>
    <row r="85" spans="1:14" x14ac:dyDescent="0.2">
      <c r="A85">
        <v>9</v>
      </c>
      <c r="B85" t="s">
        <v>7</v>
      </c>
      <c r="C85">
        <v>801</v>
      </c>
      <c r="D85">
        <v>3</v>
      </c>
      <c r="E85">
        <v>1</v>
      </c>
      <c r="F85">
        <v>2</v>
      </c>
      <c r="G85">
        <v>54.38</v>
      </c>
      <c r="J85">
        <v>84</v>
      </c>
      <c r="K85">
        <f t="shared" si="8"/>
        <v>-3.5029824295406388E-2</v>
      </c>
      <c r="L85">
        <f t="shared" si="6"/>
        <v>0.48602797955642807</v>
      </c>
      <c r="M85">
        <f t="shared" si="9"/>
        <v>0.48837209302325579</v>
      </c>
      <c r="N85">
        <f t="shared" si="7"/>
        <v>2.3441134668277241E-3</v>
      </c>
    </row>
    <row r="86" spans="1:14" x14ac:dyDescent="0.2">
      <c r="A86">
        <v>5</v>
      </c>
      <c r="B86" t="s">
        <v>7</v>
      </c>
      <c r="C86">
        <v>410</v>
      </c>
      <c r="D86">
        <v>11</v>
      </c>
      <c r="E86">
        <v>1</v>
      </c>
      <c r="F86">
        <v>4</v>
      </c>
      <c r="G86">
        <v>54.7</v>
      </c>
      <c r="J86">
        <v>85</v>
      </c>
      <c r="K86">
        <f t="shared" si="8"/>
        <v>-8.3515133888163676E-3</v>
      </c>
      <c r="L86">
        <f t="shared" si="6"/>
        <v>0.4966682669340694</v>
      </c>
      <c r="M86">
        <f t="shared" si="9"/>
        <v>0.4941860465116279</v>
      </c>
      <c r="N86">
        <f t="shared" si="7"/>
        <v>2.4822204224415056E-3</v>
      </c>
    </row>
    <row r="87" spans="1:14" x14ac:dyDescent="0.2">
      <c r="A87">
        <v>8</v>
      </c>
      <c r="B87" t="s">
        <v>7</v>
      </c>
      <c r="C87">
        <v>711</v>
      </c>
      <c r="D87">
        <v>1</v>
      </c>
      <c r="E87">
        <v>1</v>
      </c>
      <c r="F87">
        <v>1</v>
      </c>
      <c r="G87">
        <v>54.95</v>
      </c>
      <c r="J87">
        <v>86</v>
      </c>
      <c r="K87">
        <f t="shared" si="8"/>
        <v>1.2490917006957068E-2</v>
      </c>
      <c r="L87">
        <f t="shared" si="6"/>
        <v>0.50498302533695683</v>
      </c>
      <c r="M87">
        <f t="shared" si="9"/>
        <v>0.5</v>
      </c>
      <c r="N87">
        <f t="shared" si="7"/>
        <v>4.9830253369568256E-3</v>
      </c>
    </row>
    <row r="88" spans="1:14" x14ac:dyDescent="0.2">
      <c r="A88">
        <v>5</v>
      </c>
      <c r="B88" t="s">
        <v>7</v>
      </c>
      <c r="C88">
        <v>410</v>
      </c>
      <c r="D88">
        <v>11</v>
      </c>
      <c r="E88">
        <v>1</v>
      </c>
      <c r="F88">
        <v>2</v>
      </c>
      <c r="G88">
        <v>55.11</v>
      </c>
      <c r="J88">
        <v>87</v>
      </c>
      <c r="K88">
        <f t="shared" si="8"/>
        <v>2.5830072460251784E-2</v>
      </c>
      <c r="L88">
        <f t="shared" si="6"/>
        <v>0.51030356225399953</v>
      </c>
      <c r="M88">
        <f t="shared" si="9"/>
        <v>0.5058139534883721</v>
      </c>
      <c r="N88">
        <f t="shared" si="7"/>
        <v>4.4896087656274286E-3</v>
      </c>
    </row>
    <row r="89" spans="1:14" x14ac:dyDescent="0.2">
      <c r="A89">
        <v>9</v>
      </c>
      <c r="B89" t="s">
        <v>7</v>
      </c>
      <c r="C89">
        <v>810</v>
      </c>
      <c r="D89">
        <v>13</v>
      </c>
      <c r="E89">
        <v>1</v>
      </c>
      <c r="F89">
        <v>4</v>
      </c>
      <c r="G89">
        <v>55.2</v>
      </c>
      <c r="J89">
        <v>88</v>
      </c>
      <c r="K89">
        <f t="shared" si="8"/>
        <v>3.3333347402730501E-2</v>
      </c>
      <c r="L89">
        <f t="shared" si="6"/>
        <v>0.51329561942685209</v>
      </c>
      <c r="M89">
        <f t="shared" si="9"/>
        <v>0.51162790697674421</v>
      </c>
      <c r="N89">
        <f t="shared" si="7"/>
        <v>1.6677124501078833E-3</v>
      </c>
    </row>
    <row r="90" spans="1:14" x14ac:dyDescent="0.2">
      <c r="A90">
        <v>5</v>
      </c>
      <c r="B90" t="s">
        <v>7</v>
      </c>
      <c r="C90">
        <v>410</v>
      </c>
      <c r="D90">
        <v>11</v>
      </c>
      <c r="E90">
        <v>1</v>
      </c>
      <c r="F90">
        <v>3</v>
      </c>
      <c r="G90">
        <v>55.28</v>
      </c>
      <c r="J90">
        <v>89</v>
      </c>
      <c r="K90">
        <f t="shared" si="8"/>
        <v>4.0002925129377857E-2</v>
      </c>
      <c r="L90">
        <f t="shared" si="6"/>
        <v>0.51595460287735406</v>
      </c>
      <c r="M90">
        <f t="shared" si="9"/>
        <v>0.51744186046511631</v>
      </c>
      <c r="N90">
        <f t="shared" si="7"/>
        <v>1.4872575877622474E-3</v>
      </c>
    </row>
    <row r="91" spans="1:14" x14ac:dyDescent="0.2">
      <c r="A91">
        <v>4</v>
      </c>
      <c r="B91" t="s">
        <v>8</v>
      </c>
      <c r="C91">
        <v>304</v>
      </c>
      <c r="D91">
        <v>3</v>
      </c>
      <c r="E91">
        <v>1</v>
      </c>
      <c r="F91">
        <v>4</v>
      </c>
      <c r="G91">
        <v>55.3</v>
      </c>
      <c r="J91">
        <v>90</v>
      </c>
      <c r="K91">
        <f t="shared" si="8"/>
        <v>4.1670319561039407E-2</v>
      </c>
      <c r="L91">
        <f t="shared" si="6"/>
        <v>0.5166192425198004</v>
      </c>
      <c r="M91">
        <f t="shared" si="9"/>
        <v>0.52325581395348841</v>
      </c>
      <c r="N91">
        <f t="shared" si="7"/>
        <v>6.6365714336880099E-3</v>
      </c>
    </row>
    <row r="92" spans="1:14" x14ac:dyDescent="0.2">
      <c r="A92">
        <v>7</v>
      </c>
      <c r="B92" t="s">
        <v>7</v>
      </c>
      <c r="C92">
        <v>608</v>
      </c>
      <c r="D92">
        <v>18</v>
      </c>
      <c r="E92">
        <v>1</v>
      </c>
      <c r="F92">
        <v>2</v>
      </c>
      <c r="G92">
        <v>55.31</v>
      </c>
      <c r="J92">
        <v>91</v>
      </c>
      <c r="K92">
        <f t="shared" si="8"/>
        <v>4.2504016776870768E-2</v>
      </c>
      <c r="L92">
        <f t="shared" si="6"/>
        <v>0.51695154513951158</v>
      </c>
      <c r="M92">
        <f t="shared" si="9"/>
        <v>0.52906976744186052</v>
      </c>
      <c r="N92">
        <f t="shared" si="7"/>
        <v>1.2118222302348935E-2</v>
      </c>
    </row>
    <row r="93" spans="1:14" x14ac:dyDescent="0.2">
      <c r="A93">
        <v>8</v>
      </c>
      <c r="B93" t="s">
        <v>7</v>
      </c>
      <c r="C93">
        <v>704</v>
      </c>
      <c r="D93">
        <v>27</v>
      </c>
      <c r="E93">
        <v>1</v>
      </c>
      <c r="F93">
        <v>3</v>
      </c>
      <c r="G93">
        <v>55.46</v>
      </c>
      <c r="J93">
        <v>92</v>
      </c>
      <c r="K93">
        <f t="shared" si="8"/>
        <v>5.5009475014334709E-2</v>
      </c>
      <c r="L93">
        <f t="shared" si="6"/>
        <v>0.52193454237276149</v>
      </c>
      <c r="M93">
        <f t="shared" si="9"/>
        <v>0.53488372093023251</v>
      </c>
      <c r="N93">
        <f t="shared" si="7"/>
        <v>1.2949178557471019E-2</v>
      </c>
    </row>
    <row r="94" spans="1:14" x14ac:dyDescent="0.2">
      <c r="A94">
        <v>8</v>
      </c>
      <c r="B94" t="s">
        <v>7</v>
      </c>
      <c r="C94">
        <v>711</v>
      </c>
      <c r="D94">
        <v>1</v>
      </c>
      <c r="E94">
        <v>1</v>
      </c>
      <c r="F94">
        <v>2</v>
      </c>
      <c r="G94">
        <v>55.78</v>
      </c>
      <c r="J94">
        <v>93</v>
      </c>
      <c r="K94">
        <f t="shared" si="8"/>
        <v>8.1687785920924724E-2</v>
      </c>
      <c r="L94">
        <f t="shared" si="6"/>
        <v>0.53255250433978463</v>
      </c>
      <c r="M94">
        <f t="shared" si="9"/>
        <v>0.54069767441860461</v>
      </c>
      <c r="N94">
        <f t="shared" si="7"/>
        <v>8.1451700788199854E-3</v>
      </c>
    </row>
    <row r="95" spans="1:14" x14ac:dyDescent="0.2">
      <c r="A95">
        <v>4</v>
      </c>
      <c r="B95" t="s">
        <v>8</v>
      </c>
      <c r="C95">
        <v>303</v>
      </c>
      <c r="D95">
        <v>9</v>
      </c>
      <c r="E95">
        <v>1</v>
      </c>
      <c r="F95">
        <v>1</v>
      </c>
      <c r="G95">
        <v>55.94</v>
      </c>
      <c r="J95">
        <v>94</v>
      </c>
      <c r="K95">
        <f t="shared" si="8"/>
        <v>9.5026941374219451E-2</v>
      </c>
      <c r="L95">
        <f t="shared" si="6"/>
        <v>0.53785328618741546</v>
      </c>
      <c r="M95">
        <f t="shared" si="9"/>
        <v>0.54651162790697672</v>
      </c>
      <c r="N95">
        <f t="shared" si="7"/>
        <v>8.6583417195612578E-3</v>
      </c>
    </row>
    <row r="96" spans="1:14" x14ac:dyDescent="0.2">
      <c r="A96">
        <v>7</v>
      </c>
      <c r="B96" t="s">
        <v>7</v>
      </c>
      <c r="C96">
        <v>608</v>
      </c>
      <c r="D96">
        <v>18</v>
      </c>
      <c r="E96">
        <v>1</v>
      </c>
      <c r="F96">
        <v>3</v>
      </c>
      <c r="G96">
        <v>56.1</v>
      </c>
      <c r="J96">
        <v>95</v>
      </c>
      <c r="K96">
        <f t="shared" si="8"/>
        <v>0.10836609682751475</v>
      </c>
      <c r="L96">
        <f t="shared" si="6"/>
        <v>0.5431473532307719</v>
      </c>
      <c r="M96">
        <f t="shared" si="9"/>
        <v>0.55232558139534882</v>
      </c>
      <c r="N96">
        <f t="shared" si="7"/>
        <v>9.1782281645769181E-3</v>
      </c>
    </row>
    <row r="97" spans="1:14" x14ac:dyDescent="0.2">
      <c r="A97">
        <v>7</v>
      </c>
      <c r="B97" t="s">
        <v>7</v>
      </c>
      <c r="C97">
        <v>610</v>
      </c>
      <c r="D97">
        <v>4</v>
      </c>
      <c r="E97">
        <v>1</v>
      </c>
      <c r="F97">
        <v>3</v>
      </c>
      <c r="G97">
        <v>56.18</v>
      </c>
      <c r="J97">
        <v>96</v>
      </c>
      <c r="K97">
        <f t="shared" si="8"/>
        <v>0.11503567455416211</v>
      </c>
      <c r="L97">
        <f t="shared" si="6"/>
        <v>0.54579157723757898</v>
      </c>
      <c r="M97">
        <f t="shared" si="9"/>
        <v>0.55813953488372092</v>
      </c>
      <c r="N97">
        <f t="shared" si="7"/>
        <v>1.2347957646141938E-2</v>
      </c>
    </row>
    <row r="98" spans="1:14" x14ac:dyDescent="0.2">
      <c r="A98">
        <v>4</v>
      </c>
      <c r="B98" t="s">
        <v>8</v>
      </c>
      <c r="C98">
        <v>303</v>
      </c>
      <c r="D98">
        <v>9</v>
      </c>
      <c r="E98">
        <v>1</v>
      </c>
      <c r="F98">
        <v>3</v>
      </c>
      <c r="G98">
        <v>56.19</v>
      </c>
      <c r="J98">
        <v>97</v>
      </c>
      <c r="K98">
        <f t="shared" si="8"/>
        <v>0.11586937176999289</v>
      </c>
      <c r="L98">
        <f t="shared" ref="L98:L129" si="10">_xlfn.NORM.S.DIST(K98,TRUE)</f>
        <v>0.54612196502618726</v>
      </c>
      <c r="M98">
        <f t="shared" si="9"/>
        <v>0.56395348837209303</v>
      </c>
      <c r="N98">
        <f t="shared" ref="N98:N129" si="11">ABS(L98-M98)</f>
        <v>1.7831523345905764E-2</v>
      </c>
    </row>
    <row r="99" spans="1:14" x14ac:dyDescent="0.2">
      <c r="A99">
        <v>8</v>
      </c>
      <c r="B99" t="s">
        <v>7</v>
      </c>
      <c r="C99">
        <v>704</v>
      </c>
      <c r="D99">
        <v>27</v>
      </c>
      <c r="E99">
        <v>1</v>
      </c>
      <c r="F99">
        <v>1</v>
      </c>
      <c r="G99">
        <v>56.64</v>
      </c>
      <c r="J99">
        <v>98</v>
      </c>
      <c r="K99">
        <f t="shared" si="8"/>
        <v>0.15338574648238529</v>
      </c>
      <c r="L99">
        <f t="shared" si="10"/>
        <v>0.56095295773187681</v>
      </c>
      <c r="M99">
        <f t="shared" si="9"/>
        <v>0.56976744186046513</v>
      </c>
      <c r="N99">
        <f t="shared" si="11"/>
        <v>8.814484128588318E-3</v>
      </c>
    </row>
    <row r="100" spans="1:14" x14ac:dyDescent="0.2">
      <c r="A100">
        <v>8</v>
      </c>
      <c r="B100" t="s">
        <v>7</v>
      </c>
      <c r="C100">
        <v>711</v>
      </c>
      <c r="D100">
        <v>1</v>
      </c>
      <c r="E100">
        <v>1</v>
      </c>
      <c r="F100">
        <v>4</v>
      </c>
      <c r="G100">
        <v>56.84</v>
      </c>
      <c r="J100">
        <v>99</v>
      </c>
      <c r="K100">
        <f t="shared" si="8"/>
        <v>0.17005969079900429</v>
      </c>
      <c r="L100">
        <f t="shared" si="10"/>
        <v>0.56751840311310375</v>
      </c>
      <c r="M100">
        <f t="shared" si="9"/>
        <v>0.57558139534883723</v>
      </c>
      <c r="N100">
        <f t="shared" si="11"/>
        <v>8.0629922357334793E-3</v>
      </c>
    </row>
    <row r="101" spans="1:14" x14ac:dyDescent="0.2">
      <c r="A101">
        <v>7</v>
      </c>
      <c r="B101" t="s">
        <v>7</v>
      </c>
      <c r="C101">
        <v>613</v>
      </c>
      <c r="D101">
        <v>18</v>
      </c>
      <c r="E101">
        <v>1</v>
      </c>
      <c r="F101">
        <v>3</v>
      </c>
      <c r="G101">
        <v>56.86</v>
      </c>
      <c r="J101">
        <v>100</v>
      </c>
      <c r="K101">
        <f t="shared" si="8"/>
        <v>0.17172708523066582</v>
      </c>
      <c r="L101">
        <f t="shared" si="10"/>
        <v>0.56817395440309304</v>
      </c>
      <c r="M101">
        <f t="shared" si="9"/>
        <v>0.58139534883720934</v>
      </c>
      <c r="N101">
        <f t="shared" si="11"/>
        <v>1.3221394434116296E-2</v>
      </c>
    </row>
    <row r="102" spans="1:14" x14ac:dyDescent="0.2">
      <c r="A102">
        <v>7</v>
      </c>
      <c r="B102" t="s">
        <v>7</v>
      </c>
      <c r="C102">
        <v>609</v>
      </c>
      <c r="D102">
        <v>9</v>
      </c>
      <c r="E102">
        <v>1</v>
      </c>
      <c r="F102">
        <v>4</v>
      </c>
      <c r="G102">
        <v>56.9</v>
      </c>
      <c r="J102">
        <v>101</v>
      </c>
      <c r="K102">
        <f t="shared" si="8"/>
        <v>0.17506187409398952</v>
      </c>
      <c r="L102">
        <f t="shared" si="10"/>
        <v>0.56948449217068076</v>
      </c>
      <c r="M102">
        <f t="shared" si="9"/>
        <v>0.58720930232558144</v>
      </c>
      <c r="N102">
        <f t="shared" si="11"/>
        <v>1.7724810154900683E-2</v>
      </c>
    </row>
    <row r="103" spans="1:14" x14ac:dyDescent="0.2">
      <c r="A103">
        <v>8</v>
      </c>
      <c r="B103" t="s">
        <v>7</v>
      </c>
      <c r="C103">
        <v>707</v>
      </c>
      <c r="D103">
        <v>5</v>
      </c>
      <c r="E103">
        <v>1</v>
      </c>
      <c r="F103">
        <v>1</v>
      </c>
      <c r="G103">
        <v>56.99</v>
      </c>
      <c r="J103">
        <v>102</v>
      </c>
      <c r="K103">
        <f t="shared" si="8"/>
        <v>0.18256514903646823</v>
      </c>
      <c r="L103">
        <f t="shared" si="10"/>
        <v>0.57243038413175695</v>
      </c>
      <c r="M103">
        <f t="shared" si="9"/>
        <v>0.59302325581395354</v>
      </c>
      <c r="N103">
        <f t="shared" si="11"/>
        <v>2.059287168219659E-2</v>
      </c>
    </row>
    <row r="104" spans="1:14" x14ac:dyDescent="0.2">
      <c r="A104">
        <v>4</v>
      </c>
      <c r="B104" t="s">
        <v>8</v>
      </c>
      <c r="C104">
        <v>306</v>
      </c>
      <c r="D104">
        <v>13</v>
      </c>
      <c r="E104">
        <v>1</v>
      </c>
      <c r="F104">
        <v>3</v>
      </c>
      <c r="G104">
        <v>57.1</v>
      </c>
      <c r="J104">
        <v>103</v>
      </c>
      <c r="K104">
        <f t="shared" si="8"/>
        <v>0.19173581841060849</v>
      </c>
      <c r="L104">
        <f t="shared" si="10"/>
        <v>0.5760254262728175</v>
      </c>
      <c r="M104">
        <f t="shared" si="9"/>
        <v>0.59883720930232553</v>
      </c>
      <c r="N104">
        <f t="shared" si="11"/>
        <v>2.2811783029508037E-2</v>
      </c>
    </row>
    <row r="105" spans="1:14" x14ac:dyDescent="0.2">
      <c r="A105">
        <v>9</v>
      </c>
      <c r="B105" t="s">
        <v>7</v>
      </c>
      <c r="C105">
        <v>801</v>
      </c>
      <c r="D105">
        <v>3</v>
      </c>
      <c r="E105">
        <v>1</v>
      </c>
      <c r="F105">
        <v>3</v>
      </c>
      <c r="G105">
        <v>57.14</v>
      </c>
      <c r="J105">
        <v>104</v>
      </c>
      <c r="K105">
        <f t="shared" si="8"/>
        <v>0.19507060727393216</v>
      </c>
      <c r="L105">
        <f t="shared" si="10"/>
        <v>0.57733116373646631</v>
      </c>
      <c r="M105">
        <f t="shared" si="9"/>
        <v>0.60465116279069764</v>
      </c>
      <c r="N105">
        <f t="shared" si="11"/>
        <v>2.7319999054231325E-2</v>
      </c>
    </row>
    <row r="106" spans="1:14" x14ac:dyDescent="0.2">
      <c r="A106">
        <v>10</v>
      </c>
      <c r="B106" t="s">
        <v>9</v>
      </c>
      <c r="C106">
        <v>919</v>
      </c>
      <c r="D106">
        <v>2</v>
      </c>
      <c r="E106">
        <v>1</v>
      </c>
      <c r="F106">
        <v>3</v>
      </c>
      <c r="G106">
        <v>57.2</v>
      </c>
      <c r="J106">
        <v>105</v>
      </c>
      <c r="K106">
        <f t="shared" si="8"/>
        <v>0.200072790568918</v>
      </c>
      <c r="L106">
        <f t="shared" si="10"/>
        <v>0.57928817345205186</v>
      </c>
      <c r="M106">
        <f t="shared" si="9"/>
        <v>0.61046511627906974</v>
      </c>
      <c r="N106">
        <f t="shared" si="11"/>
        <v>3.1176942827017884E-2</v>
      </c>
    </row>
    <row r="107" spans="1:14" x14ac:dyDescent="0.2">
      <c r="A107">
        <v>10</v>
      </c>
      <c r="B107" t="s">
        <v>9</v>
      </c>
      <c r="C107">
        <v>919</v>
      </c>
      <c r="D107">
        <v>2</v>
      </c>
      <c r="E107">
        <v>1</v>
      </c>
      <c r="F107">
        <v>3</v>
      </c>
      <c r="G107">
        <v>57.2</v>
      </c>
      <c r="J107">
        <v>106</v>
      </c>
      <c r="K107">
        <f t="shared" si="8"/>
        <v>0.200072790568918</v>
      </c>
      <c r="L107">
        <f t="shared" si="10"/>
        <v>0.57928817345205186</v>
      </c>
      <c r="M107">
        <f t="shared" si="9"/>
        <v>0.61627906976744184</v>
      </c>
      <c r="N107">
        <f t="shared" si="11"/>
        <v>3.6990896315389987E-2</v>
      </c>
    </row>
    <row r="108" spans="1:14" x14ac:dyDescent="0.2">
      <c r="A108">
        <v>9</v>
      </c>
      <c r="B108" t="s">
        <v>7</v>
      </c>
      <c r="C108">
        <v>810</v>
      </c>
      <c r="D108">
        <v>13</v>
      </c>
      <c r="E108">
        <v>1</v>
      </c>
      <c r="F108">
        <v>3</v>
      </c>
      <c r="G108">
        <v>58</v>
      </c>
      <c r="J108">
        <v>107</v>
      </c>
      <c r="K108">
        <f t="shared" si="8"/>
        <v>0.26676856783539277</v>
      </c>
      <c r="L108">
        <f t="shared" si="10"/>
        <v>0.60517632165335367</v>
      </c>
      <c r="M108">
        <f t="shared" si="9"/>
        <v>0.62209302325581395</v>
      </c>
      <c r="N108">
        <f t="shared" si="11"/>
        <v>1.6916701602460282E-2</v>
      </c>
    </row>
    <row r="109" spans="1:14" x14ac:dyDescent="0.2">
      <c r="A109">
        <v>5</v>
      </c>
      <c r="B109" t="s">
        <v>7</v>
      </c>
      <c r="C109">
        <v>412</v>
      </c>
      <c r="D109">
        <v>6</v>
      </c>
      <c r="E109">
        <v>1</v>
      </c>
      <c r="F109">
        <v>4</v>
      </c>
      <c r="G109">
        <v>58.04</v>
      </c>
      <c r="J109">
        <v>108</v>
      </c>
      <c r="K109">
        <f t="shared" si="8"/>
        <v>0.27010335669871643</v>
      </c>
      <c r="L109">
        <f t="shared" si="10"/>
        <v>0.60645963010602322</v>
      </c>
      <c r="M109">
        <f t="shared" si="9"/>
        <v>0.62790697674418605</v>
      </c>
      <c r="N109">
        <f t="shared" si="11"/>
        <v>2.1447346638162834E-2</v>
      </c>
    </row>
    <row r="110" spans="1:14" x14ac:dyDescent="0.2">
      <c r="A110">
        <v>10</v>
      </c>
      <c r="B110" t="s">
        <v>9</v>
      </c>
      <c r="C110">
        <v>909</v>
      </c>
      <c r="D110">
        <v>1</v>
      </c>
      <c r="E110">
        <v>1</v>
      </c>
      <c r="F110">
        <v>1</v>
      </c>
      <c r="G110">
        <v>58.19</v>
      </c>
      <c r="J110">
        <v>109</v>
      </c>
      <c r="K110">
        <f t="shared" si="8"/>
        <v>0.28260881493618034</v>
      </c>
      <c r="L110">
        <f t="shared" si="10"/>
        <v>0.61126163882393136</v>
      </c>
      <c r="M110">
        <f t="shared" si="9"/>
        <v>0.63372093023255816</v>
      </c>
      <c r="N110">
        <f t="shared" si="11"/>
        <v>2.2459291408626791E-2</v>
      </c>
    </row>
    <row r="111" spans="1:14" x14ac:dyDescent="0.2">
      <c r="A111">
        <v>9</v>
      </c>
      <c r="B111" t="s">
        <v>7</v>
      </c>
      <c r="C111">
        <v>804</v>
      </c>
      <c r="D111">
        <v>1</v>
      </c>
      <c r="E111">
        <v>1</v>
      </c>
      <c r="F111">
        <v>2</v>
      </c>
      <c r="G111">
        <v>58.43</v>
      </c>
      <c r="J111">
        <v>110</v>
      </c>
      <c r="K111">
        <f t="shared" si="8"/>
        <v>0.30261754811612301</v>
      </c>
      <c r="L111">
        <f t="shared" si="10"/>
        <v>0.61890933014496974</v>
      </c>
      <c r="M111">
        <f t="shared" si="9"/>
        <v>0.63953488372093026</v>
      </c>
      <c r="N111">
        <f t="shared" si="11"/>
        <v>2.062555357596052E-2</v>
      </c>
    </row>
    <row r="112" spans="1:14" x14ac:dyDescent="0.2">
      <c r="A112">
        <v>10</v>
      </c>
      <c r="B112" t="s">
        <v>9</v>
      </c>
      <c r="C112">
        <v>902</v>
      </c>
      <c r="D112">
        <v>1</v>
      </c>
      <c r="E112">
        <v>1</v>
      </c>
      <c r="F112">
        <v>2</v>
      </c>
      <c r="G112">
        <v>59.17</v>
      </c>
      <c r="J112">
        <v>111</v>
      </c>
      <c r="K112">
        <f t="shared" si="8"/>
        <v>0.36431114208761256</v>
      </c>
      <c r="L112">
        <f t="shared" si="10"/>
        <v>0.64218715971834017</v>
      </c>
      <c r="M112">
        <f t="shared" si="9"/>
        <v>0.64534883720930236</v>
      </c>
      <c r="N112">
        <f t="shared" si="11"/>
        <v>3.1616774909621892E-3</v>
      </c>
    </row>
    <row r="113" spans="1:14" x14ac:dyDescent="0.2">
      <c r="A113">
        <v>5</v>
      </c>
      <c r="B113" t="s">
        <v>7</v>
      </c>
      <c r="C113">
        <v>412</v>
      </c>
      <c r="D113">
        <v>6</v>
      </c>
      <c r="E113">
        <v>1</v>
      </c>
      <c r="F113">
        <v>1</v>
      </c>
      <c r="G113">
        <v>59.34</v>
      </c>
      <c r="J113">
        <v>112</v>
      </c>
      <c r="K113">
        <f t="shared" si="8"/>
        <v>0.37848399475673866</v>
      </c>
      <c r="L113">
        <f t="shared" si="10"/>
        <v>0.64746445930911112</v>
      </c>
      <c r="M113">
        <f t="shared" si="9"/>
        <v>0.65116279069767447</v>
      </c>
      <c r="N113">
        <f t="shared" si="11"/>
        <v>3.6983313885633473E-3</v>
      </c>
    </row>
    <row r="114" spans="1:14" x14ac:dyDescent="0.2">
      <c r="A114">
        <v>4</v>
      </c>
      <c r="B114" t="s">
        <v>8</v>
      </c>
      <c r="C114">
        <v>309</v>
      </c>
      <c r="D114">
        <v>8</v>
      </c>
      <c r="E114">
        <v>1</v>
      </c>
      <c r="F114">
        <v>4</v>
      </c>
      <c r="G114">
        <v>59.64</v>
      </c>
      <c r="J114">
        <v>113</v>
      </c>
      <c r="K114">
        <f t="shared" si="8"/>
        <v>0.40349491123166653</v>
      </c>
      <c r="L114">
        <f t="shared" si="10"/>
        <v>0.65670791122155492</v>
      </c>
      <c r="M114">
        <f t="shared" si="9"/>
        <v>0.65697674418604646</v>
      </c>
      <c r="N114">
        <f t="shared" si="11"/>
        <v>2.6883296449153882E-4</v>
      </c>
    </row>
    <row r="115" spans="1:14" x14ac:dyDescent="0.2">
      <c r="A115">
        <v>9</v>
      </c>
      <c r="B115" t="s">
        <v>7</v>
      </c>
      <c r="C115">
        <v>804</v>
      </c>
      <c r="D115">
        <v>1</v>
      </c>
      <c r="E115">
        <v>1</v>
      </c>
      <c r="F115">
        <v>3</v>
      </c>
      <c r="G115">
        <v>59.77</v>
      </c>
      <c r="J115">
        <v>114</v>
      </c>
      <c r="K115">
        <f t="shared" si="8"/>
        <v>0.41433297503746891</v>
      </c>
      <c r="L115">
        <f t="shared" si="10"/>
        <v>0.66068486621231926</v>
      </c>
      <c r="M115">
        <f t="shared" si="9"/>
        <v>0.66279069767441856</v>
      </c>
      <c r="N115">
        <f t="shared" si="11"/>
        <v>2.1058314620993057E-3</v>
      </c>
    </row>
    <row r="116" spans="1:14" x14ac:dyDescent="0.2">
      <c r="A116">
        <v>10</v>
      </c>
      <c r="B116" t="s">
        <v>9</v>
      </c>
      <c r="C116">
        <v>919</v>
      </c>
      <c r="D116">
        <v>2</v>
      </c>
      <c r="E116">
        <v>1</v>
      </c>
      <c r="F116">
        <v>1</v>
      </c>
      <c r="G116">
        <v>59.87</v>
      </c>
      <c r="J116">
        <v>115</v>
      </c>
      <c r="K116">
        <f t="shared" si="8"/>
        <v>0.42266994719577783</v>
      </c>
      <c r="L116">
        <f t="shared" si="10"/>
        <v>0.66373195744507729</v>
      </c>
      <c r="M116">
        <f t="shared" si="9"/>
        <v>0.66860465116279066</v>
      </c>
      <c r="N116">
        <f t="shared" si="11"/>
        <v>4.8726937177133722E-3</v>
      </c>
    </row>
    <row r="117" spans="1:14" x14ac:dyDescent="0.2">
      <c r="A117">
        <v>10</v>
      </c>
      <c r="B117" t="s">
        <v>9</v>
      </c>
      <c r="C117">
        <v>919</v>
      </c>
      <c r="D117">
        <v>2</v>
      </c>
      <c r="E117">
        <v>1</v>
      </c>
      <c r="F117">
        <v>1</v>
      </c>
      <c r="G117">
        <v>59.87</v>
      </c>
      <c r="J117">
        <v>116</v>
      </c>
      <c r="K117">
        <f t="shared" si="8"/>
        <v>0.42266994719577783</v>
      </c>
      <c r="L117">
        <f t="shared" si="10"/>
        <v>0.66373195744507729</v>
      </c>
      <c r="M117">
        <f t="shared" si="9"/>
        <v>0.67441860465116277</v>
      </c>
      <c r="N117">
        <f t="shared" si="11"/>
        <v>1.0686647206085476E-2</v>
      </c>
    </row>
    <row r="118" spans="1:14" x14ac:dyDescent="0.2">
      <c r="A118">
        <v>9</v>
      </c>
      <c r="B118" t="s">
        <v>7</v>
      </c>
      <c r="C118">
        <v>804</v>
      </c>
      <c r="D118">
        <v>1</v>
      </c>
      <c r="E118">
        <v>1</v>
      </c>
      <c r="F118">
        <v>4</v>
      </c>
      <c r="G118">
        <v>60.44</v>
      </c>
      <c r="J118">
        <v>117</v>
      </c>
      <c r="K118">
        <f t="shared" si="8"/>
        <v>0.47019068849814127</v>
      </c>
      <c r="L118">
        <f t="shared" si="10"/>
        <v>0.68089060692536385</v>
      </c>
      <c r="M118">
        <f t="shared" si="9"/>
        <v>0.68023255813953487</v>
      </c>
      <c r="N118">
        <f t="shared" si="11"/>
        <v>6.5804878582897963E-4</v>
      </c>
    </row>
    <row r="119" spans="1:14" x14ac:dyDescent="0.2">
      <c r="A119">
        <v>10</v>
      </c>
      <c r="B119" t="s">
        <v>9</v>
      </c>
      <c r="C119">
        <v>910</v>
      </c>
      <c r="D119">
        <v>1</v>
      </c>
      <c r="E119">
        <v>1</v>
      </c>
      <c r="F119">
        <v>2</v>
      </c>
      <c r="G119">
        <v>60.59</v>
      </c>
      <c r="J119">
        <v>118</v>
      </c>
      <c r="K119">
        <f t="shared" si="8"/>
        <v>0.48269614673560579</v>
      </c>
      <c r="L119">
        <f t="shared" si="10"/>
        <v>0.68534425019167655</v>
      </c>
      <c r="M119">
        <f t="shared" si="9"/>
        <v>0.68604651162790697</v>
      </c>
      <c r="N119">
        <f t="shared" si="11"/>
        <v>7.0226143623042248E-4</v>
      </c>
    </row>
    <row r="120" spans="1:14" x14ac:dyDescent="0.2">
      <c r="A120">
        <v>2</v>
      </c>
      <c r="B120" t="s">
        <v>8</v>
      </c>
      <c r="C120">
        <v>101</v>
      </c>
      <c r="D120">
        <v>22</v>
      </c>
      <c r="E120">
        <v>1</v>
      </c>
      <c r="F120">
        <v>4</v>
      </c>
      <c r="G120">
        <v>60.93</v>
      </c>
      <c r="J120">
        <v>119</v>
      </c>
      <c r="K120">
        <f t="shared" si="8"/>
        <v>0.51104185207385733</v>
      </c>
      <c r="L120">
        <f t="shared" si="10"/>
        <v>0.69533912441610357</v>
      </c>
      <c r="M120">
        <f t="shared" si="9"/>
        <v>0.69186046511627908</v>
      </c>
      <c r="N120">
        <f t="shared" si="11"/>
        <v>3.4786592998244936E-3</v>
      </c>
    </row>
    <row r="121" spans="1:14" x14ac:dyDescent="0.2">
      <c r="A121">
        <v>4</v>
      </c>
      <c r="B121" t="s">
        <v>8</v>
      </c>
      <c r="C121">
        <v>303</v>
      </c>
      <c r="D121">
        <v>9</v>
      </c>
      <c r="E121">
        <v>1</v>
      </c>
      <c r="F121">
        <v>2</v>
      </c>
      <c r="G121">
        <v>61.36</v>
      </c>
      <c r="J121">
        <v>120</v>
      </c>
      <c r="K121">
        <f t="shared" si="8"/>
        <v>0.54689083235458769</v>
      </c>
      <c r="L121">
        <f t="shared" si="10"/>
        <v>0.70777313279036902</v>
      </c>
      <c r="M121">
        <f t="shared" si="9"/>
        <v>0.69767441860465118</v>
      </c>
      <c r="N121">
        <f t="shared" si="11"/>
        <v>1.0098714185717839E-2</v>
      </c>
    </row>
    <row r="122" spans="1:14" x14ac:dyDescent="0.2">
      <c r="A122">
        <v>10</v>
      </c>
      <c r="B122" t="s">
        <v>9</v>
      </c>
      <c r="C122">
        <v>902</v>
      </c>
      <c r="D122">
        <v>1</v>
      </c>
      <c r="E122">
        <v>1</v>
      </c>
      <c r="F122">
        <v>1</v>
      </c>
      <c r="G122">
        <v>61.53</v>
      </c>
      <c r="J122">
        <v>121</v>
      </c>
      <c r="K122">
        <f t="shared" si="8"/>
        <v>0.56106368502371373</v>
      </c>
      <c r="L122">
        <f t="shared" si="10"/>
        <v>0.71262293835876855</v>
      </c>
      <c r="M122">
        <f t="shared" si="9"/>
        <v>0.70348837209302328</v>
      </c>
      <c r="N122">
        <f t="shared" si="11"/>
        <v>9.1345662657452698E-3</v>
      </c>
    </row>
    <row r="123" spans="1:14" x14ac:dyDescent="0.2">
      <c r="A123">
        <v>10</v>
      </c>
      <c r="B123" t="s">
        <v>9</v>
      </c>
      <c r="C123">
        <v>918</v>
      </c>
      <c r="D123">
        <v>6</v>
      </c>
      <c r="E123">
        <v>1</v>
      </c>
      <c r="F123">
        <v>4</v>
      </c>
      <c r="G123">
        <v>61.63</v>
      </c>
      <c r="J123">
        <v>122</v>
      </c>
      <c r="K123">
        <f t="shared" si="8"/>
        <v>0.56940065718202326</v>
      </c>
      <c r="L123">
        <f t="shared" si="10"/>
        <v>0.71545786452239735</v>
      </c>
      <c r="M123">
        <f t="shared" si="9"/>
        <v>0.70930232558139539</v>
      </c>
      <c r="N123">
        <f t="shared" si="11"/>
        <v>6.155538941001959E-3</v>
      </c>
    </row>
    <row r="124" spans="1:14" x14ac:dyDescent="0.2">
      <c r="A124">
        <v>10</v>
      </c>
      <c r="B124" t="s">
        <v>9</v>
      </c>
      <c r="C124">
        <v>918</v>
      </c>
      <c r="D124">
        <v>6</v>
      </c>
      <c r="E124">
        <v>1</v>
      </c>
      <c r="F124">
        <v>4</v>
      </c>
      <c r="G124">
        <v>61.63</v>
      </c>
      <c r="J124">
        <v>123</v>
      </c>
      <c r="K124">
        <f t="shared" si="8"/>
        <v>0.56940065718202326</v>
      </c>
      <c r="L124">
        <f t="shared" si="10"/>
        <v>0.71545786452239735</v>
      </c>
      <c r="M124">
        <f t="shared" si="9"/>
        <v>0.71511627906976749</v>
      </c>
      <c r="N124">
        <f t="shared" si="11"/>
        <v>3.4158545262985562E-4</v>
      </c>
    </row>
    <row r="125" spans="1:14" x14ac:dyDescent="0.2">
      <c r="A125">
        <v>10</v>
      </c>
      <c r="B125" t="s">
        <v>9</v>
      </c>
      <c r="C125">
        <v>902</v>
      </c>
      <c r="D125">
        <v>1</v>
      </c>
      <c r="E125">
        <v>1</v>
      </c>
      <c r="F125">
        <v>4</v>
      </c>
      <c r="G125">
        <v>61.77</v>
      </c>
      <c r="J125">
        <v>124</v>
      </c>
      <c r="K125">
        <f t="shared" si="8"/>
        <v>0.5810724182036564</v>
      </c>
      <c r="L125">
        <f t="shared" si="10"/>
        <v>0.71940417650772015</v>
      </c>
      <c r="M125">
        <f t="shared" si="9"/>
        <v>0.72093023255813948</v>
      </c>
      <c r="N125">
        <f t="shared" si="11"/>
        <v>1.5260560504193332E-3</v>
      </c>
    </row>
    <row r="126" spans="1:14" x14ac:dyDescent="0.2">
      <c r="A126">
        <v>9</v>
      </c>
      <c r="B126" t="s">
        <v>7</v>
      </c>
      <c r="C126">
        <v>810</v>
      </c>
      <c r="D126">
        <v>13</v>
      </c>
      <c r="E126">
        <v>1</v>
      </c>
      <c r="F126">
        <v>2</v>
      </c>
      <c r="G126">
        <v>61.8</v>
      </c>
      <c r="J126">
        <v>125</v>
      </c>
      <c r="K126">
        <f t="shared" si="8"/>
        <v>0.58357350985114875</v>
      </c>
      <c r="L126">
        <f t="shared" si="10"/>
        <v>0.72024635657824998</v>
      </c>
      <c r="M126">
        <f t="shared" si="9"/>
        <v>0.72674418604651159</v>
      </c>
      <c r="N126">
        <f t="shared" si="11"/>
        <v>6.4978294682616067E-3</v>
      </c>
    </row>
    <row r="127" spans="1:14" x14ac:dyDescent="0.2">
      <c r="A127">
        <v>10</v>
      </c>
      <c r="B127" t="s">
        <v>9</v>
      </c>
      <c r="C127">
        <v>910</v>
      </c>
      <c r="D127">
        <v>1</v>
      </c>
      <c r="E127">
        <v>1</v>
      </c>
      <c r="F127">
        <v>3</v>
      </c>
      <c r="G127">
        <v>61.95</v>
      </c>
      <c r="J127">
        <v>126</v>
      </c>
      <c r="K127">
        <f t="shared" si="8"/>
        <v>0.59607896808861327</v>
      </c>
      <c r="L127">
        <f t="shared" si="10"/>
        <v>0.72443876314862954</v>
      </c>
      <c r="M127">
        <f t="shared" si="9"/>
        <v>0.73255813953488369</v>
      </c>
      <c r="N127">
        <f t="shared" si="11"/>
        <v>8.1193763862541513E-3</v>
      </c>
    </row>
    <row r="128" spans="1:14" x14ac:dyDescent="0.2">
      <c r="A128">
        <v>4</v>
      </c>
      <c r="B128" t="s">
        <v>8</v>
      </c>
      <c r="C128">
        <v>304</v>
      </c>
      <c r="D128">
        <v>3</v>
      </c>
      <c r="E128">
        <v>1</v>
      </c>
      <c r="F128">
        <v>3</v>
      </c>
      <c r="G128">
        <v>61.96</v>
      </c>
      <c r="J128">
        <v>127</v>
      </c>
      <c r="K128">
        <f t="shared" si="8"/>
        <v>0.59691266530444398</v>
      </c>
      <c r="L128">
        <f t="shared" si="10"/>
        <v>0.72471715456732899</v>
      </c>
      <c r="M128">
        <f t="shared" si="9"/>
        <v>0.73837209302325579</v>
      </c>
      <c r="N128">
        <f t="shared" si="11"/>
        <v>1.3654938455926802E-2</v>
      </c>
    </row>
    <row r="129" spans="1:14" x14ac:dyDescent="0.2">
      <c r="A129">
        <v>4</v>
      </c>
      <c r="B129" t="s">
        <v>8</v>
      </c>
      <c r="C129">
        <v>303</v>
      </c>
      <c r="D129">
        <v>9</v>
      </c>
      <c r="E129">
        <v>1</v>
      </c>
      <c r="F129">
        <v>4</v>
      </c>
      <c r="G129">
        <v>62.06</v>
      </c>
      <c r="J129">
        <v>128</v>
      </c>
      <c r="K129">
        <f t="shared" si="8"/>
        <v>0.60524963746275351</v>
      </c>
      <c r="L129">
        <f t="shared" si="10"/>
        <v>0.72749343051282755</v>
      </c>
      <c r="M129">
        <f t="shared" si="9"/>
        <v>0.7441860465116279</v>
      </c>
      <c r="N129">
        <f t="shared" si="11"/>
        <v>1.6692615998800342E-2</v>
      </c>
    </row>
    <row r="130" spans="1:14" x14ac:dyDescent="0.2">
      <c r="A130">
        <v>4</v>
      </c>
      <c r="B130" t="s">
        <v>8</v>
      </c>
      <c r="C130">
        <v>309</v>
      </c>
      <c r="D130">
        <v>8</v>
      </c>
      <c r="E130">
        <v>1</v>
      </c>
      <c r="F130">
        <v>1</v>
      </c>
      <c r="G130">
        <v>62.16</v>
      </c>
      <c r="J130">
        <v>129</v>
      </c>
      <c r="K130">
        <f t="shared" si="8"/>
        <v>0.61358660962106237</v>
      </c>
      <c r="L130">
        <f t="shared" ref="L130:L161" si="12">_xlfn.NORM.S.DIST(K130,TRUE)</f>
        <v>0.73025573287603007</v>
      </c>
      <c r="M130">
        <f t="shared" si="9"/>
        <v>0.75</v>
      </c>
      <c r="N130">
        <f t="shared" ref="N130:N161" si="13">ABS(L130-M130)</f>
        <v>1.9744267123969927E-2</v>
      </c>
    </row>
    <row r="131" spans="1:14" x14ac:dyDescent="0.2">
      <c r="A131">
        <v>10</v>
      </c>
      <c r="B131" t="s">
        <v>9</v>
      </c>
      <c r="C131">
        <v>913</v>
      </c>
      <c r="D131">
        <v>24</v>
      </c>
      <c r="E131">
        <v>1</v>
      </c>
      <c r="F131">
        <v>1</v>
      </c>
      <c r="G131">
        <v>62.33</v>
      </c>
      <c r="J131">
        <v>130</v>
      </c>
      <c r="K131">
        <f t="shared" ref="K131:K173" si="14">STANDARDIZE(G131,$I$4,$I$5)</f>
        <v>0.62775946229018853</v>
      </c>
      <c r="L131">
        <f t="shared" si="12"/>
        <v>0.73491923718727414</v>
      </c>
      <c r="M131">
        <f t="shared" ref="M131:M173" si="15">J131/$I$3</f>
        <v>0.7558139534883721</v>
      </c>
      <c r="N131">
        <f t="shared" si="13"/>
        <v>2.089471630109796E-2</v>
      </c>
    </row>
    <row r="132" spans="1:14" x14ac:dyDescent="0.2">
      <c r="A132">
        <v>10</v>
      </c>
      <c r="B132" t="s">
        <v>9</v>
      </c>
      <c r="C132">
        <v>913</v>
      </c>
      <c r="D132">
        <v>24</v>
      </c>
      <c r="E132">
        <v>1</v>
      </c>
      <c r="F132">
        <v>1</v>
      </c>
      <c r="G132">
        <v>62.33</v>
      </c>
      <c r="J132">
        <v>131</v>
      </c>
      <c r="K132">
        <f t="shared" si="14"/>
        <v>0.62775946229018853</v>
      </c>
      <c r="L132">
        <f t="shared" si="12"/>
        <v>0.73491923718727414</v>
      </c>
      <c r="M132">
        <f t="shared" si="15"/>
        <v>0.76162790697674421</v>
      </c>
      <c r="N132">
        <f t="shared" si="13"/>
        <v>2.6708669789470063E-2</v>
      </c>
    </row>
    <row r="133" spans="1:14" x14ac:dyDescent="0.2">
      <c r="A133">
        <v>10</v>
      </c>
      <c r="B133" t="s">
        <v>9</v>
      </c>
      <c r="C133">
        <v>913</v>
      </c>
      <c r="D133">
        <v>24</v>
      </c>
      <c r="E133">
        <v>1</v>
      </c>
      <c r="F133">
        <v>3</v>
      </c>
      <c r="G133">
        <v>62.37</v>
      </c>
      <c r="J133">
        <v>132</v>
      </c>
      <c r="K133">
        <f t="shared" si="14"/>
        <v>0.63109425115351214</v>
      </c>
      <c r="L133">
        <f t="shared" si="12"/>
        <v>0.73601055009186478</v>
      </c>
      <c r="M133">
        <f t="shared" si="15"/>
        <v>0.76744186046511631</v>
      </c>
      <c r="N133">
        <f t="shared" si="13"/>
        <v>3.1431310373251531E-2</v>
      </c>
    </row>
    <row r="134" spans="1:14" x14ac:dyDescent="0.2">
      <c r="A134">
        <v>10</v>
      </c>
      <c r="B134" t="s">
        <v>9</v>
      </c>
      <c r="C134">
        <v>913</v>
      </c>
      <c r="D134">
        <v>24</v>
      </c>
      <c r="E134">
        <v>1</v>
      </c>
      <c r="F134">
        <v>3</v>
      </c>
      <c r="G134">
        <v>62.37</v>
      </c>
      <c r="J134">
        <v>133</v>
      </c>
      <c r="K134">
        <f t="shared" si="14"/>
        <v>0.63109425115351214</v>
      </c>
      <c r="L134">
        <f t="shared" si="12"/>
        <v>0.73601055009186478</v>
      </c>
      <c r="M134">
        <f t="shared" si="15"/>
        <v>0.77325581395348841</v>
      </c>
      <c r="N134">
        <f t="shared" si="13"/>
        <v>3.7245263861623634E-2</v>
      </c>
    </row>
    <row r="135" spans="1:14" x14ac:dyDescent="0.2">
      <c r="A135">
        <v>10</v>
      </c>
      <c r="B135" t="s">
        <v>9</v>
      </c>
      <c r="C135">
        <v>918</v>
      </c>
      <c r="D135">
        <v>6</v>
      </c>
      <c r="E135">
        <v>1</v>
      </c>
      <c r="F135">
        <v>2</v>
      </c>
      <c r="G135">
        <v>62.54</v>
      </c>
      <c r="J135">
        <v>134</v>
      </c>
      <c r="K135">
        <f t="shared" si="14"/>
        <v>0.6452671038226383</v>
      </c>
      <c r="L135">
        <f t="shared" si="12"/>
        <v>0.74062294658375172</v>
      </c>
      <c r="M135">
        <f t="shared" si="15"/>
        <v>0.77906976744186052</v>
      </c>
      <c r="N135">
        <f t="shared" si="13"/>
        <v>3.8446820858108799E-2</v>
      </c>
    </row>
    <row r="136" spans="1:14" x14ac:dyDescent="0.2">
      <c r="A136">
        <v>10</v>
      </c>
      <c r="B136" t="s">
        <v>9</v>
      </c>
      <c r="C136">
        <v>918</v>
      </c>
      <c r="D136">
        <v>6</v>
      </c>
      <c r="E136">
        <v>1</v>
      </c>
      <c r="F136">
        <v>2</v>
      </c>
      <c r="G136">
        <v>62.54</v>
      </c>
      <c r="J136">
        <v>135</v>
      </c>
      <c r="K136">
        <f t="shared" si="14"/>
        <v>0.6452671038226383</v>
      </c>
      <c r="L136">
        <f t="shared" si="12"/>
        <v>0.74062294658375172</v>
      </c>
      <c r="M136">
        <f t="shared" si="15"/>
        <v>0.78488372093023251</v>
      </c>
      <c r="N136">
        <f t="shared" si="13"/>
        <v>4.4260774346480791E-2</v>
      </c>
    </row>
    <row r="137" spans="1:14" x14ac:dyDescent="0.2">
      <c r="A137">
        <v>5</v>
      </c>
      <c r="B137" t="s">
        <v>7</v>
      </c>
      <c r="C137">
        <v>412</v>
      </c>
      <c r="D137">
        <v>6</v>
      </c>
      <c r="E137">
        <v>1</v>
      </c>
      <c r="F137">
        <v>2</v>
      </c>
      <c r="G137">
        <v>62.63</v>
      </c>
      <c r="J137">
        <v>136</v>
      </c>
      <c r="K137">
        <f t="shared" si="14"/>
        <v>0.65277037876511701</v>
      </c>
      <c r="L137">
        <f t="shared" si="12"/>
        <v>0.7430478386874122</v>
      </c>
      <c r="M137">
        <f t="shared" si="15"/>
        <v>0.79069767441860461</v>
      </c>
      <c r="N137">
        <f t="shared" si="13"/>
        <v>4.7649835731192414E-2</v>
      </c>
    </row>
    <row r="138" spans="1:14" x14ac:dyDescent="0.2">
      <c r="A138">
        <v>10</v>
      </c>
      <c r="B138" t="s">
        <v>9</v>
      </c>
      <c r="C138">
        <v>909</v>
      </c>
      <c r="D138">
        <v>1</v>
      </c>
      <c r="E138">
        <v>1</v>
      </c>
      <c r="F138">
        <v>2</v>
      </c>
      <c r="G138">
        <v>62.72</v>
      </c>
      <c r="J138">
        <v>137</v>
      </c>
      <c r="K138">
        <f t="shared" si="14"/>
        <v>0.66027365370759505</v>
      </c>
      <c r="L138">
        <f t="shared" si="12"/>
        <v>0.74546088296823498</v>
      </c>
      <c r="M138">
        <f t="shared" si="15"/>
        <v>0.79651162790697672</v>
      </c>
      <c r="N138">
        <f t="shared" si="13"/>
        <v>5.1050744938741732E-2</v>
      </c>
    </row>
    <row r="139" spans="1:14" x14ac:dyDescent="0.2">
      <c r="A139">
        <v>10</v>
      </c>
      <c r="B139" t="s">
        <v>9</v>
      </c>
      <c r="C139">
        <v>919</v>
      </c>
      <c r="D139">
        <v>2</v>
      </c>
      <c r="E139">
        <v>1</v>
      </c>
      <c r="F139">
        <v>2</v>
      </c>
      <c r="G139">
        <v>62.99</v>
      </c>
      <c r="J139">
        <v>138</v>
      </c>
      <c r="K139">
        <f t="shared" si="14"/>
        <v>0.68278347853503063</v>
      </c>
      <c r="L139">
        <f t="shared" si="12"/>
        <v>0.75262816451858905</v>
      </c>
      <c r="M139">
        <f t="shared" si="15"/>
        <v>0.80232558139534882</v>
      </c>
      <c r="N139">
        <f t="shared" si="13"/>
        <v>4.969741687675977E-2</v>
      </c>
    </row>
    <row r="140" spans="1:14" x14ac:dyDescent="0.2">
      <c r="A140">
        <v>10</v>
      </c>
      <c r="B140" t="s">
        <v>9</v>
      </c>
      <c r="C140">
        <v>919</v>
      </c>
      <c r="D140">
        <v>2</v>
      </c>
      <c r="E140">
        <v>1</v>
      </c>
      <c r="F140">
        <v>2</v>
      </c>
      <c r="G140">
        <v>62.99</v>
      </c>
      <c r="J140">
        <v>139</v>
      </c>
      <c r="K140">
        <f t="shared" si="14"/>
        <v>0.68278347853503063</v>
      </c>
      <c r="L140">
        <f t="shared" si="12"/>
        <v>0.75262816451858905</v>
      </c>
      <c r="M140">
        <f t="shared" si="15"/>
        <v>0.80813953488372092</v>
      </c>
      <c r="N140">
        <f t="shared" si="13"/>
        <v>5.5511370365131874E-2</v>
      </c>
    </row>
    <row r="141" spans="1:14" x14ac:dyDescent="0.2">
      <c r="A141">
        <v>4</v>
      </c>
      <c r="B141" t="s">
        <v>8</v>
      </c>
      <c r="C141">
        <v>304</v>
      </c>
      <c r="D141">
        <v>3</v>
      </c>
      <c r="E141">
        <v>1</v>
      </c>
      <c r="F141">
        <v>2</v>
      </c>
      <c r="G141">
        <v>63.48</v>
      </c>
      <c r="J141">
        <v>140</v>
      </c>
      <c r="K141">
        <f t="shared" si="14"/>
        <v>0.72363464211074624</v>
      </c>
      <c r="L141">
        <f t="shared" si="12"/>
        <v>0.76535496610688758</v>
      </c>
      <c r="M141">
        <f t="shared" si="15"/>
        <v>0.81395348837209303</v>
      </c>
      <c r="N141">
        <f t="shared" si="13"/>
        <v>4.8598522265205446E-2</v>
      </c>
    </row>
    <row r="142" spans="1:14" x14ac:dyDescent="0.2">
      <c r="A142">
        <v>10</v>
      </c>
      <c r="B142" t="s">
        <v>9</v>
      </c>
      <c r="C142">
        <v>913</v>
      </c>
      <c r="D142">
        <v>24</v>
      </c>
      <c r="E142">
        <v>1</v>
      </c>
      <c r="F142">
        <v>4</v>
      </c>
      <c r="G142">
        <v>63.58</v>
      </c>
      <c r="J142">
        <v>141</v>
      </c>
      <c r="K142">
        <f t="shared" si="14"/>
        <v>0.73197161426905566</v>
      </c>
      <c r="L142">
        <f t="shared" si="12"/>
        <v>0.7679070532399892</v>
      </c>
      <c r="M142">
        <f t="shared" si="15"/>
        <v>0.81976744186046513</v>
      </c>
      <c r="N142">
        <f t="shared" si="13"/>
        <v>5.1860388620475928E-2</v>
      </c>
    </row>
    <row r="143" spans="1:14" x14ac:dyDescent="0.2">
      <c r="A143">
        <v>10</v>
      </c>
      <c r="B143" t="s">
        <v>9</v>
      </c>
      <c r="C143">
        <v>913</v>
      </c>
      <c r="D143">
        <v>24</v>
      </c>
      <c r="E143">
        <v>1</v>
      </c>
      <c r="F143">
        <v>4</v>
      </c>
      <c r="G143">
        <v>63.58</v>
      </c>
      <c r="J143">
        <v>142</v>
      </c>
      <c r="K143">
        <f t="shared" si="14"/>
        <v>0.73197161426905566</v>
      </c>
      <c r="L143">
        <f t="shared" si="12"/>
        <v>0.7679070532399892</v>
      </c>
      <c r="M143">
        <f t="shared" si="15"/>
        <v>0.82558139534883723</v>
      </c>
      <c r="N143">
        <f t="shared" si="13"/>
        <v>5.7674342108848031E-2</v>
      </c>
    </row>
    <row r="144" spans="1:14" x14ac:dyDescent="0.2">
      <c r="A144">
        <v>10</v>
      </c>
      <c r="B144" t="s">
        <v>9</v>
      </c>
      <c r="C144">
        <v>902</v>
      </c>
      <c r="D144">
        <v>1</v>
      </c>
      <c r="E144">
        <v>1</v>
      </c>
      <c r="F144">
        <v>3</v>
      </c>
      <c r="G144">
        <v>63.73</v>
      </c>
      <c r="J144">
        <v>143</v>
      </c>
      <c r="K144">
        <f t="shared" si="14"/>
        <v>0.74447707250651962</v>
      </c>
      <c r="L144">
        <f t="shared" si="12"/>
        <v>0.77170604657278563</v>
      </c>
      <c r="M144">
        <f t="shared" si="15"/>
        <v>0.83139534883720934</v>
      </c>
      <c r="N144">
        <f t="shared" si="13"/>
        <v>5.9689302264423705E-2</v>
      </c>
    </row>
    <row r="145" spans="1:14" x14ac:dyDescent="0.2">
      <c r="A145">
        <v>10</v>
      </c>
      <c r="B145" t="s">
        <v>9</v>
      </c>
      <c r="C145">
        <v>919</v>
      </c>
      <c r="D145">
        <v>2</v>
      </c>
      <c r="E145">
        <v>1</v>
      </c>
      <c r="F145">
        <v>4</v>
      </c>
      <c r="G145">
        <v>64.34</v>
      </c>
      <c r="J145">
        <v>144</v>
      </c>
      <c r="K145">
        <f t="shared" si="14"/>
        <v>0.7953326026722074</v>
      </c>
      <c r="L145">
        <f t="shared" si="12"/>
        <v>0.78678997328989519</v>
      </c>
      <c r="M145">
        <f t="shared" si="15"/>
        <v>0.83720930232558144</v>
      </c>
      <c r="N145">
        <f t="shared" si="13"/>
        <v>5.0419329035686244E-2</v>
      </c>
    </row>
    <row r="146" spans="1:14" x14ac:dyDescent="0.2">
      <c r="A146">
        <v>10</v>
      </c>
      <c r="B146" t="s">
        <v>9</v>
      </c>
      <c r="C146">
        <v>919</v>
      </c>
      <c r="D146">
        <v>2</v>
      </c>
      <c r="E146">
        <v>1</v>
      </c>
      <c r="F146">
        <v>4</v>
      </c>
      <c r="G146">
        <v>64.34</v>
      </c>
      <c r="J146">
        <v>145</v>
      </c>
      <c r="K146">
        <f t="shared" si="14"/>
        <v>0.7953326026722074</v>
      </c>
      <c r="L146">
        <f t="shared" si="12"/>
        <v>0.78678997328989519</v>
      </c>
      <c r="M146">
        <f t="shared" si="15"/>
        <v>0.84302325581395354</v>
      </c>
      <c r="N146">
        <f t="shared" si="13"/>
        <v>5.6233282524058348E-2</v>
      </c>
    </row>
    <row r="147" spans="1:14" x14ac:dyDescent="0.2">
      <c r="A147">
        <v>8</v>
      </c>
      <c r="B147" t="s">
        <v>7</v>
      </c>
      <c r="C147">
        <v>703</v>
      </c>
      <c r="D147">
        <v>4</v>
      </c>
      <c r="E147">
        <v>1</v>
      </c>
      <c r="F147">
        <v>3</v>
      </c>
      <c r="G147">
        <v>64.45</v>
      </c>
      <c r="J147">
        <v>146</v>
      </c>
      <c r="K147">
        <f t="shared" si="14"/>
        <v>0.80450327204634764</v>
      </c>
      <c r="L147">
        <f t="shared" si="12"/>
        <v>0.78944680979504023</v>
      </c>
      <c r="M147">
        <f t="shared" si="15"/>
        <v>0.84883720930232553</v>
      </c>
      <c r="N147">
        <f t="shared" si="13"/>
        <v>5.9390399507285307E-2</v>
      </c>
    </row>
    <row r="148" spans="1:14" x14ac:dyDescent="0.2">
      <c r="A148">
        <v>10</v>
      </c>
      <c r="B148" t="s">
        <v>9</v>
      </c>
      <c r="C148">
        <v>909</v>
      </c>
      <c r="D148">
        <v>1</v>
      </c>
      <c r="E148">
        <v>1</v>
      </c>
      <c r="F148">
        <v>4</v>
      </c>
      <c r="G148">
        <v>64.66</v>
      </c>
      <c r="J148">
        <v>147</v>
      </c>
      <c r="K148">
        <f t="shared" si="14"/>
        <v>0.82201091357879674</v>
      </c>
      <c r="L148">
        <f t="shared" si="12"/>
        <v>0.79446465719653592</v>
      </c>
      <c r="M148">
        <f t="shared" si="15"/>
        <v>0.85465116279069764</v>
      </c>
      <c r="N148">
        <f t="shared" si="13"/>
        <v>6.0186505594161721E-2</v>
      </c>
    </row>
    <row r="149" spans="1:14" x14ac:dyDescent="0.2">
      <c r="A149">
        <v>9</v>
      </c>
      <c r="B149" t="s">
        <v>7</v>
      </c>
      <c r="C149">
        <v>801</v>
      </c>
      <c r="D149">
        <v>3</v>
      </c>
      <c r="E149">
        <v>1</v>
      </c>
      <c r="F149">
        <v>1</v>
      </c>
      <c r="G149">
        <v>65.11</v>
      </c>
      <c r="J149">
        <v>148</v>
      </c>
      <c r="K149">
        <f t="shared" si="14"/>
        <v>0.85952728829118918</v>
      </c>
      <c r="L149">
        <f t="shared" si="12"/>
        <v>0.80497516429374538</v>
      </c>
      <c r="M149">
        <f t="shared" si="15"/>
        <v>0.86046511627906974</v>
      </c>
      <c r="N149">
        <f t="shared" si="13"/>
        <v>5.5489951985324359E-2</v>
      </c>
    </row>
    <row r="150" spans="1:14" x14ac:dyDescent="0.2">
      <c r="A150">
        <v>4</v>
      </c>
      <c r="B150" t="s">
        <v>8</v>
      </c>
      <c r="C150">
        <v>306</v>
      </c>
      <c r="D150">
        <v>13</v>
      </c>
      <c r="E150">
        <v>1</v>
      </c>
      <c r="F150">
        <v>4</v>
      </c>
      <c r="G150">
        <v>65.12</v>
      </c>
      <c r="J150">
        <v>149</v>
      </c>
      <c r="K150">
        <f t="shared" si="14"/>
        <v>0.86036098550702056</v>
      </c>
      <c r="L150">
        <f t="shared" si="12"/>
        <v>0.80520495749645871</v>
      </c>
      <c r="M150">
        <f t="shared" si="15"/>
        <v>0.86627906976744184</v>
      </c>
      <c r="N150">
        <f t="shared" si="13"/>
        <v>6.1074112270983139E-2</v>
      </c>
    </row>
    <row r="151" spans="1:14" x14ac:dyDescent="0.2">
      <c r="A151">
        <v>2</v>
      </c>
      <c r="B151" t="s">
        <v>8</v>
      </c>
      <c r="C151">
        <v>101</v>
      </c>
      <c r="D151">
        <v>22</v>
      </c>
      <c r="E151">
        <v>1</v>
      </c>
      <c r="F151">
        <v>2</v>
      </c>
      <c r="G151">
        <v>65.569999999999993</v>
      </c>
      <c r="J151">
        <v>150</v>
      </c>
      <c r="K151">
        <f t="shared" si="14"/>
        <v>0.89787736021941178</v>
      </c>
      <c r="L151">
        <f t="shared" si="12"/>
        <v>0.81537453210468347</v>
      </c>
      <c r="M151">
        <f t="shared" si="15"/>
        <v>0.87209302325581395</v>
      </c>
      <c r="N151">
        <f t="shared" si="13"/>
        <v>5.6718491151130479E-2</v>
      </c>
    </row>
    <row r="152" spans="1:14" x14ac:dyDescent="0.2">
      <c r="A152">
        <v>10</v>
      </c>
      <c r="B152" t="s">
        <v>9</v>
      </c>
      <c r="C152">
        <v>915</v>
      </c>
      <c r="D152">
        <v>3</v>
      </c>
      <c r="E152">
        <v>1</v>
      </c>
      <c r="F152">
        <v>4</v>
      </c>
      <c r="G152">
        <v>66.099999999999994</v>
      </c>
      <c r="J152">
        <v>151</v>
      </c>
      <c r="K152">
        <f t="shared" si="14"/>
        <v>0.94206331265845156</v>
      </c>
      <c r="L152">
        <f t="shared" si="12"/>
        <v>0.82691988690993634</v>
      </c>
      <c r="M152">
        <f t="shared" si="15"/>
        <v>0.87790697674418605</v>
      </c>
      <c r="N152">
        <f t="shared" si="13"/>
        <v>5.098708983424971E-2</v>
      </c>
    </row>
    <row r="153" spans="1:14" x14ac:dyDescent="0.2">
      <c r="A153">
        <v>10</v>
      </c>
      <c r="B153" t="s">
        <v>9</v>
      </c>
      <c r="C153">
        <v>915</v>
      </c>
      <c r="D153">
        <v>3</v>
      </c>
      <c r="E153">
        <v>1</v>
      </c>
      <c r="F153">
        <v>4</v>
      </c>
      <c r="G153">
        <v>66.099999999999994</v>
      </c>
      <c r="J153">
        <v>152</v>
      </c>
      <c r="K153">
        <f t="shared" si="14"/>
        <v>0.94206331265845156</v>
      </c>
      <c r="L153">
        <f t="shared" si="12"/>
        <v>0.82691988690993634</v>
      </c>
      <c r="M153">
        <f t="shared" si="15"/>
        <v>0.88372093023255816</v>
      </c>
      <c r="N153">
        <f t="shared" si="13"/>
        <v>5.6801043322621814E-2</v>
      </c>
    </row>
    <row r="154" spans="1:14" x14ac:dyDescent="0.2">
      <c r="A154">
        <v>10</v>
      </c>
      <c r="B154" t="s">
        <v>9</v>
      </c>
      <c r="C154">
        <v>910</v>
      </c>
      <c r="D154">
        <v>1</v>
      </c>
      <c r="E154">
        <v>1</v>
      </c>
      <c r="F154">
        <v>1</v>
      </c>
      <c r="G154">
        <v>66.34</v>
      </c>
      <c r="J154">
        <v>153</v>
      </c>
      <c r="K154">
        <f t="shared" si="14"/>
        <v>0.96207204583839478</v>
      </c>
      <c r="L154">
        <f t="shared" si="12"/>
        <v>0.83199329252045906</v>
      </c>
      <c r="M154">
        <f t="shared" si="15"/>
        <v>0.88953488372093026</v>
      </c>
      <c r="N154">
        <f t="shared" si="13"/>
        <v>5.7541591200471198E-2</v>
      </c>
    </row>
    <row r="155" spans="1:14" x14ac:dyDescent="0.2">
      <c r="A155">
        <v>10</v>
      </c>
      <c r="B155" t="s">
        <v>9</v>
      </c>
      <c r="C155">
        <v>909</v>
      </c>
      <c r="D155">
        <v>1</v>
      </c>
      <c r="E155">
        <v>1</v>
      </c>
      <c r="F155">
        <v>3</v>
      </c>
      <c r="G155">
        <v>66.66</v>
      </c>
      <c r="J155">
        <v>154</v>
      </c>
      <c r="K155">
        <f t="shared" si="14"/>
        <v>0.98875035674498424</v>
      </c>
      <c r="L155">
        <f t="shared" si="12"/>
        <v>0.83860735082441273</v>
      </c>
      <c r="M155">
        <f t="shared" si="15"/>
        <v>0.89534883720930236</v>
      </c>
      <c r="N155">
        <f t="shared" si="13"/>
        <v>5.6741486384889628E-2</v>
      </c>
    </row>
    <row r="156" spans="1:14" x14ac:dyDescent="0.2">
      <c r="A156">
        <v>4</v>
      </c>
      <c r="B156" t="s">
        <v>8</v>
      </c>
      <c r="C156">
        <v>306</v>
      </c>
      <c r="D156">
        <v>13</v>
      </c>
      <c r="E156">
        <v>1</v>
      </c>
      <c r="F156">
        <v>2</v>
      </c>
      <c r="G156">
        <v>66.959999999999994</v>
      </c>
      <c r="J156">
        <v>155</v>
      </c>
      <c r="K156">
        <f t="shared" si="14"/>
        <v>1.0137612732199122</v>
      </c>
      <c r="L156">
        <f t="shared" si="12"/>
        <v>0.84465166072346753</v>
      </c>
      <c r="M156">
        <f t="shared" si="15"/>
        <v>0.90116279069767447</v>
      </c>
      <c r="N156">
        <f t="shared" si="13"/>
        <v>5.6511129974206931E-2</v>
      </c>
    </row>
    <row r="157" spans="1:14" x14ac:dyDescent="0.2">
      <c r="A157">
        <v>2</v>
      </c>
      <c r="B157" t="s">
        <v>8</v>
      </c>
      <c r="C157">
        <v>101</v>
      </c>
      <c r="D157">
        <v>22</v>
      </c>
      <c r="E157">
        <v>1</v>
      </c>
      <c r="F157">
        <v>1</v>
      </c>
      <c r="G157">
        <v>67.48</v>
      </c>
      <c r="J157">
        <v>156</v>
      </c>
      <c r="K157">
        <f t="shared" si="14"/>
        <v>1.0571135284431217</v>
      </c>
      <c r="L157">
        <f t="shared" si="12"/>
        <v>0.85477011113775991</v>
      </c>
      <c r="M157">
        <f t="shared" si="15"/>
        <v>0.90697674418604646</v>
      </c>
      <c r="N157">
        <f t="shared" si="13"/>
        <v>5.2206633048286544E-2</v>
      </c>
    </row>
    <row r="158" spans="1:14" x14ac:dyDescent="0.2">
      <c r="A158">
        <v>10</v>
      </c>
      <c r="B158" t="s">
        <v>9</v>
      </c>
      <c r="C158">
        <v>910</v>
      </c>
      <c r="D158">
        <v>1</v>
      </c>
      <c r="E158">
        <v>1</v>
      </c>
      <c r="F158">
        <v>4</v>
      </c>
      <c r="G158">
        <v>67.84</v>
      </c>
      <c r="J158">
        <v>157</v>
      </c>
      <c r="K158">
        <f t="shared" si="14"/>
        <v>1.0871266282130354</v>
      </c>
      <c r="L158">
        <f t="shared" si="12"/>
        <v>0.86150957441175979</v>
      </c>
      <c r="M158">
        <f t="shared" si="15"/>
        <v>0.91279069767441856</v>
      </c>
      <c r="N158">
        <f t="shared" si="13"/>
        <v>5.1281123262658768E-2</v>
      </c>
    </row>
    <row r="159" spans="1:14" x14ac:dyDescent="0.2">
      <c r="A159">
        <v>10</v>
      </c>
      <c r="B159" t="s">
        <v>9</v>
      </c>
      <c r="C159">
        <v>910</v>
      </c>
      <c r="D159">
        <v>1</v>
      </c>
      <c r="E159">
        <v>1</v>
      </c>
      <c r="F159">
        <v>4</v>
      </c>
      <c r="G159">
        <v>67.84</v>
      </c>
      <c r="J159">
        <v>158</v>
      </c>
      <c r="K159">
        <f t="shared" si="14"/>
        <v>1.0871266282130354</v>
      </c>
      <c r="L159">
        <f t="shared" si="12"/>
        <v>0.86150957441175979</v>
      </c>
      <c r="M159">
        <f t="shared" si="15"/>
        <v>0.91860465116279066</v>
      </c>
      <c r="N159">
        <f t="shared" si="13"/>
        <v>5.7095076751030871E-2</v>
      </c>
    </row>
    <row r="160" spans="1:14" x14ac:dyDescent="0.2">
      <c r="A160">
        <v>10</v>
      </c>
      <c r="B160" t="s">
        <v>9</v>
      </c>
      <c r="C160">
        <v>915</v>
      </c>
      <c r="D160">
        <v>3</v>
      </c>
      <c r="E160">
        <v>1</v>
      </c>
      <c r="F160">
        <v>3</v>
      </c>
      <c r="G160">
        <v>68.31</v>
      </c>
      <c r="J160">
        <v>159</v>
      </c>
      <c r="K160">
        <f t="shared" si="14"/>
        <v>1.1263103973570894</v>
      </c>
      <c r="L160">
        <f t="shared" si="12"/>
        <v>0.86998292083105633</v>
      </c>
      <c r="M160">
        <f t="shared" si="15"/>
        <v>0.92441860465116277</v>
      </c>
      <c r="N160">
        <f t="shared" si="13"/>
        <v>5.443568382010644E-2</v>
      </c>
    </row>
    <row r="161" spans="1:14" x14ac:dyDescent="0.2">
      <c r="A161">
        <v>10</v>
      </c>
      <c r="B161" t="s">
        <v>9</v>
      </c>
      <c r="C161">
        <v>915</v>
      </c>
      <c r="D161">
        <v>3</v>
      </c>
      <c r="E161">
        <v>1</v>
      </c>
      <c r="F161">
        <v>3</v>
      </c>
      <c r="G161">
        <v>68.31</v>
      </c>
      <c r="J161">
        <v>160</v>
      </c>
      <c r="K161">
        <f t="shared" si="14"/>
        <v>1.1263103973570894</v>
      </c>
      <c r="L161">
        <f t="shared" si="12"/>
        <v>0.86998292083105633</v>
      </c>
      <c r="M161">
        <f t="shared" si="15"/>
        <v>0.93023255813953487</v>
      </c>
      <c r="N161">
        <f t="shared" si="13"/>
        <v>6.0249637308478543E-2</v>
      </c>
    </row>
    <row r="162" spans="1:14" x14ac:dyDescent="0.2">
      <c r="A162">
        <v>2</v>
      </c>
      <c r="B162" t="s">
        <v>8</v>
      </c>
      <c r="C162">
        <v>101</v>
      </c>
      <c r="D162">
        <v>22</v>
      </c>
      <c r="E162">
        <v>1</v>
      </c>
      <c r="F162">
        <v>3</v>
      </c>
      <c r="G162">
        <v>68.42</v>
      </c>
      <c r="J162">
        <v>161</v>
      </c>
      <c r="K162">
        <f t="shared" si="14"/>
        <v>1.1354810667312296</v>
      </c>
      <c r="L162">
        <f t="shared" ref="L162:L173" si="16">_xlfn.NORM.S.DIST(K162,TRUE)</f>
        <v>0.87191309481410939</v>
      </c>
      <c r="M162">
        <f t="shared" si="15"/>
        <v>0.93604651162790697</v>
      </c>
      <c r="N162">
        <f t="shared" ref="N162:N173" si="17">ABS(L162-M162)</f>
        <v>6.4133416813797584E-2</v>
      </c>
    </row>
    <row r="163" spans="1:14" x14ac:dyDescent="0.2">
      <c r="A163">
        <v>3</v>
      </c>
      <c r="B163" t="s">
        <v>9</v>
      </c>
      <c r="C163">
        <v>222</v>
      </c>
      <c r="D163">
        <v>6</v>
      </c>
      <c r="E163">
        <v>1</v>
      </c>
      <c r="F163">
        <v>3</v>
      </c>
      <c r="G163">
        <v>77.36</v>
      </c>
      <c r="J163">
        <v>162</v>
      </c>
      <c r="K163">
        <f t="shared" si="14"/>
        <v>1.8808063776840875</v>
      </c>
      <c r="L163">
        <f t="shared" si="16"/>
        <v>0.97000086885349923</v>
      </c>
      <c r="M163">
        <f t="shared" si="15"/>
        <v>0.94186046511627908</v>
      </c>
      <c r="N163">
        <f t="shared" si="17"/>
        <v>2.8140403737220154E-2</v>
      </c>
    </row>
    <row r="164" spans="1:14" x14ac:dyDescent="0.2">
      <c r="A164">
        <v>3</v>
      </c>
      <c r="B164" t="s">
        <v>9</v>
      </c>
      <c r="C164">
        <v>214</v>
      </c>
      <c r="D164">
        <v>5</v>
      </c>
      <c r="E164">
        <v>1</v>
      </c>
      <c r="F164">
        <v>2</v>
      </c>
      <c r="G164">
        <v>80.61</v>
      </c>
      <c r="J164">
        <v>163</v>
      </c>
      <c r="K164">
        <f t="shared" si="14"/>
        <v>2.1517579728291421</v>
      </c>
      <c r="L164">
        <f t="shared" si="16"/>
        <v>0.98429178924182203</v>
      </c>
      <c r="M164">
        <f t="shared" si="15"/>
        <v>0.94767441860465118</v>
      </c>
      <c r="N164">
        <f t="shared" si="17"/>
        <v>3.6617370637170854E-2</v>
      </c>
    </row>
    <row r="165" spans="1:14" x14ac:dyDescent="0.2">
      <c r="A165">
        <v>3</v>
      </c>
      <c r="B165" t="s">
        <v>9</v>
      </c>
      <c r="C165">
        <v>202</v>
      </c>
      <c r="D165">
        <v>8</v>
      </c>
      <c r="E165">
        <v>1</v>
      </c>
      <c r="F165">
        <v>3</v>
      </c>
      <c r="G165">
        <v>81.55</v>
      </c>
      <c r="J165">
        <v>164</v>
      </c>
      <c r="K165">
        <f t="shared" si="14"/>
        <v>2.23012551111725</v>
      </c>
      <c r="L165">
        <f t="shared" si="16"/>
        <v>0.98713044418446705</v>
      </c>
      <c r="M165">
        <f t="shared" si="15"/>
        <v>0.95348837209302328</v>
      </c>
      <c r="N165">
        <f t="shared" si="17"/>
        <v>3.3642072091443764E-2</v>
      </c>
    </row>
    <row r="166" spans="1:14" x14ac:dyDescent="0.2">
      <c r="A166">
        <v>3</v>
      </c>
      <c r="B166" t="s">
        <v>9</v>
      </c>
      <c r="C166">
        <v>214</v>
      </c>
      <c r="D166">
        <v>5</v>
      </c>
      <c r="E166">
        <v>1</v>
      </c>
      <c r="F166">
        <v>4</v>
      </c>
      <c r="G166">
        <v>83.43</v>
      </c>
      <c r="J166">
        <v>165</v>
      </c>
      <c r="K166">
        <f t="shared" si="14"/>
        <v>2.3868605876934672</v>
      </c>
      <c r="L166">
        <f t="shared" si="16"/>
        <v>0.99150353308047845</v>
      </c>
      <c r="M166">
        <f t="shared" si="15"/>
        <v>0.95930232558139539</v>
      </c>
      <c r="N166">
        <f t="shared" si="17"/>
        <v>3.2201207499083062E-2</v>
      </c>
    </row>
    <row r="167" spans="1:14" x14ac:dyDescent="0.2">
      <c r="A167">
        <v>3</v>
      </c>
      <c r="B167" t="s">
        <v>9</v>
      </c>
      <c r="C167">
        <v>210</v>
      </c>
      <c r="D167">
        <v>19</v>
      </c>
      <c r="E167">
        <v>1</v>
      </c>
      <c r="F167">
        <v>1</v>
      </c>
      <c r="G167">
        <v>85.11</v>
      </c>
      <c r="J167">
        <v>166</v>
      </c>
      <c r="K167">
        <f t="shared" si="14"/>
        <v>2.526921719953064</v>
      </c>
      <c r="L167">
        <f t="shared" si="16"/>
        <v>0.99424664264878537</v>
      </c>
      <c r="M167">
        <f t="shared" si="15"/>
        <v>0.96511627906976749</v>
      </c>
      <c r="N167">
        <f t="shared" si="17"/>
        <v>2.9130363579017882E-2</v>
      </c>
    </row>
    <row r="168" spans="1:14" x14ac:dyDescent="0.2">
      <c r="A168">
        <v>3</v>
      </c>
      <c r="B168" t="s">
        <v>9</v>
      </c>
      <c r="C168">
        <v>202</v>
      </c>
      <c r="D168">
        <v>8</v>
      </c>
      <c r="E168">
        <v>1</v>
      </c>
      <c r="F168">
        <v>2</v>
      </c>
      <c r="G168">
        <v>85.21</v>
      </c>
      <c r="J168">
        <v>167</v>
      </c>
      <c r="K168">
        <f t="shared" si="14"/>
        <v>2.5352586921113729</v>
      </c>
      <c r="L168">
        <f t="shared" si="16"/>
        <v>0.99438178432576585</v>
      </c>
      <c r="M168">
        <f t="shared" si="15"/>
        <v>0.97093023255813948</v>
      </c>
      <c r="N168">
        <f t="shared" si="17"/>
        <v>2.3451551767626366E-2</v>
      </c>
    </row>
    <row r="169" spans="1:14" x14ac:dyDescent="0.2">
      <c r="A169">
        <v>3</v>
      </c>
      <c r="B169" t="s">
        <v>9</v>
      </c>
      <c r="C169">
        <v>222</v>
      </c>
      <c r="D169">
        <v>6</v>
      </c>
      <c r="E169">
        <v>1</v>
      </c>
      <c r="F169">
        <v>2</v>
      </c>
      <c r="G169">
        <v>85.71</v>
      </c>
      <c r="J169">
        <v>168</v>
      </c>
      <c r="K169">
        <f t="shared" si="14"/>
        <v>2.5769435529029199</v>
      </c>
      <c r="L169">
        <f t="shared" si="16"/>
        <v>0.99501608865679447</v>
      </c>
      <c r="M169">
        <f t="shared" si="15"/>
        <v>0.97674418604651159</v>
      </c>
      <c r="N169">
        <f t="shared" si="17"/>
        <v>1.8271902610282886E-2</v>
      </c>
    </row>
    <row r="170" spans="1:14" x14ac:dyDescent="0.2">
      <c r="A170">
        <v>3</v>
      </c>
      <c r="B170" t="s">
        <v>9</v>
      </c>
      <c r="C170">
        <v>220</v>
      </c>
      <c r="D170">
        <v>3</v>
      </c>
      <c r="E170">
        <v>1</v>
      </c>
      <c r="F170">
        <v>4</v>
      </c>
      <c r="G170">
        <v>85.85</v>
      </c>
      <c r="J170">
        <v>169</v>
      </c>
      <c r="K170">
        <f t="shared" si="14"/>
        <v>2.5886153139245529</v>
      </c>
      <c r="L170">
        <f t="shared" si="16"/>
        <v>0.99518186614714299</v>
      </c>
      <c r="M170">
        <f t="shared" si="15"/>
        <v>0.98255813953488369</v>
      </c>
      <c r="N170">
        <f t="shared" si="17"/>
        <v>1.2623726612259301E-2</v>
      </c>
    </row>
    <row r="171" spans="1:14" x14ac:dyDescent="0.2">
      <c r="A171">
        <v>3</v>
      </c>
      <c r="B171" t="s">
        <v>9</v>
      </c>
      <c r="C171">
        <v>218</v>
      </c>
      <c r="D171">
        <v>2</v>
      </c>
      <c r="E171">
        <v>1</v>
      </c>
      <c r="F171">
        <v>3</v>
      </c>
      <c r="G171">
        <v>86.96</v>
      </c>
      <c r="J171">
        <v>170</v>
      </c>
      <c r="K171">
        <f t="shared" si="14"/>
        <v>2.6811557048817871</v>
      </c>
      <c r="L171">
        <f t="shared" si="16"/>
        <v>0.99633158153960044</v>
      </c>
      <c r="M171">
        <f t="shared" si="15"/>
        <v>0.98837209302325579</v>
      </c>
      <c r="N171">
        <f t="shared" si="17"/>
        <v>7.9594885163446483E-3</v>
      </c>
    </row>
    <row r="172" spans="1:14" x14ac:dyDescent="0.2">
      <c r="A172">
        <v>3</v>
      </c>
      <c r="B172" t="s">
        <v>9</v>
      </c>
      <c r="C172">
        <v>220</v>
      </c>
      <c r="D172">
        <v>3</v>
      </c>
      <c r="E172">
        <v>1</v>
      </c>
      <c r="F172">
        <v>1</v>
      </c>
      <c r="G172">
        <v>87.08</v>
      </c>
      <c r="J172">
        <v>171</v>
      </c>
      <c r="K172">
        <f t="shared" si="14"/>
        <v>2.6911600714717587</v>
      </c>
      <c r="L172">
        <f t="shared" si="16"/>
        <v>0.99643979894561663</v>
      </c>
      <c r="M172">
        <f t="shared" si="15"/>
        <v>0.9941860465116279</v>
      </c>
      <c r="N172">
        <f t="shared" si="17"/>
        <v>2.2537524339887316E-3</v>
      </c>
    </row>
    <row r="173" spans="1:14" x14ac:dyDescent="0.2">
      <c r="A173">
        <v>3</v>
      </c>
      <c r="B173" t="s">
        <v>9</v>
      </c>
      <c r="C173">
        <v>210</v>
      </c>
      <c r="D173">
        <v>19</v>
      </c>
      <c r="E173">
        <v>1</v>
      </c>
      <c r="F173">
        <v>2</v>
      </c>
      <c r="G173">
        <v>88.07</v>
      </c>
      <c r="J173">
        <v>172</v>
      </c>
      <c r="K173">
        <f t="shared" si="14"/>
        <v>2.7736960958390209</v>
      </c>
      <c r="L173">
        <f t="shared" si="16"/>
        <v>0.99722882867981721</v>
      </c>
      <c r="M173">
        <f t="shared" si="15"/>
        <v>1</v>
      </c>
      <c r="N173">
        <f t="shared" si="17"/>
        <v>2.7711713201827859E-3</v>
      </c>
    </row>
  </sheetData>
  <sortState ref="A1:AD17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I21" sqref="I21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2</v>
      </c>
      <c r="D2">
        <v>5</v>
      </c>
      <c r="E2">
        <v>2</v>
      </c>
      <c r="F2">
        <v>1</v>
      </c>
      <c r="G2">
        <v>27.81</v>
      </c>
    </row>
    <row r="3" spans="1:7" x14ac:dyDescent="0.2">
      <c r="A3">
        <v>1</v>
      </c>
      <c r="B3" t="s">
        <v>7</v>
      </c>
      <c r="C3">
        <v>2</v>
      </c>
      <c r="D3">
        <v>5</v>
      </c>
      <c r="E3">
        <v>2</v>
      </c>
      <c r="F3">
        <v>2</v>
      </c>
      <c r="G3">
        <v>34.67</v>
      </c>
    </row>
    <row r="4" spans="1:7" x14ac:dyDescent="0.2">
      <c r="A4">
        <v>1</v>
      </c>
      <c r="B4" t="s">
        <v>7</v>
      </c>
      <c r="C4">
        <v>2</v>
      </c>
      <c r="D4">
        <v>5</v>
      </c>
      <c r="E4">
        <v>2</v>
      </c>
      <c r="F4">
        <v>3</v>
      </c>
      <c r="G4">
        <v>27.98</v>
      </c>
    </row>
    <row r="5" spans="1:7" x14ac:dyDescent="0.2">
      <c r="A5">
        <v>1</v>
      </c>
      <c r="B5" t="s">
        <v>7</v>
      </c>
      <c r="C5">
        <v>2</v>
      </c>
      <c r="D5">
        <v>5</v>
      </c>
      <c r="E5">
        <v>2</v>
      </c>
      <c r="F5">
        <v>4</v>
      </c>
      <c r="G5">
        <v>27.72</v>
      </c>
    </row>
    <row r="6" spans="1:7" x14ac:dyDescent="0.2">
      <c r="A6">
        <v>1</v>
      </c>
      <c r="B6" t="s">
        <v>7</v>
      </c>
      <c r="C6">
        <v>4</v>
      </c>
      <c r="D6">
        <v>1</v>
      </c>
      <c r="E6">
        <v>2</v>
      </c>
      <c r="F6">
        <v>1</v>
      </c>
      <c r="G6">
        <v>39.28</v>
      </c>
    </row>
    <row r="7" spans="1:7" x14ac:dyDescent="0.2">
      <c r="A7">
        <v>1</v>
      </c>
      <c r="B7" t="s">
        <v>7</v>
      </c>
      <c r="C7">
        <v>4</v>
      </c>
      <c r="D7">
        <v>1</v>
      </c>
      <c r="E7">
        <v>2</v>
      </c>
      <c r="F7">
        <v>2</v>
      </c>
      <c r="G7">
        <v>39.799999999999997</v>
      </c>
    </row>
    <row r="8" spans="1:7" x14ac:dyDescent="0.2">
      <c r="A8">
        <v>1</v>
      </c>
      <c r="B8" t="s">
        <v>7</v>
      </c>
      <c r="C8">
        <v>4</v>
      </c>
      <c r="D8">
        <v>1</v>
      </c>
      <c r="E8">
        <v>2</v>
      </c>
      <c r="F8">
        <v>3</v>
      </c>
      <c r="G8">
        <v>24.77</v>
      </c>
    </row>
    <row r="9" spans="1:7" x14ac:dyDescent="0.2">
      <c r="A9">
        <v>1</v>
      </c>
      <c r="B9" t="s">
        <v>7</v>
      </c>
      <c r="C9">
        <v>4</v>
      </c>
      <c r="D9">
        <v>1</v>
      </c>
      <c r="E9">
        <v>2</v>
      </c>
      <c r="F9">
        <v>4</v>
      </c>
      <c r="G9">
        <v>30.98</v>
      </c>
    </row>
    <row r="10" spans="1:7" x14ac:dyDescent="0.2">
      <c r="A10">
        <v>1</v>
      </c>
      <c r="B10" t="s">
        <v>7</v>
      </c>
      <c r="C10">
        <v>5</v>
      </c>
      <c r="D10">
        <v>10</v>
      </c>
      <c r="E10">
        <v>2</v>
      </c>
      <c r="F10">
        <v>1</v>
      </c>
      <c r="G10">
        <v>30.37</v>
      </c>
    </row>
    <row r="11" spans="1:7" x14ac:dyDescent="0.2">
      <c r="A11">
        <v>1</v>
      </c>
      <c r="B11" t="s">
        <v>7</v>
      </c>
      <c r="C11">
        <v>5</v>
      </c>
      <c r="D11">
        <v>10</v>
      </c>
      <c r="E11">
        <v>2</v>
      </c>
      <c r="F11">
        <v>2</v>
      </c>
      <c r="G11">
        <v>24.82</v>
      </c>
    </row>
    <row r="12" spans="1:7" x14ac:dyDescent="0.2">
      <c r="A12">
        <v>1</v>
      </c>
      <c r="B12" t="s">
        <v>7</v>
      </c>
      <c r="C12">
        <v>5</v>
      </c>
      <c r="D12">
        <v>10</v>
      </c>
      <c r="E12">
        <v>2</v>
      </c>
      <c r="F12">
        <v>3</v>
      </c>
      <c r="G12">
        <v>37.47</v>
      </c>
    </row>
    <row r="13" spans="1:7" x14ac:dyDescent="0.2">
      <c r="A13">
        <v>1</v>
      </c>
      <c r="B13" t="s">
        <v>7</v>
      </c>
      <c r="C13">
        <v>5</v>
      </c>
      <c r="D13">
        <v>10</v>
      </c>
      <c r="E13">
        <v>2</v>
      </c>
      <c r="F13">
        <v>4</v>
      </c>
      <c r="G13">
        <v>23.35</v>
      </c>
    </row>
    <row r="14" spans="1:7" x14ac:dyDescent="0.2">
      <c r="A14">
        <v>1</v>
      </c>
      <c r="B14" t="s">
        <v>7</v>
      </c>
      <c r="C14">
        <v>8</v>
      </c>
      <c r="D14">
        <v>10</v>
      </c>
      <c r="E14">
        <v>2</v>
      </c>
      <c r="F14">
        <v>1</v>
      </c>
      <c r="G14">
        <v>30.08</v>
      </c>
    </row>
    <row r="15" spans="1:7" x14ac:dyDescent="0.2">
      <c r="A15">
        <v>1</v>
      </c>
      <c r="B15" t="s">
        <v>7</v>
      </c>
      <c r="C15">
        <v>8</v>
      </c>
      <c r="D15">
        <v>10</v>
      </c>
      <c r="E15">
        <v>2</v>
      </c>
      <c r="F15">
        <v>2</v>
      </c>
      <c r="G15">
        <v>28.62</v>
      </c>
    </row>
    <row r="16" spans="1:7" x14ac:dyDescent="0.2">
      <c r="A16">
        <v>1</v>
      </c>
      <c r="B16" t="s">
        <v>7</v>
      </c>
      <c r="C16">
        <v>8</v>
      </c>
      <c r="D16">
        <v>10</v>
      </c>
      <c r="E16">
        <v>2</v>
      </c>
      <c r="F16">
        <v>3</v>
      </c>
      <c r="G16">
        <v>25.4</v>
      </c>
    </row>
    <row r="17" spans="1:7" x14ac:dyDescent="0.2">
      <c r="A17">
        <v>1</v>
      </c>
      <c r="B17" t="s">
        <v>7</v>
      </c>
      <c r="C17">
        <v>8</v>
      </c>
      <c r="D17">
        <v>10</v>
      </c>
      <c r="E17">
        <v>2</v>
      </c>
      <c r="F17">
        <v>4</v>
      </c>
      <c r="G17">
        <v>27.26</v>
      </c>
    </row>
    <row r="18" spans="1:7" x14ac:dyDescent="0.2">
      <c r="A18">
        <v>1</v>
      </c>
      <c r="B18" t="s">
        <v>7</v>
      </c>
      <c r="C18">
        <v>10</v>
      </c>
      <c r="D18">
        <v>5</v>
      </c>
      <c r="E18">
        <v>2</v>
      </c>
      <c r="F18">
        <v>1</v>
      </c>
      <c r="G18">
        <v>34.270000000000003</v>
      </c>
    </row>
    <row r="19" spans="1:7" x14ac:dyDescent="0.2">
      <c r="A19">
        <v>1</v>
      </c>
      <c r="B19" t="s">
        <v>7</v>
      </c>
      <c r="C19">
        <v>10</v>
      </c>
      <c r="D19">
        <v>5</v>
      </c>
      <c r="E19">
        <v>2</v>
      </c>
      <c r="F19">
        <v>2</v>
      </c>
      <c r="G19">
        <v>29.3</v>
      </c>
    </row>
    <row r="20" spans="1:7" x14ac:dyDescent="0.2">
      <c r="A20">
        <v>1</v>
      </c>
      <c r="B20" t="s">
        <v>7</v>
      </c>
      <c r="C20">
        <v>10</v>
      </c>
      <c r="D20">
        <v>5</v>
      </c>
      <c r="E20">
        <v>2</v>
      </c>
      <c r="F20">
        <v>3</v>
      </c>
      <c r="G20">
        <v>23.93</v>
      </c>
    </row>
    <row r="21" spans="1:7" x14ac:dyDescent="0.2">
      <c r="A21">
        <v>1</v>
      </c>
      <c r="B21" t="s">
        <v>7</v>
      </c>
      <c r="C21">
        <v>10</v>
      </c>
      <c r="D21">
        <v>5</v>
      </c>
      <c r="E21">
        <v>2</v>
      </c>
      <c r="F21">
        <v>4</v>
      </c>
      <c r="G21">
        <v>35.159999999999997</v>
      </c>
    </row>
    <row r="22" spans="1:7" x14ac:dyDescent="0.2">
      <c r="A22">
        <v>3</v>
      </c>
      <c r="B22" t="s">
        <v>9</v>
      </c>
      <c r="C22">
        <v>204</v>
      </c>
      <c r="D22">
        <v>1</v>
      </c>
      <c r="E22">
        <v>2</v>
      </c>
      <c r="F22">
        <v>1</v>
      </c>
      <c r="G22">
        <v>87.43</v>
      </c>
    </row>
    <row r="23" spans="1:7" x14ac:dyDescent="0.2">
      <c r="A23">
        <v>3</v>
      </c>
      <c r="B23" t="s">
        <v>9</v>
      </c>
      <c r="C23">
        <v>204</v>
      </c>
      <c r="D23">
        <v>1</v>
      </c>
      <c r="E23">
        <v>2</v>
      </c>
      <c r="F23">
        <v>2</v>
      </c>
      <c r="G23">
        <v>81.790000000000006</v>
      </c>
    </row>
    <row r="24" spans="1:7" x14ac:dyDescent="0.2">
      <c r="A24">
        <v>3</v>
      </c>
      <c r="B24" t="s">
        <v>9</v>
      </c>
      <c r="C24">
        <v>204</v>
      </c>
      <c r="D24">
        <v>1</v>
      </c>
      <c r="E24">
        <v>2</v>
      </c>
      <c r="F24">
        <v>3</v>
      </c>
      <c r="G24">
        <v>88.12</v>
      </c>
    </row>
    <row r="25" spans="1:7" x14ac:dyDescent="0.2">
      <c r="A25">
        <v>3</v>
      </c>
      <c r="B25" t="s">
        <v>9</v>
      </c>
      <c r="C25">
        <v>204</v>
      </c>
      <c r="D25">
        <v>1</v>
      </c>
      <c r="E25">
        <v>2</v>
      </c>
      <c r="F25">
        <v>4</v>
      </c>
      <c r="G25">
        <v>75.290000000000006</v>
      </c>
    </row>
    <row r="26" spans="1:7" x14ac:dyDescent="0.2">
      <c r="A26">
        <v>3</v>
      </c>
      <c r="B26" t="s">
        <v>9</v>
      </c>
      <c r="C26">
        <v>211</v>
      </c>
      <c r="D26">
        <v>13</v>
      </c>
      <c r="E26">
        <v>2</v>
      </c>
      <c r="F26">
        <v>1</v>
      </c>
      <c r="G26">
        <v>88.64</v>
      </c>
    </row>
    <row r="27" spans="1:7" x14ac:dyDescent="0.2">
      <c r="A27">
        <v>3</v>
      </c>
      <c r="B27" t="s">
        <v>9</v>
      </c>
      <c r="C27">
        <v>211</v>
      </c>
      <c r="D27">
        <v>13</v>
      </c>
      <c r="E27">
        <v>2</v>
      </c>
      <c r="F27">
        <v>2</v>
      </c>
      <c r="G27">
        <v>81.37</v>
      </c>
    </row>
    <row r="28" spans="1:7" x14ac:dyDescent="0.2">
      <c r="A28">
        <v>3</v>
      </c>
      <c r="B28" t="s">
        <v>9</v>
      </c>
      <c r="C28">
        <v>211</v>
      </c>
      <c r="D28">
        <v>13</v>
      </c>
      <c r="E28">
        <v>2</v>
      </c>
      <c r="F28">
        <v>3</v>
      </c>
      <c r="G28">
        <v>82.14</v>
      </c>
    </row>
    <row r="29" spans="1:7" x14ac:dyDescent="0.2">
      <c r="A29">
        <v>3</v>
      </c>
      <c r="B29" t="s">
        <v>9</v>
      </c>
      <c r="C29">
        <v>211</v>
      </c>
      <c r="D29">
        <v>13</v>
      </c>
      <c r="E29">
        <v>2</v>
      </c>
      <c r="F29">
        <v>4</v>
      </c>
      <c r="G29">
        <v>79.64</v>
      </c>
    </row>
    <row r="30" spans="1:7" x14ac:dyDescent="0.2">
      <c r="A30">
        <v>3</v>
      </c>
      <c r="B30" t="s">
        <v>9</v>
      </c>
      <c r="C30">
        <v>213</v>
      </c>
      <c r="D30">
        <v>4</v>
      </c>
      <c r="E30">
        <v>2</v>
      </c>
      <c r="F30">
        <v>1</v>
      </c>
      <c r="G30">
        <v>73.22</v>
      </c>
    </row>
    <row r="31" spans="1:7" x14ac:dyDescent="0.2">
      <c r="A31">
        <v>3</v>
      </c>
      <c r="B31" t="s">
        <v>9</v>
      </c>
      <c r="C31">
        <v>213</v>
      </c>
      <c r="D31">
        <v>4</v>
      </c>
      <c r="E31">
        <v>2</v>
      </c>
      <c r="F31">
        <v>2</v>
      </c>
      <c r="G31">
        <v>75.88</v>
      </c>
    </row>
    <row r="32" spans="1:7" x14ac:dyDescent="0.2">
      <c r="A32">
        <v>3</v>
      </c>
      <c r="B32" t="s">
        <v>9</v>
      </c>
      <c r="C32">
        <v>213</v>
      </c>
      <c r="D32">
        <v>4</v>
      </c>
      <c r="E32">
        <v>2</v>
      </c>
      <c r="F32">
        <v>3</v>
      </c>
      <c r="G32">
        <v>78.010000000000005</v>
      </c>
    </row>
    <row r="33" spans="1:7" x14ac:dyDescent="0.2">
      <c r="A33">
        <v>3</v>
      </c>
      <c r="B33" t="s">
        <v>9</v>
      </c>
      <c r="C33">
        <v>213</v>
      </c>
      <c r="D33">
        <v>4</v>
      </c>
      <c r="E33">
        <v>2</v>
      </c>
      <c r="F33">
        <v>4</v>
      </c>
      <c r="G33">
        <v>80.17</v>
      </c>
    </row>
    <row r="34" spans="1:7" x14ac:dyDescent="0.2">
      <c r="A34">
        <v>3</v>
      </c>
      <c r="B34" t="s">
        <v>9</v>
      </c>
      <c r="C34">
        <v>215</v>
      </c>
      <c r="D34">
        <v>7</v>
      </c>
      <c r="E34">
        <v>2</v>
      </c>
      <c r="F34">
        <v>1</v>
      </c>
      <c r="G34">
        <v>82.65</v>
      </c>
    </row>
    <row r="35" spans="1:7" x14ac:dyDescent="0.2">
      <c r="A35">
        <v>3</v>
      </c>
      <c r="B35" t="s">
        <v>9</v>
      </c>
      <c r="C35">
        <v>215</v>
      </c>
      <c r="D35">
        <v>7</v>
      </c>
      <c r="E35">
        <v>2</v>
      </c>
      <c r="F35">
        <v>2</v>
      </c>
      <c r="G35">
        <v>77.39</v>
      </c>
    </row>
    <row r="36" spans="1:7" x14ac:dyDescent="0.2">
      <c r="A36">
        <v>3</v>
      </c>
      <c r="B36" t="s">
        <v>9</v>
      </c>
      <c r="C36">
        <v>215</v>
      </c>
      <c r="D36">
        <v>7</v>
      </c>
      <c r="E36">
        <v>2</v>
      </c>
      <c r="F36">
        <v>3</v>
      </c>
      <c r="G36">
        <v>80.83</v>
      </c>
    </row>
    <row r="37" spans="1:7" x14ac:dyDescent="0.2">
      <c r="A37">
        <v>3</v>
      </c>
      <c r="B37" t="s">
        <v>9</v>
      </c>
      <c r="C37">
        <v>215</v>
      </c>
      <c r="D37">
        <v>7</v>
      </c>
      <c r="E37">
        <v>2</v>
      </c>
      <c r="F37">
        <v>4</v>
      </c>
      <c r="G37">
        <v>80.75</v>
      </c>
    </row>
    <row r="38" spans="1:7" x14ac:dyDescent="0.2">
      <c r="A38">
        <v>3</v>
      </c>
      <c r="B38" t="s">
        <v>9</v>
      </c>
      <c r="C38">
        <v>219</v>
      </c>
      <c r="D38">
        <v>7</v>
      </c>
      <c r="E38">
        <v>2</v>
      </c>
      <c r="F38">
        <v>1</v>
      </c>
      <c r="G38">
        <v>66.22</v>
      </c>
    </row>
    <row r="39" spans="1:7" x14ac:dyDescent="0.2">
      <c r="A39">
        <v>3</v>
      </c>
      <c r="B39" t="s">
        <v>9</v>
      </c>
      <c r="C39">
        <v>219</v>
      </c>
      <c r="D39">
        <v>7</v>
      </c>
      <c r="E39">
        <v>2</v>
      </c>
      <c r="F39">
        <v>2</v>
      </c>
      <c r="G39">
        <v>82.86</v>
      </c>
    </row>
    <row r="40" spans="1:7" x14ac:dyDescent="0.2">
      <c r="A40">
        <v>3</v>
      </c>
      <c r="B40" t="s">
        <v>9</v>
      </c>
      <c r="C40">
        <v>219</v>
      </c>
      <c r="D40">
        <v>7</v>
      </c>
      <c r="E40">
        <v>2</v>
      </c>
      <c r="F40">
        <v>3</v>
      </c>
      <c r="G40">
        <v>83.4</v>
      </c>
    </row>
    <row r="41" spans="1:7" x14ac:dyDescent="0.2">
      <c r="A41">
        <v>3</v>
      </c>
      <c r="B41" t="s">
        <v>9</v>
      </c>
      <c r="C41">
        <v>219</v>
      </c>
      <c r="D41">
        <v>7</v>
      </c>
      <c r="E41">
        <v>2</v>
      </c>
      <c r="F41">
        <v>4</v>
      </c>
      <c r="G41">
        <v>75.61</v>
      </c>
    </row>
    <row r="42" spans="1:7" x14ac:dyDescent="0.2">
      <c r="A42">
        <v>3</v>
      </c>
      <c r="B42" t="s">
        <v>9</v>
      </c>
      <c r="C42">
        <v>221</v>
      </c>
      <c r="D42">
        <v>23</v>
      </c>
      <c r="E42">
        <v>2</v>
      </c>
      <c r="F42">
        <v>1</v>
      </c>
      <c r="G42">
        <v>79.53</v>
      </c>
    </row>
    <row r="43" spans="1:7" x14ac:dyDescent="0.2">
      <c r="A43">
        <v>3</v>
      </c>
      <c r="B43" t="s">
        <v>9</v>
      </c>
      <c r="C43">
        <v>221</v>
      </c>
      <c r="D43">
        <v>23</v>
      </c>
      <c r="E43">
        <v>2</v>
      </c>
      <c r="F43">
        <v>2</v>
      </c>
      <c r="G43">
        <v>74.03</v>
      </c>
    </row>
    <row r="44" spans="1:7" x14ac:dyDescent="0.2">
      <c r="A44">
        <v>3</v>
      </c>
      <c r="B44" t="s">
        <v>9</v>
      </c>
      <c r="C44">
        <v>221</v>
      </c>
      <c r="D44">
        <v>23</v>
      </c>
      <c r="E44">
        <v>2</v>
      </c>
      <c r="F44">
        <v>3</v>
      </c>
      <c r="G44">
        <v>78.53</v>
      </c>
    </row>
    <row r="45" spans="1:7" x14ac:dyDescent="0.2">
      <c r="A45">
        <v>3</v>
      </c>
      <c r="B45" t="s">
        <v>9</v>
      </c>
      <c r="C45">
        <v>221</v>
      </c>
      <c r="D45">
        <v>23</v>
      </c>
      <c r="E45">
        <v>2</v>
      </c>
      <c r="F45">
        <v>4</v>
      </c>
      <c r="G45">
        <v>76.709999999999994</v>
      </c>
    </row>
    <row r="46" spans="1:7" x14ac:dyDescent="0.2">
      <c r="A46">
        <v>4</v>
      </c>
      <c r="B46" t="s">
        <v>8</v>
      </c>
      <c r="C46">
        <v>301</v>
      </c>
      <c r="D46">
        <v>1</v>
      </c>
      <c r="E46">
        <v>2</v>
      </c>
      <c r="F46">
        <v>1</v>
      </c>
      <c r="G46">
        <v>49.61</v>
      </c>
    </row>
    <row r="47" spans="1:7" x14ac:dyDescent="0.2">
      <c r="A47">
        <v>4</v>
      </c>
      <c r="B47" t="s">
        <v>8</v>
      </c>
      <c r="C47">
        <v>301</v>
      </c>
      <c r="D47">
        <v>1</v>
      </c>
      <c r="E47">
        <v>2</v>
      </c>
      <c r="F47">
        <v>2</v>
      </c>
      <c r="G47">
        <v>43.69</v>
      </c>
    </row>
    <row r="48" spans="1:7" x14ac:dyDescent="0.2">
      <c r="A48">
        <v>4</v>
      </c>
      <c r="B48" t="s">
        <v>8</v>
      </c>
      <c r="C48">
        <v>301</v>
      </c>
      <c r="D48">
        <v>1</v>
      </c>
      <c r="E48">
        <v>2</v>
      </c>
      <c r="F48">
        <v>3</v>
      </c>
      <c r="G48">
        <v>54.49</v>
      </c>
    </row>
    <row r="49" spans="1:7" x14ac:dyDescent="0.2">
      <c r="A49">
        <v>4</v>
      </c>
      <c r="B49" t="s">
        <v>8</v>
      </c>
      <c r="C49">
        <v>301</v>
      </c>
      <c r="D49">
        <v>1</v>
      </c>
      <c r="E49">
        <v>2</v>
      </c>
      <c r="F49">
        <v>4</v>
      </c>
      <c r="G49">
        <v>61.25</v>
      </c>
    </row>
    <row r="50" spans="1:7" x14ac:dyDescent="0.2">
      <c r="A50">
        <v>4</v>
      </c>
      <c r="B50" t="s">
        <v>8</v>
      </c>
      <c r="C50">
        <v>305</v>
      </c>
      <c r="D50">
        <v>2</v>
      </c>
      <c r="E50">
        <v>2</v>
      </c>
      <c r="F50">
        <v>1</v>
      </c>
      <c r="G50">
        <v>47.89</v>
      </c>
    </row>
    <row r="51" spans="1:7" x14ac:dyDescent="0.2">
      <c r="A51">
        <v>4</v>
      </c>
      <c r="B51" t="s">
        <v>8</v>
      </c>
      <c r="C51">
        <v>305</v>
      </c>
      <c r="D51">
        <v>2</v>
      </c>
      <c r="E51">
        <v>2</v>
      </c>
      <c r="F51">
        <v>2</v>
      </c>
      <c r="G51">
        <v>52.37</v>
      </c>
    </row>
    <row r="52" spans="1:7" x14ac:dyDescent="0.2">
      <c r="A52">
        <v>4</v>
      </c>
      <c r="B52" t="s">
        <v>8</v>
      </c>
      <c r="C52">
        <v>305</v>
      </c>
      <c r="D52">
        <v>2</v>
      </c>
      <c r="E52">
        <v>2</v>
      </c>
      <c r="F52">
        <v>3</v>
      </c>
      <c r="G52">
        <v>49.11</v>
      </c>
    </row>
    <row r="53" spans="1:7" x14ac:dyDescent="0.2">
      <c r="A53">
        <v>4</v>
      </c>
      <c r="B53" t="s">
        <v>8</v>
      </c>
      <c r="C53">
        <v>305</v>
      </c>
      <c r="D53">
        <v>2</v>
      </c>
      <c r="E53">
        <v>2</v>
      </c>
      <c r="F53">
        <v>4</v>
      </c>
      <c r="G53">
        <v>52.88</v>
      </c>
    </row>
    <row r="54" spans="1:7" x14ac:dyDescent="0.2">
      <c r="A54">
        <v>4</v>
      </c>
      <c r="B54" t="s">
        <v>8</v>
      </c>
      <c r="C54">
        <v>307</v>
      </c>
      <c r="D54">
        <v>7</v>
      </c>
      <c r="E54">
        <v>2</v>
      </c>
      <c r="F54">
        <v>1</v>
      </c>
      <c r="G54">
        <v>46.98</v>
      </c>
    </row>
    <row r="55" spans="1:7" x14ac:dyDescent="0.2">
      <c r="A55">
        <v>4</v>
      </c>
      <c r="B55" t="s">
        <v>8</v>
      </c>
      <c r="C55">
        <v>307</v>
      </c>
      <c r="D55">
        <v>7</v>
      </c>
      <c r="E55">
        <v>2</v>
      </c>
      <c r="F55">
        <v>2</v>
      </c>
      <c r="G55">
        <v>53.41</v>
      </c>
    </row>
    <row r="56" spans="1:7" x14ac:dyDescent="0.2">
      <c r="A56">
        <v>4</v>
      </c>
      <c r="B56" t="s">
        <v>8</v>
      </c>
      <c r="C56">
        <v>307</v>
      </c>
      <c r="D56">
        <v>7</v>
      </c>
      <c r="E56">
        <v>2</v>
      </c>
      <c r="F56">
        <v>3</v>
      </c>
      <c r="G56">
        <v>36.17</v>
      </c>
    </row>
    <row r="57" spans="1:7" x14ac:dyDescent="0.2">
      <c r="A57">
        <v>4</v>
      </c>
      <c r="B57" t="s">
        <v>8</v>
      </c>
      <c r="C57">
        <v>307</v>
      </c>
      <c r="D57">
        <v>7</v>
      </c>
      <c r="E57">
        <v>2</v>
      </c>
      <c r="F57">
        <v>4</v>
      </c>
      <c r="G57">
        <v>55.98</v>
      </c>
    </row>
    <row r="58" spans="1:7" x14ac:dyDescent="0.2">
      <c r="A58">
        <v>4</v>
      </c>
      <c r="B58" t="s">
        <v>8</v>
      </c>
      <c r="C58">
        <v>308</v>
      </c>
      <c r="D58">
        <v>28</v>
      </c>
      <c r="E58">
        <v>2</v>
      </c>
      <c r="F58">
        <v>1</v>
      </c>
      <c r="G58">
        <v>51.87</v>
      </c>
    </row>
    <row r="59" spans="1:7" x14ac:dyDescent="0.2">
      <c r="A59">
        <v>4</v>
      </c>
      <c r="B59" t="s">
        <v>8</v>
      </c>
      <c r="C59">
        <v>308</v>
      </c>
      <c r="D59">
        <v>28</v>
      </c>
      <c r="E59">
        <v>2</v>
      </c>
      <c r="F59">
        <v>2</v>
      </c>
      <c r="G59">
        <v>58.01</v>
      </c>
    </row>
    <row r="60" spans="1:7" x14ac:dyDescent="0.2">
      <c r="A60">
        <v>4</v>
      </c>
      <c r="B60" t="s">
        <v>8</v>
      </c>
      <c r="C60">
        <v>308</v>
      </c>
      <c r="D60">
        <v>28</v>
      </c>
      <c r="E60">
        <v>2</v>
      </c>
      <c r="F60">
        <v>3</v>
      </c>
      <c r="G60">
        <v>47.93</v>
      </c>
    </row>
    <row r="61" spans="1:7" x14ac:dyDescent="0.2">
      <c r="A61">
        <v>4</v>
      </c>
      <c r="B61" t="s">
        <v>8</v>
      </c>
      <c r="C61">
        <v>308</v>
      </c>
      <c r="D61">
        <v>28</v>
      </c>
      <c r="E61">
        <v>2</v>
      </c>
      <c r="F61">
        <v>4</v>
      </c>
      <c r="G61">
        <v>51.33</v>
      </c>
    </row>
    <row r="62" spans="1:7" x14ac:dyDescent="0.2">
      <c r="A62">
        <v>5</v>
      </c>
      <c r="B62" t="s">
        <v>7</v>
      </c>
      <c r="C62">
        <v>402</v>
      </c>
      <c r="D62">
        <v>25</v>
      </c>
      <c r="E62">
        <v>2</v>
      </c>
      <c r="F62">
        <v>1</v>
      </c>
      <c r="G62">
        <v>40.4</v>
      </c>
    </row>
    <row r="63" spans="1:7" x14ac:dyDescent="0.2">
      <c r="A63">
        <v>5</v>
      </c>
      <c r="B63" t="s">
        <v>7</v>
      </c>
      <c r="C63">
        <v>402</v>
      </c>
      <c r="D63">
        <v>25</v>
      </c>
      <c r="E63">
        <v>2</v>
      </c>
      <c r="F63">
        <v>2</v>
      </c>
      <c r="G63">
        <v>50.28</v>
      </c>
    </row>
    <row r="64" spans="1:7" x14ac:dyDescent="0.2">
      <c r="A64">
        <v>5</v>
      </c>
      <c r="B64" t="s">
        <v>7</v>
      </c>
      <c r="C64">
        <v>402</v>
      </c>
      <c r="D64">
        <v>25</v>
      </c>
      <c r="E64">
        <v>2</v>
      </c>
      <c r="F64">
        <v>3</v>
      </c>
      <c r="G64">
        <v>52.72</v>
      </c>
    </row>
    <row r="65" spans="1:7" x14ac:dyDescent="0.2">
      <c r="A65">
        <v>5</v>
      </c>
      <c r="B65" t="s">
        <v>7</v>
      </c>
      <c r="C65">
        <v>402</v>
      </c>
      <c r="D65">
        <v>25</v>
      </c>
      <c r="E65">
        <v>2</v>
      </c>
      <c r="F65">
        <v>4</v>
      </c>
      <c r="G65">
        <v>38.299999999999997</v>
      </c>
    </row>
    <row r="66" spans="1:7" x14ac:dyDescent="0.2">
      <c r="A66">
        <v>5</v>
      </c>
      <c r="B66" t="s">
        <v>7</v>
      </c>
      <c r="C66">
        <v>403</v>
      </c>
      <c r="D66">
        <v>19</v>
      </c>
      <c r="E66">
        <v>2</v>
      </c>
      <c r="F66">
        <v>1</v>
      </c>
      <c r="G66">
        <v>51.79</v>
      </c>
    </row>
    <row r="67" spans="1:7" x14ac:dyDescent="0.2">
      <c r="A67">
        <v>5</v>
      </c>
      <c r="B67" t="s">
        <v>7</v>
      </c>
      <c r="C67">
        <v>403</v>
      </c>
      <c r="D67">
        <v>19</v>
      </c>
      <c r="E67">
        <v>2</v>
      </c>
      <c r="F67">
        <v>2</v>
      </c>
      <c r="G67">
        <v>42.56</v>
      </c>
    </row>
    <row r="68" spans="1:7" x14ac:dyDescent="0.2">
      <c r="A68">
        <v>5</v>
      </c>
      <c r="B68" t="s">
        <v>7</v>
      </c>
      <c r="C68">
        <v>403</v>
      </c>
      <c r="D68">
        <v>19</v>
      </c>
      <c r="E68">
        <v>2</v>
      </c>
      <c r="F68">
        <v>3</v>
      </c>
      <c r="G68">
        <v>44.64</v>
      </c>
    </row>
    <row r="69" spans="1:7" x14ac:dyDescent="0.2">
      <c r="A69">
        <v>5</v>
      </c>
      <c r="B69" t="s">
        <v>7</v>
      </c>
      <c r="C69">
        <v>403</v>
      </c>
      <c r="D69">
        <v>19</v>
      </c>
      <c r="E69">
        <v>2</v>
      </c>
      <c r="F69">
        <v>4</v>
      </c>
      <c r="G69">
        <v>45.11</v>
      </c>
    </row>
    <row r="70" spans="1:7" x14ac:dyDescent="0.2">
      <c r="A70">
        <v>5</v>
      </c>
      <c r="B70" t="s">
        <v>7</v>
      </c>
      <c r="C70">
        <v>404</v>
      </c>
      <c r="D70">
        <v>8</v>
      </c>
      <c r="E70">
        <v>2</v>
      </c>
      <c r="F70">
        <v>1</v>
      </c>
      <c r="G70">
        <v>42.15</v>
      </c>
    </row>
    <row r="71" spans="1:7" x14ac:dyDescent="0.2">
      <c r="A71">
        <v>5</v>
      </c>
      <c r="B71" t="s">
        <v>7</v>
      </c>
      <c r="C71">
        <v>404</v>
      </c>
      <c r="D71">
        <v>8</v>
      </c>
      <c r="E71">
        <v>2</v>
      </c>
      <c r="F71">
        <v>2</v>
      </c>
      <c r="G71">
        <v>42.59</v>
      </c>
    </row>
    <row r="72" spans="1:7" x14ac:dyDescent="0.2">
      <c r="A72">
        <v>5</v>
      </c>
      <c r="B72" t="s">
        <v>7</v>
      </c>
      <c r="C72">
        <v>404</v>
      </c>
      <c r="D72">
        <v>8</v>
      </c>
      <c r="E72">
        <v>2</v>
      </c>
      <c r="F72">
        <v>3</v>
      </c>
      <c r="G72">
        <v>49.56</v>
      </c>
    </row>
    <row r="73" spans="1:7" x14ac:dyDescent="0.2">
      <c r="A73">
        <v>5</v>
      </c>
      <c r="B73" t="s">
        <v>7</v>
      </c>
      <c r="C73">
        <v>404</v>
      </c>
      <c r="D73">
        <v>8</v>
      </c>
      <c r="E73">
        <v>2</v>
      </c>
      <c r="F73">
        <v>4</v>
      </c>
      <c r="G73">
        <v>39.25</v>
      </c>
    </row>
    <row r="74" spans="1:7" x14ac:dyDescent="0.2">
      <c r="A74">
        <v>5</v>
      </c>
      <c r="B74" t="s">
        <v>7</v>
      </c>
      <c r="C74">
        <v>405</v>
      </c>
      <c r="D74">
        <v>4</v>
      </c>
      <c r="E74">
        <v>2</v>
      </c>
      <c r="F74">
        <v>1</v>
      </c>
      <c r="G74">
        <v>48.18</v>
      </c>
    </row>
    <row r="75" spans="1:7" x14ac:dyDescent="0.2">
      <c r="A75">
        <v>5</v>
      </c>
      <c r="B75" t="s">
        <v>7</v>
      </c>
      <c r="C75">
        <v>405</v>
      </c>
      <c r="D75">
        <v>4</v>
      </c>
      <c r="E75">
        <v>2</v>
      </c>
      <c r="F75">
        <v>2</v>
      </c>
      <c r="G75">
        <v>48.25</v>
      </c>
    </row>
    <row r="76" spans="1:7" x14ac:dyDescent="0.2">
      <c r="A76">
        <v>5</v>
      </c>
      <c r="B76" t="s">
        <v>7</v>
      </c>
      <c r="C76">
        <v>405</v>
      </c>
      <c r="D76">
        <v>4</v>
      </c>
      <c r="E76">
        <v>2</v>
      </c>
      <c r="F76">
        <v>3</v>
      </c>
      <c r="G76">
        <v>46.42</v>
      </c>
    </row>
    <row r="77" spans="1:7" x14ac:dyDescent="0.2">
      <c r="A77">
        <v>5</v>
      </c>
      <c r="B77" t="s">
        <v>7</v>
      </c>
      <c r="C77">
        <v>405</v>
      </c>
      <c r="D77">
        <v>4</v>
      </c>
      <c r="E77">
        <v>2</v>
      </c>
      <c r="F77">
        <v>4</v>
      </c>
      <c r="G77">
        <v>43.77</v>
      </c>
    </row>
    <row r="78" spans="1:7" x14ac:dyDescent="0.2">
      <c r="A78">
        <v>5</v>
      </c>
      <c r="B78" t="s">
        <v>7</v>
      </c>
      <c r="C78">
        <v>406</v>
      </c>
      <c r="D78">
        <v>3</v>
      </c>
      <c r="E78">
        <v>2</v>
      </c>
      <c r="F78">
        <v>1</v>
      </c>
      <c r="G78">
        <v>45.3</v>
      </c>
    </row>
    <row r="79" spans="1:7" x14ac:dyDescent="0.2">
      <c r="A79">
        <v>5</v>
      </c>
      <c r="B79" t="s">
        <v>7</v>
      </c>
      <c r="C79">
        <v>406</v>
      </c>
      <c r="D79">
        <v>3</v>
      </c>
      <c r="E79">
        <v>2</v>
      </c>
      <c r="F79">
        <v>2</v>
      </c>
      <c r="G79">
        <v>48.84</v>
      </c>
    </row>
    <row r="80" spans="1:7" x14ac:dyDescent="0.2">
      <c r="A80">
        <v>5</v>
      </c>
      <c r="B80" t="s">
        <v>7</v>
      </c>
      <c r="C80">
        <v>406</v>
      </c>
      <c r="D80">
        <v>3</v>
      </c>
      <c r="E80">
        <v>2</v>
      </c>
      <c r="F80">
        <v>3</v>
      </c>
      <c r="G80">
        <v>45.08</v>
      </c>
    </row>
    <row r="81" spans="1:7" x14ac:dyDescent="0.2">
      <c r="A81">
        <v>5</v>
      </c>
      <c r="B81" t="s">
        <v>7</v>
      </c>
      <c r="C81">
        <v>406</v>
      </c>
      <c r="D81">
        <v>3</v>
      </c>
      <c r="E81">
        <v>2</v>
      </c>
      <c r="F81">
        <v>4</v>
      </c>
      <c r="G81">
        <v>44.67</v>
      </c>
    </row>
    <row r="82" spans="1:7" x14ac:dyDescent="0.2">
      <c r="A82">
        <v>5</v>
      </c>
      <c r="B82" t="s">
        <v>7</v>
      </c>
      <c r="C82">
        <v>408</v>
      </c>
      <c r="D82">
        <v>9</v>
      </c>
      <c r="E82">
        <v>2</v>
      </c>
      <c r="F82">
        <v>1</v>
      </c>
      <c r="G82">
        <v>47.33</v>
      </c>
    </row>
    <row r="83" spans="1:7" x14ac:dyDescent="0.2">
      <c r="A83">
        <v>5</v>
      </c>
      <c r="B83" t="s">
        <v>7</v>
      </c>
      <c r="C83">
        <v>408</v>
      </c>
      <c r="D83">
        <v>9</v>
      </c>
      <c r="E83">
        <v>2</v>
      </c>
      <c r="F83">
        <v>2</v>
      </c>
      <c r="G83">
        <v>45.42</v>
      </c>
    </row>
    <row r="84" spans="1:7" x14ac:dyDescent="0.2">
      <c r="A84">
        <v>5</v>
      </c>
      <c r="B84" t="s">
        <v>7</v>
      </c>
      <c r="C84">
        <v>408</v>
      </c>
      <c r="D84">
        <v>9</v>
      </c>
      <c r="E84">
        <v>2</v>
      </c>
      <c r="F84">
        <v>3</v>
      </c>
      <c r="G84">
        <v>44.31</v>
      </c>
    </row>
    <row r="85" spans="1:7" x14ac:dyDescent="0.2">
      <c r="A85">
        <v>5</v>
      </c>
      <c r="B85" t="s">
        <v>7</v>
      </c>
      <c r="C85">
        <v>408</v>
      </c>
      <c r="D85">
        <v>9</v>
      </c>
      <c r="E85">
        <v>2</v>
      </c>
      <c r="F85">
        <v>4</v>
      </c>
      <c r="G85">
        <v>40.26</v>
      </c>
    </row>
    <row r="86" spans="1:7" x14ac:dyDescent="0.2">
      <c r="A86">
        <v>5</v>
      </c>
      <c r="B86" t="s">
        <v>7</v>
      </c>
      <c r="C86">
        <v>409</v>
      </c>
      <c r="D86">
        <v>14</v>
      </c>
      <c r="E86">
        <v>2</v>
      </c>
      <c r="F86">
        <v>1</v>
      </c>
      <c r="G86">
        <v>43.27</v>
      </c>
    </row>
    <row r="87" spans="1:7" x14ac:dyDescent="0.2">
      <c r="A87">
        <v>5</v>
      </c>
      <c r="B87" t="s">
        <v>7</v>
      </c>
      <c r="C87">
        <v>409</v>
      </c>
      <c r="D87">
        <v>14</v>
      </c>
      <c r="E87">
        <v>2</v>
      </c>
      <c r="F87">
        <v>2</v>
      </c>
      <c r="G87">
        <v>48.33</v>
      </c>
    </row>
    <row r="88" spans="1:7" x14ac:dyDescent="0.2">
      <c r="A88">
        <v>5</v>
      </c>
      <c r="B88" t="s">
        <v>7</v>
      </c>
      <c r="C88">
        <v>409</v>
      </c>
      <c r="D88">
        <v>14</v>
      </c>
      <c r="E88">
        <v>2</v>
      </c>
      <c r="F88">
        <v>3</v>
      </c>
      <c r="G88">
        <v>44.14</v>
      </c>
    </row>
    <row r="89" spans="1:7" x14ac:dyDescent="0.2">
      <c r="A89">
        <v>5</v>
      </c>
      <c r="B89" t="s">
        <v>7</v>
      </c>
      <c r="C89">
        <v>409</v>
      </c>
      <c r="D89">
        <v>14</v>
      </c>
      <c r="E89">
        <v>2</v>
      </c>
      <c r="F89">
        <v>4</v>
      </c>
      <c r="G89">
        <v>51.5</v>
      </c>
    </row>
    <row r="90" spans="1:7" x14ac:dyDescent="0.2">
      <c r="A90">
        <v>5</v>
      </c>
      <c r="B90" t="s">
        <v>7</v>
      </c>
      <c r="C90">
        <v>413</v>
      </c>
      <c r="D90">
        <v>1</v>
      </c>
      <c r="E90">
        <v>2</v>
      </c>
      <c r="F90">
        <v>1</v>
      </c>
      <c r="G90">
        <v>46.26</v>
      </c>
    </row>
    <row r="91" spans="1:7" x14ac:dyDescent="0.2">
      <c r="A91">
        <v>5</v>
      </c>
      <c r="B91" t="s">
        <v>7</v>
      </c>
      <c r="C91">
        <v>413</v>
      </c>
      <c r="D91">
        <v>1</v>
      </c>
      <c r="E91">
        <v>2</v>
      </c>
      <c r="F91">
        <v>2</v>
      </c>
      <c r="G91">
        <v>47.71</v>
      </c>
    </row>
    <row r="92" spans="1:7" x14ac:dyDescent="0.2">
      <c r="A92">
        <v>5</v>
      </c>
      <c r="B92" t="s">
        <v>7</v>
      </c>
      <c r="C92">
        <v>413</v>
      </c>
      <c r="D92">
        <v>1</v>
      </c>
      <c r="E92">
        <v>2</v>
      </c>
      <c r="F92">
        <v>3</v>
      </c>
      <c r="G92">
        <v>54.09</v>
      </c>
    </row>
    <row r="93" spans="1:7" x14ac:dyDescent="0.2">
      <c r="A93">
        <v>5</v>
      </c>
      <c r="B93" t="s">
        <v>7</v>
      </c>
      <c r="C93">
        <v>413</v>
      </c>
      <c r="D93">
        <v>1</v>
      </c>
      <c r="E93">
        <v>2</v>
      </c>
      <c r="F93">
        <v>4</v>
      </c>
      <c r="G93">
        <v>46.89</v>
      </c>
    </row>
    <row r="94" spans="1:7" x14ac:dyDescent="0.2">
      <c r="A94">
        <v>6</v>
      </c>
      <c r="B94" t="s">
        <v>7</v>
      </c>
      <c r="C94">
        <v>502</v>
      </c>
      <c r="D94">
        <v>19</v>
      </c>
      <c r="E94">
        <v>2</v>
      </c>
      <c r="F94">
        <v>1</v>
      </c>
      <c r="G94">
        <v>31.94</v>
      </c>
    </row>
    <row r="95" spans="1:7" x14ac:dyDescent="0.2">
      <c r="A95">
        <v>6</v>
      </c>
      <c r="B95" t="s">
        <v>7</v>
      </c>
      <c r="C95">
        <v>502</v>
      </c>
      <c r="D95">
        <v>19</v>
      </c>
      <c r="E95">
        <v>2</v>
      </c>
      <c r="F95">
        <v>2</v>
      </c>
      <c r="G95">
        <v>29.64</v>
      </c>
    </row>
    <row r="96" spans="1:7" x14ac:dyDescent="0.2">
      <c r="A96">
        <v>6</v>
      </c>
      <c r="B96" t="s">
        <v>7</v>
      </c>
      <c r="C96">
        <v>502</v>
      </c>
      <c r="D96">
        <v>19</v>
      </c>
      <c r="E96">
        <v>2</v>
      </c>
      <c r="F96">
        <v>3</v>
      </c>
      <c r="G96">
        <v>33.64</v>
      </c>
    </row>
    <row r="97" spans="1:7" x14ac:dyDescent="0.2">
      <c r="A97">
        <v>6</v>
      </c>
      <c r="B97" t="s">
        <v>7</v>
      </c>
      <c r="C97">
        <v>502</v>
      </c>
      <c r="D97">
        <v>19</v>
      </c>
      <c r="E97">
        <v>2</v>
      </c>
      <c r="F97">
        <v>4</v>
      </c>
      <c r="G97">
        <v>36.049999999999997</v>
      </c>
    </row>
    <row r="98" spans="1:7" x14ac:dyDescent="0.2">
      <c r="A98">
        <v>6</v>
      </c>
      <c r="B98" t="s">
        <v>7</v>
      </c>
      <c r="C98">
        <v>503</v>
      </c>
      <c r="D98">
        <v>2</v>
      </c>
      <c r="E98">
        <v>2</v>
      </c>
      <c r="F98">
        <v>1</v>
      </c>
      <c r="G98">
        <v>36.700000000000003</v>
      </c>
    </row>
    <row r="99" spans="1:7" x14ac:dyDescent="0.2">
      <c r="A99">
        <v>6</v>
      </c>
      <c r="B99" t="s">
        <v>7</v>
      </c>
      <c r="C99">
        <v>503</v>
      </c>
      <c r="D99">
        <v>2</v>
      </c>
      <c r="E99">
        <v>2</v>
      </c>
      <c r="F99">
        <v>2</v>
      </c>
      <c r="G99">
        <v>41.53</v>
      </c>
    </row>
    <row r="100" spans="1:7" x14ac:dyDescent="0.2">
      <c r="A100">
        <v>6</v>
      </c>
      <c r="B100" t="s">
        <v>7</v>
      </c>
      <c r="C100">
        <v>503</v>
      </c>
      <c r="D100">
        <v>2</v>
      </c>
      <c r="E100">
        <v>2</v>
      </c>
      <c r="F100">
        <v>3</v>
      </c>
      <c r="G100">
        <v>27.71</v>
      </c>
    </row>
    <row r="101" spans="1:7" x14ac:dyDescent="0.2">
      <c r="A101">
        <v>6</v>
      </c>
      <c r="B101" t="s">
        <v>7</v>
      </c>
      <c r="C101">
        <v>503</v>
      </c>
      <c r="D101">
        <v>2</v>
      </c>
      <c r="E101">
        <v>2</v>
      </c>
      <c r="F101">
        <v>4</v>
      </c>
      <c r="G101">
        <v>37.200000000000003</v>
      </c>
    </row>
    <row r="102" spans="1:7" x14ac:dyDescent="0.2">
      <c r="A102">
        <v>6</v>
      </c>
      <c r="B102" t="s">
        <v>7</v>
      </c>
      <c r="C102">
        <v>505</v>
      </c>
      <c r="D102">
        <v>1</v>
      </c>
      <c r="E102">
        <v>2</v>
      </c>
      <c r="F102">
        <v>1</v>
      </c>
      <c r="G102">
        <v>32.21</v>
      </c>
    </row>
    <row r="103" spans="1:7" x14ac:dyDescent="0.2">
      <c r="A103">
        <v>6</v>
      </c>
      <c r="B103" t="s">
        <v>7</v>
      </c>
      <c r="C103">
        <v>505</v>
      </c>
      <c r="D103">
        <v>1</v>
      </c>
      <c r="E103">
        <v>2</v>
      </c>
      <c r="F103">
        <v>2</v>
      </c>
      <c r="G103">
        <v>38.409999999999997</v>
      </c>
    </row>
    <row r="104" spans="1:7" x14ac:dyDescent="0.2">
      <c r="A104">
        <v>6</v>
      </c>
      <c r="B104" t="s">
        <v>7</v>
      </c>
      <c r="C104">
        <v>505</v>
      </c>
      <c r="D104">
        <v>1</v>
      </c>
      <c r="E104">
        <v>2</v>
      </c>
      <c r="F104">
        <v>3</v>
      </c>
      <c r="G104">
        <v>37.9</v>
      </c>
    </row>
    <row r="105" spans="1:7" x14ac:dyDescent="0.2">
      <c r="A105">
        <v>6</v>
      </c>
      <c r="B105" t="s">
        <v>7</v>
      </c>
      <c r="C105">
        <v>505</v>
      </c>
      <c r="D105">
        <v>1</v>
      </c>
      <c r="E105">
        <v>2</v>
      </c>
      <c r="F105">
        <v>4</v>
      </c>
      <c r="G105">
        <v>44.84</v>
      </c>
    </row>
    <row r="106" spans="1:7" x14ac:dyDescent="0.2">
      <c r="A106">
        <v>6</v>
      </c>
      <c r="B106" t="s">
        <v>7</v>
      </c>
      <c r="C106">
        <v>506</v>
      </c>
      <c r="D106">
        <v>12</v>
      </c>
      <c r="E106">
        <v>2</v>
      </c>
      <c r="F106">
        <v>1</v>
      </c>
      <c r="G106">
        <v>37.450000000000003</v>
      </c>
    </row>
    <row r="107" spans="1:7" x14ac:dyDescent="0.2">
      <c r="A107">
        <v>6</v>
      </c>
      <c r="B107" t="s">
        <v>7</v>
      </c>
      <c r="C107">
        <v>506</v>
      </c>
      <c r="D107">
        <v>12</v>
      </c>
      <c r="E107">
        <v>2</v>
      </c>
      <c r="F107">
        <v>2</v>
      </c>
      <c r="G107">
        <v>35.46</v>
      </c>
    </row>
    <row r="108" spans="1:7" x14ac:dyDescent="0.2">
      <c r="A108">
        <v>6</v>
      </c>
      <c r="B108" t="s">
        <v>7</v>
      </c>
      <c r="C108">
        <v>506</v>
      </c>
      <c r="D108">
        <v>12</v>
      </c>
      <c r="E108">
        <v>2</v>
      </c>
      <c r="F108">
        <v>3</v>
      </c>
      <c r="G108">
        <v>31.85</v>
      </c>
    </row>
    <row r="109" spans="1:7" x14ac:dyDescent="0.2">
      <c r="A109">
        <v>6</v>
      </c>
      <c r="B109" t="s">
        <v>7</v>
      </c>
      <c r="C109">
        <v>506</v>
      </c>
      <c r="D109">
        <v>12</v>
      </c>
      <c r="E109">
        <v>2</v>
      </c>
      <c r="F109">
        <v>4</v>
      </c>
      <c r="G109">
        <v>19.260000000000002</v>
      </c>
    </row>
    <row r="110" spans="1:7" x14ac:dyDescent="0.2">
      <c r="A110">
        <v>6</v>
      </c>
      <c r="B110" t="s">
        <v>7</v>
      </c>
      <c r="C110">
        <v>507</v>
      </c>
      <c r="D110">
        <v>5</v>
      </c>
      <c r="E110">
        <v>2</v>
      </c>
      <c r="F110">
        <v>1</v>
      </c>
      <c r="G110">
        <v>38.65</v>
      </c>
    </row>
    <row r="111" spans="1:7" x14ac:dyDescent="0.2">
      <c r="A111">
        <v>6</v>
      </c>
      <c r="B111" t="s">
        <v>7</v>
      </c>
      <c r="C111">
        <v>507</v>
      </c>
      <c r="D111">
        <v>5</v>
      </c>
      <c r="E111">
        <v>2</v>
      </c>
      <c r="F111">
        <v>2</v>
      </c>
      <c r="G111">
        <v>17.34</v>
      </c>
    </row>
    <row r="112" spans="1:7" x14ac:dyDescent="0.2">
      <c r="A112">
        <v>6</v>
      </c>
      <c r="B112" t="s">
        <v>7</v>
      </c>
      <c r="C112">
        <v>507</v>
      </c>
      <c r="D112">
        <v>5</v>
      </c>
      <c r="E112">
        <v>2</v>
      </c>
      <c r="F112">
        <v>3</v>
      </c>
      <c r="G112">
        <v>33.14</v>
      </c>
    </row>
    <row r="113" spans="1:7" x14ac:dyDescent="0.2">
      <c r="A113">
        <v>6</v>
      </c>
      <c r="B113" t="s">
        <v>7</v>
      </c>
      <c r="C113">
        <v>507</v>
      </c>
      <c r="D113">
        <v>5</v>
      </c>
      <c r="E113">
        <v>2</v>
      </c>
      <c r="F113">
        <v>4</v>
      </c>
      <c r="G113">
        <v>23.44</v>
      </c>
    </row>
    <row r="114" spans="1:7" x14ac:dyDescent="0.2">
      <c r="A114">
        <v>6</v>
      </c>
      <c r="B114" t="s">
        <v>7</v>
      </c>
      <c r="C114">
        <v>510</v>
      </c>
      <c r="D114">
        <v>7</v>
      </c>
      <c r="E114">
        <v>2</v>
      </c>
      <c r="F114">
        <v>1</v>
      </c>
      <c r="G114">
        <v>32.770000000000003</v>
      </c>
    </row>
    <row r="115" spans="1:7" x14ac:dyDescent="0.2">
      <c r="A115">
        <v>6</v>
      </c>
      <c r="B115" t="s">
        <v>7</v>
      </c>
      <c r="C115">
        <v>510</v>
      </c>
      <c r="D115">
        <v>7</v>
      </c>
      <c r="E115">
        <v>2</v>
      </c>
      <c r="F115">
        <v>2</v>
      </c>
      <c r="G115">
        <v>30.26</v>
      </c>
    </row>
    <row r="116" spans="1:7" x14ac:dyDescent="0.2">
      <c r="A116">
        <v>6</v>
      </c>
      <c r="B116" t="s">
        <v>7</v>
      </c>
      <c r="C116">
        <v>510</v>
      </c>
      <c r="D116">
        <v>7</v>
      </c>
      <c r="E116">
        <v>2</v>
      </c>
      <c r="F116">
        <v>3</v>
      </c>
      <c r="G116">
        <v>27.55</v>
      </c>
    </row>
    <row r="117" spans="1:7" x14ac:dyDescent="0.2">
      <c r="A117">
        <v>6</v>
      </c>
      <c r="B117" t="s">
        <v>7</v>
      </c>
      <c r="C117">
        <v>510</v>
      </c>
      <c r="D117">
        <v>7</v>
      </c>
      <c r="E117">
        <v>2</v>
      </c>
      <c r="F117">
        <v>4</v>
      </c>
      <c r="G117">
        <v>27.37</v>
      </c>
    </row>
    <row r="118" spans="1:7" x14ac:dyDescent="0.2">
      <c r="A118">
        <v>7</v>
      </c>
      <c r="B118" t="s">
        <v>7</v>
      </c>
      <c r="C118">
        <v>603</v>
      </c>
      <c r="D118">
        <v>4</v>
      </c>
      <c r="E118">
        <v>2</v>
      </c>
      <c r="F118">
        <v>1</v>
      </c>
      <c r="G118">
        <v>40.71</v>
      </c>
    </row>
    <row r="119" spans="1:7" x14ac:dyDescent="0.2">
      <c r="A119">
        <v>7</v>
      </c>
      <c r="B119" t="s">
        <v>7</v>
      </c>
      <c r="C119">
        <v>603</v>
      </c>
      <c r="D119">
        <v>4</v>
      </c>
      <c r="E119">
        <v>2</v>
      </c>
      <c r="F119">
        <v>2</v>
      </c>
      <c r="G119">
        <v>38.26</v>
      </c>
    </row>
    <row r="120" spans="1:7" x14ac:dyDescent="0.2">
      <c r="A120">
        <v>7</v>
      </c>
      <c r="B120" t="s">
        <v>7</v>
      </c>
      <c r="C120">
        <v>603</v>
      </c>
      <c r="D120">
        <v>4</v>
      </c>
      <c r="E120">
        <v>2</v>
      </c>
      <c r="F120">
        <v>3</v>
      </c>
      <c r="G120">
        <v>41.44</v>
      </c>
    </row>
    <row r="121" spans="1:7" x14ac:dyDescent="0.2">
      <c r="A121">
        <v>7</v>
      </c>
      <c r="B121" t="s">
        <v>7</v>
      </c>
      <c r="C121">
        <v>603</v>
      </c>
      <c r="D121">
        <v>4</v>
      </c>
      <c r="E121">
        <v>2</v>
      </c>
      <c r="F121">
        <v>4</v>
      </c>
      <c r="G121">
        <v>25.7</v>
      </c>
    </row>
    <row r="122" spans="1:7" x14ac:dyDescent="0.2">
      <c r="A122">
        <v>7</v>
      </c>
      <c r="B122" t="s">
        <v>7</v>
      </c>
      <c r="C122">
        <v>607</v>
      </c>
      <c r="D122">
        <v>3</v>
      </c>
      <c r="E122">
        <v>2</v>
      </c>
      <c r="F122">
        <v>1</v>
      </c>
      <c r="G122">
        <v>49.39</v>
      </c>
    </row>
    <row r="123" spans="1:7" x14ac:dyDescent="0.2">
      <c r="A123">
        <v>7</v>
      </c>
      <c r="B123" t="s">
        <v>7</v>
      </c>
      <c r="C123">
        <v>607</v>
      </c>
      <c r="D123">
        <v>3</v>
      </c>
      <c r="E123">
        <v>2</v>
      </c>
      <c r="F123">
        <v>2</v>
      </c>
      <c r="G123">
        <v>40.25</v>
      </c>
    </row>
    <row r="124" spans="1:7" x14ac:dyDescent="0.2">
      <c r="A124">
        <v>7</v>
      </c>
      <c r="B124" t="s">
        <v>7</v>
      </c>
      <c r="C124">
        <v>607</v>
      </c>
      <c r="D124">
        <v>3</v>
      </c>
      <c r="E124">
        <v>2</v>
      </c>
      <c r="F124">
        <v>3</v>
      </c>
      <c r="G124">
        <v>42.46</v>
      </c>
    </row>
    <row r="125" spans="1:7" x14ac:dyDescent="0.2">
      <c r="A125">
        <v>7</v>
      </c>
      <c r="B125" t="s">
        <v>7</v>
      </c>
      <c r="C125">
        <v>607</v>
      </c>
      <c r="D125">
        <v>3</v>
      </c>
      <c r="E125">
        <v>2</v>
      </c>
      <c r="F125">
        <v>4</v>
      </c>
      <c r="G125">
        <v>31.62</v>
      </c>
    </row>
    <row r="126" spans="1:7" x14ac:dyDescent="0.2">
      <c r="A126">
        <v>7</v>
      </c>
      <c r="B126" t="s">
        <v>7</v>
      </c>
      <c r="C126">
        <v>614</v>
      </c>
      <c r="D126">
        <v>8</v>
      </c>
      <c r="E126">
        <v>2</v>
      </c>
      <c r="F126">
        <v>1</v>
      </c>
      <c r="G126">
        <v>38.56</v>
      </c>
    </row>
    <row r="127" spans="1:7" x14ac:dyDescent="0.2">
      <c r="A127">
        <v>7</v>
      </c>
      <c r="B127" t="s">
        <v>7</v>
      </c>
      <c r="C127">
        <v>614</v>
      </c>
      <c r="D127">
        <v>8</v>
      </c>
      <c r="E127">
        <v>2</v>
      </c>
      <c r="F127">
        <v>2</v>
      </c>
      <c r="G127">
        <v>37.29</v>
      </c>
    </row>
    <row r="128" spans="1:7" x14ac:dyDescent="0.2">
      <c r="A128">
        <v>7</v>
      </c>
      <c r="B128" t="s">
        <v>7</v>
      </c>
      <c r="C128">
        <v>614</v>
      </c>
      <c r="D128">
        <v>8</v>
      </c>
      <c r="E128">
        <v>2</v>
      </c>
      <c r="F128">
        <v>3</v>
      </c>
      <c r="G128">
        <v>35.6</v>
      </c>
    </row>
    <row r="129" spans="1:7" x14ac:dyDescent="0.2">
      <c r="A129">
        <v>7</v>
      </c>
      <c r="B129" t="s">
        <v>7</v>
      </c>
      <c r="C129">
        <v>614</v>
      </c>
      <c r="D129">
        <v>8</v>
      </c>
      <c r="E129">
        <v>2</v>
      </c>
      <c r="F129">
        <v>4</v>
      </c>
      <c r="G129">
        <v>33.35</v>
      </c>
    </row>
    <row r="130" spans="1:7" x14ac:dyDescent="0.2">
      <c r="A130">
        <v>7</v>
      </c>
      <c r="B130" t="s">
        <v>7</v>
      </c>
      <c r="C130">
        <v>615</v>
      </c>
      <c r="D130">
        <v>1</v>
      </c>
      <c r="E130">
        <v>2</v>
      </c>
      <c r="F130">
        <v>1</v>
      </c>
      <c r="G130">
        <v>48.5</v>
      </c>
    </row>
    <row r="131" spans="1:7" x14ac:dyDescent="0.2">
      <c r="A131">
        <v>7</v>
      </c>
      <c r="B131" t="s">
        <v>7</v>
      </c>
      <c r="C131">
        <v>615</v>
      </c>
      <c r="D131">
        <v>1</v>
      </c>
      <c r="E131">
        <v>2</v>
      </c>
      <c r="F131">
        <v>2</v>
      </c>
      <c r="G131">
        <v>36.799999999999997</v>
      </c>
    </row>
    <row r="132" spans="1:7" x14ac:dyDescent="0.2">
      <c r="A132">
        <v>7</v>
      </c>
      <c r="B132" t="s">
        <v>7</v>
      </c>
      <c r="C132">
        <v>615</v>
      </c>
      <c r="D132">
        <v>1</v>
      </c>
      <c r="E132">
        <v>2</v>
      </c>
      <c r="F132">
        <v>3</v>
      </c>
      <c r="G132">
        <v>48.32</v>
      </c>
    </row>
    <row r="133" spans="1:7" x14ac:dyDescent="0.2">
      <c r="A133">
        <v>7</v>
      </c>
      <c r="B133" t="s">
        <v>7</v>
      </c>
      <c r="C133">
        <v>615</v>
      </c>
      <c r="D133">
        <v>1</v>
      </c>
      <c r="E133">
        <v>2</v>
      </c>
      <c r="F133">
        <v>4</v>
      </c>
      <c r="G133">
        <v>41.54</v>
      </c>
    </row>
    <row r="134" spans="1:7" x14ac:dyDescent="0.2">
      <c r="A134">
        <v>8</v>
      </c>
      <c r="B134" t="s">
        <v>7</v>
      </c>
      <c r="C134">
        <v>708</v>
      </c>
      <c r="D134">
        <v>15</v>
      </c>
      <c r="E134">
        <v>2</v>
      </c>
      <c r="F134">
        <v>1</v>
      </c>
      <c r="G134">
        <v>32.61</v>
      </c>
    </row>
    <row r="135" spans="1:7" x14ac:dyDescent="0.2">
      <c r="A135">
        <v>8</v>
      </c>
      <c r="B135" t="s">
        <v>7</v>
      </c>
      <c r="C135">
        <v>708</v>
      </c>
      <c r="D135">
        <v>15</v>
      </c>
      <c r="E135">
        <v>2</v>
      </c>
      <c r="F135">
        <v>2</v>
      </c>
      <c r="G135">
        <v>57.27</v>
      </c>
    </row>
    <row r="136" spans="1:7" x14ac:dyDescent="0.2">
      <c r="A136">
        <v>8</v>
      </c>
      <c r="B136" t="s">
        <v>7</v>
      </c>
      <c r="C136">
        <v>708</v>
      </c>
      <c r="D136">
        <v>15</v>
      </c>
      <c r="E136">
        <v>2</v>
      </c>
      <c r="F136">
        <v>3</v>
      </c>
      <c r="G136">
        <v>37.32</v>
      </c>
    </row>
    <row r="137" spans="1:7" x14ac:dyDescent="0.2">
      <c r="A137">
        <v>8</v>
      </c>
      <c r="B137" t="s">
        <v>7</v>
      </c>
      <c r="C137">
        <v>708</v>
      </c>
      <c r="D137">
        <v>15</v>
      </c>
      <c r="E137">
        <v>2</v>
      </c>
      <c r="F137">
        <v>4</v>
      </c>
      <c r="G137">
        <v>41.22</v>
      </c>
    </row>
    <row r="138" spans="1:7" x14ac:dyDescent="0.2">
      <c r="A138">
        <v>8</v>
      </c>
      <c r="B138" t="s">
        <v>7</v>
      </c>
      <c r="C138">
        <v>709</v>
      </c>
      <c r="D138">
        <v>1</v>
      </c>
      <c r="E138">
        <v>2</v>
      </c>
      <c r="F138">
        <v>1</v>
      </c>
      <c r="G138">
        <v>39.729999999999997</v>
      </c>
    </row>
    <row r="139" spans="1:7" x14ac:dyDescent="0.2">
      <c r="A139">
        <v>8</v>
      </c>
      <c r="B139" t="s">
        <v>7</v>
      </c>
      <c r="C139">
        <v>709</v>
      </c>
      <c r="D139">
        <v>1</v>
      </c>
      <c r="E139">
        <v>2</v>
      </c>
      <c r="F139">
        <v>2</v>
      </c>
      <c r="G139">
        <v>50.3</v>
      </c>
    </row>
    <row r="140" spans="1:7" x14ac:dyDescent="0.2">
      <c r="A140">
        <v>8</v>
      </c>
      <c r="B140" t="s">
        <v>7</v>
      </c>
      <c r="C140">
        <v>709</v>
      </c>
      <c r="D140">
        <v>1</v>
      </c>
      <c r="E140">
        <v>2</v>
      </c>
      <c r="F140">
        <v>3</v>
      </c>
      <c r="G140">
        <v>40.159999999999997</v>
      </c>
    </row>
    <row r="141" spans="1:7" x14ac:dyDescent="0.2">
      <c r="A141">
        <v>8</v>
      </c>
      <c r="B141" t="s">
        <v>7</v>
      </c>
      <c r="C141">
        <v>709</v>
      </c>
      <c r="D141">
        <v>1</v>
      </c>
      <c r="E141">
        <v>2</v>
      </c>
      <c r="F141">
        <v>4</v>
      </c>
      <c r="G141">
        <v>41.37</v>
      </c>
    </row>
    <row r="142" spans="1:7" x14ac:dyDescent="0.2">
      <c r="A142">
        <v>9</v>
      </c>
      <c r="B142" t="s">
        <v>7</v>
      </c>
      <c r="C142">
        <v>802</v>
      </c>
      <c r="D142">
        <v>9</v>
      </c>
      <c r="E142">
        <v>2</v>
      </c>
      <c r="F142">
        <v>1</v>
      </c>
      <c r="G142">
        <v>48.76</v>
      </c>
    </row>
    <row r="143" spans="1:7" x14ac:dyDescent="0.2">
      <c r="A143">
        <v>9</v>
      </c>
      <c r="B143" t="s">
        <v>7</v>
      </c>
      <c r="C143">
        <v>802</v>
      </c>
      <c r="D143">
        <v>9</v>
      </c>
      <c r="E143">
        <v>2</v>
      </c>
      <c r="F143">
        <v>2</v>
      </c>
      <c r="G143">
        <v>44.14</v>
      </c>
    </row>
    <row r="144" spans="1:7" x14ac:dyDescent="0.2">
      <c r="A144">
        <v>9</v>
      </c>
      <c r="B144" t="s">
        <v>7</v>
      </c>
      <c r="C144">
        <v>802</v>
      </c>
      <c r="D144">
        <v>9</v>
      </c>
      <c r="E144">
        <v>2</v>
      </c>
      <c r="F144">
        <v>3</v>
      </c>
      <c r="G144">
        <v>58.1</v>
      </c>
    </row>
    <row r="145" spans="1:7" x14ac:dyDescent="0.2">
      <c r="A145">
        <v>9</v>
      </c>
      <c r="B145" t="s">
        <v>7</v>
      </c>
      <c r="C145">
        <v>802</v>
      </c>
      <c r="D145">
        <v>9</v>
      </c>
      <c r="E145">
        <v>2</v>
      </c>
      <c r="F145">
        <v>4</v>
      </c>
      <c r="G145">
        <v>44.16</v>
      </c>
    </row>
    <row r="146" spans="1:7" x14ac:dyDescent="0.2">
      <c r="A146">
        <v>9</v>
      </c>
      <c r="B146" t="s">
        <v>7</v>
      </c>
      <c r="C146">
        <v>807</v>
      </c>
      <c r="D146">
        <v>1</v>
      </c>
      <c r="E146">
        <v>2</v>
      </c>
      <c r="F146">
        <v>1</v>
      </c>
      <c r="G146">
        <v>46.02</v>
      </c>
    </row>
    <row r="147" spans="1:7" x14ac:dyDescent="0.2">
      <c r="A147">
        <v>9</v>
      </c>
      <c r="B147" t="s">
        <v>7</v>
      </c>
      <c r="C147">
        <v>807</v>
      </c>
      <c r="D147">
        <v>1</v>
      </c>
      <c r="E147">
        <v>2</v>
      </c>
      <c r="F147">
        <v>2</v>
      </c>
      <c r="G147">
        <v>51.09</v>
      </c>
    </row>
    <row r="148" spans="1:7" x14ac:dyDescent="0.2">
      <c r="A148">
        <v>9</v>
      </c>
      <c r="B148" t="s">
        <v>7</v>
      </c>
      <c r="C148">
        <v>807</v>
      </c>
      <c r="D148">
        <v>1</v>
      </c>
      <c r="E148">
        <v>2</v>
      </c>
      <c r="F148">
        <v>3</v>
      </c>
      <c r="G148">
        <v>51.68</v>
      </c>
    </row>
    <row r="149" spans="1:7" x14ac:dyDescent="0.2">
      <c r="A149">
        <v>9</v>
      </c>
      <c r="B149" t="s">
        <v>7</v>
      </c>
      <c r="C149">
        <v>807</v>
      </c>
      <c r="D149">
        <v>1</v>
      </c>
      <c r="E149">
        <v>2</v>
      </c>
      <c r="F149">
        <v>4</v>
      </c>
      <c r="G149">
        <v>55.91</v>
      </c>
    </row>
    <row r="150" spans="1:7" x14ac:dyDescent="0.2">
      <c r="A150">
        <v>10</v>
      </c>
      <c r="B150" t="s">
        <v>9</v>
      </c>
      <c r="C150">
        <v>901</v>
      </c>
      <c r="D150">
        <v>7</v>
      </c>
      <c r="E150">
        <v>2</v>
      </c>
      <c r="F150">
        <v>1</v>
      </c>
      <c r="G150">
        <v>53.76</v>
      </c>
    </row>
    <row r="151" spans="1:7" x14ac:dyDescent="0.2">
      <c r="A151">
        <v>10</v>
      </c>
      <c r="B151" t="s">
        <v>9</v>
      </c>
      <c r="C151">
        <v>901</v>
      </c>
      <c r="D151">
        <v>7</v>
      </c>
      <c r="E151">
        <v>2</v>
      </c>
      <c r="F151">
        <v>2</v>
      </c>
      <c r="G151">
        <v>39.36</v>
      </c>
    </row>
    <row r="152" spans="1:7" x14ac:dyDescent="0.2">
      <c r="A152">
        <v>10</v>
      </c>
      <c r="B152" t="s">
        <v>9</v>
      </c>
      <c r="C152">
        <v>901</v>
      </c>
      <c r="D152">
        <v>7</v>
      </c>
      <c r="E152">
        <v>2</v>
      </c>
      <c r="F152">
        <v>3</v>
      </c>
      <c r="G152">
        <v>47.2</v>
      </c>
    </row>
    <row r="153" spans="1:7" x14ac:dyDescent="0.2">
      <c r="A153">
        <v>10</v>
      </c>
      <c r="B153" t="s">
        <v>9</v>
      </c>
      <c r="C153">
        <v>901</v>
      </c>
      <c r="D153">
        <v>7</v>
      </c>
      <c r="E153">
        <v>2</v>
      </c>
      <c r="F153">
        <v>4</v>
      </c>
      <c r="G153">
        <v>53.66</v>
      </c>
    </row>
    <row r="154" spans="1:7" x14ac:dyDescent="0.2">
      <c r="A154">
        <v>10</v>
      </c>
      <c r="B154" t="s">
        <v>9</v>
      </c>
      <c r="C154">
        <v>904</v>
      </c>
      <c r="D154">
        <v>10</v>
      </c>
      <c r="E154">
        <v>2</v>
      </c>
      <c r="F154">
        <v>1</v>
      </c>
      <c r="G154">
        <v>51.09</v>
      </c>
    </row>
    <row r="155" spans="1:7" x14ac:dyDescent="0.2">
      <c r="A155">
        <v>10</v>
      </c>
      <c r="B155" t="s">
        <v>9</v>
      </c>
      <c r="C155">
        <v>904</v>
      </c>
      <c r="D155">
        <v>10</v>
      </c>
      <c r="E155">
        <v>2</v>
      </c>
      <c r="F155">
        <v>2</v>
      </c>
      <c r="G155">
        <v>54.82</v>
      </c>
    </row>
    <row r="156" spans="1:7" x14ac:dyDescent="0.2">
      <c r="A156">
        <v>10</v>
      </c>
      <c r="B156" t="s">
        <v>9</v>
      </c>
      <c r="C156">
        <v>904</v>
      </c>
      <c r="D156">
        <v>10</v>
      </c>
      <c r="E156">
        <v>2</v>
      </c>
      <c r="F156">
        <v>3</v>
      </c>
      <c r="G156">
        <v>44.16</v>
      </c>
    </row>
    <row r="157" spans="1:7" x14ac:dyDescent="0.2">
      <c r="A157">
        <v>10</v>
      </c>
      <c r="B157" t="s">
        <v>9</v>
      </c>
      <c r="C157">
        <v>904</v>
      </c>
      <c r="D157">
        <v>10</v>
      </c>
      <c r="E157">
        <v>2</v>
      </c>
      <c r="F157">
        <v>4</v>
      </c>
      <c r="G157">
        <v>53.95</v>
      </c>
    </row>
    <row r="158" spans="1:7" x14ac:dyDescent="0.2">
      <c r="A158">
        <v>10</v>
      </c>
      <c r="B158" t="s">
        <v>9</v>
      </c>
      <c r="C158">
        <v>906</v>
      </c>
      <c r="D158">
        <v>13</v>
      </c>
      <c r="E158">
        <v>2</v>
      </c>
      <c r="F158">
        <v>1</v>
      </c>
      <c r="G158">
        <v>51.26</v>
      </c>
    </row>
    <row r="159" spans="1:7" x14ac:dyDescent="0.2">
      <c r="A159">
        <v>10</v>
      </c>
      <c r="B159" t="s">
        <v>9</v>
      </c>
      <c r="C159">
        <v>906</v>
      </c>
      <c r="D159">
        <v>13</v>
      </c>
      <c r="E159">
        <v>2</v>
      </c>
      <c r="F159">
        <v>2</v>
      </c>
      <c r="G159">
        <v>51.73</v>
      </c>
    </row>
    <row r="160" spans="1:7" x14ac:dyDescent="0.2">
      <c r="A160">
        <v>10</v>
      </c>
      <c r="B160" t="s">
        <v>9</v>
      </c>
      <c r="C160">
        <v>906</v>
      </c>
      <c r="D160">
        <v>13</v>
      </c>
      <c r="E160">
        <v>2</v>
      </c>
      <c r="F160">
        <v>3</v>
      </c>
      <c r="G160">
        <v>51.35</v>
      </c>
    </row>
    <row r="161" spans="1:7" x14ac:dyDescent="0.2">
      <c r="A161">
        <v>10</v>
      </c>
      <c r="B161" t="s">
        <v>9</v>
      </c>
      <c r="C161">
        <v>906</v>
      </c>
      <c r="D161">
        <v>13</v>
      </c>
      <c r="E161">
        <v>2</v>
      </c>
      <c r="F161">
        <v>4</v>
      </c>
      <c r="G161">
        <v>41.85</v>
      </c>
    </row>
    <row r="162" spans="1:7" x14ac:dyDescent="0.2">
      <c r="A162">
        <v>10</v>
      </c>
      <c r="B162" t="s">
        <v>9</v>
      </c>
      <c r="C162">
        <v>907</v>
      </c>
      <c r="D162">
        <v>10</v>
      </c>
      <c r="E162">
        <v>2</v>
      </c>
      <c r="F162">
        <v>1</v>
      </c>
      <c r="G162">
        <v>45.21</v>
      </c>
    </row>
    <row r="163" spans="1:7" x14ac:dyDescent="0.2">
      <c r="A163">
        <v>10</v>
      </c>
      <c r="B163" t="s">
        <v>9</v>
      </c>
      <c r="C163">
        <v>907</v>
      </c>
      <c r="D163">
        <v>10</v>
      </c>
      <c r="E163">
        <v>2</v>
      </c>
      <c r="F163">
        <v>2</v>
      </c>
      <c r="G163">
        <v>55.02</v>
      </c>
    </row>
    <row r="164" spans="1:7" x14ac:dyDescent="0.2">
      <c r="A164">
        <v>10</v>
      </c>
      <c r="B164" t="s">
        <v>9</v>
      </c>
      <c r="C164">
        <v>907</v>
      </c>
      <c r="D164">
        <v>10</v>
      </c>
      <c r="E164">
        <v>2</v>
      </c>
      <c r="F164">
        <v>3</v>
      </c>
      <c r="G164">
        <v>45.35</v>
      </c>
    </row>
    <row r="165" spans="1:7" x14ac:dyDescent="0.2">
      <c r="A165">
        <v>10</v>
      </c>
      <c r="B165" t="s">
        <v>9</v>
      </c>
      <c r="C165">
        <v>907</v>
      </c>
      <c r="D165">
        <v>10</v>
      </c>
      <c r="E165">
        <v>2</v>
      </c>
      <c r="F165">
        <v>4</v>
      </c>
      <c r="G165">
        <v>47.06</v>
      </c>
    </row>
    <row r="166" spans="1:7" x14ac:dyDescent="0.2">
      <c r="A166">
        <v>10</v>
      </c>
      <c r="B166" t="s">
        <v>9</v>
      </c>
      <c r="C166">
        <v>908</v>
      </c>
      <c r="D166">
        <v>3</v>
      </c>
      <c r="E166">
        <v>2</v>
      </c>
      <c r="F166">
        <v>1</v>
      </c>
      <c r="G166">
        <v>43.59</v>
      </c>
    </row>
    <row r="167" spans="1:7" x14ac:dyDescent="0.2">
      <c r="A167">
        <v>10</v>
      </c>
      <c r="B167" t="s">
        <v>9</v>
      </c>
      <c r="C167">
        <v>908</v>
      </c>
      <c r="D167">
        <v>3</v>
      </c>
      <c r="E167">
        <v>2</v>
      </c>
      <c r="F167">
        <v>2</v>
      </c>
      <c r="G167">
        <v>46.03</v>
      </c>
    </row>
    <row r="168" spans="1:7" x14ac:dyDescent="0.2">
      <c r="A168">
        <v>10</v>
      </c>
      <c r="B168" t="s">
        <v>9</v>
      </c>
      <c r="C168">
        <v>908</v>
      </c>
      <c r="D168">
        <v>3</v>
      </c>
      <c r="E168">
        <v>2</v>
      </c>
      <c r="F168">
        <v>3</v>
      </c>
      <c r="G168">
        <v>47.22</v>
      </c>
    </row>
    <row r="169" spans="1:7" x14ac:dyDescent="0.2">
      <c r="A169">
        <v>10</v>
      </c>
      <c r="B169" t="s">
        <v>9</v>
      </c>
      <c r="C169">
        <v>908</v>
      </c>
      <c r="D169">
        <v>3</v>
      </c>
      <c r="E169">
        <v>2</v>
      </c>
      <c r="F169">
        <v>4</v>
      </c>
      <c r="G169">
        <v>51.41</v>
      </c>
    </row>
    <row r="170" spans="1:7" x14ac:dyDescent="0.2">
      <c r="A170">
        <v>10</v>
      </c>
      <c r="B170" t="s">
        <v>9</v>
      </c>
      <c r="C170">
        <v>911</v>
      </c>
      <c r="D170">
        <v>1</v>
      </c>
      <c r="E170">
        <v>2</v>
      </c>
      <c r="F170">
        <v>1</v>
      </c>
      <c r="G170">
        <v>55.39</v>
      </c>
    </row>
    <row r="171" spans="1:7" x14ac:dyDescent="0.2">
      <c r="A171">
        <v>10</v>
      </c>
      <c r="B171" t="s">
        <v>9</v>
      </c>
      <c r="C171">
        <v>911</v>
      </c>
      <c r="D171">
        <v>1</v>
      </c>
      <c r="E171">
        <v>2</v>
      </c>
      <c r="F171">
        <v>2</v>
      </c>
      <c r="G171">
        <v>49.16</v>
      </c>
    </row>
    <row r="172" spans="1:7" x14ac:dyDescent="0.2">
      <c r="A172">
        <v>10</v>
      </c>
      <c r="B172" t="s">
        <v>9</v>
      </c>
      <c r="C172">
        <v>911</v>
      </c>
      <c r="D172">
        <v>1</v>
      </c>
      <c r="E172">
        <v>2</v>
      </c>
      <c r="F172">
        <v>3</v>
      </c>
      <c r="G172">
        <v>58.26</v>
      </c>
    </row>
    <row r="173" spans="1:7" x14ac:dyDescent="0.2">
      <c r="A173">
        <v>10</v>
      </c>
      <c r="B173" t="s">
        <v>9</v>
      </c>
      <c r="C173">
        <v>911</v>
      </c>
      <c r="D173">
        <v>1</v>
      </c>
      <c r="E173">
        <v>2</v>
      </c>
      <c r="F173">
        <v>4</v>
      </c>
      <c r="G173">
        <v>48.12</v>
      </c>
    </row>
    <row r="174" spans="1:7" x14ac:dyDescent="0.2">
      <c r="A174">
        <v>10</v>
      </c>
      <c r="B174" t="s">
        <v>9</v>
      </c>
      <c r="C174">
        <v>912</v>
      </c>
      <c r="D174">
        <v>6</v>
      </c>
      <c r="E174">
        <v>2</v>
      </c>
      <c r="F174">
        <v>1</v>
      </c>
      <c r="G174">
        <v>49.98</v>
      </c>
    </row>
    <row r="175" spans="1:7" x14ac:dyDescent="0.2">
      <c r="A175">
        <v>10</v>
      </c>
      <c r="B175" t="s">
        <v>9</v>
      </c>
      <c r="C175">
        <v>912</v>
      </c>
      <c r="D175">
        <v>6</v>
      </c>
      <c r="E175">
        <v>2</v>
      </c>
      <c r="F175">
        <v>2</v>
      </c>
      <c r="G175">
        <v>44.84</v>
      </c>
    </row>
    <row r="176" spans="1:7" x14ac:dyDescent="0.2">
      <c r="A176">
        <v>10</v>
      </c>
      <c r="B176" t="s">
        <v>9</v>
      </c>
      <c r="C176">
        <v>912</v>
      </c>
      <c r="D176">
        <v>6</v>
      </c>
      <c r="E176">
        <v>2</v>
      </c>
      <c r="F176">
        <v>3</v>
      </c>
      <c r="G176">
        <v>55.12</v>
      </c>
    </row>
    <row r="177" spans="1:7" x14ac:dyDescent="0.2">
      <c r="A177">
        <v>10</v>
      </c>
      <c r="B177" t="s">
        <v>9</v>
      </c>
      <c r="C177">
        <v>912</v>
      </c>
      <c r="D177">
        <v>6</v>
      </c>
      <c r="E177">
        <v>2</v>
      </c>
      <c r="F177">
        <v>4</v>
      </c>
      <c r="G177">
        <v>47.36</v>
      </c>
    </row>
    <row r="178" spans="1:7" x14ac:dyDescent="0.2">
      <c r="A178">
        <v>10</v>
      </c>
      <c r="B178" t="s">
        <v>9</v>
      </c>
      <c r="C178">
        <v>914</v>
      </c>
      <c r="D178">
        <v>9</v>
      </c>
      <c r="E178">
        <v>2</v>
      </c>
      <c r="F178">
        <v>1</v>
      </c>
      <c r="G178">
        <v>44.7</v>
      </c>
    </row>
    <row r="179" spans="1:7" x14ac:dyDescent="0.2">
      <c r="A179">
        <v>10</v>
      </c>
      <c r="B179" t="s">
        <v>9</v>
      </c>
      <c r="C179">
        <v>914</v>
      </c>
      <c r="D179">
        <v>9</v>
      </c>
      <c r="E179">
        <v>2</v>
      </c>
      <c r="F179">
        <v>2</v>
      </c>
      <c r="G179">
        <v>43.44</v>
      </c>
    </row>
    <row r="180" spans="1:7" x14ac:dyDescent="0.2">
      <c r="A180">
        <v>10</v>
      </c>
      <c r="B180" t="s">
        <v>9</v>
      </c>
      <c r="C180">
        <v>914</v>
      </c>
      <c r="D180">
        <v>9</v>
      </c>
      <c r="E180">
        <v>2</v>
      </c>
      <c r="F180">
        <v>3</v>
      </c>
      <c r="G180">
        <v>52.36</v>
      </c>
    </row>
    <row r="181" spans="1:7" x14ac:dyDescent="0.2">
      <c r="A181">
        <v>10</v>
      </c>
      <c r="B181" t="s">
        <v>9</v>
      </c>
      <c r="C181">
        <v>914</v>
      </c>
      <c r="D181">
        <v>9</v>
      </c>
      <c r="E181">
        <v>2</v>
      </c>
      <c r="F181">
        <v>4</v>
      </c>
      <c r="G181">
        <v>45.9</v>
      </c>
    </row>
    <row r="182" spans="1:7" x14ac:dyDescent="0.2">
      <c r="A182">
        <v>10</v>
      </c>
      <c r="B182" t="s">
        <v>9</v>
      </c>
      <c r="C182">
        <v>916</v>
      </c>
      <c r="D182">
        <v>7</v>
      </c>
      <c r="E182">
        <v>2</v>
      </c>
      <c r="F182">
        <v>1</v>
      </c>
      <c r="G182">
        <v>43.61</v>
      </c>
    </row>
    <row r="183" spans="1:7" x14ac:dyDescent="0.2">
      <c r="A183">
        <v>10</v>
      </c>
      <c r="B183" t="s">
        <v>9</v>
      </c>
      <c r="C183">
        <v>916</v>
      </c>
      <c r="D183">
        <v>7</v>
      </c>
      <c r="E183">
        <v>2</v>
      </c>
      <c r="F183">
        <v>2</v>
      </c>
      <c r="G183">
        <v>46.2</v>
      </c>
    </row>
    <row r="184" spans="1:7" x14ac:dyDescent="0.2">
      <c r="A184">
        <v>10</v>
      </c>
      <c r="B184" t="s">
        <v>9</v>
      </c>
      <c r="C184">
        <v>916</v>
      </c>
      <c r="D184">
        <v>7</v>
      </c>
      <c r="E184">
        <v>2</v>
      </c>
      <c r="F184">
        <v>3</v>
      </c>
      <c r="G184">
        <v>51.52</v>
      </c>
    </row>
    <row r="185" spans="1:7" x14ac:dyDescent="0.2">
      <c r="A185">
        <v>10</v>
      </c>
      <c r="B185" t="s">
        <v>9</v>
      </c>
      <c r="C185">
        <v>916</v>
      </c>
      <c r="D185">
        <v>7</v>
      </c>
      <c r="E185">
        <v>2</v>
      </c>
      <c r="F185">
        <v>4</v>
      </c>
      <c r="G185">
        <v>49.71</v>
      </c>
    </row>
    <row r="186" spans="1:7" x14ac:dyDescent="0.2">
      <c r="A186">
        <v>10</v>
      </c>
      <c r="B186" t="s">
        <v>9</v>
      </c>
      <c r="C186">
        <v>920</v>
      </c>
      <c r="D186">
        <v>14</v>
      </c>
      <c r="E186">
        <v>2</v>
      </c>
      <c r="F186">
        <v>1</v>
      </c>
      <c r="G186">
        <v>50.2</v>
      </c>
    </row>
    <row r="187" spans="1:7" x14ac:dyDescent="0.2">
      <c r="A187">
        <v>10</v>
      </c>
      <c r="B187" t="s">
        <v>9</v>
      </c>
      <c r="C187">
        <v>920</v>
      </c>
      <c r="D187">
        <v>14</v>
      </c>
      <c r="E187">
        <v>2</v>
      </c>
      <c r="F187">
        <v>2</v>
      </c>
      <c r="G187">
        <v>45.75</v>
      </c>
    </row>
    <row r="188" spans="1:7" x14ac:dyDescent="0.2">
      <c r="A188">
        <v>10</v>
      </c>
      <c r="B188" t="s">
        <v>9</v>
      </c>
      <c r="C188">
        <v>920</v>
      </c>
      <c r="D188">
        <v>14</v>
      </c>
      <c r="E188">
        <v>2</v>
      </c>
      <c r="F188">
        <v>3</v>
      </c>
      <c r="G188">
        <v>44.29</v>
      </c>
    </row>
    <row r="189" spans="1:7" x14ac:dyDescent="0.2">
      <c r="A189">
        <v>10</v>
      </c>
      <c r="B189" t="s">
        <v>9</v>
      </c>
      <c r="C189">
        <v>920</v>
      </c>
      <c r="D189">
        <v>14</v>
      </c>
      <c r="E189">
        <v>2</v>
      </c>
      <c r="F189">
        <v>4</v>
      </c>
      <c r="G189">
        <v>49.41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9"/>
  <sheetViews>
    <sheetView tabSelected="1" topLeftCell="U1" workbookViewId="0">
      <selection activeCell="AE9" sqref="AE9"/>
    </sheetView>
  </sheetViews>
  <sheetFormatPr defaultRowHeight="12.7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  <c r="K1" t="s">
        <v>15</v>
      </c>
      <c r="L1" t="s">
        <v>16</v>
      </c>
      <c r="M1" t="s">
        <v>17</v>
      </c>
      <c r="N1" t="s">
        <v>19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Z1" t="s">
        <v>15</v>
      </c>
      <c r="AA1" t="s">
        <v>16</v>
      </c>
      <c r="AB1" t="s">
        <v>17</v>
      </c>
      <c r="AC1" t="s">
        <v>19</v>
      </c>
    </row>
    <row r="2" spans="1:30" x14ac:dyDescent="0.2">
      <c r="A2">
        <v>6</v>
      </c>
      <c r="B2" t="s">
        <v>7</v>
      </c>
      <c r="C2">
        <v>507</v>
      </c>
      <c r="D2">
        <v>5</v>
      </c>
      <c r="E2">
        <v>2</v>
      </c>
      <c r="F2">
        <v>2</v>
      </c>
      <c r="G2">
        <v>17.34</v>
      </c>
      <c r="J2">
        <v>1</v>
      </c>
      <c r="K2">
        <f>STANDARDIZE(G2,$I$4,$I$5)</f>
        <v>-1.9848768710150362</v>
      </c>
      <c r="L2">
        <f>_xlfn.NORM.S.DIST(K2,TRUE)</f>
        <v>2.3579086125800987E-2</v>
      </c>
      <c r="M2">
        <f>J2/$I$3</f>
        <v>5.3191489361702126E-3</v>
      </c>
      <c r="N2">
        <f>ABS(L2-M2)</f>
        <v>1.8259937189630773E-2</v>
      </c>
      <c r="O2">
        <f>MAX(N2:N173)</f>
        <v>0.14252750909757228</v>
      </c>
      <c r="P2">
        <v>1</v>
      </c>
      <c r="Q2">
        <v>6</v>
      </c>
      <c r="R2" t="s">
        <v>7</v>
      </c>
      <c r="S2">
        <v>506</v>
      </c>
      <c r="T2">
        <v>12</v>
      </c>
      <c r="U2">
        <v>2</v>
      </c>
      <c r="V2">
        <v>4</v>
      </c>
      <c r="W2">
        <v>19.260000000000002</v>
      </c>
      <c r="Z2">
        <f>STANDARDIZE(W2,$Y$4,$Y$5)</f>
        <v>-2.5826297458363747</v>
      </c>
      <c r="AA2">
        <f>_xlfn.NORM.S.DIST(Z2,TRUE)</f>
        <v>4.9025243289376342E-3</v>
      </c>
      <c r="AB2">
        <f>P2/$Y$3</f>
        <v>6.0606060606060606E-3</v>
      </c>
      <c r="AC2">
        <f>ABS(AA2-AB2)</f>
        <v>1.1580817316684264E-3</v>
      </c>
      <c r="AD2">
        <f>MAX(AC2:AC166)</f>
        <v>7.5003843906052969E-2</v>
      </c>
    </row>
    <row r="3" spans="1:30" x14ac:dyDescent="0.2">
      <c r="A3">
        <v>6</v>
      </c>
      <c r="B3" t="s">
        <v>7</v>
      </c>
      <c r="C3">
        <v>506</v>
      </c>
      <c r="D3">
        <v>12</v>
      </c>
      <c r="E3">
        <v>2</v>
      </c>
      <c r="F3">
        <v>4</v>
      </c>
      <c r="G3">
        <v>19.260000000000002</v>
      </c>
      <c r="H3" t="s">
        <v>14</v>
      </c>
      <c r="I3">
        <f>COUNT(G2:G189)</f>
        <v>188</v>
      </c>
      <c r="J3">
        <v>2</v>
      </c>
      <c r="K3">
        <f t="shared" ref="K3:K66" si="0">STANDARDIZE(G3,$I$4,$I$5)</f>
        <v>-1.8577999138330539</v>
      </c>
      <c r="L3">
        <f t="shared" ref="L3:L66" si="1">_xlfn.NORM.S.DIST(K3,TRUE)</f>
        <v>3.1598716692318826E-2</v>
      </c>
      <c r="M3">
        <f t="shared" ref="M3:M66" si="2">J3/$I$3</f>
        <v>1.0638297872340425E-2</v>
      </c>
      <c r="N3">
        <f t="shared" ref="N3:N66" si="3">ABS(L3-M3)</f>
        <v>2.0960418819978399E-2</v>
      </c>
      <c r="O3">
        <f>1.36/SQRT(I3)</f>
        <v>9.918819421856831E-2</v>
      </c>
      <c r="P3">
        <v>2</v>
      </c>
      <c r="Q3">
        <v>1</v>
      </c>
      <c r="R3" t="s">
        <v>7</v>
      </c>
      <c r="S3">
        <v>5</v>
      </c>
      <c r="T3">
        <v>10</v>
      </c>
      <c r="U3">
        <v>2</v>
      </c>
      <c r="V3">
        <v>4</v>
      </c>
      <c r="W3">
        <v>23.35</v>
      </c>
      <c r="X3" t="s">
        <v>14</v>
      </c>
      <c r="Y3">
        <f>COUNT(W2:W166)</f>
        <v>165</v>
      </c>
      <c r="Z3">
        <f t="shared" ref="Z3:Z66" si="4">STANDARDIZE(W3,$Y$4,$Y$5)</f>
        <v>-2.1385728774218142</v>
      </c>
      <c r="AA3">
        <f t="shared" ref="AA3:AA66" si="5">_xlfn.NORM.S.DIST(Z3,TRUE)</f>
        <v>1.6235138032807198E-2</v>
      </c>
      <c r="AB3">
        <f t="shared" ref="AB3:AB66" si="6">P3/$Y$3</f>
        <v>1.2121212121212121E-2</v>
      </c>
      <c r="AC3">
        <f t="shared" ref="AC3:AC66" si="7">ABS(AA3-AB3)</f>
        <v>4.1139259115950764E-3</v>
      </c>
      <c r="AD3">
        <f>1.36/SQRT(Y3)</f>
        <v>0.10587585640596713</v>
      </c>
    </row>
    <row r="4" spans="1:30" x14ac:dyDescent="0.2">
      <c r="A4">
        <v>1</v>
      </c>
      <c r="B4" t="s">
        <v>7</v>
      </c>
      <c r="C4">
        <v>5</v>
      </c>
      <c r="D4">
        <v>10</v>
      </c>
      <c r="E4">
        <v>2</v>
      </c>
      <c r="F4">
        <v>4</v>
      </c>
      <c r="G4">
        <v>23.35</v>
      </c>
      <c r="H4" t="s">
        <v>10</v>
      </c>
      <c r="I4">
        <f>AVERAGE(G2:G189)</f>
        <v>47.329414893617034</v>
      </c>
      <c r="J4">
        <v>3</v>
      </c>
      <c r="K4">
        <f t="shared" si="0"/>
        <v>-1.5870995206693523</v>
      </c>
      <c r="L4">
        <f t="shared" si="1"/>
        <v>5.6245053225083844E-2</v>
      </c>
      <c r="M4">
        <f t="shared" si="2"/>
        <v>1.5957446808510637E-2</v>
      </c>
      <c r="N4">
        <f t="shared" si="3"/>
        <v>4.028760641657321E-2</v>
      </c>
      <c r="P4">
        <v>3</v>
      </c>
      <c r="Q4">
        <v>6</v>
      </c>
      <c r="R4" t="s">
        <v>7</v>
      </c>
      <c r="S4">
        <v>507</v>
      </c>
      <c r="T4">
        <v>5</v>
      </c>
      <c r="U4">
        <v>2</v>
      </c>
      <c r="V4">
        <v>4</v>
      </c>
      <c r="W4">
        <v>23.44</v>
      </c>
      <c r="X4" t="s">
        <v>10</v>
      </c>
      <c r="Y4">
        <f>AVERAGE(W2:W166)</f>
        <v>43.047393939393949</v>
      </c>
      <c r="Z4">
        <f t="shared" si="4"/>
        <v>-2.1288014548894645</v>
      </c>
      <c r="AA4">
        <f t="shared" si="5"/>
        <v>1.6635345257744835E-2</v>
      </c>
      <c r="AB4">
        <f t="shared" si="6"/>
        <v>1.8181818181818181E-2</v>
      </c>
      <c r="AC4">
        <f t="shared" si="7"/>
        <v>1.5464729240733457E-3</v>
      </c>
    </row>
    <row r="5" spans="1:30" x14ac:dyDescent="0.2">
      <c r="A5">
        <v>6</v>
      </c>
      <c r="B5" t="s">
        <v>7</v>
      </c>
      <c r="C5">
        <v>507</v>
      </c>
      <c r="D5">
        <v>5</v>
      </c>
      <c r="E5">
        <v>2</v>
      </c>
      <c r="F5">
        <v>4</v>
      </c>
      <c r="G5">
        <v>23.44</v>
      </c>
      <c r="H5" t="s">
        <v>11</v>
      </c>
      <c r="I5">
        <f>_xlfn.STDEV.S(G2:G189)</f>
        <v>15.108954782812749</v>
      </c>
      <c r="J5">
        <v>4</v>
      </c>
      <c r="K5">
        <f t="shared" si="0"/>
        <v>-1.5811427883014471</v>
      </c>
      <c r="L5">
        <f t="shared" si="1"/>
        <v>5.6922696584957293E-2</v>
      </c>
      <c r="M5">
        <f t="shared" si="2"/>
        <v>2.1276595744680851E-2</v>
      </c>
      <c r="N5">
        <f t="shared" si="3"/>
        <v>3.5646100840276446E-2</v>
      </c>
      <c r="O5" t="s">
        <v>112</v>
      </c>
      <c r="P5">
        <v>4</v>
      </c>
      <c r="Q5">
        <v>1</v>
      </c>
      <c r="R5" t="s">
        <v>7</v>
      </c>
      <c r="S5">
        <v>10</v>
      </c>
      <c r="T5">
        <v>5</v>
      </c>
      <c r="U5">
        <v>2</v>
      </c>
      <c r="V5">
        <v>3</v>
      </c>
      <c r="W5">
        <v>23.93</v>
      </c>
      <c r="X5" t="s">
        <v>11</v>
      </c>
      <c r="Y5">
        <f>_xlfn.STDEV.S(W2:W166)</f>
        <v>9.2105320082149404</v>
      </c>
      <c r="Z5">
        <f t="shared" si="4"/>
        <v>-2.075601487768894</v>
      </c>
      <c r="AA5">
        <f t="shared" si="5"/>
        <v>1.8965411866370109E-2</v>
      </c>
      <c r="AB5">
        <f t="shared" si="6"/>
        <v>2.4242424242424242E-2</v>
      </c>
      <c r="AC5">
        <f t="shared" si="7"/>
        <v>5.2770123760541333E-3</v>
      </c>
      <c r="AD5" t="s">
        <v>23</v>
      </c>
    </row>
    <row r="6" spans="1:30" x14ac:dyDescent="0.2">
      <c r="A6">
        <v>1</v>
      </c>
      <c r="B6" t="s">
        <v>7</v>
      </c>
      <c r="C6">
        <v>10</v>
      </c>
      <c r="D6">
        <v>5</v>
      </c>
      <c r="E6">
        <v>2</v>
      </c>
      <c r="F6">
        <v>3</v>
      </c>
      <c r="G6">
        <v>23.93</v>
      </c>
      <c r="H6" t="s">
        <v>18</v>
      </c>
      <c r="I6">
        <f>MEDIAN(G2:G189)</f>
        <v>45.385000000000005</v>
      </c>
      <c r="J6">
        <v>5</v>
      </c>
      <c r="K6">
        <f t="shared" si="0"/>
        <v>-1.5487116898539621</v>
      </c>
      <c r="L6">
        <f t="shared" si="1"/>
        <v>6.0725521242922437E-2</v>
      </c>
      <c r="M6">
        <f t="shared" si="2"/>
        <v>2.6595744680851064E-2</v>
      </c>
      <c r="N6">
        <f t="shared" si="3"/>
        <v>3.4129776562071376E-2</v>
      </c>
      <c r="P6">
        <v>5</v>
      </c>
      <c r="Q6">
        <v>1</v>
      </c>
      <c r="R6" t="s">
        <v>7</v>
      </c>
      <c r="S6">
        <v>4</v>
      </c>
      <c r="T6">
        <v>1</v>
      </c>
      <c r="U6">
        <v>2</v>
      </c>
      <c r="V6">
        <v>3</v>
      </c>
      <c r="W6">
        <v>24.77</v>
      </c>
      <c r="X6" t="s">
        <v>18</v>
      </c>
      <c r="Y6">
        <f>MEDIAN(W2:W166)</f>
        <v>44.31</v>
      </c>
      <c r="Z6">
        <f t="shared" si="4"/>
        <v>-1.9844015441336298</v>
      </c>
      <c r="AA6">
        <f t="shared" si="5"/>
        <v>2.3605547017052017E-2</v>
      </c>
      <c r="AB6">
        <f t="shared" si="6"/>
        <v>3.0303030303030304E-2</v>
      </c>
      <c r="AC6">
        <f t="shared" si="7"/>
        <v>6.6974832859782868E-3</v>
      </c>
      <c r="AD6" t="s">
        <v>113</v>
      </c>
    </row>
    <row r="7" spans="1:30" x14ac:dyDescent="0.2">
      <c r="A7">
        <v>1</v>
      </c>
      <c r="B7" t="s">
        <v>7</v>
      </c>
      <c r="C7">
        <v>4</v>
      </c>
      <c r="D7">
        <v>1</v>
      </c>
      <c r="E7">
        <v>2</v>
      </c>
      <c r="F7">
        <v>3</v>
      </c>
      <c r="G7">
        <v>24.77</v>
      </c>
      <c r="J7">
        <v>6</v>
      </c>
      <c r="K7">
        <f t="shared" si="0"/>
        <v>-1.493115521086845</v>
      </c>
      <c r="L7">
        <f t="shared" si="1"/>
        <v>6.7703475182614478E-2</v>
      </c>
      <c r="M7">
        <f t="shared" si="2"/>
        <v>3.1914893617021274E-2</v>
      </c>
      <c r="N7">
        <f t="shared" si="3"/>
        <v>3.5788581565593204E-2</v>
      </c>
      <c r="P7">
        <v>6</v>
      </c>
      <c r="Q7">
        <v>1</v>
      </c>
      <c r="R7" t="s">
        <v>7</v>
      </c>
      <c r="S7">
        <v>5</v>
      </c>
      <c r="T7">
        <v>10</v>
      </c>
      <c r="U7">
        <v>2</v>
      </c>
      <c r="V7">
        <v>2</v>
      </c>
      <c r="W7">
        <v>24.82</v>
      </c>
      <c r="Z7">
        <f t="shared" si="4"/>
        <v>-1.978972976060102</v>
      </c>
      <c r="AA7">
        <f t="shared" si="5"/>
        <v>2.3909524471035136E-2</v>
      </c>
      <c r="AB7">
        <f t="shared" si="6"/>
        <v>3.6363636363636362E-2</v>
      </c>
      <c r="AC7">
        <f t="shared" si="7"/>
        <v>1.2454111892601226E-2</v>
      </c>
    </row>
    <row r="8" spans="1:30" x14ac:dyDescent="0.2">
      <c r="A8">
        <v>1</v>
      </c>
      <c r="B8" t="s">
        <v>7</v>
      </c>
      <c r="C8">
        <v>5</v>
      </c>
      <c r="D8">
        <v>10</v>
      </c>
      <c r="E8">
        <v>2</v>
      </c>
      <c r="F8">
        <v>2</v>
      </c>
      <c r="G8">
        <v>24.82</v>
      </c>
      <c r="H8" t="s">
        <v>20</v>
      </c>
      <c r="I8">
        <f>QUARTILE(G2:G189,1)</f>
        <v>38.17</v>
      </c>
      <c r="J8">
        <v>7</v>
      </c>
      <c r="K8">
        <f t="shared" si="0"/>
        <v>-1.4898062253268973</v>
      </c>
      <c r="L8">
        <f t="shared" si="1"/>
        <v>6.8137596896603439E-2</v>
      </c>
      <c r="M8">
        <f t="shared" si="2"/>
        <v>3.7234042553191488E-2</v>
      </c>
      <c r="N8">
        <f t="shared" si="3"/>
        <v>3.0903554343411951E-2</v>
      </c>
      <c r="P8">
        <v>7</v>
      </c>
      <c r="Q8">
        <v>1</v>
      </c>
      <c r="R8" t="s">
        <v>7</v>
      </c>
      <c r="S8">
        <v>8</v>
      </c>
      <c r="T8">
        <v>10</v>
      </c>
      <c r="U8">
        <v>2</v>
      </c>
      <c r="V8">
        <v>3</v>
      </c>
      <c r="W8">
        <v>25.4</v>
      </c>
      <c r="Z8">
        <f t="shared" si="4"/>
        <v>-1.9160015864071815</v>
      </c>
      <c r="AA8">
        <f t="shared" si="5"/>
        <v>2.7682446881494578E-2</v>
      </c>
      <c r="AB8">
        <f t="shared" si="6"/>
        <v>4.2424242424242427E-2</v>
      </c>
      <c r="AC8">
        <f t="shared" si="7"/>
        <v>1.4741795542747849E-2</v>
      </c>
    </row>
    <row r="9" spans="1:30" x14ac:dyDescent="0.2">
      <c r="A9">
        <v>1</v>
      </c>
      <c r="B9" t="s">
        <v>7</v>
      </c>
      <c r="C9">
        <v>8</v>
      </c>
      <c r="D9">
        <v>10</v>
      </c>
      <c r="E9">
        <v>2</v>
      </c>
      <c r="F9">
        <v>3</v>
      </c>
      <c r="G9">
        <v>25.4</v>
      </c>
      <c r="H9" t="s">
        <v>21</v>
      </c>
      <c r="I9">
        <f>QUARTILE(G2:G189,3)</f>
        <v>51.744999999999997</v>
      </c>
      <c r="J9">
        <v>8</v>
      </c>
      <c r="K9">
        <f t="shared" si="0"/>
        <v>-1.4514183945115071</v>
      </c>
      <c r="L9">
        <f t="shared" si="1"/>
        <v>7.3331695357821025E-2</v>
      </c>
      <c r="M9">
        <f t="shared" si="2"/>
        <v>4.2553191489361701E-2</v>
      </c>
      <c r="N9">
        <f t="shared" si="3"/>
        <v>3.0778503868459324E-2</v>
      </c>
      <c r="P9">
        <v>8</v>
      </c>
      <c r="Q9">
        <v>7</v>
      </c>
      <c r="R9" t="s">
        <v>7</v>
      </c>
      <c r="S9">
        <v>603</v>
      </c>
      <c r="T9">
        <v>4</v>
      </c>
      <c r="U9">
        <v>2</v>
      </c>
      <c r="V9">
        <v>4</v>
      </c>
      <c r="W9">
        <v>25.7</v>
      </c>
      <c r="Z9">
        <f t="shared" si="4"/>
        <v>-1.8834301779660156</v>
      </c>
      <c r="AA9">
        <f t="shared" si="5"/>
        <v>2.9821046919227719E-2</v>
      </c>
      <c r="AB9">
        <f t="shared" si="6"/>
        <v>4.8484848484848485E-2</v>
      </c>
      <c r="AC9">
        <f t="shared" si="7"/>
        <v>1.8663801565620766E-2</v>
      </c>
    </row>
    <row r="10" spans="1:30" x14ac:dyDescent="0.2">
      <c r="A10">
        <v>7</v>
      </c>
      <c r="B10" t="s">
        <v>7</v>
      </c>
      <c r="C10">
        <v>603</v>
      </c>
      <c r="D10">
        <v>4</v>
      </c>
      <c r="E10">
        <v>2</v>
      </c>
      <c r="F10">
        <v>4</v>
      </c>
      <c r="G10">
        <v>25.7</v>
      </c>
      <c r="H10" t="s">
        <v>12</v>
      </c>
      <c r="I10">
        <f>I9-I8</f>
        <v>13.574999999999996</v>
      </c>
      <c r="J10">
        <v>9</v>
      </c>
      <c r="K10">
        <f t="shared" si="0"/>
        <v>-1.4315626199518223</v>
      </c>
      <c r="L10">
        <f t="shared" si="1"/>
        <v>7.6134516908274372E-2</v>
      </c>
      <c r="M10">
        <f t="shared" si="2"/>
        <v>4.7872340425531915E-2</v>
      </c>
      <c r="N10">
        <f t="shared" si="3"/>
        <v>2.8262176482742457E-2</v>
      </c>
      <c r="P10">
        <v>9</v>
      </c>
      <c r="Q10">
        <v>1</v>
      </c>
      <c r="R10" t="s">
        <v>7</v>
      </c>
      <c r="S10">
        <v>8</v>
      </c>
      <c r="T10">
        <v>10</v>
      </c>
      <c r="U10">
        <v>2</v>
      </c>
      <c r="V10">
        <v>4</v>
      </c>
      <c r="W10">
        <v>27.26</v>
      </c>
      <c r="Z10">
        <f t="shared" si="4"/>
        <v>-1.7140588540719532</v>
      </c>
      <c r="AA10">
        <f t="shared" si="5"/>
        <v>4.3258958746506065E-2</v>
      </c>
      <c r="AB10">
        <f t="shared" si="6"/>
        <v>5.4545454545454543E-2</v>
      </c>
      <c r="AC10">
        <f t="shared" si="7"/>
        <v>1.1286495798948477E-2</v>
      </c>
    </row>
    <row r="11" spans="1:30" x14ac:dyDescent="0.2">
      <c r="A11">
        <v>1</v>
      </c>
      <c r="B11" t="s">
        <v>7</v>
      </c>
      <c r="C11">
        <v>8</v>
      </c>
      <c r="D11">
        <v>10</v>
      </c>
      <c r="E11">
        <v>2</v>
      </c>
      <c r="F11">
        <v>4</v>
      </c>
      <c r="G11">
        <v>27.26</v>
      </c>
      <c r="H11" t="s">
        <v>22</v>
      </c>
      <c r="I11">
        <f>1.5*I10</f>
        <v>20.362499999999994</v>
      </c>
      <c r="J11">
        <v>10</v>
      </c>
      <c r="K11">
        <f t="shared" si="0"/>
        <v>-1.3283125922414616</v>
      </c>
      <c r="L11">
        <f t="shared" si="1"/>
        <v>9.2037430757561073E-2</v>
      </c>
      <c r="M11">
        <f t="shared" si="2"/>
        <v>5.3191489361702128E-2</v>
      </c>
      <c r="N11">
        <f t="shared" si="3"/>
        <v>3.8845941395858945E-2</v>
      </c>
      <c r="P11">
        <v>10</v>
      </c>
      <c r="Q11">
        <v>6</v>
      </c>
      <c r="R11" t="s">
        <v>7</v>
      </c>
      <c r="S11">
        <v>510</v>
      </c>
      <c r="T11">
        <v>7</v>
      </c>
      <c r="U11">
        <v>2</v>
      </c>
      <c r="V11">
        <v>4</v>
      </c>
      <c r="W11">
        <v>27.37</v>
      </c>
      <c r="Z11">
        <f t="shared" si="4"/>
        <v>-1.7021160043101926</v>
      </c>
      <c r="AA11">
        <f t="shared" si="5"/>
        <v>4.4366812161720413E-2</v>
      </c>
      <c r="AB11">
        <f t="shared" si="6"/>
        <v>6.0606060606060608E-2</v>
      </c>
      <c r="AC11">
        <f t="shared" si="7"/>
        <v>1.6239248444340194E-2</v>
      </c>
    </row>
    <row r="12" spans="1:30" x14ac:dyDescent="0.2">
      <c r="A12">
        <v>6</v>
      </c>
      <c r="B12" t="s">
        <v>7</v>
      </c>
      <c r="C12">
        <v>510</v>
      </c>
      <c r="D12">
        <v>7</v>
      </c>
      <c r="E12">
        <v>2</v>
      </c>
      <c r="F12">
        <v>4</v>
      </c>
      <c r="G12">
        <v>27.37</v>
      </c>
      <c r="J12">
        <v>11</v>
      </c>
      <c r="K12">
        <f t="shared" si="0"/>
        <v>-1.3210321415695774</v>
      </c>
      <c r="L12">
        <f t="shared" si="1"/>
        <v>9.3245323685349921E-2</v>
      </c>
      <c r="M12">
        <f t="shared" si="2"/>
        <v>5.8510638297872342E-2</v>
      </c>
      <c r="N12">
        <f t="shared" si="3"/>
        <v>3.4734685387477579E-2</v>
      </c>
      <c r="P12">
        <v>11</v>
      </c>
      <c r="Q12">
        <v>6</v>
      </c>
      <c r="R12" t="s">
        <v>7</v>
      </c>
      <c r="S12">
        <v>510</v>
      </c>
      <c r="T12">
        <v>7</v>
      </c>
      <c r="U12">
        <v>2</v>
      </c>
      <c r="V12">
        <v>3</v>
      </c>
      <c r="W12">
        <v>27.55</v>
      </c>
      <c r="Z12">
        <f t="shared" si="4"/>
        <v>-1.6825731592454931</v>
      </c>
      <c r="AA12">
        <f t="shared" si="5"/>
        <v>4.6228875650595351E-2</v>
      </c>
      <c r="AB12">
        <f t="shared" si="6"/>
        <v>6.6666666666666666E-2</v>
      </c>
      <c r="AC12">
        <f t="shared" si="7"/>
        <v>2.0437791016071315E-2</v>
      </c>
    </row>
    <row r="13" spans="1:30" x14ac:dyDescent="0.2">
      <c r="A13">
        <v>6</v>
      </c>
      <c r="B13" t="s">
        <v>7</v>
      </c>
      <c r="C13">
        <v>510</v>
      </c>
      <c r="D13">
        <v>7</v>
      </c>
      <c r="E13">
        <v>2</v>
      </c>
      <c r="F13">
        <v>3</v>
      </c>
      <c r="G13">
        <v>27.55</v>
      </c>
      <c r="H13" t="s">
        <v>107</v>
      </c>
      <c r="I13">
        <f>I8-I11</f>
        <v>17.807500000000008</v>
      </c>
      <c r="J13">
        <v>12</v>
      </c>
      <c r="K13">
        <f t="shared" si="0"/>
        <v>-1.3091186768337666</v>
      </c>
      <c r="L13">
        <f t="shared" si="1"/>
        <v>9.524707682277847E-2</v>
      </c>
      <c r="M13">
        <f t="shared" si="2"/>
        <v>6.3829787234042548E-2</v>
      </c>
      <c r="N13">
        <f t="shared" si="3"/>
        <v>3.1417289588735922E-2</v>
      </c>
      <c r="P13">
        <v>12</v>
      </c>
      <c r="Q13">
        <v>6</v>
      </c>
      <c r="R13" t="s">
        <v>7</v>
      </c>
      <c r="S13">
        <v>503</v>
      </c>
      <c r="T13">
        <v>2</v>
      </c>
      <c r="U13">
        <v>2</v>
      </c>
      <c r="V13">
        <v>3</v>
      </c>
      <c r="W13">
        <v>27.71</v>
      </c>
      <c r="Z13">
        <f t="shared" si="4"/>
        <v>-1.6652017414102047</v>
      </c>
      <c r="AA13">
        <f t="shared" si="5"/>
        <v>4.7936256837307616E-2</v>
      </c>
      <c r="AB13">
        <f t="shared" si="6"/>
        <v>7.2727272727272724E-2</v>
      </c>
      <c r="AC13">
        <f t="shared" si="7"/>
        <v>2.4791015889965108E-2</v>
      </c>
    </row>
    <row r="14" spans="1:30" x14ac:dyDescent="0.2">
      <c r="A14">
        <v>6</v>
      </c>
      <c r="B14" t="s">
        <v>7</v>
      </c>
      <c r="C14">
        <v>503</v>
      </c>
      <c r="D14">
        <v>2</v>
      </c>
      <c r="E14">
        <v>2</v>
      </c>
      <c r="F14">
        <v>3</v>
      </c>
      <c r="G14">
        <v>27.71</v>
      </c>
      <c r="H14" t="s">
        <v>108</v>
      </c>
      <c r="I14">
        <f>I9+I11</f>
        <v>72.107499999999987</v>
      </c>
      <c r="J14">
        <v>13</v>
      </c>
      <c r="K14">
        <f t="shared" si="0"/>
        <v>-1.2985289304019347</v>
      </c>
      <c r="L14">
        <f t="shared" si="1"/>
        <v>9.7052820826274838E-2</v>
      </c>
      <c r="M14">
        <f t="shared" si="2"/>
        <v>6.9148936170212769E-2</v>
      </c>
      <c r="N14">
        <f t="shared" si="3"/>
        <v>2.790388465606207E-2</v>
      </c>
      <c r="P14">
        <v>13</v>
      </c>
      <c r="Q14">
        <v>1</v>
      </c>
      <c r="R14" t="s">
        <v>7</v>
      </c>
      <c r="S14">
        <v>2</v>
      </c>
      <c r="T14">
        <v>5</v>
      </c>
      <c r="U14">
        <v>2</v>
      </c>
      <c r="V14">
        <v>4</v>
      </c>
      <c r="W14">
        <v>27.72</v>
      </c>
      <c r="Z14">
        <f t="shared" si="4"/>
        <v>-1.6641160277954994</v>
      </c>
      <c r="AA14">
        <f t="shared" si="5"/>
        <v>4.8044622330725317E-2</v>
      </c>
      <c r="AB14">
        <f t="shared" si="6"/>
        <v>7.8787878787878782E-2</v>
      </c>
      <c r="AC14">
        <f t="shared" si="7"/>
        <v>3.0743256457153464E-2</v>
      </c>
    </row>
    <row r="15" spans="1:30" x14ac:dyDescent="0.2">
      <c r="A15">
        <v>1</v>
      </c>
      <c r="B15" t="s">
        <v>7</v>
      </c>
      <c r="C15">
        <v>2</v>
      </c>
      <c r="D15">
        <v>5</v>
      </c>
      <c r="E15">
        <v>2</v>
      </c>
      <c r="F15">
        <v>4</v>
      </c>
      <c r="G15">
        <v>27.72</v>
      </c>
      <c r="J15">
        <v>14</v>
      </c>
      <c r="K15">
        <f t="shared" si="0"/>
        <v>-1.2978670712499454</v>
      </c>
      <c r="L15">
        <f t="shared" si="1"/>
        <v>9.7166508527536721E-2</v>
      </c>
      <c r="M15">
        <f t="shared" si="2"/>
        <v>7.4468085106382975E-2</v>
      </c>
      <c r="N15">
        <f t="shared" si="3"/>
        <v>2.2698423421153746E-2</v>
      </c>
      <c r="P15">
        <v>14</v>
      </c>
      <c r="Q15">
        <v>1</v>
      </c>
      <c r="R15" t="s">
        <v>7</v>
      </c>
      <c r="S15">
        <v>2</v>
      </c>
      <c r="T15">
        <v>5</v>
      </c>
      <c r="U15">
        <v>2</v>
      </c>
      <c r="V15">
        <v>1</v>
      </c>
      <c r="W15">
        <v>27.81</v>
      </c>
      <c r="Z15">
        <f t="shared" si="4"/>
        <v>-1.6543446052631496</v>
      </c>
      <c r="AA15">
        <f t="shared" si="5"/>
        <v>4.9028757402669612E-2</v>
      </c>
      <c r="AB15">
        <f t="shared" si="6"/>
        <v>8.4848484848484854E-2</v>
      </c>
      <c r="AC15">
        <f t="shared" si="7"/>
        <v>3.5819727445815241E-2</v>
      </c>
    </row>
    <row r="16" spans="1:30" x14ac:dyDescent="0.2">
      <c r="A16">
        <v>1</v>
      </c>
      <c r="B16" t="s">
        <v>7</v>
      </c>
      <c r="C16">
        <v>2</v>
      </c>
      <c r="D16">
        <v>5</v>
      </c>
      <c r="E16">
        <v>2</v>
      </c>
      <c r="F16">
        <v>1</v>
      </c>
      <c r="G16">
        <v>27.81</v>
      </c>
      <c r="H16" t="s">
        <v>109</v>
      </c>
      <c r="J16">
        <v>15</v>
      </c>
      <c r="K16">
        <f t="shared" si="0"/>
        <v>-1.2919103388820399</v>
      </c>
      <c r="L16">
        <f t="shared" si="1"/>
        <v>9.8194098428447854E-2</v>
      </c>
      <c r="M16">
        <f t="shared" si="2"/>
        <v>7.9787234042553196E-2</v>
      </c>
      <c r="N16">
        <f t="shared" si="3"/>
        <v>1.8406864385894658E-2</v>
      </c>
      <c r="P16">
        <v>15</v>
      </c>
      <c r="Q16">
        <v>1</v>
      </c>
      <c r="R16" t="s">
        <v>7</v>
      </c>
      <c r="S16">
        <v>2</v>
      </c>
      <c r="T16">
        <v>5</v>
      </c>
      <c r="U16">
        <v>2</v>
      </c>
      <c r="V16">
        <v>3</v>
      </c>
      <c r="W16">
        <v>27.98</v>
      </c>
      <c r="Z16">
        <f t="shared" si="4"/>
        <v>-1.6358874738131555</v>
      </c>
      <c r="AA16">
        <f t="shared" si="5"/>
        <v>5.0931570026803819E-2</v>
      </c>
      <c r="AB16">
        <f t="shared" si="6"/>
        <v>9.0909090909090912E-2</v>
      </c>
      <c r="AC16">
        <f t="shared" si="7"/>
        <v>3.9977520882287093E-2</v>
      </c>
    </row>
    <row r="17" spans="1:29" x14ac:dyDescent="0.2">
      <c r="A17">
        <v>1</v>
      </c>
      <c r="B17" t="s">
        <v>7</v>
      </c>
      <c r="C17">
        <v>2</v>
      </c>
      <c r="D17">
        <v>5</v>
      </c>
      <c r="E17">
        <v>2</v>
      </c>
      <c r="F17">
        <v>3</v>
      </c>
      <c r="G17">
        <v>27.98</v>
      </c>
      <c r="H17" t="s">
        <v>110</v>
      </c>
      <c r="J17">
        <v>16</v>
      </c>
      <c r="K17">
        <f t="shared" si="0"/>
        <v>-1.2806587332982184</v>
      </c>
      <c r="L17">
        <f t="shared" si="1"/>
        <v>0.10015678022680281</v>
      </c>
      <c r="M17">
        <f t="shared" si="2"/>
        <v>8.5106382978723402E-2</v>
      </c>
      <c r="N17">
        <f t="shared" si="3"/>
        <v>1.5050397248079411E-2</v>
      </c>
      <c r="P17">
        <v>16</v>
      </c>
      <c r="Q17">
        <v>1</v>
      </c>
      <c r="R17" t="s">
        <v>7</v>
      </c>
      <c r="S17">
        <v>8</v>
      </c>
      <c r="T17">
        <v>10</v>
      </c>
      <c r="U17">
        <v>2</v>
      </c>
      <c r="V17">
        <v>2</v>
      </c>
      <c r="W17">
        <v>28.62</v>
      </c>
      <c r="Z17">
        <f t="shared" si="4"/>
        <v>-1.5664018024720017</v>
      </c>
      <c r="AA17">
        <f t="shared" si="5"/>
        <v>5.8627290627351759E-2</v>
      </c>
      <c r="AB17">
        <f t="shared" si="6"/>
        <v>9.696969696969697E-2</v>
      </c>
      <c r="AC17">
        <f t="shared" si="7"/>
        <v>3.834240634234521E-2</v>
      </c>
    </row>
    <row r="18" spans="1:29" x14ac:dyDescent="0.2">
      <c r="A18">
        <v>1</v>
      </c>
      <c r="B18" t="s">
        <v>7</v>
      </c>
      <c r="C18">
        <v>8</v>
      </c>
      <c r="D18">
        <v>10</v>
      </c>
      <c r="E18">
        <v>2</v>
      </c>
      <c r="F18">
        <v>2</v>
      </c>
      <c r="G18">
        <v>28.62</v>
      </c>
      <c r="J18">
        <v>17</v>
      </c>
      <c r="K18">
        <f t="shared" si="0"/>
        <v>-1.238299747570891</v>
      </c>
      <c r="L18">
        <f t="shared" si="1"/>
        <v>0.10780246868614357</v>
      </c>
      <c r="M18">
        <f t="shared" si="2"/>
        <v>9.0425531914893623E-2</v>
      </c>
      <c r="N18">
        <f t="shared" si="3"/>
        <v>1.7376936771249948E-2</v>
      </c>
      <c r="P18">
        <v>17</v>
      </c>
      <c r="Q18">
        <v>1</v>
      </c>
      <c r="R18" t="s">
        <v>7</v>
      </c>
      <c r="S18">
        <v>10</v>
      </c>
      <c r="T18">
        <v>5</v>
      </c>
      <c r="U18">
        <v>2</v>
      </c>
      <c r="V18">
        <v>2</v>
      </c>
      <c r="W18">
        <v>29.3</v>
      </c>
      <c r="Z18">
        <f t="shared" si="4"/>
        <v>-1.4925732766720259</v>
      </c>
      <c r="AA18">
        <f t="shared" si="5"/>
        <v>6.7774461428038904E-2</v>
      </c>
      <c r="AB18">
        <f t="shared" si="6"/>
        <v>0.10303030303030303</v>
      </c>
      <c r="AC18">
        <f t="shared" si="7"/>
        <v>3.5255841602264124E-2</v>
      </c>
    </row>
    <row r="19" spans="1:29" x14ac:dyDescent="0.2">
      <c r="A19">
        <v>1</v>
      </c>
      <c r="B19" t="s">
        <v>7</v>
      </c>
      <c r="C19">
        <v>10</v>
      </c>
      <c r="D19">
        <v>5</v>
      </c>
      <c r="E19">
        <v>2</v>
      </c>
      <c r="F19">
        <v>2</v>
      </c>
      <c r="G19">
        <v>29.3</v>
      </c>
      <c r="H19" t="s">
        <v>111</v>
      </c>
      <c r="I19">
        <f>24/188</f>
        <v>0.1276595744680851</v>
      </c>
      <c r="J19">
        <v>18</v>
      </c>
      <c r="K19">
        <f t="shared" si="0"/>
        <v>-1.1932933252356057</v>
      </c>
      <c r="L19">
        <f t="shared" si="1"/>
        <v>0.11637725783472226</v>
      </c>
      <c r="M19">
        <f t="shared" si="2"/>
        <v>9.5744680851063829E-2</v>
      </c>
      <c r="N19">
        <f t="shared" si="3"/>
        <v>2.0632576983658432E-2</v>
      </c>
      <c r="P19">
        <v>18</v>
      </c>
      <c r="Q19">
        <v>6</v>
      </c>
      <c r="R19" t="s">
        <v>7</v>
      </c>
      <c r="S19">
        <v>502</v>
      </c>
      <c r="T19">
        <v>19</v>
      </c>
      <c r="U19">
        <v>2</v>
      </c>
      <c r="V19">
        <v>2</v>
      </c>
      <c r="W19">
        <v>29.64</v>
      </c>
      <c r="Z19">
        <f t="shared" si="4"/>
        <v>-1.455659013772038</v>
      </c>
      <c r="AA19">
        <f t="shared" si="5"/>
        <v>7.2743452722472568E-2</v>
      </c>
      <c r="AB19">
        <f t="shared" si="6"/>
        <v>0.10909090909090909</v>
      </c>
      <c r="AC19">
        <f t="shared" si="7"/>
        <v>3.6347456368436518E-2</v>
      </c>
    </row>
    <row r="20" spans="1:29" x14ac:dyDescent="0.2">
      <c r="A20">
        <v>6</v>
      </c>
      <c r="B20" t="s">
        <v>7</v>
      </c>
      <c r="C20">
        <v>502</v>
      </c>
      <c r="D20">
        <v>19</v>
      </c>
      <c r="E20">
        <v>2</v>
      </c>
      <c r="F20">
        <v>2</v>
      </c>
      <c r="G20">
        <v>29.64</v>
      </c>
      <c r="J20">
        <v>19</v>
      </c>
      <c r="K20">
        <f t="shared" si="0"/>
        <v>-1.1707901140679631</v>
      </c>
      <c r="L20">
        <f t="shared" si="1"/>
        <v>0.12084157624810869</v>
      </c>
      <c r="M20">
        <f t="shared" si="2"/>
        <v>0.10106382978723404</v>
      </c>
      <c r="N20">
        <f t="shared" si="3"/>
        <v>1.9777746460874657E-2</v>
      </c>
      <c r="P20">
        <v>19</v>
      </c>
      <c r="Q20">
        <v>1</v>
      </c>
      <c r="R20" t="s">
        <v>7</v>
      </c>
      <c r="S20">
        <v>8</v>
      </c>
      <c r="T20">
        <v>10</v>
      </c>
      <c r="U20">
        <v>2</v>
      </c>
      <c r="V20">
        <v>1</v>
      </c>
      <c r="W20">
        <v>30.08</v>
      </c>
      <c r="Z20">
        <f t="shared" si="4"/>
        <v>-1.407887614724995</v>
      </c>
      <c r="AA20">
        <f t="shared" si="5"/>
        <v>7.9582175530172605E-2</v>
      </c>
      <c r="AB20">
        <f t="shared" si="6"/>
        <v>0.11515151515151516</v>
      </c>
      <c r="AC20">
        <f t="shared" si="7"/>
        <v>3.5569339621342552E-2</v>
      </c>
    </row>
    <row r="21" spans="1:29" x14ac:dyDescent="0.2">
      <c r="A21">
        <v>1</v>
      </c>
      <c r="B21" t="s">
        <v>7</v>
      </c>
      <c r="C21">
        <v>8</v>
      </c>
      <c r="D21">
        <v>10</v>
      </c>
      <c r="E21">
        <v>2</v>
      </c>
      <c r="F21">
        <v>1</v>
      </c>
      <c r="G21">
        <v>30.08</v>
      </c>
      <c r="J21">
        <v>20</v>
      </c>
      <c r="K21">
        <f t="shared" si="0"/>
        <v>-1.1416683113804256</v>
      </c>
      <c r="L21">
        <f t="shared" si="1"/>
        <v>0.12679595872954477</v>
      </c>
      <c r="M21">
        <f t="shared" si="2"/>
        <v>0.10638297872340426</v>
      </c>
      <c r="N21">
        <f t="shared" si="3"/>
        <v>2.0412980006140516E-2</v>
      </c>
      <c r="P21">
        <v>20</v>
      </c>
      <c r="Q21">
        <v>6</v>
      </c>
      <c r="R21" t="s">
        <v>7</v>
      </c>
      <c r="S21">
        <v>510</v>
      </c>
      <c r="T21">
        <v>7</v>
      </c>
      <c r="U21">
        <v>2</v>
      </c>
      <c r="V21">
        <v>2</v>
      </c>
      <c r="W21">
        <v>30.26</v>
      </c>
      <c r="Z21">
        <f t="shared" si="4"/>
        <v>-1.3883447696602951</v>
      </c>
      <c r="AA21">
        <f t="shared" si="5"/>
        <v>8.251604284090891E-2</v>
      </c>
      <c r="AB21">
        <f t="shared" si="6"/>
        <v>0.12121212121212122</v>
      </c>
      <c r="AC21">
        <f t="shared" si="7"/>
        <v>3.8696078371212306E-2</v>
      </c>
    </row>
    <row r="22" spans="1:29" x14ac:dyDescent="0.2">
      <c r="A22">
        <v>6</v>
      </c>
      <c r="B22" t="s">
        <v>7</v>
      </c>
      <c r="C22">
        <v>510</v>
      </c>
      <c r="D22">
        <v>7</v>
      </c>
      <c r="E22">
        <v>2</v>
      </c>
      <c r="F22">
        <v>2</v>
      </c>
      <c r="G22">
        <v>30.26</v>
      </c>
      <c r="J22">
        <v>21</v>
      </c>
      <c r="K22">
        <f t="shared" si="0"/>
        <v>-1.1297548466446146</v>
      </c>
      <c r="L22">
        <f t="shared" si="1"/>
        <v>0.1292897696642642</v>
      </c>
      <c r="M22">
        <f t="shared" si="2"/>
        <v>0.11170212765957446</v>
      </c>
      <c r="N22">
        <f t="shared" si="3"/>
        <v>1.7587642004689735E-2</v>
      </c>
      <c r="P22">
        <v>21</v>
      </c>
      <c r="Q22">
        <v>1</v>
      </c>
      <c r="R22" t="s">
        <v>7</v>
      </c>
      <c r="S22">
        <v>5</v>
      </c>
      <c r="T22">
        <v>10</v>
      </c>
      <c r="U22">
        <v>2</v>
      </c>
      <c r="V22">
        <v>1</v>
      </c>
      <c r="W22">
        <v>30.37</v>
      </c>
      <c r="Z22">
        <f t="shared" si="4"/>
        <v>-1.3764019198985344</v>
      </c>
      <c r="AA22">
        <f t="shared" si="5"/>
        <v>8.4348616960751827E-2</v>
      </c>
      <c r="AB22">
        <f t="shared" si="6"/>
        <v>0.12727272727272726</v>
      </c>
      <c r="AC22">
        <f t="shared" si="7"/>
        <v>4.2924110311975433E-2</v>
      </c>
    </row>
    <row r="23" spans="1:29" x14ac:dyDescent="0.2">
      <c r="A23">
        <v>1</v>
      </c>
      <c r="B23" t="s">
        <v>7</v>
      </c>
      <c r="C23">
        <v>5</v>
      </c>
      <c r="D23">
        <v>10</v>
      </c>
      <c r="E23">
        <v>2</v>
      </c>
      <c r="F23">
        <v>1</v>
      </c>
      <c r="G23">
        <v>30.37</v>
      </c>
      <c r="J23">
        <v>22</v>
      </c>
      <c r="K23">
        <f t="shared" si="0"/>
        <v>-1.1224743959727301</v>
      </c>
      <c r="L23">
        <f t="shared" si="1"/>
        <v>0.13083039401155605</v>
      </c>
      <c r="M23">
        <f t="shared" si="2"/>
        <v>0.11702127659574468</v>
      </c>
      <c r="N23">
        <f t="shared" si="3"/>
        <v>1.3809117415811367E-2</v>
      </c>
      <c r="P23">
        <v>22</v>
      </c>
      <c r="Q23">
        <v>1</v>
      </c>
      <c r="R23" t="s">
        <v>7</v>
      </c>
      <c r="S23">
        <v>4</v>
      </c>
      <c r="T23">
        <v>1</v>
      </c>
      <c r="U23">
        <v>2</v>
      </c>
      <c r="V23">
        <v>4</v>
      </c>
      <c r="W23">
        <v>30.98</v>
      </c>
      <c r="Z23">
        <f t="shared" si="4"/>
        <v>-1.3101733894014973</v>
      </c>
      <c r="AA23">
        <f t="shared" si="5"/>
        <v>9.5068592870307542E-2</v>
      </c>
      <c r="AB23">
        <f t="shared" si="6"/>
        <v>0.13333333333333333</v>
      </c>
      <c r="AC23">
        <f t="shared" si="7"/>
        <v>3.826474046302579E-2</v>
      </c>
    </row>
    <row r="24" spans="1:29" x14ac:dyDescent="0.2">
      <c r="A24">
        <v>1</v>
      </c>
      <c r="B24" t="s">
        <v>7</v>
      </c>
      <c r="C24">
        <v>4</v>
      </c>
      <c r="D24">
        <v>1</v>
      </c>
      <c r="E24">
        <v>2</v>
      </c>
      <c r="F24">
        <v>4</v>
      </c>
      <c r="G24">
        <v>30.98</v>
      </c>
      <c r="J24">
        <v>23</v>
      </c>
      <c r="K24">
        <f t="shared" si="0"/>
        <v>-1.0821009877013714</v>
      </c>
      <c r="L24">
        <f t="shared" si="1"/>
        <v>0.1396038284945266</v>
      </c>
      <c r="M24">
        <f t="shared" si="2"/>
        <v>0.12234042553191489</v>
      </c>
      <c r="N24">
        <f t="shared" si="3"/>
        <v>1.726340296261171E-2</v>
      </c>
      <c r="P24">
        <v>23</v>
      </c>
      <c r="Q24">
        <v>7</v>
      </c>
      <c r="R24" t="s">
        <v>7</v>
      </c>
      <c r="S24">
        <v>607</v>
      </c>
      <c r="T24">
        <v>3</v>
      </c>
      <c r="U24">
        <v>2</v>
      </c>
      <c r="V24">
        <v>4</v>
      </c>
      <c r="W24">
        <v>31.62</v>
      </c>
      <c r="Z24">
        <f t="shared" si="4"/>
        <v>-1.2406877180603435</v>
      </c>
      <c r="AA24">
        <f t="shared" si="5"/>
        <v>0.1073605665907217</v>
      </c>
      <c r="AB24">
        <f t="shared" si="6"/>
        <v>0.1393939393939394</v>
      </c>
      <c r="AC24">
        <f t="shared" si="7"/>
        <v>3.2033372803217705E-2</v>
      </c>
    </row>
    <row r="25" spans="1:29" x14ac:dyDescent="0.2">
      <c r="A25">
        <v>7</v>
      </c>
      <c r="B25" t="s">
        <v>7</v>
      </c>
      <c r="C25">
        <v>607</v>
      </c>
      <c r="D25">
        <v>3</v>
      </c>
      <c r="E25">
        <v>2</v>
      </c>
      <c r="F25">
        <v>4</v>
      </c>
      <c r="G25">
        <v>31.62</v>
      </c>
      <c r="J25">
        <v>24</v>
      </c>
      <c r="K25">
        <f t="shared" si="0"/>
        <v>-1.039742001974044</v>
      </c>
      <c r="L25">
        <f t="shared" si="1"/>
        <v>0.14922989054013311</v>
      </c>
      <c r="M25">
        <f t="shared" si="2"/>
        <v>0.1276595744680851</v>
      </c>
      <c r="N25">
        <f t="shared" si="3"/>
        <v>2.1570316072048012E-2</v>
      </c>
      <c r="P25">
        <v>24</v>
      </c>
      <c r="Q25">
        <v>6</v>
      </c>
      <c r="R25" t="s">
        <v>7</v>
      </c>
      <c r="S25">
        <v>506</v>
      </c>
      <c r="T25">
        <v>12</v>
      </c>
      <c r="U25">
        <v>2</v>
      </c>
      <c r="V25">
        <v>3</v>
      </c>
      <c r="W25">
        <v>31.85</v>
      </c>
      <c r="Z25">
        <f t="shared" si="4"/>
        <v>-1.2157163049221165</v>
      </c>
      <c r="AA25">
        <f t="shared" si="5"/>
        <v>0.1120465054054547</v>
      </c>
      <c r="AB25">
        <f t="shared" si="6"/>
        <v>0.14545454545454545</v>
      </c>
      <c r="AC25">
        <f t="shared" si="7"/>
        <v>3.3408040049090745E-2</v>
      </c>
    </row>
    <row r="26" spans="1:29" x14ac:dyDescent="0.2">
      <c r="A26">
        <v>6</v>
      </c>
      <c r="B26" t="s">
        <v>7</v>
      </c>
      <c r="C26">
        <v>506</v>
      </c>
      <c r="D26">
        <v>12</v>
      </c>
      <c r="E26">
        <v>2</v>
      </c>
      <c r="F26">
        <v>3</v>
      </c>
      <c r="G26">
        <v>31.85</v>
      </c>
      <c r="J26">
        <v>25</v>
      </c>
      <c r="K26">
        <f t="shared" si="0"/>
        <v>-1.0245192414782855</v>
      </c>
      <c r="L26">
        <f t="shared" si="1"/>
        <v>0.15279504363186042</v>
      </c>
      <c r="M26">
        <f t="shared" si="2"/>
        <v>0.13297872340425532</v>
      </c>
      <c r="N26">
        <f t="shared" si="3"/>
        <v>1.98163202276051E-2</v>
      </c>
      <c r="P26">
        <v>25</v>
      </c>
      <c r="Q26">
        <v>6</v>
      </c>
      <c r="R26" t="s">
        <v>7</v>
      </c>
      <c r="S26">
        <v>502</v>
      </c>
      <c r="T26">
        <v>19</v>
      </c>
      <c r="U26">
        <v>2</v>
      </c>
      <c r="V26">
        <v>1</v>
      </c>
      <c r="W26">
        <v>31.94</v>
      </c>
      <c r="Z26">
        <f t="shared" si="4"/>
        <v>-1.2059448823897667</v>
      </c>
      <c r="AA26">
        <f t="shared" si="5"/>
        <v>0.11391937166294058</v>
      </c>
      <c r="AB26">
        <f t="shared" si="6"/>
        <v>0.15151515151515152</v>
      </c>
      <c r="AC26">
        <f t="shared" si="7"/>
        <v>3.7595779852210937E-2</v>
      </c>
    </row>
    <row r="27" spans="1:29" x14ac:dyDescent="0.2">
      <c r="A27">
        <v>6</v>
      </c>
      <c r="B27" t="s">
        <v>7</v>
      </c>
      <c r="C27">
        <v>502</v>
      </c>
      <c r="D27">
        <v>19</v>
      </c>
      <c r="E27">
        <v>2</v>
      </c>
      <c r="F27">
        <v>1</v>
      </c>
      <c r="G27">
        <v>31.94</v>
      </c>
      <c r="J27">
        <v>26</v>
      </c>
      <c r="K27">
        <f t="shared" si="0"/>
        <v>-1.0185625091103803</v>
      </c>
      <c r="L27">
        <f t="shared" si="1"/>
        <v>0.15420535530047461</v>
      </c>
      <c r="M27">
        <f t="shared" si="2"/>
        <v>0.13829787234042554</v>
      </c>
      <c r="N27">
        <f t="shared" si="3"/>
        <v>1.5907482960049069E-2</v>
      </c>
      <c r="P27">
        <v>26</v>
      </c>
      <c r="Q27">
        <v>6</v>
      </c>
      <c r="R27" t="s">
        <v>7</v>
      </c>
      <c r="S27">
        <v>505</v>
      </c>
      <c r="T27">
        <v>1</v>
      </c>
      <c r="U27">
        <v>2</v>
      </c>
      <c r="V27">
        <v>1</v>
      </c>
      <c r="W27">
        <v>32.21</v>
      </c>
      <c r="Z27">
        <f t="shared" si="4"/>
        <v>-1.1766306147927175</v>
      </c>
      <c r="AA27">
        <f t="shared" si="5"/>
        <v>0.11967148641371707</v>
      </c>
      <c r="AB27">
        <f t="shared" si="6"/>
        <v>0.15757575757575756</v>
      </c>
      <c r="AC27">
        <f t="shared" si="7"/>
        <v>3.7904271162040495E-2</v>
      </c>
    </row>
    <row r="28" spans="1:29" x14ac:dyDescent="0.2">
      <c r="A28">
        <v>6</v>
      </c>
      <c r="B28" t="s">
        <v>7</v>
      </c>
      <c r="C28">
        <v>505</v>
      </c>
      <c r="D28">
        <v>1</v>
      </c>
      <c r="E28">
        <v>2</v>
      </c>
      <c r="F28">
        <v>1</v>
      </c>
      <c r="G28">
        <v>32.21</v>
      </c>
      <c r="J28">
        <v>27</v>
      </c>
      <c r="K28">
        <f t="shared" si="0"/>
        <v>-1.000692312006664</v>
      </c>
      <c r="L28">
        <f t="shared" si="1"/>
        <v>0.15848779268139648</v>
      </c>
      <c r="M28">
        <f t="shared" si="2"/>
        <v>0.14361702127659576</v>
      </c>
      <c r="N28">
        <f t="shared" si="3"/>
        <v>1.4870771404800726E-2</v>
      </c>
      <c r="P28">
        <v>27</v>
      </c>
      <c r="Q28">
        <v>8</v>
      </c>
      <c r="R28" t="s">
        <v>7</v>
      </c>
      <c r="S28">
        <v>708</v>
      </c>
      <c r="T28">
        <v>15</v>
      </c>
      <c r="U28">
        <v>2</v>
      </c>
      <c r="V28">
        <v>1</v>
      </c>
      <c r="W28">
        <v>32.61</v>
      </c>
      <c r="Z28">
        <f t="shared" si="4"/>
        <v>-1.1332020702044965</v>
      </c>
      <c r="AA28">
        <f t="shared" si="5"/>
        <v>0.12856470251126501</v>
      </c>
      <c r="AB28">
        <f t="shared" si="6"/>
        <v>0.16363636363636364</v>
      </c>
      <c r="AC28">
        <f t="shared" si="7"/>
        <v>3.507166112509863E-2</v>
      </c>
    </row>
    <row r="29" spans="1:29" x14ac:dyDescent="0.2">
      <c r="A29">
        <v>8</v>
      </c>
      <c r="B29" t="s">
        <v>7</v>
      </c>
      <c r="C29">
        <v>708</v>
      </c>
      <c r="D29">
        <v>15</v>
      </c>
      <c r="E29">
        <v>2</v>
      </c>
      <c r="F29">
        <v>1</v>
      </c>
      <c r="G29">
        <v>32.61</v>
      </c>
      <c r="J29">
        <v>28</v>
      </c>
      <c r="K29">
        <f t="shared" si="0"/>
        <v>-0.97421794592708455</v>
      </c>
      <c r="L29">
        <f t="shared" si="1"/>
        <v>0.16497416798212691</v>
      </c>
      <c r="M29">
        <f t="shared" si="2"/>
        <v>0.14893617021276595</v>
      </c>
      <c r="N29">
        <f t="shared" si="3"/>
        <v>1.6037997769360962E-2</v>
      </c>
      <c r="P29">
        <v>28</v>
      </c>
      <c r="Q29">
        <v>6</v>
      </c>
      <c r="R29" t="s">
        <v>7</v>
      </c>
      <c r="S29">
        <v>510</v>
      </c>
      <c r="T29">
        <v>7</v>
      </c>
      <c r="U29">
        <v>2</v>
      </c>
      <c r="V29">
        <v>1</v>
      </c>
      <c r="W29">
        <v>32.770000000000003</v>
      </c>
      <c r="Z29">
        <f t="shared" si="4"/>
        <v>-1.1158306523692076</v>
      </c>
      <c r="AA29">
        <f t="shared" si="5"/>
        <v>0.13224731520675112</v>
      </c>
      <c r="AB29">
        <f t="shared" si="6"/>
        <v>0.16969696969696971</v>
      </c>
      <c r="AC29">
        <f t="shared" si="7"/>
        <v>3.7449654490218587E-2</v>
      </c>
    </row>
    <row r="30" spans="1:29" x14ac:dyDescent="0.2">
      <c r="A30">
        <v>6</v>
      </c>
      <c r="B30" t="s">
        <v>7</v>
      </c>
      <c r="C30">
        <v>510</v>
      </c>
      <c r="D30">
        <v>7</v>
      </c>
      <c r="E30">
        <v>2</v>
      </c>
      <c r="F30">
        <v>1</v>
      </c>
      <c r="G30">
        <v>32.770000000000003</v>
      </c>
      <c r="J30">
        <v>29</v>
      </c>
      <c r="K30">
        <f t="shared" si="0"/>
        <v>-0.96362819949525236</v>
      </c>
      <c r="L30">
        <f t="shared" si="1"/>
        <v>0.16761618179869225</v>
      </c>
      <c r="M30">
        <f t="shared" si="2"/>
        <v>0.15425531914893617</v>
      </c>
      <c r="N30">
        <f t="shared" si="3"/>
        <v>1.3360862649756083E-2</v>
      </c>
      <c r="P30">
        <v>29</v>
      </c>
      <c r="Q30">
        <v>6</v>
      </c>
      <c r="R30" t="s">
        <v>7</v>
      </c>
      <c r="S30">
        <v>507</v>
      </c>
      <c r="T30">
        <v>5</v>
      </c>
      <c r="U30">
        <v>2</v>
      </c>
      <c r="V30">
        <v>3</v>
      </c>
      <c r="W30">
        <v>33.14</v>
      </c>
      <c r="Z30">
        <f t="shared" si="4"/>
        <v>-1.0756592486251035</v>
      </c>
      <c r="AA30">
        <f t="shared" si="5"/>
        <v>0.14103983951094101</v>
      </c>
      <c r="AB30">
        <f t="shared" si="6"/>
        <v>0.17575757575757575</v>
      </c>
      <c r="AC30">
        <f t="shared" si="7"/>
        <v>3.4717736246634739E-2</v>
      </c>
    </row>
    <row r="31" spans="1:29" x14ac:dyDescent="0.2">
      <c r="A31">
        <v>6</v>
      </c>
      <c r="B31" t="s">
        <v>7</v>
      </c>
      <c r="C31">
        <v>507</v>
      </c>
      <c r="D31">
        <v>5</v>
      </c>
      <c r="E31">
        <v>2</v>
      </c>
      <c r="F31">
        <v>3</v>
      </c>
      <c r="G31">
        <v>33.14</v>
      </c>
      <c r="J31">
        <v>30</v>
      </c>
      <c r="K31">
        <f t="shared" si="0"/>
        <v>-0.93913941087164143</v>
      </c>
      <c r="L31">
        <f t="shared" si="1"/>
        <v>0.17382958601784665</v>
      </c>
      <c r="M31">
        <f t="shared" si="2"/>
        <v>0.15957446808510639</v>
      </c>
      <c r="N31">
        <f t="shared" si="3"/>
        <v>1.4255117932740258E-2</v>
      </c>
      <c r="P31">
        <v>30</v>
      </c>
      <c r="Q31">
        <v>7</v>
      </c>
      <c r="R31" t="s">
        <v>7</v>
      </c>
      <c r="S31">
        <v>614</v>
      </c>
      <c r="T31">
        <v>8</v>
      </c>
      <c r="U31">
        <v>2</v>
      </c>
      <c r="V31">
        <v>4</v>
      </c>
      <c r="W31">
        <v>33.35</v>
      </c>
      <c r="Z31">
        <f t="shared" si="4"/>
        <v>-1.0528592627162874</v>
      </c>
      <c r="AA31">
        <f t="shared" si="5"/>
        <v>0.14620274952049314</v>
      </c>
      <c r="AB31">
        <f t="shared" si="6"/>
        <v>0.18181818181818182</v>
      </c>
      <c r="AC31">
        <f t="shared" si="7"/>
        <v>3.5615432297688682E-2</v>
      </c>
    </row>
    <row r="32" spans="1:29" x14ac:dyDescent="0.2">
      <c r="A32">
        <v>7</v>
      </c>
      <c r="B32" t="s">
        <v>7</v>
      </c>
      <c r="C32">
        <v>614</v>
      </c>
      <c r="D32">
        <v>8</v>
      </c>
      <c r="E32">
        <v>2</v>
      </c>
      <c r="F32">
        <v>4</v>
      </c>
      <c r="G32">
        <v>33.35</v>
      </c>
      <c r="J32">
        <v>31</v>
      </c>
      <c r="K32">
        <f t="shared" si="0"/>
        <v>-0.92524036867986204</v>
      </c>
      <c r="L32">
        <f t="shared" si="1"/>
        <v>0.17742044465115475</v>
      </c>
      <c r="M32">
        <f t="shared" si="2"/>
        <v>0.16489361702127658</v>
      </c>
      <c r="N32">
        <f t="shared" si="3"/>
        <v>1.2526827629878168E-2</v>
      </c>
      <c r="P32">
        <v>31</v>
      </c>
      <c r="Q32">
        <v>6</v>
      </c>
      <c r="R32" t="s">
        <v>7</v>
      </c>
      <c r="S32">
        <v>502</v>
      </c>
      <c r="T32">
        <v>19</v>
      </c>
      <c r="U32">
        <v>2</v>
      </c>
      <c r="V32">
        <v>3</v>
      </c>
      <c r="W32">
        <v>33.64</v>
      </c>
      <c r="Z32">
        <f t="shared" si="4"/>
        <v>-1.021373567889827</v>
      </c>
      <c r="AA32">
        <f t="shared" si="5"/>
        <v>0.15353874170461562</v>
      </c>
      <c r="AB32">
        <f t="shared" si="6"/>
        <v>0.18787878787878787</v>
      </c>
      <c r="AC32">
        <f t="shared" si="7"/>
        <v>3.4340046174172245E-2</v>
      </c>
    </row>
    <row r="33" spans="1:29" x14ac:dyDescent="0.2">
      <c r="A33">
        <v>6</v>
      </c>
      <c r="B33" t="s">
        <v>7</v>
      </c>
      <c r="C33">
        <v>502</v>
      </c>
      <c r="D33">
        <v>19</v>
      </c>
      <c r="E33">
        <v>2</v>
      </c>
      <c r="F33">
        <v>3</v>
      </c>
      <c r="G33">
        <v>33.64</v>
      </c>
      <c r="J33">
        <v>32</v>
      </c>
      <c r="K33">
        <f t="shared" si="0"/>
        <v>-0.90604645327216693</v>
      </c>
      <c r="L33">
        <f t="shared" si="1"/>
        <v>0.18245563273656934</v>
      </c>
      <c r="M33">
        <f t="shared" si="2"/>
        <v>0.1702127659574468</v>
      </c>
      <c r="N33">
        <f t="shared" si="3"/>
        <v>1.2242866779122535E-2</v>
      </c>
      <c r="P33">
        <v>32</v>
      </c>
      <c r="Q33">
        <v>1</v>
      </c>
      <c r="R33" t="s">
        <v>7</v>
      </c>
      <c r="S33">
        <v>10</v>
      </c>
      <c r="T33">
        <v>5</v>
      </c>
      <c r="U33">
        <v>2</v>
      </c>
      <c r="V33">
        <v>1</v>
      </c>
      <c r="W33">
        <v>34.270000000000003</v>
      </c>
      <c r="Z33">
        <f t="shared" si="4"/>
        <v>-0.95297361016337867</v>
      </c>
      <c r="AA33">
        <f t="shared" si="5"/>
        <v>0.17030172090143575</v>
      </c>
      <c r="AB33">
        <f t="shared" si="6"/>
        <v>0.19393939393939394</v>
      </c>
      <c r="AC33">
        <f t="shared" si="7"/>
        <v>2.363767303795819E-2</v>
      </c>
    </row>
    <row r="34" spans="1:29" x14ac:dyDescent="0.2">
      <c r="A34">
        <v>1</v>
      </c>
      <c r="B34" t="s">
        <v>7</v>
      </c>
      <c r="C34">
        <v>10</v>
      </c>
      <c r="D34">
        <v>5</v>
      </c>
      <c r="E34">
        <v>2</v>
      </c>
      <c r="F34">
        <v>1</v>
      </c>
      <c r="G34">
        <v>34.270000000000003</v>
      </c>
      <c r="J34">
        <v>33</v>
      </c>
      <c r="K34">
        <f t="shared" si="0"/>
        <v>-0.86434932669682885</v>
      </c>
      <c r="L34">
        <f t="shared" si="1"/>
        <v>0.19369801034942111</v>
      </c>
      <c r="M34">
        <f t="shared" si="2"/>
        <v>0.17553191489361702</v>
      </c>
      <c r="N34">
        <f t="shared" si="3"/>
        <v>1.8166095455804082E-2</v>
      </c>
      <c r="P34">
        <v>33</v>
      </c>
      <c r="Q34">
        <v>1</v>
      </c>
      <c r="R34" t="s">
        <v>7</v>
      </c>
      <c r="S34">
        <v>2</v>
      </c>
      <c r="T34">
        <v>5</v>
      </c>
      <c r="U34">
        <v>2</v>
      </c>
      <c r="V34">
        <v>2</v>
      </c>
      <c r="W34">
        <v>34.67</v>
      </c>
      <c r="Z34">
        <f t="shared" si="4"/>
        <v>-0.90954506557515769</v>
      </c>
      <c r="AA34">
        <f t="shared" si="5"/>
        <v>0.18153124049016051</v>
      </c>
      <c r="AB34">
        <f t="shared" si="6"/>
        <v>0.2</v>
      </c>
      <c r="AC34">
        <f t="shared" si="7"/>
        <v>1.8468759509839505E-2</v>
      </c>
    </row>
    <row r="35" spans="1:29" x14ac:dyDescent="0.2">
      <c r="A35">
        <v>1</v>
      </c>
      <c r="B35" t="s">
        <v>7</v>
      </c>
      <c r="C35">
        <v>2</v>
      </c>
      <c r="D35">
        <v>5</v>
      </c>
      <c r="E35">
        <v>2</v>
      </c>
      <c r="F35">
        <v>2</v>
      </c>
      <c r="G35">
        <v>34.67</v>
      </c>
      <c r="J35">
        <v>34</v>
      </c>
      <c r="K35">
        <f t="shared" si="0"/>
        <v>-0.83787496061724931</v>
      </c>
      <c r="L35">
        <f t="shared" si="1"/>
        <v>0.20105046647600031</v>
      </c>
      <c r="M35">
        <f t="shared" si="2"/>
        <v>0.18085106382978725</v>
      </c>
      <c r="N35">
        <f t="shared" si="3"/>
        <v>2.019940264621306E-2</v>
      </c>
      <c r="P35">
        <v>34</v>
      </c>
      <c r="Q35">
        <v>1</v>
      </c>
      <c r="R35" t="s">
        <v>7</v>
      </c>
      <c r="S35">
        <v>10</v>
      </c>
      <c r="T35">
        <v>5</v>
      </c>
      <c r="U35">
        <v>2</v>
      </c>
      <c r="V35">
        <v>4</v>
      </c>
      <c r="W35">
        <v>35.159999999999997</v>
      </c>
      <c r="Z35">
        <f t="shared" si="4"/>
        <v>-0.85634509845458751</v>
      </c>
      <c r="AA35">
        <f t="shared" si="5"/>
        <v>0.19590346139213058</v>
      </c>
      <c r="AB35">
        <f t="shared" si="6"/>
        <v>0.20606060606060606</v>
      </c>
      <c r="AC35">
        <f t="shared" si="7"/>
        <v>1.0157144668475476E-2</v>
      </c>
    </row>
    <row r="36" spans="1:29" x14ac:dyDescent="0.2">
      <c r="A36">
        <v>1</v>
      </c>
      <c r="B36" t="s">
        <v>7</v>
      </c>
      <c r="C36">
        <v>10</v>
      </c>
      <c r="D36">
        <v>5</v>
      </c>
      <c r="E36">
        <v>2</v>
      </c>
      <c r="F36">
        <v>4</v>
      </c>
      <c r="G36">
        <v>35.159999999999997</v>
      </c>
      <c r="J36">
        <v>35</v>
      </c>
      <c r="K36">
        <f t="shared" si="0"/>
        <v>-0.8054438621697646</v>
      </c>
      <c r="L36">
        <f t="shared" si="1"/>
        <v>0.21028179455989027</v>
      </c>
      <c r="M36">
        <f t="shared" si="2"/>
        <v>0.18617021276595744</v>
      </c>
      <c r="N36">
        <f t="shared" si="3"/>
        <v>2.4111581793932829E-2</v>
      </c>
      <c r="P36">
        <v>35</v>
      </c>
      <c r="Q36">
        <v>6</v>
      </c>
      <c r="R36" t="s">
        <v>7</v>
      </c>
      <c r="S36">
        <v>506</v>
      </c>
      <c r="T36">
        <v>12</v>
      </c>
      <c r="U36">
        <v>2</v>
      </c>
      <c r="V36">
        <v>2</v>
      </c>
      <c r="W36">
        <v>35.46</v>
      </c>
      <c r="Z36">
        <f t="shared" si="4"/>
        <v>-0.82377369001342116</v>
      </c>
      <c r="AA36">
        <f t="shared" si="5"/>
        <v>0.205034079800407</v>
      </c>
      <c r="AB36">
        <f t="shared" si="6"/>
        <v>0.21212121212121213</v>
      </c>
      <c r="AC36">
        <f t="shared" si="7"/>
        <v>7.0871323208051284E-3</v>
      </c>
    </row>
    <row r="37" spans="1:29" x14ac:dyDescent="0.2">
      <c r="A37">
        <v>6</v>
      </c>
      <c r="B37" t="s">
        <v>7</v>
      </c>
      <c r="C37">
        <v>506</v>
      </c>
      <c r="D37">
        <v>12</v>
      </c>
      <c r="E37">
        <v>2</v>
      </c>
      <c r="F37">
        <v>2</v>
      </c>
      <c r="G37">
        <v>35.46</v>
      </c>
      <c r="J37">
        <v>36</v>
      </c>
      <c r="K37">
        <f t="shared" si="0"/>
        <v>-0.7855880876100797</v>
      </c>
      <c r="L37">
        <f t="shared" si="1"/>
        <v>0.21605442279554804</v>
      </c>
      <c r="M37">
        <f t="shared" si="2"/>
        <v>0.19148936170212766</v>
      </c>
      <c r="N37">
        <f t="shared" si="3"/>
        <v>2.4565061093420382E-2</v>
      </c>
      <c r="P37">
        <v>36</v>
      </c>
      <c r="Q37">
        <v>7</v>
      </c>
      <c r="R37" t="s">
        <v>7</v>
      </c>
      <c r="S37">
        <v>614</v>
      </c>
      <c r="T37">
        <v>8</v>
      </c>
      <c r="U37">
        <v>2</v>
      </c>
      <c r="V37">
        <v>3</v>
      </c>
      <c r="W37">
        <v>35.6</v>
      </c>
      <c r="Z37">
        <f t="shared" si="4"/>
        <v>-0.80857369940754376</v>
      </c>
      <c r="AA37">
        <f t="shared" si="5"/>
        <v>0.20938019901642824</v>
      </c>
      <c r="AB37">
        <f t="shared" si="6"/>
        <v>0.21818181818181817</v>
      </c>
      <c r="AC37">
        <f t="shared" si="7"/>
        <v>8.8016191653899345E-3</v>
      </c>
    </row>
    <row r="38" spans="1:29" x14ac:dyDescent="0.2">
      <c r="A38">
        <v>7</v>
      </c>
      <c r="B38" t="s">
        <v>7</v>
      </c>
      <c r="C38">
        <v>614</v>
      </c>
      <c r="D38">
        <v>8</v>
      </c>
      <c r="E38">
        <v>2</v>
      </c>
      <c r="F38">
        <v>3</v>
      </c>
      <c r="G38">
        <v>35.6</v>
      </c>
      <c r="J38">
        <v>37</v>
      </c>
      <c r="K38">
        <f t="shared" si="0"/>
        <v>-0.77632205948222677</v>
      </c>
      <c r="L38">
        <f t="shared" si="1"/>
        <v>0.21877942566283143</v>
      </c>
      <c r="M38">
        <f t="shared" si="2"/>
        <v>0.19680851063829788</v>
      </c>
      <c r="N38">
        <f t="shared" si="3"/>
        <v>2.1970915024533549E-2</v>
      </c>
      <c r="P38">
        <v>37</v>
      </c>
      <c r="Q38">
        <v>6</v>
      </c>
      <c r="R38" t="s">
        <v>7</v>
      </c>
      <c r="S38">
        <v>502</v>
      </c>
      <c r="T38">
        <v>19</v>
      </c>
      <c r="U38">
        <v>2</v>
      </c>
      <c r="V38">
        <v>4</v>
      </c>
      <c r="W38">
        <v>36.049999999999997</v>
      </c>
      <c r="Z38">
        <f t="shared" si="4"/>
        <v>-0.75971658674579545</v>
      </c>
      <c r="AA38">
        <f t="shared" si="5"/>
        <v>0.22371200596064619</v>
      </c>
      <c r="AB38">
        <f t="shared" si="6"/>
        <v>0.22424242424242424</v>
      </c>
      <c r="AC38">
        <f t="shared" si="7"/>
        <v>5.3041828177805006E-4</v>
      </c>
    </row>
    <row r="39" spans="1:29" x14ac:dyDescent="0.2">
      <c r="A39">
        <v>6</v>
      </c>
      <c r="B39" t="s">
        <v>7</v>
      </c>
      <c r="C39">
        <v>502</v>
      </c>
      <c r="D39">
        <v>19</v>
      </c>
      <c r="E39">
        <v>2</v>
      </c>
      <c r="F39">
        <v>4</v>
      </c>
      <c r="G39">
        <v>36.049999999999997</v>
      </c>
      <c r="J39">
        <v>38</v>
      </c>
      <c r="K39">
        <f t="shared" si="0"/>
        <v>-0.74653839764270002</v>
      </c>
      <c r="L39">
        <f t="shared" si="1"/>
        <v>0.22767112267157844</v>
      </c>
      <c r="M39">
        <f t="shared" si="2"/>
        <v>0.20212765957446807</v>
      </c>
      <c r="N39">
        <f t="shared" si="3"/>
        <v>2.5543463097110364E-2</v>
      </c>
      <c r="P39">
        <v>38</v>
      </c>
      <c r="Q39">
        <v>4</v>
      </c>
      <c r="R39" t="s">
        <v>8</v>
      </c>
      <c r="S39">
        <v>307</v>
      </c>
      <c r="T39">
        <v>7</v>
      </c>
      <c r="U39">
        <v>2</v>
      </c>
      <c r="V39">
        <v>3</v>
      </c>
      <c r="W39">
        <v>36.17</v>
      </c>
      <c r="Z39">
        <f t="shared" si="4"/>
        <v>-0.74668802336932871</v>
      </c>
      <c r="AA39">
        <f t="shared" si="5"/>
        <v>0.22762595042685085</v>
      </c>
      <c r="AB39">
        <f t="shared" si="6"/>
        <v>0.23030303030303031</v>
      </c>
      <c r="AC39">
        <f t="shared" si="7"/>
        <v>2.6770798761794612E-3</v>
      </c>
    </row>
    <row r="40" spans="1:29" x14ac:dyDescent="0.2">
      <c r="A40">
        <v>4</v>
      </c>
      <c r="B40" t="s">
        <v>8</v>
      </c>
      <c r="C40">
        <v>307</v>
      </c>
      <c r="D40">
        <v>7</v>
      </c>
      <c r="E40">
        <v>2</v>
      </c>
      <c r="F40">
        <v>3</v>
      </c>
      <c r="G40">
        <v>36.17</v>
      </c>
      <c r="J40">
        <v>39</v>
      </c>
      <c r="K40">
        <f t="shared" si="0"/>
        <v>-0.7385960878188258</v>
      </c>
      <c r="L40">
        <f t="shared" si="1"/>
        <v>0.23007615026177583</v>
      </c>
      <c r="M40">
        <f t="shared" si="2"/>
        <v>0.20744680851063829</v>
      </c>
      <c r="N40">
        <f t="shared" si="3"/>
        <v>2.2629341751137538E-2</v>
      </c>
      <c r="P40">
        <v>39</v>
      </c>
      <c r="Q40">
        <v>6</v>
      </c>
      <c r="R40" t="s">
        <v>7</v>
      </c>
      <c r="S40">
        <v>503</v>
      </c>
      <c r="T40">
        <v>2</v>
      </c>
      <c r="U40">
        <v>2</v>
      </c>
      <c r="V40">
        <v>1</v>
      </c>
      <c r="W40">
        <v>36.700000000000003</v>
      </c>
      <c r="Z40">
        <f t="shared" si="4"/>
        <v>-0.68914520178993566</v>
      </c>
      <c r="AA40">
        <f t="shared" si="5"/>
        <v>0.24536594853814025</v>
      </c>
      <c r="AB40">
        <f t="shared" si="6"/>
        <v>0.23636363636363636</v>
      </c>
      <c r="AC40">
        <f t="shared" si="7"/>
        <v>9.0023121745038959E-3</v>
      </c>
    </row>
    <row r="41" spans="1:29" x14ac:dyDescent="0.2">
      <c r="A41">
        <v>6</v>
      </c>
      <c r="B41" t="s">
        <v>7</v>
      </c>
      <c r="C41">
        <v>503</v>
      </c>
      <c r="D41">
        <v>2</v>
      </c>
      <c r="E41">
        <v>2</v>
      </c>
      <c r="F41">
        <v>1</v>
      </c>
      <c r="G41">
        <v>36.700000000000003</v>
      </c>
      <c r="J41">
        <v>40</v>
      </c>
      <c r="K41">
        <f t="shared" si="0"/>
        <v>-0.70351755276338268</v>
      </c>
      <c r="L41">
        <f t="shared" si="1"/>
        <v>0.2408666359392227</v>
      </c>
      <c r="M41">
        <f t="shared" si="2"/>
        <v>0.21276595744680851</v>
      </c>
      <c r="N41">
        <f t="shared" si="3"/>
        <v>2.8100678492414183E-2</v>
      </c>
      <c r="P41">
        <v>40</v>
      </c>
      <c r="Q41">
        <v>7</v>
      </c>
      <c r="R41" t="s">
        <v>7</v>
      </c>
      <c r="S41">
        <v>615</v>
      </c>
      <c r="T41">
        <v>1</v>
      </c>
      <c r="U41">
        <v>2</v>
      </c>
      <c r="V41">
        <v>2</v>
      </c>
      <c r="W41">
        <v>36.799999999999997</v>
      </c>
      <c r="Z41">
        <f t="shared" si="4"/>
        <v>-0.67828806564288091</v>
      </c>
      <c r="AA41">
        <f t="shared" si="5"/>
        <v>0.24879453205425911</v>
      </c>
      <c r="AB41">
        <f t="shared" si="6"/>
        <v>0.24242424242424243</v>
      </c>
      <c r="AC41">
        <f t="shared" si="7"/>
        <v>6.3702896300166789E-3</v>
      </c>
    </row>
    <row r="42" spans="1:29" x14ac:dyDescent="0.2">
      <c r="A42">
        <v>7</v>
      </c>
      <c r="B42" t="s">
        <v>7</v>
      </c>
      <c r="C42">
        <v>615</v>
      </c>
      <c r="D42">
        <v>1</v>
      </c>
      <c r="E42">
        <v>2</v>
      </c>
      <c r="F42">
        <v>2</v>
      </c>
      <c r="G42">
        <v>36.799999999999997</v>
      </c>
      <c r="J42">
        <v>41</v>
      </c>
      <c r="K42">
        <f t="shared" si="0"/>
        <v>-0.69689896124348816</v>
      </c>
      <c r="L42">
        <f t="shared" si="1"/>
        <v>0.24293301394878225</v>
      </c>
      <c r="M42">
        <f t="shared" si="2"/>
        <v>0.21808510638297873</v>
      </c>
      <c r="N42">
        <f t="shared" si="3"/>
        <v>2.4847907565803518E-2</v>
      </c>
      <c r="P42">
        <v>41</v>
      </c>
      <c r="Q42">
        <v>6</v>
      </c>
      <c r="R42" t="s">
        <v>7</v>
      </c>
      <c r="S42">
        <v>503</v>
      </c>
      <c r="T42">
        <v>2</v>
      </c>
      <c r="U42">
        <v>2</v>
      </c>
      <c r="V42">
        <v>4</v>
      </c>
      <c r="W42">
        <v>37.200000000000003</v>
      </c>
      <c r="Z42">
        <f t="shared" si="4"/>
        <v>-0.63485952105465926</v>
      </c>
      <c r="AA42">
        <f t="shared" si="5"/>
        <v>0.26276001973378194</v>
      </c>
      <c r="AB42">
        <f t="shared" si="6"/>
        <v>0.24848484848484848</v>
      </c>
      <c r="AC42">
        <f t="shared" si="7"/>
        <v>1.427517124893346E-2</v>
      </c>
    </row>
    <row r="43" spans="1:29" x14ac:dyDescent="0.2">
      <c r="A43">
        <v>6</v>
      </c>
      <c r="B43" t="s">
        <v>7</v>
      </c>
      <c r="C43">
        <v>503</v>
      </c>
      <c r="D43">
        <v>2</v>
      </c>
      <c r="E43">
        <v>2</v>
      </c>
      <c r="F43">
        <v>4</v>
      </c>
      <c r="G43">
        <v>37.200000000000003</v>
      </c>
      <c r="J43">
        <v>42</v>
      </c>
      <c r="K43">
        <f t="shared" si="0"/>
        <v>-0.67042459516390818</v>
      </c>
      <c r="L43">
        <f t="shared" si="1"/>
        <v>0.25129358009985514</v>
      </c>
      <c r="M43">
        <f t="shared" si="2"/>
        <v>0.22340425531914893</v>
      </c>
      <c r="N43">
        <f t="shared" si="3"/>
        <v>2.7889324780706215E-2</v>
      </c>
      <c r="P43">
        <v>42</v>
      </c>
      <c r="Q43">
        <v>7</v>
      </c>
      <c r="R43" t="s">
        <v>7</v>
      </c>
      <c r="S43">
        <v>614</v>
      </c>
      <c r="T43">
        <v>8</v>
      </c>
      <c r="U43">
        <v>2</v>
      </c>
      <c r="V43">
        <v>2</v>
      </c>
      <c r="W43">
        <v>37.29</v>
      </c>
      <c r="Z43">
        <f t="shared" si="4"/>
        <v>-0.62508809852230995</v>
      </c>
      <c r="AA43">
        <f t="shared" si="5"/>
        <v>0.26595661934824288</v>
      </c>
      <c r="AB43">
        <f t="shared" si="6"/>
        <v>0.25454545454545452</v>
      </c>
      <c r="AC43">
        <f t="shared" si="7"/>
        <v>1.1411164802788365E-2</v>
      </c>
    </row>
    <row r="44" spans="1:29" x14ac:dyDescent="0.2">
      <c r="A44">
        <v>7</v>
      </c>
      <c r="B44" t="s">
        <v>7</v>
      </c>
      <c r="C44">
        <v>614</v>
      </c>
      <c r="D44">
        <v>8</v>
      </c>
      <c r="E44">
        <v>2</v>
      </c>
      <c r="F44">
        <v>2</v>
      </c>
      <c r="G44">
        <v>37.29</v>
      </c>
      <c r="J44">
        <v>43</v>
      </c>
      <c r="K44">
        <f t="shared" si="0"/>
        <v>-0.66446786279600301</v>
      </c>
      <c r="L44">
        <f t="shared" si="1"/>
        <v>0.2531954555588255</v>
      </c>
      <c r="M44">
        <f t="shared" si="2"/>
        <v>0.22872340425531915</v>
      </c>
      <c r="N44">
        <f t="shared" si="3"/>
        <v>2.4472051303506354E-2</v>
      </c>
      <c r="P44">
        <v>43</v>
      </c>
      <c r="Q44">
        <v>8</v>
      </c>
      <c r="R44" t="s">
        <v>7</v>
      </c>
      <c r="S44">
        <v>708</v>
      </c>
      <c r="T44">
        <v>15</v>
      </c>
      <c r="U44">
        <v>2</v>
      </c>
      <c r="V44">
        <v>3</v>
      </c>
      <c r="W44">
        <v>37.32</v>
      </c>
      <c r="Z44">
        <f t="shared" si="4"/>
        <v>-0.62183095767819319</v>
      </c>
      <c r="AA44">
        <f t="shared" si="5"/>
        <v>0.26702651387860238</v>
      </c>
      <c r="AB44">
        <f t="shared" si="6"/>
        <v>0.26060606060606062</v>
      </c>
      <c r="AC44">
        <f t="shared" si="7"/>
        <v>6.4204532725417596E-3</v>
      </c>
    </row>
    <row r="45" spans="1:29" x14ac:dyDescent="0.2">
      <c r="A45">
        <v>8</v>
      </c>
      <c r="B45" t="s">
        <v>7</v>
      </c>
      <c r="C45">
        <v>708</v>
      </c>
      <c r="D45">
        <v>15</v>
      </c>
      <c r="E45">
        <v>2</v>
      </c>
      <c r="F45">
        <v>3</v>
      </c>
      <c r="G45">
        <v>37.32</v>
      </c>
      <c r="J45">
        <v>44</v>
      </c>
      <c r="K45">
        <f t="shared" si="0"/>
        <v>-0.6624822853400345</v>
      </c>
      <c r="L45">
        <f t="shared" si="1"/>
        <v>0.25383109205211085</v>
      </c>
      <c r="M45">
        <f t="shared" si="2"/>
        <v>0.23404255319148937</v>
      </c>
      <c r="N45">
        <f t="shared" si="3"/>
        <v>1.9788538860621485E-2</v>
      </c>
      <c r="P45">
        <v>44</v>
      </c>
      <c r="Q45">
        <v>6</v>
      </c>
      <c r="R45" t="s">
        <v>7</v>
      </c>
      <c r="S45">
        <v>506</v>
      </c>
      <c r="T45">
        <v>12</v>
      </c>
      <c r="U45">
        <v>2</v>
      </c>
      <c r="V45">
        <v>1</v>
      </c>
      <c r="W45">
        <v>37.450000000000003</v>
      </c>
      <c r="Z45">
        <f t="shared" si="4"/>
        <v>-0.60771668068702112</v>
      </c>
      <c r="AA45">
        <f t="shared" si="5"/>
        <v>0.27168769892082428</v>
      </c>
      <c r="AB45">
        <f t="shared" si="6"/>
        <v>0.26666666666666666</v>
      </c>
      <c r="AC45">
        <f t="shared" si="7"/>
        <v>5.0210322541576202E-3</v>
      </c>
    </row>
    <row r="46" spans="1:29" x14ac:dyDescent="0.2">
      <c r="A46">
        <v>6</v>
      </c>
      <c r="B46" t="s">
        <v>7</v>
      </c>
      <c r="C46">
        <v>506</v>
      </c>
      <c r="D46">
        <v>12</v>
      </c>
      <c r="E46">
        <v>2</v>
      </c>
      <c r="F46">
        <v>1</v>
      </c>
      <c r="G46">
        <v>37.450000000000003</v>
      </c>
      <c r="J46">
        <v>45</v>
      </c>
      <c r="K46">
        <f t="shared" si="0"/>
        <v>-0.65387811636417092</v>
      </c>
      <c r="L46">
        <f t="shared" si="1"/>
        <v>0.25659516688717632</v>
      </c>
      <c r="M46">
        <f t="shared" si="2"/>
        <v>0.23936170212765959</v>
      </c>
      <c r="N46">
        <f t="shared" si="3"/>
        <v>1.7233464759516731E-2</v>
      </c>
      <c r="P46">
        <v>45</v>
      </c>
      <c r="Q46">
        <v>1</v>
      </c>
      <c r="R46" t="s">
        <v>7</v>
      </c>
      <c r="S46">
        <v>5</v>
      </c>
      <c r="T46">
        <v>10</v>
      </c>
      <c r="U46">
        <v>2</v>
      </c>
      <c r="V46">
        <v>3</v>
      </c>
      <c r="W46">
        <v>37.47</v>
      </c>
      <c r="Z46">
        <f t="shared" si="4"/>
        <v>-0.60554525345761046</v>
      </c>
      <c r="AA46">
        <f t="shared" si="5"/>
        <v>0.27240838288927594</v>
      </c>
      <c r="AB46">
        <f t="shared" si="6"/>
        <v>0.27272727272727271</v>
      </c>
      <c r="AC46">
        <f t="shared" si="7"/>
        <v>3.1888983799677195E-4</v>
      </c>
    </row>
    <row r="47" spans="1:29" x14ac:dyDescent="0.2">
      <c r="A47">
        <v>1</v>
      </c>
      <c r="B47" t="s">
        <v>7</v>
      </c>
      <c r="C47">
        <v>5</v>
      </c>
      <c r="D47">
        <v>10</v>
      </c>
      <c r="E47">
        <v>2</v>
      </c>
      <c r="F47">
        <v>3</v>
      </c>
      <c r="G47">
        <v>37.47</v>
      </c>
      <c r="J47">
        <v>46</v>
      </c>
      <c r="K47">
        <f t="shared" si="0"/>
        <v>-0.65255439806019222</v>
      </c>
      <c r="L47">
        <f t="shared" si="1"/>
        <v>0.2570217962519491</v>
      </c>
      <c r="M47">
        <f t="shared" si="2"/>
        <v>0.24468085106382978</v>
      </c>
      <c r="N47">
        <f t="shared" si="3"/>
        <v>1.2340945188119318E-2</v>
      </c>
      <c r="P47">
        <v>46</v>
      </c>
      <c r="Q47">
        <v>6</v>
      </c>
      <c r="R47" t="s">
        <v>7</v>
      </c>
      <c r="S47">
        <v>505</v>
      </c>
      <c r="T47">
        <v>1</v>
      </c>
      <c r="U47">
        <v>2</v>
      </c>
      <c r="V47">
        <v>3</v>
      </c>
      <c r="W47">
        <v>37.9</v>
      </c>
      <c r="Z47">
        <f t="shared" si="4"/>
        <v>-0.55885956802527281</v>
      </c>
      <c r="AA47">
        <f t="shared" si="5"/>
        <v>0.28812878250986074</v>
      </c>
      <c r="AB47">
        <f t="shared" si="6"/>
        <v>0.27878787878787881</v>
      </c>
      <c r="AC47">
        <f t="shared" si="7"/>
        <v>9.3409037219819302E-3</v>
      </c>
    </row>
    <row r="48" spans="1:29" x14ac:dyDescent="0.2">
      <c r="A48">
        <v>6</v>
      </c>
      <c r="B48" t="s">
        <v>7</v>
      </c>
      <c r="C48">
        <v>505</v>
      </c>
      <c r="D48">
        <v>1</v>
      </c>
      <c r="E48">
        <v>2</v>
      </c>
      <c r="F48">
        <v>3</v>
      </c>
      <c r="G48">
        <v>37.9</v>
      </c>
      <c r="J48">
        <v>47</v>
      </c>
      <c r="K48">
        <f t="shared" si="0"/>
        <v>-0.62409445452464418</v>
      </c>
      <c r="L48">
        <f t="shared" si="1"/>
        <v>0.26628277779673715</v>
      </c>
      <c r="M48">
        <f t="shared" si="2"/>
        <v>0.25</v>
      </c>
      <c r="N48">
        <f t="shared" si="3"/>
        <v>1.6282777796737147E-2</v>
      </c>
      <c r="P48">
        <v>47</v>
      </c>
      <c r="Q48">
        <v>7</v>
      </c>
      <c r="R48" t="s">
        <v>7</v>
      </c>
      <c r="S48">
        <v>603</v>
      </c>
      <c r="T48">
        <v>4</v>
      </c>
      <c r="U48">
        <v>2</v>
      </c>
      <c r="V48">
        <v>2</v>
      </c>
      <c r="W48">
        <v>38.26</v>
      </c>
      <c r="Z48">
        <f t="shared" si="4"/>
        <v>-0.51977387789587393</v>
      </c>
      <c r="AA48">
        <f t="shared" si="5"/>
        <v>0.30161059403963242</v>
      </c>
      <c r="AB48">
        <f t="shared" si="6"/>
        <v>0.28484848484848485</v>
      </c>
      <c r="AC48">
        <f t="shared" si="7"/>
        <v>1.6762109191147567E-2</v>
      </c>
    </row>
    <row r="49" spans="1:29" x14ac:dyDescent="0.2">
      <c r="A49">
        <v>7</v>
      </c>
      <c r="B49" t="s">
        <v>7</v>
      </c>
      <c r="C49">
        <v>603</v>
      </c>
      <c r="D49">
        <v>4</v>
      </c>
      <c r="E49">
        <v>2</v>
      </c>
      <c r="F49">
        <v>2</v>
      </c>
      <c r="G49">
        <v>38.26</v>
      </c>
      <c r="J49">
        <v>48</v>
      </c>
      <c r="K49">
        <f t="shared" si="0"/>
        <v>-0.6002675250530225</v>
      </c>
      <c r="L49">
        <f t="shared" si="1"/>
        <v>0.27416397897582778</v>
      </c>
      <c r="M49">
        <f t="shared" si="2"/>
        <v>0.25531914893617019</v>
      </c>
      <c r="N49">
        <f t="shared" si="3"/>
        <v>1.884483003965759E-2</v>
      </c>
      <c r="P49">
        <v>48</v>
      </c>
      <c r="Q49">
        <v>5</v>
      </c>
      <c r="R49" t="s">
        <v>7</v>
      </c>
      <c r="S49">
        <v>402</v>
      </c>
      <c r="T49">
        <v>25</v>
      </c>
      <c r="U49">
        <v>2</v>
      </c>
      <c r="V49">
        <v>4</v>
      </c>
      <c r="W49">
        <v>38.299999999999997</v>
      </c>
      <c r="Z49">
        <f t="shared" si="4"/>
        <v>-0.51543102343705194</v>
      </c>
      <c r="AA49">
        <f t="shared" si="5"/>
        <v>0.30312592911192821</v>
      </c>
      <c r="AB49">
        <f t="shared" si="6"/>
        <v>0.29090909090909089</v>
      </c>
      <c r="AC49">
        <f t="shared" si="7"/>
        <v>1.221683820283731E-2</v>
      </c>
    </row>
    <row r="50" spans="1:29" x14ac:dyDescent="0.2">
      <c r="A50">
        <v>5</v>
      </c>
      <c r="B50" t="s">
        <v>7</v>
      </c>
      <c r="C50">
        <v>402</v>
      </c>
      <c r="D50">
        <v>25</v>
      </c>
      <c r="E50">
        <v>2</v>
      </c>
      <c r="F50">
        <v>4</v>
      </c>
      <c r="G50">
        <v>38.299999999999997</v>
      </c>
      <c r="J50">
        <v>49</v>
      </c>
      <c r="K50">
        <f t="shared" si="0"/>
        <v>-0.59762008844506465</v>
      </c>
      <c r="L50">
        <f t="shared" si="1"/>
        <v>0.2750467285662016</v>
      </c>
      <c r="M50">
        <f t="shared" si="2"/>
        <v>0.26063829787234044</v>
      </c>
      <c r="N50">
        <f t="shared" si="3"/>
        <v>1.4408430693861163E-2</v>
      </c>
      <c r="P50">
        <v>49</v>
      </c>
      <c r="Q50">
        <v>6</v>
      </c>
      <c r="R50" t="s">
        <v>7</v>
      </c>
      <c r="S50">
        <v>505</v>
      </c>
      <c r="T50">
        <v>1</v>
      </c>
      <c r="U50">
        <v>2</v>
      </c>
      <c r="V50">
        <v>2</v>
      </c>
      <c r="W50">
        <v>38.409999999999997</v>
      </c>
      <c r="Z50">
        <f t="shared" si="4"/>
        <v>-0.5034881736752912</v>
      </c>
      <c r="AA50">
        <f t="shared" si="5"/>
        <v>0.30731054651198964</v>
      </c>
      <c r="AB50">
        <f t="shared" si="6"/>
        <v>0.29696969696969699</v>
      </c>
      <c r="AC50">
        <f t="shared" si="7"/>
        <v>1.0340849542292641E-2</v>
      </c>
    </row>
    <row r="51" spans="1:29" x14ac:dyDescent="0.2">
      <c r="A51">
        <v>6</v>
      </c>
      <c r="B51" t="s">
        <v>7</v>
      </c>
      <c r="C51">
        <v>505</v>
      </c>
      <c r="D51">
        <v>1</v>
      </c>
      <c r="E51">
        <v>2</v>
      </c>
      <c r="F51">
        <v>2</v>
      </c>
      <c r="G51">
        <v>38.409999999999997</v>
      </c>
      <c r="J51">
        <v>50</v>
      </c>
      <c r="K51">
        <f t="shared" si="0"/>
        <v>-0.59033963777318033</v>
      </c>
      <c r="L51">
        <f t="shared" si="1"/>
        <v>0.27748148509737308</v>
      </c>
      <c r="M51">
        <f t="shared" si="2"/>
        <v>0.26595744680851063</v>
      </c>
      <c r="N51">
        <f t="shared" si="3"/>
        <v>1.1524038288862448E-2</v>
      </c>
      <c r="P51">
        <v>50</v>
      </c>
      <c r="Q51">
        <v>7</v>
      </c>
      <c r="R51" t="s">
        <v>7</v>
      </c>
      <c r="S51">
        <v>614</v>
      </c>
      <c r="T51">
        <v>8</v>
      </c>
      <c r="U51">
        <v>2</v>
      </c>
      <c r="V51">
        <v>1</v>
      </c>
      <c r="W51">
        <v>38.56</v>
      </c>
      <c r="Z51">
        <f t="shared" si="4"/>
        <v>-0.48720246945470763</v>
      </c>
      <c r="AA51">
        <f t="shared" si="5"/>
        <v>0.31305742775344497</v>
      </c>
      <c r="AB51">
        <f t="shared" si="6"/>
        <v>0.30303030303030304</v>
      </c>
      <c r="AC51">
        <f t="shared" si="7"/>
        <v>1.0027124723141934E-2</v>
      </c>
    </row>
    <row r="52" spans="1:29" x14ac:dyDescent="0.2">
      <c r="A52">
        <v>7</v>
      </c>
      <c r="B52" t="s">
        <v>7</v>
      </c>
      <c r="C52">
        <v>614</v>
      </c>
      <c r="D52">
        <v>8</v>
      </c>
      <c r="E52">
        <v>2</v>
      </c>
      <c r="F52">
        <v>1</v>
      </c>
      <c r="G52">
        <v>38.56</v>
      </c>
      <c r="J52">
        <v>51</v>
      </c>
      <c r="K52">
        <f t="shared" si="0"/>
        <v>-0.5804117504933376</v>
      </c>
      <c r="L52">
        <f t="shared" si="1"/>
        <v>0.28081849147079629</v>
      </c>
      <c r="M52">
        <f t="shared" si="2"/>
        <v>0.27127659574468083</v>
      </c>
      <c r="N52">
        <f t="shared" si="3"/>
        <v>9.541895726115468E-3</v>
      </c>
      <c r="P52">
        <v>51</v>
      </c>
      <c r="Q52">
        <v>6</v>
      </c>
      <c r="R52" t="s">
        <v>7</v>
      </c>
      <c r="S52">
        <v>507</v>
      </c>
      <c r="T52">
        <v>5</v>
      </c>
      <c r="U52">
        <v>2</v>
      </c>
      <c r="V52">
        <v>1</v>
      </c>
      <c r="W52">
        <v>38.65</v>
      </c>
      <c r="Z52">
        <f t="shared" si="4"/>
        <v>-0.47743104692235833</v>
      </c>
      <c r="AA52">
        <f t="shared" si="5"/>
        <v>0.31652760524808687</v>
      </c>
      <c r="AB52">
        <f t="shared" si="6"/>
        <v>0.30909090909090908</v>
      </c>
      <c r="AC52">
        <f t="shared" si="7"/>
        <v>7.4366961571777912E-3</v>
      </c>
    </row>
    <row r="53" spans="1:29" x14ac:dyDescent="0.2">
      <c r="A53">
        <v>6</v>
      </c>
      <c r="B53" t="s">
        <v>7</v>
      </c>
      <c r="C53">
        <v>507</v>
      </c>
      <c r="D53">
        <v>5</v>
      </c>
      <c r="E53">
        <v>2</v>
      </c>
      <c r="F53">
        <v>1</v>
      </c>
      <c r="G53">
        <v>38.65</v>
      </c>
      <c r="J53">
        <v>52</v>
      </c>
      <c r="K53">
        <f t="shared" si="0"/>
        <v>-0.57445501812543243</v>
      </c>
      <c r="L53">
        <f t="shared" si="1"/>
        <v>0.28282996568866436</v>
      </c>
      <c r="M53">
        <f t="shared" si="2"/>
        <v>0.27659574468085107</v>
      </c>
      <c r="N53">
        <f t="shared" si="3"/>
        <v>6.2342210078132898E-3</v>
      </c>
      <c r="P53">
        <v>52</v>
      </c>
      <c r="Q53">
        <v>5</v>
      </c>
      <c r="R53" t="s">
        <v>7</v>
      </c>
      <c r="S53">
        <v>404</v>
      </c>
      <c r="T53">
        <v>8</v>
      </c>
      <c r="U53">
        <v>2</v>
      </c>
      <c r="V53">
        <v>4</v>
      </c>
      <c r="W53">
        <v>39.25</v>
      </c>
      <c r="Z53">
        <f t="shared" si="4"/>
        <v>-0.41228823004002652</v>
      </c>
      <c r="AA53">
        <f t="shared" si="5"/>
        <v>0.34006408725886317</v>
      </c>
      <c r="AB53">
        <f t="shared" si="6"/>
        <v>0.31515151515151513</v>
      </c>
      <c r="AC53">
        <f t="shared" si="7"/>
        <v>2.4912572107348041E-2</v>
      </c>
    </row>
    <row r="54" spans="1:29" x14ac:dyDescent="0.2">
      <c r="A54">
        <v>5</v>
      </c>
      <c r="B54" t="s">
        <v>7</v>
      </c>
      <c r="C54">
        <v>404</v>
      </c>
      <c r="D54">
        <v>8</v>
      </c>
      <c r="E54">
        <v>2</v>
      </c>
      <c r="F54">
        <v>4</v>
      </c>
      <c r="G54">
        <v>39.25</v>
      </c>
      <c r="J54">
        <v>53</v>
      </c>
      <c r="K54">
        <f t="shared" si="0"/>
        <v>-0.53474346900606284</v>
      </c>
      <c r="L54">
        <f t="shared" si="1"/>
        <v>0.29641362927927573</v>
      </c>
      <c r="M54">
        <f t="shared" si="2"/>
        <v>0.28191489361702127</v>
      </c>
      <c r="N54">
        <f t="shared" si="3"/>
        <v>1.4498735662254458E-2</v>
      </c>
      <c r="P54">
        <v>53</v>
      </c>
      <c r="Q54">
        <v>1</v>
      </c>
      <c r="R54" t="s">
        <v>7</v>
      </c>
      <c r="S54">
        <v>4</v>
      </c>
      <c r="T54">
        <v>1</v>
      </c>
      <c r="U54">
        <v>2</v>
      </c>
      <c r="V54">
        <v>1</v>
      </c>
      <c r="W54">
        <v>39.28</v>
      </c>
      <c r="Z54">
        <f t="shared" si="4"/>
        <v>-0.4090310891959098</v>
      </c>
      <c r="AA54">
        <f t="shared" si="5"/>
        <v>0.34125842302923426</v>
      </c>
      <c r="AB54">
        <f t="shared" si="6"/>
        <v>0.32121212121212123</v>
      </c>
      <c r="AC54">
        <f t="shared" si="7"/>
        <v>2.0046301817113032E-2</v>
      </c>
    </row>
    <row r="55" spans="1:29" x14ac:dyDescent="0.2">
      <c r="A55">
        <v>1</v>
      </c>
      <c r="B55" t="s">
        <v>7</v>
      </c>
      <c r="C55">
        <v>4</v>
      </c>
      <c r="D55">
        <v>1</v>
      </c>
      <c r="E55">
        <v>2</v>
      </c>
      <c r="F55">
        <v>1</v>
      </c>
      <c r="G55">
        <v>39.28</v>
      </c>
      <c r="J55">
        <v>54</v>
      </c>
      <c r="K55">
        <f t="shared" si="0"/>
        <v>-0.53275789155009434</v>
      </c>
      <c r="L55">
        <f t="shared" si="1"/>
        <v>0.29710059302269121</v>
      </c>
      <c r="M55">
        <f t="shared" si="2"/>
        <v>0.28723404255319152</v>
      </c>
      <c r="N55">
        <f t="shared" si="3"/>
        <v>9.8665504694996908E-3</v>
      </c>
      <c r="P55">
        <v>54</v>
      </c>
      <c r="Q55">
        <v>10</v>
      </c>
      <c r="R55" t="s">
        <v>9</v>
      </c>
      <c r="S55">
        <v>901</v>
      </c>
      <c r="T55">
        <v>7</v>
      </c>
      <c r="U55">
        <v>2</v>
      </c>
      <c r="V55">
        <v>2</v>
      </c>
      <c r="W55">
        <v>39.36</v>
      </c>
      <c r="Z55">
        <f t="shared" si="4"/>
        <v>-0.40034538027826577</v>
      </c>
      <c r="AA55">
        <f t="shared" si="5"/>
        <v>0.34445107393427232</v>
      </c>
      <c r="AB55">
        <f t="shared" si="6"/>
        <v>0.32727272727272727</v>
      </c>
      <c r="AC55">
        <f t="shared" si="7"/>
        <v>1.7178346661545052E-2</v>
      </c>
    </row>
    <row r="56" spans="1:29" x14ac:dyDescent="0.2">
      <c r="A56">
        <v>10</v>
      </c>
      <c r="B56" t="s">
        <v>9</v>
      </c>
      <c r="C56">
        <v>901</v>
      </c>
      <c r="D56">
        <v>7</v>
      </c>
      <c r="E56">
        <v>2</v>
      </c>
      <c r="F56">
        <v>2</v>
      </c>
      <c r="G56">
        <v>39.36</v>
      </c>
      <c r="J56">
        <v>55</v>
      </c>
      <c r="K56">
        <f t="shared" si="0"/>
        <v>-0.52746301833417852</v>
      </c>
      <c r="L56">
        <f t="shared" si="1"/>
        <v>0.29893604564976622</v>
      </c>
      <c r="M56">
        <f t="shared" si="2"/>
        <v>0.29255319148936171</v>
      </c>
      <c r="N56">
        <f t="shared" si="3"/>
        <v>6.3828541604045164E-3</v>
      </c>
      <c r="P56">
        <v>55</v>
      </c>
      <c r="Q56">
        <v>8</v>
      </c>
      <c r="R56" t="s">
        <v>7</v>
      </c>
      <c r="S56">
        <v>709</v>
      </c>
      <c r="T56">
        <v>1</v>
      </c>
      <c r="U56">
        <v>2</v>
      </c>
      <c r="V56">
        <v>1</v>
      </c>
      <c r="W56">
        <v>39.729999999999997</v>
      </c>
      <c r="Z56">
        <f t="shared" si="4"/>
        <v>-0.36017397653416156</v>
      </c>
      <c r="AA56">
        <f t="shared" si="5"/>
        <v>0.35935851714822886</v>
      </c>
      <c r="AB56">
        <f t="shared" si="6"/>
        <v>0.33333333333333331</v>
      </c>
      <c r="AC56">
        <f t="shared" si="7"/>
        <v>2.6025183814895547E-2</v>
      </c>
    </row>
    <row r="57" spans="1:29" x14ac:dyDescent="0.2">
      <c r="A57">
        <v>8</v>
      </c>
      <c r="B57" t="s">
        <v>7</v>
      </c>
      <c r="C57">
        <v>709</v>
      </c>
      <c r="D57">
        <v>1</v>
      </c>
      <c r="E57">
        <v>2</v>
      </c>
      <c r="F57">
        <v>1</v>
      </c>
      <c r="G57">
        <v>39.729999999999997</v>
      </c>
      <c r="J57">
        <v>56</v>
      </c>
      <c r="K57">
        <f t="shared" si="0"/>
        <v>-0.5029742297105676</v>
      </c>
      <c r="L57">
        <f t="shared" si="1"/>
        <v>0.30749119532354585</v>
      </c>
      <c r="M57">
        <f t="shared" si="2"/>
        <v>0.2978723404255319</v>
      </c>
      <c r="N57">
        <f t="shared" si="3"/>
        <v>9.618854898013951E-3</v>
      </c>
      <c r="P57">
        <v>56</v>
      </c>
      <c r="Q57">
        <v>1</v>
      </c>
      <c r="R57" t="s">
        <v>7</v>
      </c>
      <c r="S57">
        <v>4</v>
      </c>
      <c r="T57">
        <v>1</v>
      </c>
      <c r="U57">
        <v>2</v>
      </c>
      <c r="V57">
        <v>2</v>
      </c>
      <c r="W57">
        <v>39.799999999999997</v>
      </c>
      <c r="Z57">
        <f t="shared" si="4"/>
        <v>-0.35257398123122285</v>
      </c>
      <c r="AA57">
        <f t="shared" si="5"/>
        <v>0.36220392321859995</v>
      </c>
      <c r="AB57">
        <f t="shared" si="6"/>
        <v>0.33939393939393941</v>
      </c>
      <c r="AC57">
        <f t="shared" si="7"/>
        <v>2.280998382466054E-2</v>
      </c>
    </row>
    <row r="58" spans="1:29" x14ac:dyDescent="0.2">
      <c r="A58">
        <v>1</v>
      </c>
      <c r="B58" t="s">
        <v>7</v>
      </c>
      <c r="C58">
        <v>4</v>
      </c>
      <c r="D58">
        <v>1</v>
      </c>
      <c r="E58">
        <v>2</v>
      </c>
      <c r="F58">
        <v>2</v>
      </c>
      <c r="G58">
        <v>39.799999999999997</v>
      </c>
      <c r="J58">
        <v>57</v>
      </c>
      <c r="K58">
        <f t="shared" si="0"/>
        <v>-0.49834121564664108</v>
      </c>
      <c r="L58">
        <f t="shared" si="1"/>
        <v>0.30912178116307104</v>
      </c>
      <c r="M58">
        <f t="shared" si="2"/>
        <v>0.30319148936170215</v>
      </c>
      <c r="N58">
        <f t="shared" si="3"/>
        <v>5.9302918013688921E-3</v>
      </c>
      <c r="P58">
        <v>57</v>
      </c>
      <c r="Q58">
        <v>8</v>
      </c>
      <c r="R58" t="s">
        <v>7</v>
      </c>
      <c r="S58">
        <v>709</v>
      </c>
      <c r="T58">
        <v>1</v>
      </c>
      <c r="U58">
        <v>2</v>
      </c>
      <c r="V58">
        <v>3</v>
      </c>
      <c r="W58">
        <v>40.159999999999997</v>
      </c>
      <c r="Z58">
        <f t="shared" si="4"/>
        <v>-0.31348829110182391</v>
      </c>
      <c r="AA58">
        <f t="shared" si="5"/>
        <v>0.37695485752968505</v>
      </c>
      <c r="AB58">
        <f t="shared" si="6"/>
        <v>0.34545454545454546</v>
      </c>
      <c r="AC58">
        <f t="shared" si="7"/>
        <v>3.1500312075139592E-2</v>
      </c>
    </row>
    <row r="59" spans="1:29" x14ac:dyDescent="0.2">
      <c r="A59">
        <v>8</v>
      </c>
      <c r="B59" t="s">
        <v>7</v>
      </c>
      <c r="C59">
        <v>709</v>
      </c>
      <c r="D59">
        <v>1</v>
      </c>
      <c r="E59">
        <v>2</v>
      </c>
      <c r="F59">
        <v>3</v>
      </c>
      <c r="G59">
        <v>40.159999999999997</v>
      </c>
      <c r="J59">
        <v>58</v>
      </c>
      <c r="K59">
        <f t="shared" si="0"/>
        <v>-0.47451428617501951</v>
      </c>
      <c r="L59">
        <f t="shared" si="1"/>
        <v>0.31756660645152746</v>
      </c>
      <c r="M59">
        <f t="shared" si="2"/>
        <v>0.30851063829787234</v>
      </c>
      <c r="N59">
        <f t="shared" si="3"/>
        <v>9.055968153655114E-3</v>
      </c>
      <c r="P59">
        <v>58</v>
      </c>
      <c r="Q59">
        <v>7</v>
      </c>
      <c r="R59" t="s">
        <v>7</v>
      </c>
      <c r="S59">
        <v>607</v>
      </c>
      <c r="T59">
        <v>3</v>
      </c>
      <c r="U59">
        <v>2</v>
      </c>
      <c r="V59">
        <v>2</v>
      </c>
      <c r="W59">
        <v>40.25</v>
      </c>
      <c r="Z59">
        <f t="shared" si="4"/>
        <v>-0.30371686856947383</v>
      </c>
      <c r="AA59">
        <f t="shared" si="5"/>
        <v>0.38067180273185397</v>
      </c>
      <c r="AB59">
        <f t="shared" si="6"/>
        <v>0.3515151515151515</v>
      </c>
      <c r="AC59">
        <f t="shared" si="7"/>
        <v>2.9156651216702467E-2</v>
      </c>
    </row>
    <row r="60" spans="1:29" x14ac:dyDescent="0.2">
      <c r="A60">
        <v>7</v>
      </c>
      <c r="B60" t="s">
        <v>7</v>
      </c>
      <c r="C60">
        <v>607</v>
      </c>
      <c r="D60">
        <v>3</v>
      </c>
      <c r="E60">
        <v>2</v>
      </c>
      <c r="F60">
        <v>2</v>
      </c>
      <c r="G60">
        <v>40.25</v>
      </c>
      <c r="J60">
        <v>59</v>
      </c>
      <c r="K60">
        <f t="shared" si="0"/>
        <v>-0.46855755380711384</v>
      </c>
      <c r="L60">
        <f t="shared" si="1"/>
        <v>0.31969296162002281</v>
      </c>
      <c r="M60">
        <f t="shared" si="2"/>
        <v>0.31382978723404253</v>
      </c>
      <c r="N60">
        <f t="shared" si="3"/>
        <v>5.8631743859802743E-3</v>
      </c>
      <c r="P60">
        <v>59</v>
      </c>
      <c r="Q60">
        <v>5</v>
      </c>
      <c r="R60" t="s">
        <v>7</v>
      </c>
      <c r="S60">
        <v>408</v>
      </c>
      <c r="T60">
        <v>9</v>
      </c>
      <c r="U60">
        <v>2</v>
      </c>
      <c r="V60">
        <v>4</v>
      </c>
      <c r="W60">
        <v>40.26</v>
      </c>
      <c r="Z60">
        <f t="shared" si="4"/>
        <v>-0.3026311549547685</v>
      </c>
      <c r="AA60">
        <f t="shared" si="5"/>
        <v>0.38108548447452045</v>
      </c>
      <c r="AB60">
        <f t="shared" si="6"/>
        <v>0.3575757575757576</v>
      </c>
      <c r="AC60">
        <f t="shared" si="7"/>
        <v>2.350972689876285E-2</v>
      </c>
    </row>
    <row r="61" spans="1:29" x14ac:dyDescent="0.2">
      <c r="A61">
        <v>5</v>
      </c>
      <c r="B61" t="s">
        <v>7</v>
      </c>
      <c r="C61">
        <v>408</v>
      </c>
      <c r="D61">
        <v>9</v>
      </c>
      <c r="E61">
        <v>2</v>
      </c>
      <c r="F61">
        <v>4</v>
      </c>
      <c r="G61">
        <v>40.26</v>
      </c>
      <c r="J61">
        <v>60</v>
      </c>
      <c r="K61">
        <f t="shared" si="0"/>
        <v>-0.46789569465512448</v>
      </c>
      <c r="L61">
        <f t="shared" si="1"/>
        <v>0.31992959124115306</v>
      </c>
      <c r="M61">
        <f t="shared" si="2"/>
        <v>0.31914893617021278</v>
      </c>
      <c r="N61">
        <f t="shared" si="3"/>
        <v>7.8065507094027264E-4</v>
      </c>
      <c r="P61">
        <v>60</v>
      </c>
      <c r="Q61">
        <v>5</v>
      </c>
      <c r="R61" t="s">
        <v>7</v>
      </c>
      <c r="S61">
        <v>402</v>
      </c>
      <c r="T61">
        <v>25</v>
      </c>
      <c r="U61">
        <v>2</v>
      </c>
      <c r="V61">
        <v>1</v>
      </c>
      <c r="W61">
        <v>40.4</v>
      </c>
      <c r="Z61">
        <f t="shared" si="4"/>
        <v>-0.2874311643488911</v>
      </c>
      <c r="AA61">
        <f t="shared" si="5"/>
        <v>0.38689110088326373</v>
      </c>
      <c r="AB61">
        <f t="shared" si="6"/>
        <v>0.36363636363636365</v>
      </c>
      <c r="AC61">
        <f t="shared" si="7"/>
        <v>2.3254737246900081E-2</v>
      </c>
    </row>
    <row r="62" spans="1:29" x14ac:dyDescent="0.2">
      <c r="A62">
        <v>5</v>
      </c>
      <c r="B62" t="s">
        <v>7</v>
      </c>
      <c r="C62">
        <v>402</v>
      </c>
      <c r="D62">
        <v>25</v>
      </c>
      <c r="E62">
        <v>2</v>
      </c>
      <c r="F62">
        <v>1</v>
      </c>
      <c r="G62">
        <v>40.4</v>
      </c>
      <c r="J62">
        <v>61</v>
      </c>
      <c r="K62">
        <f t="shared" si="0"/>
        <v>-0.45862966652727161</v>
      </c>
      <c r="L62">
        <f t="shared" si="1"/>
        <v>0.32325006451147631</v>
      </c>
      <c r="M62">
        <f t="shared" si="2"/>
        <v>0.32446808510638298</v>
      </c>
      <c r="N62">
        <f t="shared" si="3"/>
        <v>1.2180205949066658E-3</v>
      </c>
      <c r="P62">
        <v>61</v>
      </c>
      <c r="Q62">
        <v>7</v>
      </c>
      <c r="R62" t="s">
        <v>7</v>
      </c>
      <c r="S62">
        <v>603</v>
      </c>
      <c r="T62">
        <v>4</v>
      </c>
      <c r="U62">
        <v>2</v>
      </c>
      <c r="V62">
        <v>1</v>
      </c>
      <c r="W62">
        <v>40.71</v>
      </c>
      <c r="Z62">
        <f t="shared" si="4"/>
        <v>-0.25377404229301948</v>
      </c>
      <c r="AA62">
        <f t="shared" si="5"/>
        <v>0.39983506416956532</v>
      </c>
      <c r="AB62">
        <f t="shared" si="6"/>
        <v>0.36969696969696969</v>
      </c>
      <c r="AC62">
        <f t="shared" si="7"/>
        <v>3.0138094472595633E-2</v>
      </c>
    </row>
    <row r="63" spans="1:29" x14ac:dyDescent="0.2">
      <c r="A63">
        <v>7</v>
      </c>
      <c r="B63" t="s">
        <v>7</v>
      </c>
      <c r="C63">
        <v>603</v>
      </c>
      <c r="D63">
        <v>4</v>
      </c>
      <c r="E63">
        <v>2</v>
      </c>
      <c r="F63">
        <v>1</v>
      </c>
      <c r="G63">
        <v>40.71</v>
      </c>
      <c r="J63">
        <v>62</v>
      </c>
      <c r="K63">
        <f t="shared" si="0"/>
        <v>-0.43811203281559724</v>
      </c>
      <c r="L63">
        <f t="shared" si="1"/>
        <v>0.33065253608333611</v>
      </c>
      <c r="M63">
        <f t="shared" si="2"/>
        <v>0.32978723404255317</v>
      </c>
      <c r="N63">
        <f t="shared" si="3"/>
        <v>8.6530204078294481E-4</v>
      </c>
      <c r="P63">
        <v>62</v>
      </c>
      <c r="Q63">
        <v>8</v>
      </c>
      <c r="R63" t="s">
        <v>7</v>
      </c>
      <c r="S63">
        <v>708</v>
      </c>
      <c r="T63">
        <v>15</v>
      </c>
      <c r="U63">
        <v>2</v>
      </c>
      <c r="V63">
        <v>4</v>
      </c>
      <c r="W63">
        <v>41.22</v>
      </c>
      <c r="Z63">
        <f t="shared" si="4"/>
        <v>-0.19840264794303783</v>
      </c>
      <c r="AA63">
        <f t="shared" si="5"/>
        <v>0.42136502293326955</v>
      </c>
      <c r="AB63">
        <f t="shared" si="6"/>
        <v>0.37575757575757573</v>
      </c>
      <c r="AC63">
        <f t="shared" si="7"/>
        <v>4.5607447175693816E-2</v>
      </c>
    </row>
    <row r="64" spans="1:29" x14ac:dyDescent="0.2">
      <c r="A64">
        <v>8</v>
      </c>
      <c r="B64" t="s">
        <v>7</v>
      </c>
      <c r="C64">
        <v>708</v>
      </c>
      <c r="D64">
        <v>15</v>
      </c>
      <c r="E64">
        <v>2</v>
      </c>
      <c r="F64">
        <v>4</v>
      </c>
      <c r="G64">
        <v>41.22</v>
      </c>
      <c r="J64">
        <v>63</v>
      </c>
      <c r="K64">
        <f t="shared" si="0"/>
        <v>-0.40435721606413333</v>
      </c>
      <c r="L64">
        <f t="shared" si="1"/>
        <v>0.3429750284233033</v>
      </c>
      <c r="M64">
        <f t="shared" si="2"/>
        <v>0.33510638297872342</v>
      </c>
      <c r="N64">
        <f t="shared" si="3"/>
        <v>7.8686454445798804E-3</v>
      </c>
      <c r="P64">
        <v>63</v>
      </c>
      <c r="Q64">
        <v>8</v>
      </c>
      <c r="R64" t="s">
        <v>7</v>
      </c>
      <c r="S64">
        <v>709</v>
      </c>
      <c r="T64">
        <v>1</v>
      </c>
      <c r="U64">
        <v>2</v>
      </c>
      <c r="V64">
        <v>4</v>
      </c>
      <c r="W64">
        <v>41.37</v>
      </c>
      <c r="Z64">
        <f t="shared" si="4"/>
        <v>-0.18211694372245507</v>
      </c>
      <c r="AA64">
        <f t="shared" si="5"/>
        <v>0.42774547596035761</v>
      </c>
      <c r="AB64">
        <f t="shared" si="6"/>
        <v>0.38181818181818183</v>
      </c>
      <c r="AC64">
        <f t="shared" si="7"/>
        <v>4.5927294142175779E-2</v>
      </c>
    </row>
    <row r="65" spans="1:29" x14ac:dyDescent="0.2">
      <c r="A65">
        <v>8</v>
      </c>
      <c r="B65" t="s">
        <v>7</v>
      </c>
      <c r="C65">
        <v>709</v>
      </c>
      <c r="D65">
        <v>1</v>
      </c>
      <c r="E65">
        <v>2</v>
      </c>
      <c r="F65">
        <v>4</v>
      </c>
      <c r="G65">
        <v>41.37</v>
      </c>
      <c r="J65">
        <v>64</v>
      </c>
      <c r="K65">
        <f t="shared" si="0"/>
        <v>-0.3944293287842911</v>
      </c>
      <c r="L65">
        <f t="shared" si="1"/>
        <v>0.34663204698988015</v>
      </c>
      <c r="M65">
        <f t="shared" si="2"/>
        <v>0.34042553191489361</v>
      </c>
      <c r="N65">
        <f t="shared" si="3"/>
        <v>6.2065150749865405E-3</v>
      </c>
      <c r="P65">
        <v>64</v>
      </c>
      <c r="Q65">
        <v>7</v>
      </c>
      <c r="R65" t="s">
        <v>7</v>
      </c>
      <c r="S65">
        <v>603</v>
      </c>
      <c r="T65">
        <v>4</v>
      </c>
      <c r="U65">
        <v>2</v>
      </c>
      <c r="V65">
        <v>3</v>
      </c>
      <c r="W65">
        <v>41.44</v>
      </c>
      <c r="Z65">
        <f t="shared" si="4"/>
        <v>-0.17451694841951634</v>
      </c>
      <c r="AA65">
        <f t="shared" si="5"/>
        <v>0.43072960611616445</v>
      </c>
      <c r="AB65">
        <f t="shared" si="6"/>
        <v>0.38787878787878788</v>
      </c>
      <c r="AC65">
        <f t="shared" si="7"/>
        <v>4.2850818237376576E-2</v>
      </c>
    </row>
    <row r="66" spans="1:29" x14ac:dyDescent="0.2">
      <c r="A66">
        <v>7</v>
      </c>
      <c r="B66" t="s">
        <v>7</v>
      </c>
      <c r="C66">
        <v>603</v>
      </c>
      <c r="D66">
        <v>4</v>
      </c>
      <c r="E66">
        <v>2</v>
      </c>
      <c r="F66">
        <v>3</v>
      </c>
      <c r="G66">
        <v>41.44</v>
      </c>
      <c r="J66">
        <v>65</v>
      </c>
      <c r="K66">
        <f t="shared" si="0"/>
        <v>-0.38979631472036463</v>
      </c>
      <c r="L66">
        <f t="shared" si="1"/>
        <v>0.34834358454143721</v>
      </c>
      <c r="M66">
        <f t="shared" si="2"/>
        <v>0.34574468085106386</v>
      </c>
      <c r="N66">
        <f t="shared" si="3"/>
        <v>2.5989036903733553E-3</v>
      </c>
      <c r="P66">
        <v>65</v>
      </c>
      <c r="Q66">
        <v>6</v>
      </c>
      <c r="R66" t="s">
        <v>7</v>
      </c>
      <c r="S66">
        <v>503</v>
      </c>
      <c r="T66">
        <v>2</v>
      </c>
      <c r="U66">
        <v>2</v>
      </c>
      <c r="V66">
        <v>2</v>
      </c>
      <c r="W66">
        <v>41.53</v>
      </c>
      <c r="Z66">
        <f t="shared" si="4"/>
        <v>-0.16474552588716623</v>
      </c>
      <c r="AA66">
        <f t="shared" si="5"/>
        <v>0.43457214102817998</v>
      </c>
      <c r="AB66">
        <f t="shared" si="6"/>
        <v>0.39393939393939392</v>
      </c>
      <c r="AC66">
        <f t="shared" si="7"/>
        <v>4.0632747088786059E-2</v>
      </c>
    </row>
    <row r="67" spans="1:29" x14ac:dyDescent="0.2">
      <c r="A67">
        <v>6</v>
      </c>
      <c r="B67" t="s">
        <v>7</v>
      </c>
      <c r="C67">
        <v>503</v>
      </c>
      <c r="D67">
        <v>2</v>
      </c>
      <c r="E67">
        <v>2</v>
      </c>
      <c r="F67">
        <v>2</v>
      </c>
      <c r="G67">
        <v>41.53</v>
      </c>
      <c r="J67">
        <v>66</v>
      </c>
      <c r="K67">
        <f t="shared" ref="K67:K130" si="8">STANDARDIZE(G67,$I$4,$I$5)</f>
        <v>-0.38383958235245902</v>
      </c>
      <c r="L67">
        <f t="shared" ref="L67:L130" si="9">_xlfn.NORM.S.DIST(K67,TRUE)</f>
        <v>0.35054867430511832</v>
      </c>
      <c r="M67">
        <f t="shared" ref="M67:M130" si="10">J67/$I$3</f>
        <v>0.35106382978723405</v>
      </c>
      <c r="N67">
        <f t="shared" ref="N67:N130" si="11">ABS(L67-M67)</f>
        <v>5.1515548211572559E-4</v>
      </c>
      <c r="P67">
        <v>66</v>
      </c>
      <c r="Q67">
        <v>7</v>
      </c>
      <c r="R67" t="s">
        <v>7</v>
      </c>
      <c r="S67">
        <v>615</v>
      </c>
      <c r="T67">
        <v>1</v>
      </c>
      <c r="U67">
        <v>2</v>
      </c>
      <c r="V67">
        <v>4</v>
      </c>
      <c r="W67">
        <v>41.54</v>
      </c>
      <c r="Z67">
        <f t="shared" ref="Z67:Z130" si="12">STANDARDIZE(W67,$Y$4,$Y$5)</f>
        <v>-0.16365981227246093</v>
      </c>
      <c r="AA67">
        <f t="shared" ref="AA67:AA130" si="13">_xlfn.NORM.S.DIST(Z67,TRUE)</f>
        <v>0.43499947802424971</v>
      </c>
      <c r="AB67">
        <f t="shared" ref="AB67:AB130" si="14">P67/$Y$3</f>
        <v>0.4</v>
      </c>
      <c r="AC67">
        <f t="shared" ref="AC67:AC130" si="15">ABS(AA67-AB67)</f>
        <v>3.4999478024249686E-2</v>
      </c>
    </row>
    <row r="68" spans="1:29" x14ac:dyDescent="0.2">
      <c r="A68">
        <v>7</v>
      </c>
      <c r="B68" t="s">
        <v>7</v>
      </c>
      <c r="C68">
        <v>615</v>
      </c>
      <c r="D68">
        <v>1</v>
      </c>
      <c r="E68">
        <v>2</v>
      </c>
      <c r="F68">
        <v>4</v>
      </c>
      <c r="G68">
        <v>41.54</v>
      </c>
      <c r="J68">
        <v>67</v>
      </c>
      <c r="K68">
        <f t="shared" si="8"/>
        <v>-0.38317772320046967</v>
      </c>
      <c r="L68">
        <f t="shared" si="9"/>
        <v>0.35079399707701625</v>
      </c>
      <c r="M68">
        <f t="shared" si="10"/>
        <v>0.35638297872340424</v>
      </c>
      <c r="N68">
        <f t="shared" si="11"/>
        <v>5.5889816463879916E-3</v>
      </c>
      <c r="P68">
        <v>67</v>
      </c>
      <c r="Q68">
        <v>10</v>
      </c>
      <c r="R68" t="s">
        <v>9</v>
      </c>
      <c r="S68">
        <v>906</v>
      </c>
      <c r="T68">
        <v>13</v>
      </c>
      <c r="U68">
        <v>2</v>
      </c>
      <c r="V68">
        <v>4</v>
      </c>
      <c r="W68">
        <v>41.85</v>
      </c>
      <c r="Z68">
        <f t="shared" si="12"/>
        <v>-0.13000269021658933</v>
      </c>
      <c r="AA68">
        <f t="shared" si="13"/>
        <v>0.44828214913516329</v>
      </c>
      <c r="AB68">
        <f t="shared" si="14"/>
        <v>0.40606060606060607</v>
      </c>
      <c r="AC68">
        <f t="shared" si="15"/>
        <v>4.2221543074557222E-2</v>
      </c>
    </row>
    <row r="69" spans="1:29" x14ac:dyDescent="0.2">
      <c r="A69">
        <v>10</v>
      </c>
      <c r="B69" t="s">
        <v>9</v>
      </c>
      <c r="C69">
        <v>906</v>
      </c>
      <c r="D69">
        <v>13</v>
      </c>
      <c r="E69">
        <v>2</v>
      </c>
      <c r="F69">
        <v>4</v>
      </c>
      <c r="G69">
        <v>41.85</v>
      </c>
      <c r="J69">
        <v>68</v>
      </c>
      <c r="K69">
        <f t="shared" si="8"/>
        <v>-0.3626600894887953</v>
      </c>
      <c r="L69">
        <f t="shared" si="9"/>
        <v>0.35842940837867676</v>
      </c>
      <c r="M69">
        <f t="shared" si="10"/>
        <v>0.36170212765957449</v>
      </c>
      <c r="N69">
        <f t="shared" si="11"/>
        <v>3.272719280897729E-3</v>
      </c>
      <c r="P69">
        <v>68</v>
      </c>
      <c r="Q69">
        <v>5</v>
      </c>
      <c r="R69" t="s">
        <v>7</v>
      </c>
      <c r="S69">
        <v>404</v>
      </c>
      <c r="T69">
        <v>8</v>
      </c>
      <c r="U69">
        <v>2</v>
      </c>
      <c r="V69">
        <v>1</v>
      </c>
      <c r="W69">
        <v>42.15</v>
      </c>
      <c r="Z69">
        <f t="shared" si="12"/>
        <v>-9.7431281775423845E-2</v>
      </c>
      <c r="AA69">
        <f t="shared" si="13"/>
        <v>0.46119195181649181</v>
      </c>
      <c r="AB69">
        <f t="shared" si="14"/>
        <v>0.41212121212121211</v>
      </c>
      <c r="AC69">
        <f t="shared" si="15"/>
        <v>4.9070739695279697E-2</v>
      </c>
    </row>
    <row r="70" spans="1:29" x14ac:dyDescent="0.2">
      <c r="A70">
        <v>5</v>
      </c>
      <c r="B70" t="s">
        <v>7</v>
      </c>
      <c r="C70">
        <v>404</v>
      </c>
      <c r="D70">
        <v>8</v>
      </c>
      <c r="E70">
        <v>2</v>
      </c>
      <c r="F70">
        <v>1</v>
      </c>
      <c r="G70">
        <v>42.15</v>
      </c>
      <c r="J70">
        <v>69</v>
      </c>
      <c r="K70">
        <f t="shared" si="8"/>
        <v>-0.34280431492911079</v>
      </c>
      <c r="L70">
        <f t="shared" si="9"/>
        <v>0.36587283979940227</v>
      </c>
      <c r="M70">
        <f t="shared" si="10"/>
        <v>0.36702127659574468</v>
      </c>
      <c r="N70">
        <f t="shared" si="11"/>
        <v>1.1484367963424114E-3</v>
      </c>
      <c r="P70">
        <v>69</v>
      </c>
      <c r="Q70">
        <v>7</v>
      </c>
      <c r="R70" t="s">
        <v>7</v>
      </c>
      <c r="S70">
        <v>607</v>
      </c>
      <c r="T70">
        <v>3</v>
      </c>
      <c r="U70">
        <v>2</v>
      </c>
      <c r="V70">
        <v>3</v>
      </c>
      <c r="W70">
        <v>42.46</v>
      </c>
      <c r="Z70">
        <f t="shared" si="12"/>
        <v>-6.3774159719552262E-2</v>
      </c>
      <c r="AA70">
        <f t="shared" si="13"/>
        <v>0.47457502695989118</v>
      </c>
      <c r="AB70">
        <f t="shared" si="14"/>
        <v>0.41818181818181815</v>
      </c>
      <c r="AC70">
        <f t="shared" si="15"/>
        <v>5.6393208778073023E-2</v>
      </c>
    </row>
    <row r="71" spans="1:29" x14ac:dyDescent="0.2">
      <c r="A71">
        <v>7</v>
      </c>
      <c r="B71" t="s">
        <v>7</v>
      </c>
      <c r="C71">
        <v>607</v>
      </c>
      <c r="D71">
        <v>3</v>
      </c>
      <c r="E71">
        <v>2</v>
      </c>
      <c r="F71">
        <v>3</v>
      </c>
      <c r="G71">
        <v>42.46</v>
      </c>
      <c r="J71">
        <v>70</v>
      </c>
      <c r="K71">
        <f t="shared" si="8"/>
        <v>-0.32228668121743642</v>
      </c>
      <c r="L71">
        <f t="shared" si="9"/>
        <v>0.3736177610759811</v>
      </c>
      <c r="M71">
        <f t="shared" si="10"/>
        <v>0.37234042553191488</v>
      </c>
      <c r="N71">
        <f t="shared" si="11"/>
        <v>1.2773355440662271E-3</v>
      </c>
      <c r="P71">
        <v>70</v>
      </c>
      <c r="Q71">
        <v>5</v>
      </c>
      <c r="R71" t="s">
        <v>7</v>
      </c>
      <c r="S71">
        <v>403</v>
      </c>
      <c r="T71">
        <v>19</v>
      </c>
      <c r="U71">
        <v>2</v>
      </c>
      <c r="V71">
        <v>2</v>
      </c>
      <c r="W71">
        <v>42.56</v>
      </c>
      <c r="Z71">
        <f t="shared" si="12"/>
        <v>-5.2917023572496835E-2</v>
      </c>
      <c r="AA71">
        <f t="shared" si="13"/>
        <v>0.47889901027513615</v>
      </c>
      <c r="AB71">
        <f t="shared" si="14"/>
        <v>0.42424242424242425</v>
      </c>
      <c r="AC71">
        <f t="shared" si="15"/>
        <v>5.4656586032711896E-2</v>
      </c>
    </row>
    <row r="72" spans="1:29" x14ac:dyDescent="0.2">
      <c r="A72">
        <v>5</v>
      </c>
      <c r="B72" t="s">
        <v>7</v>
      </c>
      <c r="C72">
        <v>403</v>
      </c>
      <c r="D72">
        <v>19</v>
      </c>
      <c r="E72">
        <v>2</v>
      </c>
      <c r="F72">
        <v>2</v>
      </c>
      <c r="G72">
        <v>42.56</v>
      </c>
      <c r="J72">
        <v>71</v>
      </c>
      <c r="K72">
        <f t="shared" si="8"/>
        <v>-0.3156680896975414</v>
      </c>
      <c r="L72">
        <f t="shared" si="9"/>
        <v>0.37612722493167672</v>
      </c>
      <c r="M72">
        <f t="shared" si="10"/>
        <v>0.37765957446808512</v>
      </c>
      <c r="N72">
        <f t="shared" si="11"/>
        <v>1.5323495364084061E-3</v>
      </c>
      <c r="P72">
        <v>71</v>
      </c>
      <c r="Q72">
        <v>5</v>
      </c>
      <c r="R72" t="s">
        <v>7</v>
      </c>
      <c r="S72">
        <v>404</v>
      </c>
      <c r="T72">
        <v>8</v>
      </c>
      <c r="U72">
        <v>2</v>
      </c>
      <c r="V72">
        <v>2</v>
      </c>
      <c r="W72">
        <v>42.59</v>
      </c>
      <c r="Z72">
        <f t="shared" si="12"/>
        <v>-4.9659882728380129E-2</v>
      </c>
      <c r="AA72">
        <f t="shared" si="13"/>
        <v>0.4801967129682741</v>
      </c>
      <c r="AB72">
        <f t="shared" si="14"/>
        <v>0.4303030303030303</v>
      </c>
      <c r="AC72">
        <f t="shared" si="15"/>
        <v>4.9893682665243799E-2</v>
      </c>
    </row>
    <row r="73" spans="1:29" x14ac:dyDescent="0.2">
      <c r="A73">
        <v>5</v>
      </c>
      <c r="B73" t="s">
        <v>7</v>
      </c>
      <c r="C73">
        <v>404</v>
      </c>
      <c r="D73">
        <v>8</v>
      </c>
      <c r="E73">
        <v>2</v>
      </c>
      <c r="F73">
        <v>2</v>
      </c>
      <c r="G73">
        <v>42.59</v>
      </c>
      <c r="J73">
        <v>72</v>
      </c>
      <c r="K73">
        <f t="shared" si="8"/>
        <v>-0.3136825122415729</v>
      </c>
      <c r="L73">
        <f t="shared" si="9"/>
        <v>0.37688109204250791</v>
      </c>
      <c r="M73">
        <f t="shared" si="10"/>
        <v>0.38297872340425532</v>
      </c>
      <c r="N73">
        <f t="shared" si="11"/>
        <v>6.0976313617474021E-3</v>
      </c>
      <c r="P73">
        <v>72</v>
      </c>
      <c r="Q73">
        <v>5</v>
      </c>
      <c r="R73" t="s">
        <v>7</v>
      </c>
      <c r="S73">
        <v>409</v>
      </c>
      <c r="T73">
        <v>14</v>
      </c>
      <c r="U73">
        <v>2</v>
      </c>
      <c r="V73">
        <v>1</v>
      </c>
      <c r="W73">
        <v>43.27</v>
      </c>
      <c r="Z73">
        <f t="shared" si="12"/>
        <v>2.4168643071595677E-2</v>
      </c>
      <c r="AA73">
        <f t="shared" si="13"/>
        <v>0.50964095498763484</v>
      </c>
      <c r="AB73">
        <f t="shared" si="14"/>
        <v>0.43636363636363634</v>
      </c>
      <c r="AC73">
        <f t="shared" si="15"/>
        <v>7.32773186239985E-2</v>
      </c>
    </row>
    <row r="74" spans="1:29" x14ac:dyDescent="0.2">
      <c r="A74">
        <v>5</v>
      </c>
      <c r="B74" t="s">
        <v>7</v>
      </c>
      <c r="C74">
        <v>409</v>
      </c>
      <c r="D74">
        <v>14</v>
      </c>
      <c r="E74">
        <v>2</v>
      </c>
      <c r="F74">
        <v>1</v>
      </c>
      <c r="G74">
        <v>43.27</v>
      </c>
      <c r="J74">
        <v>73</v>
      </c>
      <c r="K74">
        <f t="shared" si="8"/>
        <v>-0.26867608990628755</v>
      </c>
      <c r="L74">
        <f t="shared" si="9"/>
        <v>0.39408947646270143</v>
      </c>
      <c r="M74">
        <f t="shared" si="10"/>
        <v>0.38829787234042551</v>
      </c>
      <c r="N74">
        <f t="shared" si="11"/>
        <v>5.7916041222759174E-3</v>
      </c>
      <c r="P74">
        <v>73</v>
      </c>
      <c r="Q74">
        <v>10</v>
      </c>
      <c r="R74" t="s">
        <v>9</v>
      </c>
      <c r="S74">
        <v>914</v>
      </c>
      <c r="T74">
        <v>9</v>
      </c>
      <c r="U74">
        <v>2</v>
      </c>
      <c r="V74">
        <v>2</v>
      </c>
      <c r="W74">
        <v>43.44</v>
      </c>
      <c r="Z74">
        <f t="shared" si="12"/>
        <v>4.2625774521589055E-2</v>
      </c>
      <c r="AA74">
        <f t="shared" si="13"/>
        <v>0.51700007546899163</v>
      </c>
      <c r="AB74">
        <f t="shared" si="14"/>
        <v>0.44242424242424244</v>
      </c>
      <c r="AC74">
        <f t="shared" si="15"/>
        <v>7.4575833044749185E-2</v>
      </c>
    </row>
    <row r="75" spans="1:29" x14ac:dyDescent="0.2">
      <c r="A75">
        <v>10</v>
      </c>
      <c r="B75" t="s">
        <v>9</v>
      </c>
      <c r="C75">
        <v>914</v>
      </c>
      <c r="D75">
        <v>9</v>
      </c>
      <c r="E75">
        <v>2</v>
      </c>
      <c r="F75">
        <v>2</v>
      </c>
      <c r="G75">
        <v>43.44</v>
      </c>
      <c r="J75">
        <v>74</v>
      </c>
      <c r="K75">
        <f t="shared" si="8"/>
        <v>-0.25742448432246656</v>
      </c>
      <c r="L75">
        <f t="shared" si="9"/>
        <v>0.39842555192268048</v>
      </c>
      <c r="M75">
        <f t="shared" si="10"/>
        <v>0.39361702127659576</v>
      </c>
      <c r="N75">
        <f t="shared" si="11"/>
        <v>4.8085306460847188E-3</v>
      </c>
      <c r="P75">
        <v>74</v>
      </c>
      <c r="Q75">
        <v>10</v>
      </c>
      <c r="R75" t="s">
        <v>9</v>
      </c>
      <c r="S75">
        <v>908</v>
      </c>
      <c r="T75">
        <v>3</v>
      </c>
      <c r="U75">
        <v>2</v>
      </c>
      <c r="V75">
        <v>1</v>
      </c>
      <c r="W75">
        <v>43.59</v>
      </c>
      <c r="Z75">
        <f t="shared" si="12"/>
        <v>5.8911478742172577E-2</v>
      </c>
      <c r="AA75">
        <f t="shared" si="13"/>
        <v>0.52348869239090146</v>
      </c>
      <c r="AB75">
        <f t="shared" si="14"/>
        <v>0.44848484848484849</v>
      </c>
      <c r="AC75">
        <f t="shared" si="15"/>
        <v>7.5003843906052969E-2</v>
      </c>
    </row>
    <row r="76" spans="1:29" x14ac:dyDescent="0.2">
      <c r="A76">
        <v>10</v>
      </c>
      <c r="B76" t="s">
        <v>9</v>
      </c>
      <c r="C76">
        <v>908</v>
      </c>
      <c r="D76">
        <v>3</v>
      </c>
      <c r="E76">
        <v>2</v>
      </c>
      <c r="F76">
        <v>1</v>
      </c>
      <c r="G76">
        <v>43.59</v>
      </c>
      <c r="J76">
        <v>75</v>
      </c>
      <c r="K76">
        <f t="shared" si="8"/>
        <v>-0.24749659704262383</v>
      </c>
      <c r="L76">
        <f t="shared" si="9"/>
        <v>0.40226196238327599</v>
      </c>
      <c r="M76">
        <f t="shared" si="10"/>
        <v>0.39893617021276595</v>
      </c>
      <c r="N76">
        <f t="shared" si="11"/>
        <v>3.3257921705100446E-3</v>
      </c>
      <c r="P76">
        <v>75</v>
      </c>
      <c r="Q76">
        <v>10</v>
      </c>
      <c r="R76" t="s">
        <v>9</v>
      </c>
      <c r="S76">
        <v>916</v>
      </c>
      <c r="T76">
        <v>7</v>
      </c>
      <c r="U76">
        <v>2</v>
      </c>
      <c r="V76">
        <v>1</v>
      </c>
      <c r="W76">
        <v>43.61</v>
      </c>
      <c r="Z76">
        <f t="shared" si="12"/>
        <v>6.1082905971583196E-2</v>
      </c>
      <c r="AA76">
        <f t="shared" si="13"/>
        <v>0.52435340860700852</v>
      </c>
      <c r="AB76">
        <f t="shared" si="14"/>
        <v>0.45454545454545453</v>
      </c>
      <c r="AC76">
        <f t="shared" si="15"/>
        <v>6.980795406155399E-2</v>
      </c>
    </row>
    <row r="77" spans="1:29" x14ac:dyDescent="0.2">
      <c r="A77">
        <v>10</v>
      </c>
      <c r="B77" t="s">
        <v>9</v>
      </c>
      <c r="C77">
        <v>916</v>
      </c>
      <c r="D77">
        <v>7</v>
      </c>
      <c r="E77">
        <v>2</v>
      </c>
      <c r="F77">
        <v>1</v>
      </c>
      <c r="G77">
        <v>43.61</v>
      </c>
      <c r="J77">
        <v>76</v>
      </c>
      <c r="K77">
        <f t="shared" si="8"/>
        <v>-0.24617287873864513</v>
      </c>
      <c r="L77">
        <f t="shared" si="9"/>
        <v>0.40277420463284608</v>
      </c>
      <c r="M77">
        <f t="shared" si="10"/>
        <v>0.40425531914893614</v>
      </c>
      <c r="N77">
        <f t="shared" si="11"/>
        <v>1.4811145160900652E-3</v>
      </c>
      <c r="P77">
        <v>76</v>
      </c>
      <c r="Q77">
        <v>4</v>
      </c>
      <c r="R77" t="s">
        <v>8</v>
      </c>
      <c r="S77">
        <v>301</v>
      </c>
      <c r="T77">
        <v>1</v>
      </c>
      <c r="U77">
        <v>2</v>
      </c>
      <c r="V77">
        <v>2</v>
      </c>
      <c r="W77">
        <v>43.69</v>
      </c>
      <c r="Z77">
        <f t="shared" si="12"/>
        <v>6.9768614889227226E-2</v>
      </c>
      <c r="AA77">
        <f t="shared" si="13"/>
        <v>0.52781108601283755</v>
      </c>
      <c r="AB77">
        <f t="shared" si="14"/>
        <v>0.46060606060606063</v>
      </c>
      <c r="AC77">
        <f t="shared" si="15"/>
        <v>6.7205025406776919E-2</v>
      </c>
    </row>
    <row r="78" spans="1:29" x14ac:dyDescent="0.2">
      <c r="A78">
        <v>4</v>
      </c>
      <c r="B78" t="s">
        <v>8</v>
      </c>
      <c r="C78">
        <v>301</v>
      </c>
      <c r="D78">
        <v>1</v>
      </c>
      <c r="E78">
        <v>2</v>
      </c>
      <c r="F78">
        <v>2</v>
      </c>
      <c r="G78">
        <v>43.69</v>
      </c>
      <c r="J78">
        <v>77</v>
      </c>
      <c r="K78">
        <f t="shared" si="8"/>
        <v>-0.24087800552272931</v>
      </c>
      <c r="L78">
        <f t="shared" si="9"/>
        <v>0.40482483467196828</v>
      </c>
      <c r="M78">
        <f t="shared" si="10"/>
        <v>0.40957446808510639</v>
      </c>
      <c r="N78">
        <f t="shared" si="11"/>
        <v>4.7496334131381102E-3</v>
      </c>
      <c r="P78">
        <v>77</v>
      </c>
      <c r="Q78">
        <v>5</v>
      </c>
      <c r="R78" t="s">
        <v>7</v>
      </c>
      <c r="S78">
        <v>405</v>
      </c>
      <c r="T78">
        <v>4</v>
      </c>
      <c r="U78">
        <v>2</v>
      </c>
      <c r="V78">
        <v>4</v>
      </c>
      <c r="W78">
        <v>43.77</v>
      </c>
      <c r="Z78">
        <f t="shared" si="12"/>
        <v>7.8454323806872034E-2</v>
      </c>
      <c r="AA78">
        <f t="shared" si="13"/>
        <v>0.53126666874905593</v>
      </c>
      <c r="AB78">
        <f t="shared" si="14"/>
        <v>0.46666666666666667</v>
      </c>
      <c r="AC78">
        <f t="shared" si="15"/>
        <v>6.4600002082389252E-2</v>
      </c>
    </row>
    <row r="79" spans="1:29" x14ac:dyDescent="0.2">
      <c r="A79">
        <v>5</v>
      </c>
      <c r="B79" t="s">
        <v>7</v>
      </c>
      <c r="C79">
        <v>405</v>
      </c>
      <c r="D79">
        <v>4</v>
      </c>
      <c r="E79">
        <v>2</v>
      </c>
      <c r="F79">
        <v>4</v>
      </c>
      <c r="G79">
        <v>43.77</v>
      </c>
      <c r="J79">
        <v>78</v>
      </c>
      <c r="K79">
        <f t="shared" si="8"/>
        <v>-0.23558313230681302</v>
      </c>
      <c r="L79">
        <f t="shared" si="9"/>
        <v>0.40687808178504198</v>
      </c>
      <c r="M79">
        <f t="shared" si="10"/>
        <v>0.41489361702127658</v>
      </c>
      <c r="N79">
        <f t="shared" si="11"/>
        <v>8.0155352362346055E-3</v>
      </c>
      <c r="P79">
        <v>78</v>
      </c>
      <c r="Q79">
        <v>5</v>
      </c>
      <c r="R79" t="s">
        <v>7</v>
      </c>
      <c r="S79">
        <v>409</v>
      </c>
      <c r="T79">
        <v>14</v>
      </c>
      <c r="U79">
        <v>2</v>
      </c>
      <c r="V79">
        <v>3</v>
      </c>
      <c r="W79">
        <v>44.14</v>
      </c>
      <c r="Z79">
        <f t="shared" si="12"/>
        <v>0.11862572755097625</v>
      </c>
      <c r="AA79">
        <f t="shared" si="13"/>
        <v>0.54721405918398902</v>
      </c>
      <c r="AB79">
        <f t="shared" si="14"/>
        <v>0.47272727272727272</v>
      </c>
      <c r="AC79">
        <f t="shared" si="15"/>
        <v>7.4486786456716303E-2</v>
      </c>
    </row>
    <row r="80" spans="1:29" x14ac:dyDescent="0.2">
      <c r="A80">
        <v>5</v>
      </c>
      <c r="B80" t="s">
        <v>7</v>
      </c>
      <c r="C80">
        <v>409</v>
      </c>
      <c r="D80">
        <v>14</v>
      </c>
      <c r="E80">
        <v>2</v>
      </c>
      <c r="F80">
        <v>3</v>
      </c>
      <c r="G80">
        <v>44.14</v>
      </c>
      <c r="J80">
        <v>79</v>
      </c>
      <c r="K80">
        <f t="shared" si="8"/>
        <v>-0.21109434368320207</v>
      </c>
      <c r="L80">
        <f t="shared" si="9"/>
        <v>0.41640682693703235</v>
      </c>
      <c r="M80">
        <f t="shared" si="10"/>
        <v>0.42021276595744683</v>
      </c>
      <c r="N80">
        <f t="shared" si="11"/>
        <v>3.8059390204144838E-3</v>
      </c>
      <c r="P80">
        <v>79</v>
      </c>
      <c r="Q80">
        <v>9</v>
      </c>
      <c r="R80" t="s">
        <v>7</v>
      </c>
      <c r="S80">
        <v>802</v>
      </c>
      <c r="T80">
        <v>9</v>
      </c>
      <c r="U80">
        <v>2</v>
      </c>
      <c r="V80">
        <v>2</v>
      </c>
      <c r="W80">
        <v>44.14</v>
      </c>
      <c r="Z80">
        <f t="shared" si="12"/>
        <v>0.11862572755097625</v>
      </c>
      <c r="AA80">
        <f t="shared" si="13"/>
        <v>0.54721405918398902</v>
      </c>
      <c r="AB80">
        <f t="shared" si="14"/>
        <v>0.47878787878787876</v>
      </c>
      <c r="AC80">
        <f t="shared" si="15"/>
        <v>6.8426180396110259E-2</v>
      </c>
    </row>
    <row r="81" spans="1:29" x14ac:dyDescent="0.2">
      <c r="A81">
        <v>9</v>
      </c>
      <c r="B81" t="s">
        <v>7</v>
      </c>
      <c r="C81">
        <v>802</v>
      </c>
      <c r="D81">
        <v>9</v>
      </c>
      <c r="E81">
        <v>2</v>
      </c>
      <c r="F81">
        <v>2</v>
      </c>
      <c r="G81">
        <v>44.14</v>
      </c>
      <c r="J81">
        <v>80</v>
      </c>
      <c r="K81">
        <f t="shared" si="8"/>
        <v>-0.21109434368320207</v>
      </c>
      <c r="L81">
        <f t="shared" si="9"/>
        <v>0.41640682693703235</v>
      </c>
      <c r="M81">
        <f t="shared" si="10"/>
        <v>0.42553191489361702</v>
      </c>
      <c r="N81">
        <f t="shared" si="11"/>
        <v>9.1250879565846765E-3</v>
      </c>
      <c r="P81">
        <v>80</v>
      </c>
      <c r="Q81">
        <v>9</v>
      </c>
      <c r="R81" t="s">
        <v>7</v>
      </c>
      <c r="S81">
        <v>802</v>
      </c>
      <c r="T81">
        <v>9</v>
      </c>
      <c r="U81">
        <v>2</v>
      </c>
      <c r="V81">
        <v>4</v>
      </c>
      <c r="W81">
        <v>44.16</v>
      </c>
      <c r="Z81">
        <f t="shared" si="12"/>
        <v>0.12079715478038687</v>
      </c>
      <c r="AA81">
        <f t="shared" si="13"/>
        <v>0.54807414812038946</v>
      </c>
      <c r="AB81">
        <f t="shared" si="14"/>
        <v>0.48484848484848486</v>
      </c>
      <c r="AC81">
        <f t="shared" si="15"/>
        <v>6.3225663271904597E-2</v>
      </c>
    </row>
    <row r="82" spans="1:29" x14ac:dyDescent="0.2">
      <c r="A82">
        <v>9</v>
      </c>
      <c r="B82" t="s">
        <v>7</v>
      </c>
      <c r="C82">
        <v>802</v>
      </c>
      <c r="D82">
        <v>9</v>
      </c>
      <c r="E82">
        <v>2</v>
      </c>
      <c r="F82">
        <v>4</v>
      </c>
      <c r="G82">
        <v>44.16</v>
      </c>
      <c r="J82">
        <v>81</v>
      </c>
      <c r="K82">
        <f t="shared" si="8"/>
        <v>-0.20977062537922334</v>
      </c>
      <c r="L82">
        <f t="shared" si="9"/>
        <v>0.41692335025531313</v>
      </c>
      <c r="M82">
        <f t="shared" si="10"/>
        <v>0.43085106382978722</v>
      </c>
      <c r="N82">
        <f t="shared" si="11"/>
        <v>1.3927713574474088E-2</v>
      </c>
      <c r="P82">
        <v>81</v>
      </c>
      <c r="Q82">
        <v>10</v>
      </c>
      <c r="R82" t="s">
        <v>9</v>
      </c>
      <c r="S82">
        <v>904</v>
      </c>
      <c r="T82">
        <v>10</v>
      </c>
      <c r="U82">
        <v>2</v>
      </c>
      <c r="V82">
        <v>3</v>
      </c>
      <c r="W82">
        <v>44.16</v>
      </c>
      <c r="Z82">
        <f t="shared" si="12"/>
        <v>0.12079715478038687</v>
      </c>
      <c r="AA82">
        <f t="shared" si="13"/>
        <v>0.54807414812038946</v>
      </c>
      <c r="AB82">
        <f t="shared" si="14"/>
        <v>0.49090909090909091</v>
      </c>
      <c r="AC82">
        <f t="shared" si="15"/>
        <v>5.7165057211298553E-2</v>
      </c>
    </row>
    <row r="83" spans="1:29" x14ac:dyDescent="0.2">
      <c r="A83">
        <v>10</v>
      </c>
      <c r="B83" t="s">
        <v>9</v>
      </c>
      <c r="C83">
        <v>904</v>
      </c>
      <c r="D83">
        <v>10</v>
      </c>
      <c r="E83">
        <v>2</v>
      </c>
      <c r="F83">
        <v>3</v>
      </c>
      <c r="G83">
        <v>44.16</v>
      </c>
      <c r="J83">
        <v>82</v>
      </c>
      <c r="K83">
        <f t="shared" si="8"/>
        <v>-0.20977062537922334</v>
      </c>
      <c r="L83">
        <f t="shared" si="9"/>
        <v>0.41692335025531313</v>
      </c>
      <c r="M83">
        <f t="shared" si="10"/>
        <v>0.43617021276595747</v>
      </c>
      <c r="N83">
        <f t="shared" si="11"/>
        <v>1.9246862510644336E-2</v>
      </c>
      <c r="P83">
        <v>82</v>
      </c>
      <c r="Q83">
        <v>10</v>
      </c>
      <c r="R83" t="s">
        <v>9</v>
      </c>
      <c r="S83">
        <v>920</v>
      </c>
      <c r="T83">
        <v>14</v>
      </c>
      <c r="U83">
        <v>2</v>
      </c>
      <c r="V83">
        <v>3</v>
      </c>
      <c r="W83">
        <v>44.29</v>
      </c>
      <c r="Z83">
        <f t="shared" si="12"/>
        <v>0.13491143177155901</v>
      </c>
      <c r="AA83">
        <f t="shared" si="13"/>
        <v>0.55365904952904677</v>
      </c>
      <c r="AB83">
        <f t="shared" si="14"/>
        <v>0.49696969696969695</v>
      </c>
      <c r="AC83">
        <f t="shared" si="15"/>
        <v>5.6689352559349815E-2</v>
      </c>
    </row>
    <row r="84" spans="1:29" x14ac:dyDescent="0.2">
      <c r="A84">
        <v>10</v>
      </c>
      <c r="B84" t="s">
        <v>9</v>
      </c>
      <c r="C84">
        <v>920</v>
      </c>
      <c r="D84">
        <v>14</v>
      </c>
      <c r="E84">
        <v>2</v>
      </c>
      <c r="F84">
        <v>3</v>
      </c>
      <c r="G84">
        <v>44.29</v>
      </c>
      <c r="J84">
        <v>83</v>
      </c>
      <c r="K84">
        <f t="shared" si="8"/>
        <v>-0.20116645640335981</v>
      </c>
      <c r="L84">
        <f t="shared" si="9"/>
        <v>0.42028420961187662</v>
      </c>
      <c r="M84">
        <f t="shared" si="10"/>
        <v>0.44148936170212766</v>
      </c>
      <c r="N84">
        <f t="shared" si="11"/>
        <v>2.1205152090251034E-2</v>
      </c>
      <c r="P84">
        <v>83</v>
      </c>
      <c r="Q84">
        <v>5</v>
      </c>
      <c r="R84" t="s">
        <v>7</v>
      </c>
      <c r="S84">
        <v>408</v>
      </c>
      <c r="T84">
        <v>9</v>
      </c>
      <c r="U84">
        <v>2</v>
      </c>
      <c r="V84">
        <v>3</v>
      </c>
      <c r="W84">
        <v>44.31</v>
      </c>
      <c r="Z84">
        <f t="shared" si="12"/>
        <v>0.13708285900097039</v>
      </c>
      <c r="AA84">
        <f t="shared" si="13"/>
        <v>0.55451734945455533</v>
      </c>
      <c r="AB84">
        <f t="shared" si="14"/>
        <v>0.50303030303030305</v>
      </c>
      <c r="AC84">
        <f t="shared" si="15"/>
        <v>5.1487046424252281E-2</v>
      </c>
    </row>
    <row r="85" spans="1:29" x14ac:dyDescent="0.2">
      <c r="A85">
        <v>5</v>
      </c>
      <c r="B85" t="s">
        <v>7</v>
      </c>
      <c r="C85">
        <v>408</v>
      </c>
      <c r="D85">
        <v>9</v>
      </c>
      <c r="E85">
        <v>2</v>
      </c>
      <c r="F85">
        <v>3</v>
      </c>
      <c r="G85">
        <v>44.31</v>
      </c>
      <c r="J85">
        <v>84</v>
      </c>
      <c r="K85">
        <f t="shared" si="8"/>
        <v>-0.19984273809938061</v>
      </c>
      <c r="L85">
        <f t="shared" si="9"/>
        <v>0.42080178764503118</v>
      </c>
      <c r="M85">
        <f t="shared" si="10"/>
        <v>0.44680851063829785</v>
      </c>
      <c r="N85">
        <f t="shared" si="11"/>
        <v>2.6006722993266673E-2</v>
      </c>
      <c r="P85">
        <v>84</v>
      </c>
      <c r="Q85">
        <v>5</v>
      </c>
      <c r="R85" t="s">
        <v>7</v>
      </c>
      <c r="S85">
        <v>403</v>
      </c>
      <c r="T85">
        <v>19</v>
      </c>
      <c r="U85">
        <v>2</v>
      </c>
      <c r="V85">
        <v>3</v>
      </c>
      <c r="W85">
        <v>44.64</v>
      </c>
      <c r="Z85">
        <f t="shared" si="12"/>
        <v>0.17291140828625259</v>
      </c>
      <c r="AA85">
        <f t="shared" si="13"/>
        <v>0.56863946789403641</v>
      </c>
      <c r="AB85">
        <f t="shared" si="14"/>
        <v>0.50909090909090904</v>
      </c>
      <c r="AC85">
        <f t="shared" si="15"/>
        <v>5.9548558803127372E-2</v>
      </c>
    </row>
    <row r="86" spans="1:29" x14ac:dyDescent="0.2">
      <c r="A86">
        <v>5</v>
      </c>
      <c r="B86" t="s">
        <v>7</v>
      </c>
      <c r="C86">
        <v>403</v>
      </c>
      <c r="D86">
        <v>19</v>
      </c>
      <c r="E86">
        <v>2</v>
      </c>
      <c r="F86">
        <v>3</v>
      </c>
      <c r="G86">
        <v>44.64</v>
      </c>
      <c r="J86">
        <v>85</v>
      </c>
      <c r="K86">
        <f t="shared" si="8"/>
        <v>-0.17800138608372754</v>
      </c>
      <c r="L86">
        <f t="shared" si="9"/>
        <v>0.4293609435938664</v>
      </c>
      <c r="M86">
        <f t="shared" si="10"/>
        <v>0.4521276595744681</v>
      </c>
      <c r="N86">
        <f t="shared" si="11"/>
        <v>2.2766715980601704E-2</v>
      </c>
      <c r="P86">
        <v>85</v>
      </c>
      <c r="Q86">
        <v>5</v>
      </c>
      <c r="R86" t="s">
        <v>7</v>
      </c>
      <c r="S86">
        <v>406</v>
      </c>
      <c r="T86">
        <v>3</v>
      </c>
      <c r="U86">
        <v>2</v>
      </c>
      <c r="V86">
        <v>4</v>
      </c>
      <c r="W86">
        <v>44.67</v>
      </c>
      <c r="Z86">
        <f t="shared" si="12"/>
        <v>0.17616854913036931</v>
      </c>
      <c r="AA86">
        <f t="shared" si="13"/>
        <v>0.56991923575774694</v>
      </c>
      <c r="AB86">
        <f t="shared" si="14"/>
        <v>0.51515151515151514</v>
      </c>
      <c r="AC86">
        <f t="shared" si="15"/>
        <v>5.4767720606231807E-2</v>
      </c>
    </row>
    <row r="87" spans="1:29" x14ac:dyDescent="0.2">
      <c r="A87">
        <v>5</v>
      </c>
      <c r="B87" t="s">
        <v>7</v>
      </c>
      <c r="C87">
        <v>406</v>
      </c>
      <c r="D87">
        <v>3</v>
      </c>
      <c r="E87">
        <v>2</v>
      </c>
      <c r="F87">
        <v>4</v>
      </c>
      <c r="G87">
        <v>44.67</v>
      </c>
      <c r="J87">
        <v>86</v>
      </c>
      <c r="K87">
        <f t="shared" si="8"/>
        <v>-0.17601580862775901</v>
      </c>
      <c r="L87">
        <f t="shared" si="9"/>
        <v>0.43014076142807789</v>
      </c>
      <c r="M87">
        <f t="shared" si="10"/>
        <v>0.45744680851063829</v>
      </c>
      <c r="N87">
        <f t="shared" si="11"/>
        <v>2.7306047082560403E-2</v>
      </c>
      <c r="P87">
        <v>86</v>
      </c>
      <c r="Q87">
        <v>10</v>
      </c>
      <c r="R87" t="s">
        <v>9</v>
      </c>
      <c r="S87">
        <v>914</v>
      </c>
      <c r="T87">
        <v>9</v>
      </c>
      <c r="U87">
        <v>2</v>
      </c>
      <c r="V87">
        <v>1</v>
      </c>
      <c r="W87">
        <v>44.7</v>
      </c>
      <c r="Z87">
        <f t="shared" si="12"/>
        <v>0.17942568997448602</v>
      </c>
      <c r="AA87">
        <f t="shared" si="13"/>
        <v>0.57119826949455665</v>
      </c>
      <c r="AB87">
        <f t="shared" si="14"/>
        <v>0.52121212121212124</v>
      </c>
      <c r="AC87">
        <f t="shared" si="15"/>
        <v>4.9986148282435416E-2</v>
      </c>
    </row>
    <row r="88" spans="1:29" x14ac:dyDescent="0.2">
      <c r="A88">
        <v>10</v>
      </c>
      <c r="B88" t="s">
        <v>9</v>
      </c>
      <c r="C88">
        <v>914</v>
      </c>
      <c r="D88">
        <v>9</v>
      </c>
      <c r="E88">
        <v>2</v>
      </c>
      <c r="F88">
        <v>1</v>
      </c>
      <c r="G88">
        <v>44.7</v>
      </c>
      <c r="J88">
        <v>87</v>
      </c>
      <c r="K88">
        <f t="shared" si="8"/>
        <v>-0.17403023117179045</v>
      </c>
      <c r="L88">
        <f t="shared" si="9"/>
        <v>0.43092085185072204</v>
      </c>
      <c r="M88">
        <f t="shared" si="10"/>
        <v>0.46276595744680848</v>
      </c>
      <c r="N88">
        <f t="shared" si="11"/>
        <v>3.1845105596086443E-2</v>
      </c>
      <c r="P88">
        <v>87</v>
      </c>
      <c r="Q88">
        <v>6</v>
      </c>
      <c r="R88" t="s">
        <v>7</v>
      </c>
      <c r="S88">
        <v>505</v>
      </c>
      <c r="T88">
        <v>1</v>
      </c>
      <c r="U88">
        <v>2</v>
      </c>
      <c r="V88">
        <v>4</v>
      </c>
      <c r="W88">
        <v>44.84</v>
      </c>
      <c r="Z88">
        <f t="shared" si="12"/>
        <v>0.19462568058036345</v>
      </c>
      <c r="AA88">
        <f t="shared" si="13"/>
        <v>0.5771570013543974</v>
      </c>
      <c r="AB88">
        <f t="shared" si="14"/>
        <v>0.52727272727272723</v>
      </c>
      <c r="AC88">
        <f t="shared" si="15"/>
        <v>4.9884274081670177E-2</v>
      </c>
    </row>
    <row r="89" spans="1:29" x14ac:dyDescent="0.2">
      <c r="A89">
        <v>6</v>
      </c>
      <c r="B89" t="s">
        <v>7</v>
      </c>
      <c r="C89">
        <v>505</v>
      </c>
      <c r="D89">
        <v>1</v>
      </c>
      <c r="E89">
        <v>2</v>
      </c>
      <c r="F89">
        <v>4</v>
      </c>
      <c r="G89">
        <v>44.84</v>
      </c>
      <c r="J89">
        <v>88</v>
      </c>
      <c r="K89">
        <f t="shared" si="8"/>
        <v>-0.16476420304393755</v>
      </c>
      <c r="L89">
        <f t="shared" si="9"/>
        <v>0.43456479036455531</v>
      </c>
      <c r="M89">
        <f t="shared" si="10"/>
        <v>0.46808510638297873</v>
      </c>
      <c r="N89">
        <f t="shared" si="11"/>
        <v>3.3520316018423424E-2</v>
      </c>
      <c r="P89">
        <v>88</v>
      </c>
      <c r="Q89">
        <v>10</v>
      </c>
      <c r="R89" t="s">
        <v>9</v>
      </c>
      <c r="S89">
        <v>912</v>
      </c>
      <c r="T89">
        <v>6</v>
      </c>
      <c r="U89">
        <v>2</v>
      </c>
      <c r="V89">
        <v>2</v>
      </c>
      <c r="W89">
        <v>44.84</v>
      </c>
      <c r="Z89">
        <f t="shared" si="12"/>
        <v>0.19462568058036345</v>
      </c>
      <c r="AA89">
        <f t="shared" si="13"/>
        <v>0.5771570013543974</v>
      </c>
      <c r="AB89">
        <f t="shared" si="14"/>
        <v>0.53333333333333333</v>
      </c>
      <c r="AC89">
        <f t="shared" si="15"/>
        <v>4.3823668021064077E-2</v>
      </c>
    </row>
    <row r="90" spans="1:29" x14ac:dyDescent="0.2">
      <c r="A90">
        <v>10</v>
      </c>
      <c r="B90" t="s">
        <v>9</v>
      </c>
      <c r="C90">
        <v>912</v>
      </c>
      <c r="D90">
        <v>6</v>
      </c>
      <c r="E90">
        <v>2</v>
      </c>
      <c r="F90">
        <v>2</v>
      </c>
      <c r="G90">
        <v>44.84</v>
      </c>
      <c r="J90">
        <v>89</v>
      </c>
      <c r="K90">
        <f t="shared" si="8"/>
        <v>-0.16476420304393755</v>
      </c>
      <c r="L90">
        <f t="shared" si="9"/>
        <v>0.43456479036455531</v>
      </c>
      <c r="M90">
        <f t="shared" si="10"/>
        <v>0.47340425531914893</v>
      </c>
      <c r="N90">
        <f t="shared" si="11"/>
        <v>3.8839464954593617E-2</v>
      </c>
      <c r="P90">
        <v>89</v>
      </c>
      <c r="Q90">
        <v>5</v>
      </c>
      <c r="R90" t="s">
        <v>7</v>
      </c>
      <c r="S90">
        <v>406</v>
      </c>
      <c r="T90">
        <v>3</v>
      </c>
      <c r="U90">
        <v>2</v>
      </c>
      <c r="V90">
        <v>3</v>
      </c>
      <c r="W90">
        <v>45.08</v>
      </c>
      <c r="Z90">
        <f t="shared" si="12"/>
        <v>0.22068280733329554</v>
      </c>
      <c r="AA90">
        <f t="shared" si="13"/>
        <v>0.5873302904001898</v>
      </c>
      <c r="AB90">
        <f t="shared" si="14"/>
        <v>0.53939393939393943</v>
      </c>
      <c r="AC90">
        <f t="shared" si="15"/>
        <v>4.7936351006250377E-2</v>
      </c>
    </row>
    <row r="91" spans="1:29" x14ac:dyDescent="0.2">
      <c r="A91">
        <v>5</v>
      </c>
      <c r="B91" t="s">
        <v>7</v>
      </c>
      <c r="C91">
        <v>406</v>
      </c>
      <c r="D91">
        <v>3</v>
      </c>
      <c r="E91">
        <v>2</v>
      </c>
      <c r="F91">
        <v>3</v>
      </c>
      <c r="G91">
        <v>45.08</v>
      </c>
      <c r="J91">
        <v>90</v>
      </c>
      <c r="K91">
        <f t="shared" si="8"/>
        <v>-0.14887958339619012</v>
      </c>
      <c r="L91">
        <f t="shared" si="9"/>
        <v>0.44082432587179321</v>
      </c>
      <c r="M91">
        <f t="shared" si="10"/>
        <v>0.47872340425531917</v>
      </c>
      <c r="N91">
        <f t="shared" si="11"/>
        <v>3.7899078383525964E-2</v>
      </c>
      <c r="P91">
        <v>90</v>
      </c>
      <c r="Q91">
        <v>5</v>
      </c>
      <c r="R91" t="s">
        <v>7</v>
      </c>
      <c r="S91">
        <v>403</v>
      </c>
      <c r="T91">
        <v>19</v>
      </c>
      <c r="U91">
        <v>2</v>
      </c>
      <c r="V91">
        <v>4</v>
      </c>
      <c r="W91">
        <v>45.11</v>
      </c>
      <c r="Z91">
        <f t="shared" si="12"/>
        <v>0.22393994817741225</v>
      </c>
      <c r="AA91">
        <f t="shared" si="13"/>
        <v>0.58859798457660495</v>
      </c>
      <c r="AB91">
        <f t="shared" si="14"/>
        <v>0.54545454545454541</v>
      </c>
      <c r="AC91">
        <f t="shared" si="15"/>
        <v>4.3143439122059535E-2</v>
      </c>
    </row>
    <row r="92" spans="1:29" x14ac:dyDescent="0.2">
      <c r="A92">
        <v>5</v>
      </c>
      <c r="B92" t="s">
        <v>7</v>
      </c>
      <c r="C92">
        <v>403</v>
      </c>
      <c r="D92">
        <v>19</v>
      </c>
      <c r="E92">
        <v>2</v>
      </c>
      <c r="F92">
        <v>4</v>
      </c>
      <c r="G92">
        <v>45.11</v>
      </c>
      <c r="J92">
        <v>91</v>
      </c>
      <c r="K92">
        <f t="shared" si="8"/>
        <v>-0.14689400594022156</v>
      </c>
      <c r="L92">
        <f t="shared" si="9"/>
        <v>0.44160784158341737</v>
      </c>
      <c r="M92">
        <f t="shared" si="10"/>
        <v>0.48404255319148937</v>
      </c>
      <c r="N92">
        <f t="shared" si="11"/>
        <v>4.2434711608071995E-2</v>
      </c>
      <c r="P92">
        <v>91</v>
      </c>
      <c r="Q92">
        <v>10</v>
      </c>
      <c r="R92" t="s">
        <v>9</v>
      </c>
      <c r="S92">
        <v>907</v>
      </c>
      <c r="T92">
        <v>10</v>
      </c>
      <c r="U92">
        <v>2</v>
      </c>
      <c r="V92">
        <v>1</v>
      </c>
      <c r="W92">
        <v>45.21</v>
      </c>
      <c r="Z92">
        <f t="shared" si="12"/>
        <v>0.23479708432446766</v>
      </c>
      <c r="AA92">
        <f t="shared" si="13"/>
        <v>0.59281688456881176</v>
      </c>
      <c r="AB92">
        <f t="shared" si="14"/>
        <v>0.55151515151515151</v>
      </c>
      <c r="AC92">
        <f t="shared" si="15"/>
        <v>4.130173305366025E-2</v>
      </c>
    </row>
    <row r="93" spans="1:29" x14ac:dyDescent="0.2">
      <c r="A93">
        <v>10</v>
      </c>
      <c r="B93" t="s">
        <v>9</v>
      </c>
      <c r="C93">
        <v>907</v>
      </c>
      <c r="D93">
        <v>10</v>
      </c>
      <c r="E93">
        <v>2</v>
      </c>
      <c r="F93">
        <v>1</v>
      </c>
      <c r="G93">
        <v>45.21</v>
      </c>
      <c r="J93">
        <v>92</v>
      </c>
      <c r="K93">
        <f t="shared" si="8"/>
        <v>-0.14027541442032657</v>
      </c>
      <c r="L93">
        <f t="shared" si="9"/>
        <v>0.44422119434685414</v>
      </c>
      <c r="M93">
        <f t="shared" si="10"/>
        <v>0.48936170212765956</v>
      </c>
      <c r="N93">
        <f t="shared" si="11"/>
        <v>4.5140507780805417E-2</v>
      </c>
      <c r="P93">
        <v>92</v>
      </c>
      <c r="Q93">
        <v>5</v>
      </c>
      <c r="R93" t="s">
        <v>7</v>
      </c>
      <c r="S93">
        <v>406</v>
      </c>
      <c r="T93">
        <v>3</v>
      </c>
      <c r="U93">
        <v>2</v>
      </c>
      <c r="V93">
        <v>1</v>
      </c>
      <c r="W93">
        <v>45.3</v>
      </c>
      <c r="Z93">
        <f t="shared" si="12"/>
        <v>0.24456850685681703</v>
      </c>
      <c r="AA93">
        <f t="shared" si="13"/>
        <v>0.59660472425628064</v>
      </c>
      <c r="AB93">
        <f t="shared" si="14"/>
        <v>0.55757575757575761</v>
      </c>
      <c r="AC93">
        <f t="shared" si="15"/>
        <v>3.9028966680523025E-2</v>
      </c>
    </row>
    <row r="94" spans="1:29" x14ac:dyDescent="0.2">
      <c r="A94">
        <v>5</v>
      </c>
      <c r="B94" t="s">
        <v>7</v>
      </c>
      <c r="C94">
        <v>406</v>
      </c>
      <c r="D94">
        <v>3</v>
      </c>
      <c r="E94">
        <v>2</v>
      </c>
      <c r="F94">
        <v>1</v>
      </c>
      <c r="G94">
        <v>45.3</v>
      </c>
      <c r="J94">
        <v>93</v>
      </c>
      <c r="K94">
        <f t="shared" si="8"/>
        <v>-0.1343186820524214</v>
      </c>
      <c r="L94">
        <f t="shared" si="9"/>
        <v>0.44657529048138678</v>
      </c>
      <c r="M94">
        <f t="shared" si="10"/>
        <v>0.49468085106382981</v>
      </c>
      <c r="N94">
        <f t="shared" si="11"/>
        <v>4.810556058244303E-2</v>
      </c>
      <c r="P94">
        <v>93</v>
      </c>
      <c r="Q94">
        <v>10</v>
      </c>
      <c r="R94" t="s">
        <v>9</v>
      </c>
      <c r="S94">
        <v>907</v>
      </c>
      <c r="T94">
        <v>10</v>
      </c>
      <c r="U94">
        <v>2</v>
      </c>
      <c r="V94">
        <v>3</v>
      </c>
      <c r="W94">
        <v>45.35</v>
      </c>
      <c r="Z94">
        <f t="shared" si="12"/>
        <v>0.24999707493034512</v>
      </c>
      <c r="AA94">
        <f t="shared" si="13"/>
        <v>0.5987051946513352</v>
      </c>
      <c r="AB94">
        <f t="shared" si="14"/>
        <v>0.5636363636363636</v>
      </c>
      <c r="AC94">
        <f t="shared" si="15"/>
        <v>3.5068831014971602E-2</v>
      </c>
    </row>
    <row r="95" spans="1:29" x14ac:dyDescent="0.2">
      <c r="A95">
        <v>10</v>
      </c>
      <c r="B95" t="s">
        <v>9</v>
      </c>
      <c r="C95">
        <v>907</v>
      </c>
      <c r="D95">
        <v>10</v>
      </c>
      <c r="E95">
        <v>2</v>
      </c>
      <c r="F95">
        <v>3</v>
      </c>
      <c r="G95">
        <v>45.35</v>
      </c>
      <c r="J95">
        <v>94</v>
      </c>
      <c r="K95">
        <f t="shared" si="8"/>
        <v>-0.13100938629247366</v>
      </c>
      <c r="L95">
        <f t="shared" si="9"/>
        <v>0.44788394110881347</v>
      </c>
      <c r="M95">
        <f t="shared" si="10"/>
        <v>0.5</v>
      </c>
      <c r="N95">
        <f t="shared" si="11"/>
        <v>5.2116058891186534E-2</v>
      </c>
      <c r="P95">
        <v>94</v>
      </c>
      <c r="Q95">
        <v>5</v>
      </c>
      <c r="R95" t="s">
        <v>7</v>
      </c>
      <c r="S95">
        <v>408</v>
      </c>
      <c r="T95">
        <v>9</v>
      </c>
      <c r="U95">
        <v>2</v>
      </c>
      <c r="V95">
        <v>2</v>
      </c>
      <c r="W95">
        <v>45.42</v>
      </c>
      <c r="Z95">
        <f t="shared" si="12"/>
        <v>0.25759707023328382</v>
      </c>
      <c r="AA95">
        <f t="shared" si="13"/>
        <v>0.60164105448015837</v>
      </c>
      <c r="AB95">
        <f t="shared" si="14"/>
        <v>0.5696969696969697</v>
      </c>
      <c r="AC95">
        <f t="shared" si="15"/>
        <v>3.1944084783188664E-2</v>
      </c>
    </row>
    <row r="96" spans="1:29" x14ac:dyDescent="0.2">
      <c r="A96">
        <v>5</v>
      </c>
      <c r="B96" t="s">
        <v>7</v>
      </c>
      <c r="C96">
        <v>408</v>
      </c>
      <c r="D96">
        <v>9</v>
      </c>
      <c r="E96">
        <v>2</v>
      </c>
      <c r="F96">
        <v>2</v>
      </c>
      <c r="G96">
        <v>45.42</v>
      </c>
      <c r="J96">
        <v>95</v>
      </c>
      <c r="K96">
        <f t="shared" si="8"/>
        <v>-0.12637637222854722</v>
      </c>
      <c r="L96">
        <f t="shared" si="9"/>
        <v>0.44971700220706673</v>
      </c>
      <c r="M96">
        <f t="shared" si="10"/>
        <v>0.50531914893617025</v>
      </c>
      <c r="N96">
        <f t="shared" si="11"/>
        <v>5.5602146729103519E-2</v>
      </c>
      <c r="P96">
        <v>95</v>
      </c>
      <c r="Q96">
        <v>10</v>
      </c>
      <c r="R96" t="s">
        <v>9</v>
      </c>
      <c r="S96">
        <v>920</v>
      </c>
      <c r="T96">
        <v>14</v>
      </c>
      <c r="U96">
        <v>2</v>
      </c>
      <c r="V96">
        <v>2</v>
      </c>
      <c r="W96">
        <v>45.75</v>
      </c>
      <c r="Z96">
        <f t="shared" si="12"/>
        <v>0.29342561951856605</v>
      </c>
      <c r="AA96">
        <f t="shared" si="13"/>
        <v>0.61540157736290113</v>
      </c>
      <c r="AB96">
        <f t="shared" si="14"/>
        <v>0.5757575757575758</v>
      </c>
      <c r="AC96">
        <f t="shared" si="15"/>
        <v>3.964400160532533E-2</v>
      </c>
    </row>
    <row r="97" spans="1:29" x14ac:dyDescent="0.2">
      <c r="A97">
        <v>10</v>
      </c>
      <c r="B97" t="s">
        <v>9</v>
      </c>
      <c r="C97">
        <v>920</v>
      </c>
      <c r="D97">
        <v>14</v>
      </c>
      <c r="E97">
        <v>2</v>
      </c>
      <c r="F97">
        <v>2</v>
      </c>
      <c r="G97">
        <v>45.75</v>
      </c>
      <c r="J97">
        <v>96</v>
      </c>
      <c r="K97">
        <f t="shared" si="8"/>
        <v>-0.10453502021289415</v>
      </c>
      <c r="L97">
        <f t="shared" si="9"/>
        <v>0.45837238919776213</v>
      </c>
      <c r="M97">
        <f t="shared" si="10"/>
        <v>0.51063829787234039</v>
      </c>
      <c r="N97">
        <f t="shared" si="11"/>
        <v>5.2265908674578254E-2</v>
      </c>
      <c r="P97">
        <v>96</v>
      </c>
      <c r="Q97">
        <v>10</v>
      </c>
      <c r="R97" t="s">
        <v>9</v>
      </c>
      <c r="S97">
        <v>914</v>
      </c>
      <c r="T97">
        <v>9</v>
      </c>
      <c r="U97">
        <v>2</v>
      </c>
      <c r="V97">
        <v>4</v>
      </c>
      <c r="W97">
        <v>45.9</v>
      </c>
      <c r="Z97">
        <f t="shared" si="12"/>
        <v>0.30971132373914878</v>
      </c>
      <c r="AA97">
        <f t="shared" si="13"/>
        <v>0.62160975458973522</v>
      </c>
      <c r="AB97">
        <f t="shared" si="14"/>
        <v>0.58181818181818179</v>
      </c>
      <c r="AC97">
        <f t="shared" si="15"/>
        <v>3.979157277155343E-2</v>
      </c>
    </row>
    <row r="98" spans="1:29" x14ac:dyDescent="0.2">
      <c r="A98">
        <v>10</v>
      </c>
      <c r="B98" t="s">
        <v>9</v>
      </c>
      <c r="C98">
        <v>914</v>
      </c>
      <c r="D98">
        <v>9</v>
      </c>
      <c r="E98">
        <v>2</v>
      </c>
      <c r="F98">
        <v>4</v>
      </c>
      <c r="G98">
        <v>45.9</v>
      </c>
      <c r="J98">
        <v>97</v>
      </c>
      <c r="K98">
        <f t="shared" si="8"/>
        <v>-9.4607132933051896E-2</v>
      </c>
      <c r="L98">
        <f t="shared" si="9"/>
        <v>0.46231344199548019</v>
      </c>
      <c r="M98">
        <f t="shared" si="10"/>
        <v>0.51595744680851063</v>
      </c>
      <c r="N98">
        <f t="shared" si="11"/>
        <v>5.3644004813030444E-2</v>
      </c>
      <c r="P98">
        <v>97</v>
      </c>
      <c r="Q98">
        <v>9</v>
      </c>
      <c r="R98" t="s">
        <v>7</v>
      </c>
      <c r="S98">
        <v>807</v>
      </c>
      <c r="T98">
        <v>1</v>
      </c>
      <c r="U98">
        <v>2</v>
      </c>
      <c r="V98">
        <v>1</v>
      </c>
      <c r="W98">
        <v>46.02</v>
      </c>
      <c r="Z98">
        <f t="shared" si="12"/>
        <v>0.32273988711561563</v>
      </c>
      <c r="AA98">
        <f t="shared" si="13"/>
        <v>0.62655387915287664</v>
      </c>
      <c r="AB98">
        <f t="shared" si="14"/>
        <v>0.58787878787878789</v>
      </c>
      <c r="AC98">
        <f t="shared" si="15"/>
        <v>3.8675091274088746E-2</v>
      </c>
    </row>
    <row r="99" spans="1:29" x14ac:dyDescent="0.2">
      <c r="A99">
        <v>9</v>
      </c>
      <c r="B99" t="s">
        <v>7</v>
      </c>
      <c r="C99">
        <v>807</v>
      </c>
      <c r="D99">
        <v>1</v>
      </c>
      <c r="E99">
        <v>2</v>
      </c>
      <c r="F99">
        <v>1</v>
      </c>
      <c r="G99">
        <v>46.02</v>
      </c>
      <c r="J99">
        <v>98</v>
      </c>
      <c r="K99">
        <f t="shared" si="8"/>
        <v>-8.666482310917771E-2</v>
      </c>
      <c r="L99">
        <f t="shared" si="9"/>
        <v>0.46546896913449709</v>
      </c>
      <c r="M99">
        <f t="shared" si="10"/>
        <v>0.52127659574468088</v>
      </c>
      <c r="N99">
        <f t="shared" si="11"/>
        <v>5.5807626610183791E-2</v>
      </c>
      <c r="P99">
        <v>98</v>
      </c>
      <c r="Q99">
        <v>10</v>
      </c>
      <c r="R99" t="s">
        <v>9</v>
      </c>
      <c r="S99">
        <v>908</v>
      </c>
      <c r="T99">
        <v>3</v>
      </c>
      <c r="U99">
        <v>2</v>
      </c>
      <c r="V99">
        <v>2</v>
      </c>
      <c r="W99">
        <v>46.03</v>
      </c>
      <c r="Z99">
        <f t="shared" si="12"/>
        <v>0.32382560073032091</v>
      </c>
      <c r="AA99">
        <f t="shared" si="13"/>
        <v>0.62696496345813224</v>
      </c>
      <c r="AB99">
        <f t="shared" si="14"/>
        <v>0.59393939393939399</v>
      </c>
      <c r="AC99">
        <f t="shared" si="15"/>
        <v>3.3025569518738251E-2</v>
      </c>
    </row>
    <row r="100" spans="1:29" x14ac:dyDescent="0.2">
      <c r="A100">
        <v>10</v>
      </c>
      <c r="B100" t="s">
        <v>9</v>
      </c>
      <c r="C100">
        <v>908</v>
      </c>
      <c r="D100">
        <v>3</v>
      </c>
      <c r="E100">
        <v>2</v>
      </c>
      <c r="F100">
        <v>2</v>
      </c>
      <c r="G100">
        <v>46.03</v>
      </c>
      <c r="J100">
        <v>99</v>
      </c>
      <c r="K100">
        <f t="shared" si="8"/>
        <v>-8.6002963957188344E-2</v>
      </c>
      <c r="L100">
        <f t="shared" si="9"/>
        <v>0.465732030530562</v>
      </c>
      <c r="M100">
        <f t="shared" si="10"/>
        <v>0.52659574468085102</v>
      </c>
      <c r="N100">
        <f t="shared" si="11"/>
        <v>6.0863714150289017E-2</v>
      </c>
      <c r="P100">
        <v>99</v>
      </c>
      <c r="Q100">
        <v>10</v>
      </c>
      <c r="R100" t="s">
        <v>9</v>
      </c>
      <c r="S100">
        <v>916</v>
      </c>
      <c r="T100">
        <v>7</v>
      </c>
      <c r="U100">
        <v>2</v>
      </c>
      <c r="V100">
        <v>2</v>
      </c>
      <c r="W100">
        <v>46.2</v>
      </c>
      <c r="Z100">
        <f t="shared" si="12"/>
        <v>0.34228273218031507</v>
      </c>
      <c r="AA100">
        <f t="shared" si="13"/>
        <v>0.63393093531824429</v>
      </c>
      <c r="AB100">
        <f t="shared" si="14"/>
        <v>0.6</v>
      </c>
      <c r="AC100">
        <f t="shared" si="15"/>
        <v>3.3930935318244315E-2</v>
      </c>
    </row>
    <row r="101" spans="1:29" x14ac:dyDescent="0.2">
      <c r="A101">
        <v>10</v>
      </c>
      <c r="B101" t="s">
        <v>9</v>
      </c>
      <c r="C101">
        <v>916</v>
      </c>
      <c r="D101">
        <v>7</v>
      </c>
      <c r="E101">
        <v>2</v>
      </c>
      <c r="F101">
        <v>2</v>
      </c>
      <c r="G101">
        <v>46.2</v>
      </c>
      <c r="J101">
        <v>100</v>
      </c>
      <c r="K101">
        <f t="shared" si="8"/>
        <v>-7.4751358373366897E-2</v>
      </c>
      <c r="L101">
        <f t="shared" si="9"/>
        <v>0.47020627193570291</v>
      </c>
      <c r="M101">
        <f t="shared" si="10"/>
        <v>0.53191489361702127</v>
      </c>
      <c r="N101">
        <f t="shared" si="11"/>
        <v>6.1708621681318354E-2</v>
      </c>
      <c r="P101">
        <v>100</v>
      </c>
      <c r="Q101">
        <v>5</v>
      </c>
      <c r="R101" t="s">
        <v>7</v>
      </c>
      <c r="S101">
        <v>413</v>
      </c>
      <c r="T101">
        <v>1</v>
      </c>
      <c r="U101">
        <v>2</v>
      </c>
      <c r="V101">
        <v>1</v>
      </c>
      <c r="W101">
        <v>46.26</v>
      </c>
      <c r="Z101">
        <f t="shared" si="12"/>
        <v>0.34879701386854772</v>
      </c>
      <c r="AA101">
        <f t="shared" si="13"/>
        <v>0.63637914730612</v>
      </c>
      <c r="AB101">
        <f t="shared" si="14"/>
        <v>0.60606060606060608</v>
      </c>
      <c r="AC101">
        <f t="shared" si="15"/>
        <v>3.0318541245513919E-2</v>
      </c>
    </row>
    <row r="102" spans="1:29" x14ac:dyDescent="0.2">
      <c r="A102">
        <v>5</v>
      </c>
      <c r="B102" t="s">
        <v>7</v>
      </c>
      <c r="C102">
        <v>413</v>
      </c>
      <c r="D102">
        <v>1</v>
      </c>
      <c r="E102">
        <v>2</v>
      </c>
      <c r="F102">
        <v>1</v>
      </c>
      <c r="G102">
        <v>46.26</v>
      </c>
      <c r="J102">
        <v>101</v>
      </c>
      <c r="K102">
        <f t="shared" si="8"/>
        <v>-7.0780203461430283E-2</v>
      </c>
      <c r="L102">
        <f t="shared" si="9"/>
        <v>0.47178634382562246</v>
      </c>
      <c r="M102">
        <f t="shared" si="10"/>
        <v>0.53723404255319152</v>
      </c>
      <c r="N102">
        <f t="shared" si="11"/>
        <v>6.5447698727569059E-2</v>
      </c>
      <c r="P102">
        <v>101</v>
      </c>
      <c r="Q102">
        <v>5</v>
      </c>
      <c r="R102" t="s">
        <v>7</v>
      </c>
      <c r="S102">
        <v>405</v>
      </c>
      <c r="T102">
        <v>4</v>
      </c>
      <c r="U102">
        <v>2</v>
      </c>
      <c r="V102">
        <v>3</v>
      </c>
      <c r="W102">
        <v>46.42</v>
      </c>
      <c r="Z102">
        <f t="shared" si="12"/>
        <v>0.36616843170383656</v>
      </c>
      <c r="AA102">
        <f t="shared" si="13"/>
        <v>0.64288030165959997</v>
      </c>
      <c r="AB102">
        <f t="shared" si="14"/>
        <v>0.61212121212121207</v>
      </c>
      <c r="AC102">
        <f t="shared" si="15"/>
        <v>3.0759089538387907E-2</v>
      </c>
    </row>
    <row r="103" spans="1:29" x14ac:dyDescent="0.2">
      <c r="A103">
        <v>5</v>
      </c>
      <c r="B103" t="s">
        <v>7</v>
      </c>
      <c r="C103">
        <v>405</v>
      </c>
      <c r="D103">
        <v>4</v>
      </c>
      <c r="E103">
        <v>2</v>
      </c>
      <c r="F103">
        <v>3</v>
      </c>
      <c r="G103">
        <v>46.42</v>
      </c>
      <c r="J103">
        <v>102</v>
      </c>
      <c r="K103">
        <f t="shared" si="8"/>
        <v>-6.0190457029598188E-2</v>
      </c>
      <c r="L103">
        <f t="shared" si="9"/>
        <v>0.47600197306143355</v>
      </c>
      <c r="M103">
        <f t="shared" si="10"/>
        <v>0.54255319148936165</v>
      </c>
      <c r="N103">
        <f t="shared" si="11"/>
        <v>6.6551218427928105E-2</v>
      </c>
      <c r="P103">
        <v>102</v>
      </c>
      <c r="Q103">
        <v>5</v>
      </c>
      <c r="R103" t="s">
        <v>7</v>
      </c>
      <c r="S103">
        <v>413</v>
      </c>
      <c r="T103">
        <v>1</v>
      </c>
      <c r="U103">
        <v>2</v>
      </c>
      <c r="V103">
        <v>4</v>
      </c>
      <c r="W103">
        <v>46.89</v>
      </c>
      <c r="Z103">
        <f t="shared" si="12"/>
        <v>0.41719697159499619</v>
      </c>
      <c r="AA103">
        <f t="shared" si="13"/>
        <v>0.66173282994041349</v>
      </c>
      <c r="AB103">
        <f t="shared" si="14"/>
        <v>0.61818181818181817</v>
      </c>
      <c r="AC103">
        <f t="shared" si="15"/>
        <v>4.3551011758595326E-2</v>
      </c>
    </row>
    <row r="104" spans="1:29" x14ac:dyDescent="0.2">
      <c r="A104">
        <v>5</v>
      </c>
      <c r="B104" t="s">
        <v>7</v>
      </c>
      <c r="C104">
        <v>413</v>
      </c>
      <c r="D104">
        <v>1</v>
      </c>
      <c r="E104">
        <v>2</v>
      </c>
      <c r="F104">
        <v>4</v>
      </c>
      <c r="G104">
        <v>46.89</v>
      </c>
      <c r="J104">
        <v>103</v>
      </c>
      <c r="K104">
        <f t="shared" si="8"/>
        <v>-2.9083076886092216E-2</v>
      </c>
      <c r="L104">
        <f t="shared" si="9"/>
        <v>0.48839916638890096</v>
      </c>
      <c r="M104">
        <f t="shared" si="10"/>
        <v>0.5478723404255319</v>
      </c>
      <c r="N104">
        <f t="shared" si="11"/>
        <v>5.9473174036630938E-2</v>
      </c>
      <c r="P104">
        <v>103</v>
      </c>
      <c r="Q104">
        <v>4</v>
      </c>
      <c r="R104" t="s">
        <v>8</v>
      </c>
      <c r="S104">
        <v>307</v>
      </c>
      <c r="T104">
        <v>7</v>
      </c>
      <c r="U104">
        <v>2</v>
      </c>
      <c r="V104">
        <v>1</v>
      </c>
      <c r="W104">
        <v>46.98</v>
      </c>
      <c r="Z104">
        <f t="shared" si="12"/>
        <v>0.42696839412734555</v>
      </c>
      <c r="AA104">
        <f t="shared" si="13"/>
        <v>0.66529882580281896</v>
      </c>
      <c r="AB104">
        <f t="shared" si="14"/>
        <v>0.62424242424242427</v>
      </c>
      <c r="AC104">
        <f t="shared" si="15"/>
        <v>4.1056401560394695E-2</v>
      </c>
    </row>
    <row r="105" spans="1:29" x14ac:dyDescent="0.2">
      <c r="A105">
        <v>4</v>
      </c>
      <c r="B105" t="s">
        <v>8</v>
      </c>
      <c r="C105">
        <v>307</v>
      </c>
      <c r="D105">
        <v>7</v>
      </c>
      <c r="E105">
        <v>2</v>
      </c>
      <c r="F105">
        <v>1</v>
      </c>
      <c r="G105">
        <v>46.98</v>
      </c>
      <c r="J105">
        <v>104</v>
      </c>
      <c r="K105">
        <f t="shared" si="8"/>
        <v>-2.3126344518187049E-2</v>
      </c>
      <c r="L105">
        <f t="shared" si="9"/>
        <v>0.49077474570832036</v>
      </c>
      <c r="M105">
        <f t="shared" si="10"/>
        <v>0.55319148936170215</v>
      </c>
      <c r="N105">
        <f t="shared" si="11"/>
        <v>6.241674365338179E-2</v>
      </c>
      <c r="P105">
        <v>104</v>
      </c>
      <c r="Q105">
        <v>10</v>
      </c>
      <c r="R105" t="s">
        <v>9</v>
      </c>
      <c r="S105">
        <v>907</v>
      </c>
      <c r="T105">
        <v>10</v>
      </c>
      <c r="U105">
        <v>2</v>
      </c>
      <c r="V105">
        <v>4</v>
      </c>
      <c r="W105">
        <v>47.06</v>
      </c>
      <c r="Z105">
        <f t="shared" si="12"/>
        <v>0.43565410304499036</v>
      </c>
      <c r="AA105">
        <f t="shared" si="13"/>
        <v>0.66845614475135817</v>
      </c>
      <c r="AB105">
        <f t="shared" si="14"/>
        <v>0.63030303030303025</v>
      </c>
      <c r="AC105">
        <f t="shared" si="15"/>
        <v>3.8153114448327918E-2</v>
      </c>
    </row>
    <row r="106" spans="1:29" x14ac:dyDescent="0.2">
      <c r="A106">
        <v>10</v>
      </c>
      <c r="B106" t="s">
        <v>9</v>
      </c>
      <c r="C106">
        <v>907</v>
      </c>
      <c r="D106">
        <v>10</v>
      </c>
      <c r="E106">
        <v>2</v>
      </c>
      <c r="F106">
        <v>4</v>
      </c>
      <c r="G106">
        <v>47.06</v>
      </c>
      <c r="J106">
        <v>105</v>
      </c>
      <c r="K106">
        <f t="shared" si="8"/>
        <v>-1.7831471302270769E-2</v>
      </c>
      <c r="L106">
        <f t="shared" si="9"/>
        <v>0.49288664913955293</v>
      </c>
      <c r="M106">
        <f t="shared" si="10"/>
        <v>0.55851063829787229</v>
      </c>
      <c r="N106">
        <f t="shared" si="11"/>
        <v>6.5623989158319351E-2</v>
      </c>
      <c r="P106">
        <v>105</v>
      </c>
      <c r="Q106">
        <v>10</v>
      </c>
      <c r="R106" t="s">
        <v>9</v>
      </c>
      <c r="S106">
        <v>901</v>
      </c>
      <c r="T106">
        <v>7</v>
      </c>
      <c r="U106">
        <v>2</v>
      </c>
      <c r="V106">
        <v>3</v>
      </c>
      <c r="W106">
        <v>47.2</v>
      </c>
      <c r="Z106">
        <f t="shared" si="12"/>
        <v>0.45085409365086776</v>
      </c>
      <c r="AA106">
        <f t="shared" si="13"/>
        <v>0.67395264429779456</v>
      </c>
      <c r="AB106">
        <f t="shared" si="14"/>
        <v>0.63636363636363635</v>
      </c>
      <c r="AC106">
        <f t="shared" si="15"/>
        <v>3.7589007934158203E-2</v>
      </c>
    </row>
    <row r="107" spans="1:29" x14ac:dyDescent="0.2">
      <c r="A107">
        <v>10</v>
      </c>
      <c r="B107" t="s">
        <v>9</v>
      </c>
      <c r="C107">
        <v>901</v>
      </c>
      <c r="D107">
        <v>7</v>
      </c>
      <c r="E107">
        <v>2</v>
      </c>
      <c r="F107">
        <v>3</v>
      </c>
      <c r="G107">
        <v>47.2</v>
      </c>
      <c r="J107">
        <v>106</v>
      </c>
      <c r="K107">
        <f t="shared" si="8"/>
        <v>-8.5654431744178663E-3</v>
      </c>
      <c r="L107">
        <f t="shared" si="9"/>
        <v>0.4965829243507271</v>
      </c>
      <c r="M107">
        <f t="shared" si="10"/>
        <v>0.56382978723404253</v>
      </c>
      <c r="N107">
        <f t="shared" si="11"/>
        <v>6.7246862883315439E-2</v>
      </c>
      <c r="P107">
        <v>106</v>
      </c>
      <c r="Q107">
        <v>10</v>
      </c>
      <c r="R107" t="s">
        <v>9</v>
      </c>
      <c r="S107">
        <v>908</v>
      </c>
      <c r="T107">
        <v>3</v>
      </c>
      <c r="U107">
        <v>2</v>
      </c>
      <c r="V107">
        <v>3</v>
      </c>
      <c r="W107">
        <v>47.22</v>
      </c>
      <c r="Z107">
        <f t="shared" si="12"/>
        <v>0.45302552088027842</v>
      </c>
      <c r="AA107">
        <f t="shared" si="13"/>
        <v>0.67473481769811816</v>
      </c>
      <c r="AB107">
        <f t="shared" si="14"/>
        <v>0.64242424242424245</v>
      </c>
      <c r="AC107">
        <f t="shared" si="15"/>
        <v>3.2310575273875708E-2</v>
      </c>
    </row>
    <row r="108" spans="1:29" x14ac:dyDescent="0.2">
      <c r="A108">
        <v>10</v>
      </c>
      <c r="B108" t="s">
        <v>9</v>
      </c>
      <c r="C108">
        <v>908</v>
      </c>
      <c r="D108">
        <v>3</v>
      </c>
      <c r="E108">
        <v>2</v>
      </c>
      <c r="F108">
        <v>3</v>
      </c>
      <c r="G108">
        <v>47.22</v>
      </c>
      <c r="J108">
        <v>107</v>
      </c>
      <c r="K108">
        <f t="shared" si="8"/>
        <v>-7.2417248704391484E-3</v>
      </c>
      <c r="L108">
        <f t="shared" si="9"/>
        <v>0.49711099501731471</v>
      </c>
      <c r="M108">
        <f t="shared" si="10"/>
        <v>0.56914893617021278</v>
      </c>
      <c r="N108">
        <f t="shared" si="11"/>
        <v>7.2037941152898077E-2</v>
      </c>
      <c r="P108">
        <v>107</v>
      </c>
      <c r="Q108">
        <v>5</v>
      </c>
      <c r="R108" t="s">
        <v>7</v>
      </c>
      <c r="S108">
        <v>408</v>
      </c>
      <c r="T108">
        <v>9</v>
      </c>
      <c r="U108">
        <v>2</v>
      </c>
      <c r="V108">
        <v>1</v>
      </c>
      <c r="W108">
        <v>47.33</v>
      </c>
      <c r="Z108">
        <f t="shared" si="12"/>
        <v>0.46496837064203911</v>
      </c>
      <c r="AA108">
        <f t="shared" si="13"/>
        <v>0.67902294637005656</v>
      </c>
      <c r="AB108">
        <f t="shared" si="14"/>
        <v>0.64848484848484844</v>
      </c>
      <c r="AC108">
        <f t="shared" si="15"/>
        <v>3.0538097885208115E-2</v>
      </c>
    </row>
    <row r="109" spans="1:29" x14ac:dyDescent="0.2">
      <c r="A109">
        <v>5</v>
      </c>
      <c r="B109" t="s">
        <v>7</v>
      </c>
      <c r="C109">
        <v>408</v>
      </c>
      <c r="D109">
        <v>9</v>
      </c>
      <c r="E109">
        <v>2</v>
      </c>
      <c r="F109">
        <v>1</v>
      </c>
      <c r="G109">
        <v>47.33</v>
      </c>
      <c r="J109">
        <v>108</v>
      </c>
      <c r="K109">
        <f t="shared" si="8"/>
        <v>3.8725801445207799E-5</v>
      </c>
      <c r="L109">
        <f t="shared" si="9"/>
        <v>0.50001544935953501</v>
      </c>
      <c r="M109">
        <f t="shared" si="10"/>
        <v>0.57446808510638303</v>
      </c>
      <c r="N109">
        <f t="shared" si="11"/>
        <v>7.4452635746848017E-2</v>
      </c>
      <c r="P109">
        <v>108</v>
      </c>
      <c r="Q109">
        <v>10</v>
      </c>
      <c r="R109" t="s">
        <v>9</v>
      </c>
      <c r="S109">
        <v>912</v>
      </c>
      <c r="T109">
        <v>6</v>
      </c>
      <c r="U109">
        <v>2</v>
      </c>
      <c r="V109">
        <v>4</v>
      </c>
      <c r="W109">
        <v>47.36</v>
      </c>
      <c r="Z109">
        <f t="shared" si="12"/>
        <v>0.46822551148615582</v>
      </c>
      <c r="AA109">
        <f t="shared" si="13"/>
        <v>0.68018833490424502</v>
      </c>
      <c r="AB109">
        <f t="shared" si="14"/>
        <v>0.65454545454545454</v>
      </c>
      <c r="AC109">
        <f t="shared" si="15"/>
        <v>2.5642880358790476E-2</v>
      </c>
    </row>
    <row r="110" spans="1:29" x14ac:dyDescent="0.2">
      <c r="A110">
        <v>10</v>
      </c>
      <c r="B110" t="s">
        <v>9</v>
      </c>
      <c r="C110">
        <v>912</v>
      </c>
      <c r="D110">
        <v>6</v>
      </c>
      <c r="E110">
        <v>2</v>
      </c>
      <c r="F110">
        <v>4</v>
      </c>
      <c r="G110">
        <v>47.36</v>
      </c>
      <c r="J110">
        <v>109</v>
      </c>
      <c r="K110">
        <f t="shared" si="8"/>
        <v>2.0243032574137542E-3</v>
      </c>
      <c r="L110">
        <f t="shared" si="9"/>
        <v>0.50080757960618616</v>
      </c>
      <c r="M110">
        <f t="shared" si="10"/>
        <v>0.57978723404255317</v>
      </c>
      <c r="N110">
        <f t="shared" si="11"/>
        <v>7.8979654436367008E-2</v>
      </c>
      <c r="P110">
        <v>109</v>
      </c>
      <c r="Q110">
        <v>5</v>
      </c>
      <c r="R110" t="s">
        <v>7</v>
      </c>
      <c r="S110">
        <v>413</v>
      </c>
      <c r="T110">
        <v>1</v>
      </c>
      <c r="U110">
        <v>2</v>
      </c>
      <c r="V110">
        <v>2</v>
      </c>
      <c r="W110">
        <v>47.71</v>
      </c>
      <c r="Z110">
        <f t="shared" si="12"/>
        <v>0.50622548800084943</v>
      </c>
      <c r="AA110">
        <f t="shared" si="13"/>
        <v>0.69365081793073979</v>
      </c>
      <c r="AB110">
        <f t="shared" si="14"/>
        <v>0.66060606060606064</v>
      </c>
      <c r="AC110">
        <f t="shared" si="15"/>
        <v>3.3044757324679153E-2</v>
      </c>
    </row>
    <row r="111" spans="1:29" x14ac:dyDescent="0.2">
      <c r="A111">
        <v>5</v>
      </c>
      <c r="B111" t="s">
        <v>7</v>
      </c>
      <c r="C111">
        <v>413</v>
      </c>
      <c r="D111">
        <v>1</v>
      </c>
      <c r="E111">
        <v>2</v>
      </c>
      <c r="F111">
        <v>2</v>
      </c>
      <c r="G111">
        <v>47.71</v>
      </c>
      <c r="J111">
        <v>110</v>
      </c>
      <c r="K111">
        <f t="shared" si="8"/>
        <v>2.5189373577046009E-2</v>
      </c>
      <c r="L111">
        <f t="shared" si="9"/>
        <v>0.51004804353726607</v>
      </c>
      <c r="M111">
        <f t="shared" si="10"/>
        <v>0.58510638297872342</v>
      </c>
      <c r="N111">
        <f t="shared" si="11"/>
        <v>7.5058339441457345E-2</v>
      </c>
      <c r="P111">
        <v>110</v>
      </c>
      <c r="Q111">
        <v>4</v>
      </c>
      <c r="R111" t="s">
        <v>8</v>
      </c>
      <c r="S111">
        <v>305</v>
      </c>
      <c r="T111">
        <v>2</v>
      </c>
      <c r="U111">
        <v>2</v>
      </c>
      <c r="V111">
        <v>1</v>
      </c>
      <c r="W111">
        <v>47.89</v>
      </c>
      <c r="Z111">
        <f t="shared" si="12"/>
        <v>0.52576833306554893</v>
      </c>
      <c r="AA111">
        <f t="shared" si="13"/>
        <v>0.70047541036467753</v>
      </c>
      <c r="AB111">
        <f t="shared" si="14"/>
        <v>0.66666666666666663</v>
      </c>
      <c r="AC111">
        <f t="shared" si="15"/>
        <v>3.3808743698010901E-2</v>
      </c>
    </row>
    <row r="112" spans="1:29" x14ac:dyDescent="0.2">
      <c r="A112">
        <v>4</v>
      </c>
      <c r="B112" t="s">
        <v>8</v>
      </c>
      <c r="C112">
        <v>305</v>
      </c>
      <c r="D112">
        <v>2</v>
      </c>
      <c r="E112">
        <v>2</v>
      </c>
      <c r="F112">
        <v>1</v>
      </c>
      <c r="G112">
        <v>47.89</v>
      </c>
      <c r="J112">
        <v>111</v>
      </c>
      <c r="K112">
        <f t="shared" si="8"/>
        <v>3.7102838312856816E-2</v>
      </c>
      <c r="L112">
        <f t="shared" si="9"/>
        <v>0.51479849552903123</v>
      </c>
      <c r="M112">
        <f t="shared" si="10"/>
        <v>0.59042553191489366</v>
      </c>
      <c r="N112">
        <f t="shared" si="11"/>
        <v>7.5627036385862434E-2</v>
      </c>
      <c r="P112">
        <v>111</v>
      </c>
      <c r="Q112">
        <v>4</v>
      </c>
      <c r="R112" t="s">
        <v>8</v>
      </c>
      <c r="S112">
        <v>308</v>
      </c>
      <c r="T112">
        <v>28</v>
      </c>
      <c r="U112">
        <v>2</v>
      </c>
      <c r="V112">
        <v>3</v>
      </c>
      <c r="W112">
        <v>47.93</v>
      </c>
      <c r="Z112">
        <f t="shared" si="12"/>
        <v>0.53011118752437092</v>
      </c>
      <c r="AA112">
        <f t="shared" si="13"/>
        <v>0.70198257859506075</v>
      </c>
      <c r="AB112">
        <f t="shared" si="14"/>
        <v>0.67272727272727273</v>
      </c>
      <c r="AC112">
        <f t="shared" si="15"/>
        <v>2.9255305867788017E-2</v>
      </c>
    </row>
    <row r="113" spans="1:29" x14ac:dyDescent="0.2">
      <c r="A113">
        <v>4</v>
      </c>
      <c r="B113" t="s">
        <v>8</v>
      </c>
      <c r="C113">
        <v>308</v>
      </c>
      <c r="D113">
        <v>28</v>
      </c>
      <c r="E113">
        <v>2</v>
      </c>
      <c r="F113">
        <v>3</v>
      </c>
      <c r="G113">
        <v>47.93</v>
      </c>
      <c r="J113">
        <v>112</v>
      </c>
      <c r="K113">
        <f t="shared" si="8"/>
        <v>3.9750274920814725E-2</v>
      </c>
      <c r="L113">
        <f t="shared" si="9"/>
        <v>0.51585389013295868</v>
      </c>
      <c r="M113">
        <f t="shared" si="10"/>
        <v>0.5957446808510638</v>
      </c>
      <c r="N113">
        <f t="shared" si="11"/>
        <v>7.989079071810512E-2</v>
      </c>
      <c r="P113">
        <v>112</v>
      </c>
      <c r="Q113">
        <v>10</v>
      </c>
      <c r="R113" t="s">
        <v>9</v>
      </c>
      <c r="S113">
        <v>911</v>
      </c>
      <c r="T113">
        <v>1</v>
      </c>
      <c r="U113">
        <v>2</v>
      </c>
      <c r="V113">
        <v>4</v>
      </c>
      <c r="W113">
        <v>48.12</v>
      </c>
      <c r="Z113">
        <f t="shared" si="12"/>
        <v>0.55073974620377564</v>
      </c>
      <c r="AA113">
        <f t="shared" si="13"/>
        <v>0.70909395300188349</v>
      </c>
      <c r="AB113">
        <f t="shared" si="14"/>
        <v>0.67878787878787883</v>
      </c>
      <c r="AC113">
        <f t="shared" si="15"/>
        <v>3.0306074214004664E-2</v>
      </c>
    </row>
    <row r="114" spans="1:29" x14ac:dyDescent="0.2">
      <c r="A114">
        <v>10</v>
      </c>
      <c r="B114" t="s">
        <v>9</v>
      </c>
      <c r="C114">
        <v>911</v>
      </c>
      <c r="D114">
        <v>1</v>
      </c>
      <c r="E114">
        <v>2</v>
      </c>
      <c r="F114">
        <v>4</v>
      </c>
      <c r="G114">
        <v>48.12</v>
      </c>
      <c r="J114">
        <v>113</v>
      </c>
      <c r="K114">
        <f t="shared" si="8"/>
        <v>5.2325598808614891E-2</v>
      </c>
      <c r="L114">
        <f t="shared" si="9"/>
        <v>0.5208653718234959</v>
      </c>
      <c r="M114">
        <f t="shared" si="10"/>
        <v>0.60106382978723405</v>
      </c>
      <c r="N114">
        <f t="shared" si="11"/>
        <v>8.0198457963738146E-2</v>
      </c>
      <c r="P114">
        <v>113</v>
      </c>
      <c r="Q114">
        <v>5</v>
      </c>
      <c r="R114" t="s">
        <v>7</v>
      </c>
      <c r="S114">
        <v>405</v>
      </c>
      <c r="T114">
        <v>4</v>
      </c>
      <c r="U114">
        <v>2</v>
      </c>
      <c r="V114">
        <v>1</v>
      </c>
      <c r="W114">
        <v>48.18</v>
      </c>
      <c r="Z114">
        <f t="shared" si="12"/>
        <v>0.55725402789200906</v>
      </c>
      <c r="AA114">
        <f t="shared" si="13"/>
        <v>0.71132305968638898</v>
      </c>
      <c r="AB114">
        <f t="shared" si="14"/>
        <v>0.68484848484848482</v>
      </c>
      <c r="AC114">
        <f t="shared" si="15"/>
        <v>2.6474574837904163E-2</v>
      </c>
    </row>
    <row r="115" spans="1:29" x14ac:dyDescent="0.2">
      <c r="A115">
        <v>5</v>
      </c>
      <c r="B115" t="s">
        <v>7</v>
      </c>
      <c r="C115">
        <v>405</v>
      </c>
      <c r="D115">
        <v>4</v>
      </c>
      <c r="E115">
        <v>2</v>
      </c>
      <c r="F115">
        <v>1</v>
      </c>
      <c r="G115">
        <v>48.18</v>
      </c>
      <c r="J115">
        <v>114</v>
      </c>
      <c r="K115">
        <f t="shared" si="8"/>
        <v>5.6296753720551984E-2</v>
      </c>
      <c r="L115">
        <f t="shared" si="9"/>
        <v>0.52244729755440367</v>
      </c>
      <c r="M115">
        <f t="shared" si="10"/>
        <v>0.6063829787234043</v>
      </c>
      <c r="N115">
        <f t="shared" si="11"/>
        <v>8.3935681169000631E-2</v>
      </c>
      <c r="P115">
        <v>114</v>
      </c>
      <c r="Q115">
        <v>5</v>
      </c>
      <c r="R115" t="s">
        <v>7</v>
      </c>
      <c r="S115">
        <v>405</v>
      </c>
      <c r="T115">
        <v>4</v>
      </c>
      <c r="U115">
        <v>2</v>
      </c>
      <c r="V115">
        <v>2</v>
      </c>
      <c r="W115">
        <v>48.25</v>
      </c>
      <c r="Z115">
        <f t="shared" si="12"/>
        <v>0.56485402319494782</v>
      </c>
      <c r="AA115">
        <f t="shared" si="13"/>
        <v>0.71391347091122026</v>
      </c>
      <c r="AB115">
        <f t="shared" si="14"/>
        <v>0.69090909090909092</v>
      </c>
      <c r="AC115">
        <f t="shared" si="15"/>
        <v>2.3004380002129343E-2</v>
      </c>
    </row>
    <row r="116" spans="1:29" x14ac:dyDescent="0.2">
      <c r="A116">
        <v>5</v>
      </c>
      <c r="B116" t="s">
        <v>7</v>
      </c>
      <c r="C116">
        <v>405</v>
      </c>
      <c r="D116">
        <v>4</v>
      </c>
      <c r="E116">
        <v>2</v>
      </c>
      <c r="F116">
        <v>2</v>
      </c>
      <c r="G116">
        <v>48.25</v>
      </c>
      <c r="J116">
        <v>115</v>
      </c>
      <c r="K116">
        <f t="shared" si="8"/>
        <v>6.0929767784478429E-2</v>
      </c>
      <c r="L116">
        <f t="shared" si="9"/>
        <v>0.52429242889147032</v>
      </c>
      <c r="M116">
        <f t="shared" si="10"/>
        <v>0.61170212765957444</v>
      </c>
      <c r="N116">
        <f t="shared" si="11"/>
        <v>8.7409698768104116E-2</v>
      </c>
      <c r="P116">
        <v>115</v>
      </c>
      <c r="Q116">
        <v>7</v>
      </c>
      <c r="R116" t="s">
        <v>7</v>
      </c>
      <c r="S116">
        <v>615</v>
      </c>
      <c r="T116">
        <v>1</v>
      </c>
      <c r="U116">
        <v>2</v>
      </c>
      <c r="V116">
        <v>3</v>
      </c>
      <c r="W116">
        <v>48.32</v>
      </c>
      <c r="Z116">
        <f t="shared" si="12"/>
        <v>0.57245401849788657</v>
      </c>
      <c r="AA116">
        <f t="shared" si="13"/>
        <v>0.71649278567936325</v>
      </c>
      <c r="AB116">
        <f t="shared" si="14"/>
        <v>0.69696969696969702</v>
      </c>
      <c r="AC116">
        <f t="shared" si="15"/>
        <v>1.9523088709666236E-2</v>
      </c>
    </row>
    <row r="117" spans="1:29" x14ac:dyDescent="0.2">
      <c r="A117">
        <v>7</v>
      </c>
      <c r="B117" t="s">
        <v>7</v>
      </c>
      <c r="C117">
        <v>615</v>
      </c>
      <c r="D117">
        <v>1</v>
      </c>
      <c r="E117">
        <v>2</v>
      </c>
      <c r="F117">
        <v>3</v>
      </c>
      <c r="G117">
        <v>48.32</v>
      </c>
      <c r="J117">
        <v>116</v>
      </c>
      <c r="K117">
        <f t="shared" si="8"/>
        <v>6.5562781848404889E-2</v>
      </c>
      <c r="L117">
        <f t="shared" si="9"/>
        <v>0.52613703944367363</v>
      </c>
      <c r="M117">
        <f t="shared" si="10"/>
        <v>0.61702127659574468</v>
      </c>
      <c r="N117">
        <f t="shared" si="11"/>
        <v>9.0884237152071057E-2</v>
      </c>
      <c r="P117">
        <v>116</v>
      </c>
      <c r="Q117">
        <v>5</v>
      </c>
      <c r="R117" t="s">
        <v>7</v>
      </c>
      <c r="S117">
        <v>409</v>
      </c>
      <c r="T117">
        <v>14</v>
      </c>
      <c r="U117">
        <v>2</v>
      </c>
      <c r="V117">
        <v>2</v>
      </c>
      <c r="W117">
        <v>48.33</v>
      </c>
      <c r="Z117">
        <f t="shared" si="12"/>
        <v>0.57353973211259179</v>
      </c>
      <c r="AA117">
        <f t="shared" si="13"/>
        <v>0.7168603474851174</v>
      </c>
      <c r="AB117">
        <f t="shared" si="14"/>
        <v>0.70303030303030301</v>
      </c>
      <c r="AC117">
        <f t="shared" si="15"/>
        <v>1.3830044454814394E-2</v>
      </c>
    </row>
    <row r="118" spans="1:29" x14ac:dyDescent="0.2">
      <c r="A118">
        <v>5</v>
      </c>
      <c r="B118" t="s">
        <v>7</v>
      </c>
      <c r="C118">
        <v>409</v>
      </c>
      <c r="D118">
        <v>14</v>
      </c>
      <c r="E118">
        <v>2</v>
      </c>
      <c r="F118">
        <v>2</v>
      </c>
      <c r="G118">
        <v>48.33</v>
      </c>
      <c r="J118">
        <v>117</v>
      </c>
      <c r="K118">
        <f t="shared" si="8"/>
        <v>6.6224641000394241E-2</v>
      </c>
      <c r="L118">
        <f t="shared" si="9"/>
        <v>0.5264005104239069</v>
      </c>
      <c r="M118">
        <f t="shared" si="10"/>
        <v>0.62234042553191493</v>
      </c>
      <c r="N118">
        <f t="shared" si="11"/>
        <v>9.5939915108008034E-2</v>
      </c>
      <c r="P118">
        <v>117</v>
      </c>
      <c r="Q118">
        <v>7</v>
      </c>
      <c r="R118" t="s">
        <v>7</v>
      </c>
      <c r="S118">
        <v>615</v>
      </c>
      <c r="T118">
        <v>1</v>
      </c>
      <c r="U118">
        <v>2</v>
      </c>
      <c r="V118">
        <v>1</v>
      </c>
      <c r="W118">
        <v>48.5</v>
      </c>
      <c r="Z118">
        <f t="shared" si="12"/>
        <v>0.59199686356258596</v>
      </c>
      <c r="AA118">
        <f t="shared" si="13"/>
        <v>0.72307365566871229</v>
      </c>
      <c r="AB118">
        <f t="shared" si="14"/>
        <v>0.70909090909090911</v>
      </c>
      <c r="AC118">
        <f t="shared" si="15"/>
        <v>1.3982746577803185E-2</v>
      </c>
    </row>
    <row r="119" spans="1:29" x14ac:dyDescent="0.2">
      <c r="A119">
        <v>7</v>
      </c>
      <c r="B119" t="s">
        <v>7</v>
      </c>
      <c r="C119">
        <v>615</v>
      </c>
      <c r="D119">
        <v>1</v>
      </c>
      <c r="E119">
        <v>2</v>
      </c>
      <c r="F119">
        <v>1</v>
      </c>
      <c r="G119">
        <v>48.5</v>
      </c>
      <c r="J119">
        <v>118</v>
      </c>
      <c r="K119">
        <f t="shared" si="8"/>
        <v>7.7476246584215688E-2</v>
      </c>
      <c r="L119">
        <f t="shared" si="9"/>
        <v>0.53087765652749519</v>
      </c>
      <c r="M119">
        <f t="shared" si="10"/>
        <v>0.62765957446808507</v>
      </c>
      <c r="N119">
        <f t="shared" si="11"/>
        <v>9.6781917940589879E-2</v>
      </c>
      <c r="P119">
        <v>118</v>
      </c>
      <c r="Q119">
        <v>9</v>
      </c>
      <c r="R119" t="s">
        <v>7</v>
      </c>
      <c r="S119">
        <v>802</v>
      </c>
      <c r="T119">
        <v>9</v>
      </c>
      <c r="U119">
        <v>2</v>
      </c>
      <c r="V119">
        <v>1</v>
      </c>
      <c r="W119">
        <v>48.76</v>
      </c>
      <c r="Z119">
        <f t="shared" si="12"/>
        <v>0.62022541754492944</v>
      </c>
      <c r="AA119">
        <f t="shared" si="13"/>
        <v>0.7324453051855746</v>
      </c>
      <c r="AB119">
        <f t="shared" si="14"/>
        <v>0.7151515151515152</v>
      </c>
      <c r="AC119">
        <f t="shared" si="15"/>
        <v>1.7293790034059398E-2</v>
      </c>
    </row>
    <row r="120" spans="1:29" x14ac:dyDescent="0.2">
      <c r="A120">
        <v>9</v>
      </c>
      <c r="B120" t="s">
        <v>7</v>
      </c>
      <c r="C120">
        <v>802</v>
      </c>
      <c r="D120">
        <v>9</v>
      </c>
      <c r="E120">
        <v>2</v>
      </c>
      <c r="F120">
        <v>1</v>
      </c>
      <c r="G120">
        <v>48.76</v>
      </c>
      <c r="J120">
        <v>119</v>
      </c>
      <c r="K120">
        <f t="shared" si="8"/>
        <v>9.4684584535942307E-2</v>
      </c>
      <c r="L120">
        <f t="shared" si="9"/>
        <v>0.53771731864018424</v>
      </c>
      <c r="M120">
        <f t="shared" si="10"/>
        <v>0.63297872340425532</v>
      </c>
      <c r="N120">
        <f t="shared" si="11"/>
        <v>9.5261404764071078E-2</v>
      </c>
      <c r="P120">
        <v>119</v>
      </c>
      <c r="Q120">
        <v>5</v>
      </c>
      <c r="R120" t="s">
        <v>7</v>
      </c>
      <c r="S120">
        <v>406</v>
      </c>
      <c r="T120">
        <v>3</v>
      </c>
      <c r="U120">
        <v>2</v>
      </c>
      <c r="V120">
        <v>2</v>
      </c>
      <c r="W120">
        <v>48.84</v>
      </c>
      <c r="Z120">
        <f t="shared" si="12"/>
        <v>0.6289111264625743</v>
      </c>
      <c r="AA120">
        <f t="shared" si="13"/>
        <v>0.73529637930782588</v>
      </c>
      <c r="AB120">
        <f t="shared" si="14"/>
        <v>0.72121212121212119</v>
      </c>
      <c r="AC120">
        <f t="shared" si="15"/>
        <v>1.4084258095704683E-2</v>
      </c>
    </row>
    <row r="121" spans="1:29" x14ac:dyDescent="0.2">
      <c r="A121">
        <v>5</v>
      </c>
      <c r="B121" t="s">
        <v>7</v>
      </c>
      <c r="C121">
        <v>406</v>
      </c>
      <c r="D121">
        <v>3</v>
      </c>
      <c r="E121">
        <v>2</v>
      </c>
      <c r="F121">
        <v>2</v>
      </c>
      <c r="G121">
        <v>48.84</v>
      </c>
      <c r="J121">
        <v>120</v>
      </c>
      <c r="K121">
        <f t="shared" si="8"/>
        <v>9.9979457751858583E-2</v>
      </c>
      <c r="L121">
        <f t="shared" si="9"/>
        <v>0.53981968297092353</v>
      </c>
      <c r="M121">
        <f t="shared" si="10"/>
        <v>0.63829787234042556</v>
      </c>
      <c r="N121">
        <f t="shared" si="11"/>
        <v>9.8478189369502034E-2</v>
      </c>
      <c r="P121">
        <v>120</v>
      </c>
      <c r="Q121">
        <v>4</v>
      </c>
      <c r="R121" t="s">
        <v>8</v>
      </c>
      <c r="S121">
        <v>305</v>
      </c>
      <c r="T121">
        <v>2</v>
      </c>
      <c r="U121">
        <v>2</v>
      </c>
      <c r="V121">
        <v>3</v>
      </c>
      <c r="W121">
        <v>49.11</v>
      </c>
      <c r="Z121">
        <f t="shared" si="12"/>
        <v>0.6582253940596231</v>
      </c>
      <c r="AA121">
        <f t="shared" si="13"/>
        <v>0.74480334522934866</v>
      </c>
      <c r="AB121">
        <f t="shared" si="14"/>
        <v>0.72727272727272729</v>
      </c>
      <c r="AC121">
        <f t="shared" si="15"/>
        <v>1.7530617956621364E-2</v>
      </c>
    </row>
    <row r="122" spans="1:29" x14ac:dyDescent="0.2">
      <c r="A122">
        <v>4</v>
      </c>
      <c r="B122" t="s">
        <v>8</v>
      </c>
      <c r="C122">
        <v>305</v>
      </c>
      <c r="D122">
        <v>2</v>
      </c>
      <c r="E122">
        <v>2</v>
      </c>
      <c r="F122">
        <v>3</v>
      </c>
      <c r="G122">
        <v>49.11</v>
      </c>
      <c r="J122">
        <v>121</v>
      </c>
      <c r="K122">
        <f t="shared" si="8"/>
        <v>0.11784965485557457</v>
      </c>
      <c r="L122">
        <f t="shared" si="9"/>
        <v>0.54690660761928667</v>
      </c>
      <c r="M122">
        <f t="shared" si="10"/>
        <v>0.6436170212765957</v>
      </c>
      <c r="N122">
        <f t="shared" si="11"/>
        <v>9.6710413657309036E-2</v>
      </c>
      <c r="P122">
        <v>121</v>
      </c>
      <c r="Q122">
        <v>10</v>
      </c>
      <c r="R122" t="s">
        <v>9</v>
      </c>
      <c r="S122">
        <v>911</v>
      </c>
      <c r="T122">
        <v>1</v>
      </c>
      <c r="U122">
        <v>2</v>
      </c>
      <c r="V122">
        <v>2</v>
      </c>
      <c r="W122">
        <v>49.16</v>
      </c>
      <c r="Z122">
        <f t="shared" si="12"/>
        <v>0.66365396213315042</v>
      </c>
      <c r="AA122">
        <f t="shared" si="13"/>
        <v>0.74654409433121494</v>
      </c>
      <c r="AB122">
        <f t="shared" si="14"/>
        <v>0.73333333333333328</v>
      </c>
      <c r="AC122">
        <f t="shared" si="15"/>
        <v>1.3210760997881654E-2</v>
      </c>
    </row>
    <row r="123" spans="1:29" x14ac:dyDescent="0.2">
      <c r="A123">
        <v>10</v>
      </c>
      <c r="B123" t="s">
        <v>9</v>
      </c>
      <c r="C123">
        <v>911</v>
      </c>
      <c r="D123">
        <v>1</v>
      </c>
      <c r="E123">
        <v>2</v>
      </c>
      <c r="F123">
        <v>2</v>
      </c>
      <c r="G123">
        <v>49.16</v>
      </c>
      <c r="J123">
        <v>122</v>
      </c>
      <c r="K123">
        <f t="shared" si="8"/>
        <v>0.12115895061552183</v>
      </c>
      <c r="L123">
        <f t="shared" si="9"/>
        <v>0.54821743140446699</v>
      </c>
      <c r="M123">
        <f t="shared" si="10"/>
        <v>0.64893617021276595</v>
      </c>
      <c r="N123">
        <f t="shared" si="11"/>
        <v>0.10071873880829896</v>
      </c>
      <c r="P123">
        <v>122</v>
      </c>
      <c r="Q123">
        <v>7</v>
      </c>
      <c r="R123" t="s">
        <v>7</v>
      </c>
      <c r="S123">
        <v>607</v>
      </c>
      <c r="T123">
        <v>3</v>
      </c>
      <c r="U123">
        <v>2</v>
      </c>
      <c r="V123">
        <v>1</v>
      </c>
      <c r="W123">
        <v>49.39</v>
      </c>
      <c r="Z123">
        <f t="shared" si="12"/>
        <v>0.6886253752713779</v>
      </c>
      <c r="AA123">
        <f t="shared" si="13"/>
        <v>0.75447047588484772</v>
      </c>
      <c r="AB123">
        <f t="shared" si="14"/>
        <v>0.73939393939393938</v>
      </c>
      <c r="AC123">
        <f t="shared" si="15"/>
        <v>1.5076536490908343E-2</v>
      </c>
    </row>
    <row r="124" spans="1:29" x14ac:dyDescent="0.2">
      <c r="A124">
        <v>7</v>
      </c>
      <c r="B124" t="s">
        <v>7</v>
      </c>
      <c r="C124">
        <v>607</v>
      </c>
      <c r="D124">
        <v>3</v>
      </c>
      <c r="E124">
        <v>2</v>
      </c>
      <c r="F124">
        <v>1</v>
      </c>
      <c r="G124">
        <v>49.39</v>
      </c>
      <c r="J124">
        <v>123</v>
      </c>
      <c r="K124">
        <f t="shared" si="8"/>
        <v>0.13638171111128036</v>
      </c>
      <c r="L124">
        <f t="shared" si="9"/>
        <v>0.55424023449897564</v>
      </c>
      <c r="M124">
        <f t="shared" si="10"/>
        <v>0.6542553191489362</v>
      </c>
      <c r="N124">
        <f t="shared" si="11"/>
        <v>0.10001508464996056</v>
      </c>
      <c r="P124">
        <v>123</v>
      </c>
      <c r="Q124">
        <v>10</v>
      </c>
      <c r="R124" t="s">
        <v>9</v>
      </c>
      <c r="S124">
        <v>920</v>
      </c>
      <c r="T124">
        <v>14</v>
      </c>
      <c r="U124">
        <v>2</v>
      </c>
      <c r="V124">
        <v>4</v>
      </c>
      <c r="W124">
        <v>49.41</v>
      </c>
      <c r="Z124">
        <f t="shared" si="12"/>
        <v>0.69079680250078856</v>
      </c>
      <c r="AA124">
        <f t="shared" si="13"/>
        <v>0.75515337736981636</v>
      </c>
      <c r="AB124">
        <f t="shared" si="14"/>
        <v>0.74545454545454548</v>
      </c>
      <c r="AC124">
        <f t="shared" si="15"/>
        <v>9.698831915270878E-3</v>
      </c>
    </row>
    <row r="125" spans="1:29" x14ac:dyDescent="0.2">
      <c r="A125">
        <v>10</v>
      </c>
      <c r="B125" t="s">
        <v>9</v>
      </c>
      <c r="C125">
        <v>920</v>
      </c>
      <c r="D125">
        <v>14</v>
      </c>
      <c r="E125">
        <v>2</v>
      </c>
      <c r="F125">
        <v>4</v>
      </c>
      <c r="G125">
        <v>49.41</v>
      </c>
      <c r="J125">
        <v>124</v>
      </c>
      <c r="K125">
        <f t="shared" si="8"/>
        <v>0.1377054294152591</v>
      </c>
      <c r="L125">
        <f t="shared" si="9"/>
        <v>0.55476338588415808</v>
      </c>
      <c r="M125">
        <f t="shared" si="10"/>
        <v>0.65957446808510634</v>
      </c>
      <c r="N125">
        <f t="shared" si="11"/>
        <v>0.10481108220094826</v>
      </c>
      <c r="P125">
        <v>124</v>
      </c>
      <c r="Q125">
        <v>5</v>
      </c>
      <c r="R125" t="s">
        <v>7</v>
      </c>
      <c r="S125">
        <v>404</v>
      </c>
      <c r="T125">
        <v>8</v>
      </c>
      <c r="U125">
        <v>2</v>
      </c>
      <c r="V125">
        <v>3</v>
      </c>
      <c r="W125">
        <v>49.56</v>
      </c>
      <c r="Z125">
        <f t="shared" si="12"/>
        <v>0.70708250672137207</v>
      </c>
      <c r="AA125">
        <f t="shared" si="13"/>
        <v>0.76024239684896089</v>
      </c>
      <c r="AB125">
        <f t="shared" si="14"/>
        <v>0.75151515151515147</v>
      </c>
      <c r="AC125">
        <f t="shared" si="15"/>
        <v>8.7272453338094191E-3</v>
      </c>
    </row>
    <row r="126" spans="1:29" x14ac:dyDescent="0.2">
      <c r="A126">
        <v>5</v>
      </c>
      <c r="B126" t="s">
        <v>7</v>
      </c>
      <c r="C126">
        <v>404</v>
      </c>
      <c r="D126">
        <v>8</v>
      </c>
      <c r="E126">
        <v>2</v>
      </c>
      <c r="F126">
        <v>3</v>
      </c>
      <c r="G126">
        <v>49.56</v>
      </c>
      <c r="J126">
        <v>125</v>
      </c>
      <c r="K126">
        <f t="shared" si="8"/>
        <v>0.14763331669510182</v>
      </c>
      <c r="L126">
        <f t="shared" si="9"/>
        <v>0.5586839198593051</v>
      </c>
      <c r="M126">
        <f t="shared" si="10"/>
        <v>0.66489361702127658</v>
      </c>
      <c r="N126">
        <f t="shared" si="11"/>
        <v>0.10620969716197148</v>
      </c>
      <c r="P126">
        <v>125</v>
      </c>
      <c r="Q126">
        <v>4</v>
      </c>
      <c r="R126" t="s">
        <v>8</v>
      </c>
      <c r="S126">
        <v>301</v>
      </c>
      <c r="T126">
        <v>1</v>
      </c>
      <c r="U126">
        <v>2</v>
      </c>
      <c r="V126">
        <v>1</v>
      </c>
      <c r="W126">
        <v>49.61</v>
      </c>
      <c r="Z126">
        <f t="shared" si="12"/>
        <v>0.71251107479489939</v>
      </c>
      <c r="AA126">
        <f t="shared" si="13"/>
        <v>0.76192582201646097</v>
      </c>
      <c r="AB126">
        <f t="shared" si="14"/>
        <v>0.75757575757575757</v>
      </c>
      <c r="AC126">
        <f t="shared" si="15"/>
        <v>4.350064440703405E-3</v>
      </c>
    </row>
    <row r="127" spans="1:29" x14ac:dyDescent="0.2">
      <c r="A127">
        <v>4</v>
      </c>
      <c r="B127" t="s">
        <v>8</v>
      </c>
      <c r="C127">
        <v>301</v>
      </c>
      <c r="D127">
        <v>1</v>
      </c>
      <c r="E127">
        <v>2</v>
      </c>
      <c r="F127">
        <v>1</v>
      </c>
      <c r="G127">
        <v>49.61</v>
      </c>
      <c r="J127">
        <v>126</v>
      </c>
      <c r="K127">
        <f t="shared" si="8"/>
        <v>0.15094261245504909</v>
      </c>
      <c r="L127">
        <f t="shared" si="9"/>
        <v>0.55998950715933982</v>
      </c>
      <c r="M127">
        <f t="shared" si="10"/>
        <v>0.67021276595744683</v>
      </c>
      <c r="N127">
        <f t="shared" si="11"/>
        <v>0.11022325879810702</v>
      </c>
      <c r="P127">
        <v>126</v>
      </c>
      <c r="Q127">
        <v>10</v>
      </c>
      <c r="R127" t="s">
        <v>9</v>
      </c>
      <c r="S127">
        <v>916</v>
      </c>
      <c r="T127">
        <v>7</v>
      </c>
      <c r="U127">
        <v>2</v>
      </c>
      <c r="V127">
        <v>4</v>
      </c>
      <c r="W127">
        <v>49.71</v>
      </c>
      <c r="Z127">
        <f t="shared" si="12"/>
        <v>0.7233682109419548</v>
      </c>
      <c r="AA127">
        <f t="shared" si="13"/>
        <v>0.76527315195455181</v>
      </c>
      <c r="AB127">
        <f t="shared" si="14"/>
        <v>0.76363636363636367</v>
      </c>
      <c r="AC127">
        <f t="shared" si="15"/>
        <v>1.6367883181881426E-3</v>
      </c>
    </row>
    <row r="128" spans="1:29" x14ac:dyDescent="0.2">
      <c r="A128">
        <v>10</v>
      </c>
      <c r="B128" t="s">
        <v>9</v>
      </c>
      <c r="C128">
        <v>916</v>
      </c>
      <c r="D128">
        <v>7</v>
      </c>
      <c r="E128">
        <v>2</v>
      </c>
      <c r="F128">
        <v>4</v>
      </c>
      <c r="G128">
        <v>49.71</v>
      </c>
      <c r="J128">
        <v>127</v>
      </c>
      <c r="K128">
        <f t="shared" si="8"/>
        <v>0.15756120397494408</v>
      </c>
      <c r="L128">
        <f t="shared" si="9"/>
        <v>0.56259871181525012</v>
      </c>
      <c r="M128">
        <f t="shared" si="10"/>
        <v>0.67553191489361697</v>
      </c>
      <c r="N128">
        <f t="shared" si="11"/>
        <v>0.11293320307836685</v>
      </c>
      <c r="P128">
        <v>127</v>
      </c>
      <c r="Q128">
        <v>10</v>
      </c>
      <c r="R128" t="s">
        <v>9</v>
      </c>
      <c r="S128">
        <v>912</v>
      </c>
      <c r="T128">
        <v>6</v>
      </c>
      <c r="U128">
        <v>2</v>
      </c>
      <c r="V128">
        <v>1</v>
      </c>
      <c r="W128">
        <v>49.98</v>
      </c>
      <c r="Z128">
        <f t="shared" si="12"/>
        <v>0.75268247853900361</v>
      </c>
      <c r="AA128">
        <f t="shared" si="13"/>
        <v>0.77417962931504791</v>
      </c>
      <c r="AB128">
        <f t="shared" si="14"/>
        <v>0.76969696969696966</v>
      </c>
      <c r="AC128">
        <f t="shared" si="15"/>
        <v>4.4826596180782552E-3</v>
      </c>
    </row>
    <row r="129" spans="1:29" x14ac:dyDescent="0.2">
      <c r="A129">
        <v>10</v>
      </c>
      <c r="B129" t="s">
        <v>9</v>
      </c>
      <c r="C129">
        <v>912</v>
      </c>
      <c r="D129">
        <v>6</v>
      </c>
      <c r="E129">
        <v>2</v>
      </c>
      <c r="F129">
        <v>1</v>
      </c>
      <c r="G129">
        <v>49.98</v>
      </c>
      <c r="J129">
        <v>128</v>
      </c>
      <c r="K129">
        <f t="shared" si="8"/>
        <v>0.17543140107866007</v>
      </c>
      <c r="L129">
        <f t="shared" si="9"/>
        <v>0.56962966566464068</v>
      </c>
      <c r="M129">
        <f t="shared" si="10"/>
        <v>0.68085106382978722</v>
      </c>
      <c r="N129">
        <f t="shared" si="11"/>
        <v>0.11122139816514653</v>
      </c>
      <c r="P129">
        <v>128</v>
      </c>
      <c r="Q129">
        <v>10</v>
      </c>
      <c r="R129" t="s">
        <v>9</v>
      </c>
      <c r="S129">
        <v>920</v>
      </c>
      <c r="T129">
        <v>14</v>
      </c>
      <c r="U129">
        <v>2</v>
      </c>
      <c r="V129">
        <v>1</v>
      </c>
      <c r="W129">
        <v>50.2</v>
      </c>
      <c r="Z129">
        <f t="shared" si="12"/>
        <v>0.77656817806252587</v>
      </c>
      <c r="AA129">
        <f t="shared" si="13"/>
        <v>0.78129320893831355</v>
      </c>
      <c r="AB129">
        <f t="shared" si="14"/>
        <v>0.77575757575757576</v>
      </c>
      <c r="AC129">
        <f t="shared" si="15"/>
        <v>5.5356331807377979E-3</v>
      </c>
    </row>
    <row r="130" spans="1:29" x14ac:dyDescent="0.2">
      <c r="A130">
        <v>10</v>
      </c>
      <c r="B130" t="s">
        <v>9</v>
      </c>
      <c r="C130">
        <v>920</v>
      </c>
      <c r="D130">
        <v>14</v>
      </c>
      <c r="E130">
        <v>2</v>
      </c>
      <c r="F130">
        <v>1</v>
      </c>
      <c r="G130">
        <v>50.2</v>
      </c>
      <c r="J130">
        <v>129</v>
      </c>
      <c r="K130">
        <f t="shared" si="8"/>
        <v>0.18999230242242923</v>
      </c>
      <c r="L130">
        <f t="shared" si="9"/>
        <v>0.57534241877573411</v>
      </c>
      <c r="M130">
        <f t="shared" si="10"/>
        <v>0.68617021276595747</v>
      </c>
      <c r="N130">
        <f t="shared" si="11"/>
        <v>0.11082779399022336</v>
      </c>
      <c r="P130">
        <v>129</v>
      </c>
      <c r="Q130">
        <v>5</v>
      </c>
      <c r="R130" t="s">
        <v>7</v>
      </c>
      <c r="S130">
        <v>402</v>
      </c>
      <c r="T130">
        <v>25</v>
      </c>
      <c r="U130">
        <v>2</v>
      </c>
      <c r="V130">
        <v>2</v>
      </c>
      <c r="W130">
        <v>50.28</v>
      </c>
      <c r="Z130">
        <f t="shared" si="12"/>
        <v>0.78525388698016996</v>
      </c>
      <c r="AA130">
        <f t="shared" si="13"/>
        <v>0.78384763672884583</v>
      </c>
      <c r="AB130">
        <f t="shared" si="14"/>
        <v>0.78181818181818186</v>
      </c>
      <c r="AC130">
        <f t="shared" si="15"/>
        <v>2.0294549106639748E-3</v>
      </c>
    </row>
    <row r="131" spans="1:29" x14ac:dyDescent="0.2">
      <c r="A131">
        <v>5</v>
      </c>
      <c r="B131" t="s">
        <v>7</v>
      </c>
      <c r="C131">
        <v>402</v>
      </c>
      <c r="D131">
        <v>25</v>
      </c>
      <c r="E131">
        <v>2</v>
      </c>
      <c r="F131">
        <v>2</v>
      </c>
      <c r="G131">
        <v>50.28</v>
      </c>
      <c r="J131">
        <v>130</v>
      </c>
      <c r="K131">
        <f t="shared" ref="K131:K189" si="16">STANDARDIZE(G131,$I$4,$I$5)</f>
        <v>0.19528717563834505</v>
      </c>
      <c r="L131">
        <f t="shared" ref="L131:L189" si="17">_xlfn.NORM.S.DIST(K131,TRUE)</f>
        <v>0.57741593192469798</v>
      </c>
      <c r="M131">
        <f t="shared" ref="M131:M189" si="18">J131/$I$3</f>
        <v>0.69148936170212771</v>
      </c>
      <c r="N131">
        <f t="shared" ref="N131:N189" si="19">ABS(L131-M131)</f>
        <v>0.11407342977742974</v>
      </c>
      <c r="P131">
        <v>130</v>
      </c>
      <c r="Q131">
        <v>8</v>
      </c>
      <c r="R131" t="s">
        <v>7</v>
      </c>
      <c r="S131">
        <v>709</v>
      </c>
      <c r="T131">
        <v>1</v>
      </c>
      <c r="U131">
        <v>2</v>
      </c>
      <c r="V131">
        <v>2</v>
      </c>
      <c r="W131">
        <v>50.3</v>
      </c>
      <c r="Z131">
        <f t="shared" ref="Z131:Z166" si="20">STANDARDIZE(W131,$Y$4,$Y$5)</f>
        <v>0.78742531420958051</v>
      </c>
      <c r="AA131">
        <f t="shared" ref="AA131:AA166" si="21">_xlfn.NORM.S.DIST(Z131,TRUE)</f>
        <v>0.78448353356814482</v>
      </c>
      <c r="AB131">
        <f t="shared" ref="AB131:AB166" si="22">P131/$Y$3</f>
        <v>0.78787878787878785</v>
      </c>
      <c r="AC131">
        <f t="shared" ref="AC131:AC166" si="23">ABS(AA131-AB131)</f>
        <v>3.3952543106430255E-3</v>
      </c>
    </row>
    <row r="132" spans="1:29" x14ac:dyDescent="0.2">
      <c r="A132">
        <v>8</v>
      </c>
      <c r="B132" t="s">
        <v>7</v>
      </c>
      <c r="C132">
        <v>709</v>
      </c>
      <c r="D132">
        <v>1</v>
      </c>
      <c r="E132">
        <v>2</v>
      </c>
      <c r="F132">
        <v>2</v>
      </c>
      <c r="G132">
        <v>50.3</v>
      </c>
      <c r="J132">
        <v>131</v>
      </c>
      <c r="K132">
        <f t="shared" si="16"/>
        <v>0.19661089394232376</v>
      </c>
      <c r="L132">
        <f t="shared" si="17"/>
        <v>0.57793397755977649</v>
      </c>
      <c r="M132">
        <f t="shared" si="18"/>
        <v>0.69680851063829785</v>
      </c>
      <c r="N132">
        <f t="shared" si="19"/>
        <v>0.11887453307852136</v>
      </c>
      <c r="P132">
        <v>131</v>
      </c>
      <c r="Q132">
        <v>9</v>
      </c>
      <c r="R132" t="s">
        <v>7</v>
      </c>
      <c r="S132">
        <v>807</v>
      </c>
      <c r="T132">
        <v>1</v>
      </c>
      <c r="U132">
        <v>2</v>
      </c>
      <c r="V132">
        <v>2</v>
      </c>
      <c r="W132">
        <v>51.09</v>
      </c>
      <c r="Z132">
        <f t="shared" si="20"/>
        <v>0.87319668977131781</v>
      </c>
      <c r="AA132">
        <f t="shared" si="21"/>
        <v>0.80872206059105056</v>
      </c>
      <c r="AB132">
        <f t="shared" si="22"/>
        <v>0.79393939393939394</v>
      </c>
      <c r="AC132">
        <f t="shared" si="23"/>
        <v>1.4782666651656617E-2</v>
      </c>
    </row>
    <row r="133" spans="1:29" x14ac:dyDescent="0.2">
      <c r="A133">
        <v>9</v>
      </c>
      <c r="B133" t="s">
        <v>7</v>
      </c>
      <c r="C133">
        <v>807</v>
      </c>
      <c r="D133">
        <v>1</v>
      </c>
      <c r="E133">
        <v>2</v>
      </c>
      <c r="F133">
        <v>2</v>
      </c>
      <c r="G133">
        <v>51.09</v>
      </c>
      <c r="J133">
        <v>132</v>
      </c>
      <c r="K133">
        <f t="shared" si="16"/>
        <v>0.24889776694949392</v>
      </c>
      <c r="L133">
        <f t="shared" si="17"/>
        <v>0.59828006866468741</v>
      </c>
      <c r="M133">
        <f t="shared" si="18"/>
        <v>0.7021276595744681</v>
      </c>
      <c r="N133">
        <f t="shared" si="19"/>
        <v>0.10384759090978068</v>
      </c>
      <c r="P133">
        <v>132</v>
      </c>
      <c r="Q133">
        <v>10</v>
      </c>
      <c r="R133" t="s">
        <v>9</v>
      </c>
      <c r="S133">
        <v>904</v>
      </c>
      <c r="T133">
        <v>10</v>
      </c>
      <c r="U133">
        <v>2</v>
      </c>
      <c r="V133">
        <v>1</v>
      </c>
      <c r="W133">
        <v>51.09</v>
      </c>
      <c r="Z133">
        <f t="shared" si="20"/>
        <v>0.87319668977131781</v>
      </c>
      <c r="AA133">
        <f t="shared" si="21"/>
        <v>0.80872206059105056</v>
      </c>
      <c r="AB133">
        <f t="shared" si="22"/>
        <v>0.8</v>
      </c>
      <c r="AC133">
        <f t="shared" si="23"/>
        <v>8.7220605910505178E-3</v>
      </c>
    </row>
    <row r="134" spans="1:29" x14ac:dyDescent="0.2">
      <c r="A134">
        <v>10</v>
      </c>
      <c r="B134" t="s">
        <v>9</v>
      </c>
      <c r="C134">
        <v>904</v>
      </c>
      <c r="D134">
        <v>10</v>
      </c>
      <c r="E134">
        <v>2</v>
      </c>
      <c r="F134">
        <v>1</v>
      </c>
      <c r="G134">
        <v>51.09</v>
      </c>
      <c r="J134">
        <v>133</v>
      </c>
      <c r="K134">
        <f t="shared" si="16"/>
        <v>0.24889776694949392</v>
      </c>
      <c r="L134">
        <f t="shared" si="17"/>
        <v>0.59828006866468741</v>
      </c>
      <c r="M134">
        <f t="shared" si="18"/>
        <v>0.70744680851063835</v>
      </c>
      <c r="N134">
        <f t="shared" si="19"/>
        <v>0.10916673984595093</v>
      </c>
      <c r="P134">
        <v>133</v>
      </c>
      <c r="Q134">
        <v>10</v>
      </c>
      <c r="R134" t="s">
        <v>9</v>
      </c>
      <c r="S134">
        <v>906</v>
      </c>
      <c r="T134">
        <v>13</v>
      </c>
      <c r="U134">
        <v>2</v>
      </c>
      <c r="V134">
        <v>1</v>
      </c>
      <c r="W134">
        <v>51.26</v>
      </c>
      <c r="Z134">
        <f t="shared" si="20"/>
        <v>0.8916538212213112</v>
      </c>
      <c r="AA134">
        <f t="shared" si="21"/>
        <v>0.81371074377342223</v>
      </c>
      <c r="AB134">
        <f t="shared" si="22"/>
        <v>0.80606060606060603</v>
      </c>
      <c r="AC134">
        <f t="shared" si="23"/>
        <v>7.6501377128161963E-3</v>
      </c>
    </row>
    <row r="135" spans="1:29" x14ac:dyDescent="0.2">
      <c r="A135">
        <v>10</v>
      </c>
      <c r="B135" t="s">
        <v>9</v>
      </c>
      <c r="C135">
        <v>906</v>
      </c>
      <c r="D135">
        <v>13</v>
      </c>
      <c r="E135">
        <v>2</v>
      </c>
      <c r="F135">
        <v>1</v>
      </c>
      <c r="G135">
        <v>51.26</v>
      </c>
      <c r="J135">
        <v>134</v>
      </c>
      <c r="K135">
        <f t="shared" si="16"/>
        <v>0.26014937253331488</v>
      </c>
      <c r="L135">
        <f t="shared" si="17"/>
        <v>0.60262572258476887</v>
      </c>
      <c r="M135">
        <f t="shared" si="18"/>
        <v>0.71276595744680848</v>
      </c>
      <c r="N135">
        <f t="shared" si="19"/>
        <v>0.11014023486203961</v>
      </c>
      <c r="P135">
        <v>134</v>
      </c>
      <c r="Q135">
        <v>4</v>
      </c>
      <c r="R135" t="s">
        <v>8</v>
      </c>
      <c r="S135">
        <v>308</v>
      </c>
      <c r="T135">
        <v>28</v>
      </c>
      <c r="U135">
        <v>2</v>
      </c>
      <c r="V135">
        <v>4</v>
      </c>
      <c r="W135">
        <v>51.33</v>
      </c>
      <c r="Z135">
        <f t="shared" si="20"/>
        <v>0.89925381652424996</v>
      </c>
      <c r="AA135">
        <f t="shared" si="21"/>
        <v>0.81574125957103638</v>
      </c>
      <c r="AB135">
        <f t="shared" si="22"/>
        <v>0.81212121212121213</v>
      </c>
      <c r="AC135">
        <f t="shared" si="23"/>
        <v>3.6200474498242485E-3</v>
      </c>
    </row>
    <row r="136" spans="1:29" x14ac:dyDescent="0.2">
      <c r="A136">
        <v>4</v>
      </c>
      <c r="B136" t="s">
        <v>8</v>
      </c>
      <c r="C136">
        <v>308</v>
      </c>
      <c r="D136">
        <v>28</v>
      </c>
      <c r="E136">
        <v>2</v>
      </c>
      <c r="F136">
        <v>4</v>
      </c>
      <c r="G136">
        <v>51.33</v>
      </c>
      <c r="J136">
        <v>135</v>
      </c>
      <c r="K136">
        <f t="shared" si="16"/>
        <v>0.26478238659724135</v>
      </c>
      <c r="L136">
        <f t="shared" si="17"/>
        <v>0.60441144689166637</v>
      </c>
      <c r="M136">
        <f t="shared" si="18"/>
        <v>0.71808510638297873</v>
      </c>
      <c r="N136">
        <f t="shared" si="19"/>
        <v>0.11367365949131236</v>
      </c>
      <c r="P136">
        <v>135</v>
      </c>
      <c r="Q136">
        <v>10</v>
      </c>
      <c r="R136" t="s">
        <v>9</v>
      </c>
      <c r="S136">
        <v>906</v>
      </c>
      <c r="T136">
        <v>13</v>
      </c>
      <c r="U136">
        <v>2</v>
      </c>
      <c r="V136">
        <v>3</v>
      </c>
      <c r="W136">
        <v>51.35</v>
      </c>
      <c r="Z136">
        <f t="shared" si="20"/>
        <v>0.90142524375366129</v>
      </c>
      <c r="AA136">
        <f t="shared" si="21"/>
        <v>0.81631886774239448</v>
      </c>
      <c r="AB136">
        <f t="shared" si="22"/>
        <v>0.81818181818181823</v>
      </c>
      <c r="AC136">
        <f t="shared" si="23"/>
        <v>1.8629504394237495E-3</v>
      </c>
    </row>
    <row r="137" spans="1:29" x14ac:dyDescent="0.2">
      <c r="A137">
        <v>10</v>
      </c>
      <c r="B137" t="s">
        <v>9</v>
      </c>
      <c r="C137">
        <v>906</v>
      </c>
      <c r="D137">
        <v>13</v>
      </c>
      <c r="E137">
        <v>2</v>
      </c>
      <c r="F137">
        <v>3</v>
      </c>
      <c r="G137">
        <v>51.35</v>
      </c>
      <c r="J137">
        <v>136</v>
      </c>
      <c r="K137">
        <f t="shared" si="16"/>
        <v>0.26610610490122055</v>
      </c>
      <c r="L137">
        <f t="shared" si="17"/>
        <v>0.60492125328240742</v>
      </c>
      <c r="M137">
        <f t="shared" si="18"/>
        <v>0.72340425531914898</v>
      </c>
      <c r="N137">
        <f t="shared" si="19"/>
        <v>0.11848300203674156</v>
      </c>
      <c r="P137">
        <v>136</v>
      </c>
      <c r="Q137">
        <v>10</v>
      </c>
      <c r="R137" t="s">
        <v>9</v>
      </c>
      <c r="S137">
        <v>908</v>
      </c>
      <c r="T137">
        <v>3</v>
      </c>
      <c r="U137">
        <v>2</v>
      </c>
      <c r="V137">
        <v>4</v>
      </c>
      <c r="W137">
        <v>51.41</v>
      </c>
      <c r="Z137">
        <f t="shared" si="20"/>
        <v>0.90793952544189394</v>
      </c>
      <c r="AA137">
        <f t="shared" si="21"/>
        <v>0.81804491329913165</v>
      </c>
      <c r="AB137">
        <f t="shared" si="22"/>
        <v>0.82424242424242422</v>
      </c>
      <c r="AC137">
        <f t="shared" si="23"/>
        <v>6.1975109432925723E-3</v>
      </c>
    </row>
    <row r="138" spans="1:29" x14ac:dyDescent="0.2">
      <c r="A138">
        <v>10</v>
      </c>
      <c r="B138" t="s">
        <v>9</v>
      </c>
      <c r="C138">
        <v>908</v>
      </c>
      <c r="D138">
        <v>3</v>
      </c>
      <c r="E138">
        <v>2</v>
      </c>
      <c r="F138">
        <v>4</v>
      </c>
      <c r="G138">
        <v>51.41</v>
      </c>
      <c r="J138">
        <v>137</v>
      </c>
      <c r="K138">
        <f t="shared" si="16"/>
        <v>0.27007725981315717</v>
      </c>
      <c r="L138">
        <f t="shared" si="17"/>
        <v>0.60644959185338154</v>
      </c>
      <c r="M138">
        <f t="shared" si="18"/>
        <v>0.72872340425531912</v>
      </c>
      <c r="N138">
        <f t="shared" si="19"/>
        <v>0.12227381240193758</v>
      </c>
      <c r="P138">
        <v>137</v>
      </c>
      <c r="Q138">
        <v>5</v>
      </c>
      <c r="R138" t="s">
        <v>7</v>
      </c>
      <c r="S138">
        <v>409</v>
      </c>
      <c r="T138">
        <v>14</v>
      </c>
      <c r="U138">
        <v>2</v>
      </c>
      <c r="V138">
        <v>4</v>
      </c>
      <c r="W138">
        <v>51.5</v>
      </c>
      <c r="Z138">
        <f t="shared" si="20"/>
        <v>0.91771094797424413</v>
      </c>
      <c r="AA138">
        <f t="shared" si="21"/>
        <v>0.82061489275371513</v>
      </c>
      <c r="AB138">
        <f t="shared" si="22"/>
        <v>0.83030303030303032</v>
      </c>
      <c r="AC138">
        <f t="shared" si="23"/>
        <v>9.68813754931519E-3</v>
      </c>
    </row>
    <row r="139" spans="1:29" x14ac:dyDescent="0.2">
      <c r="A139">
        <v>5</v>
      </c>
      <c r="B139" t="s">
        <v>7</v>
      </c>
      <c r="C139">
        <v>409</v>
      </c>
      <c r="D139">
        <v>14</v>
      </c>
      <c r="E139">
        <v>2</v>
      </c>
      <c r="F139">
        <v>4</v>
      </c>
      <c r="G139">
        <v>51.5</v>
      </c>
      <c r="J139">
        <v>138</v>
      </c>
      <c r="K139">
        <f t="shared" si="16"/>
        <v>0.27603399218106278</v>
      </c>
      <c r="L139">
        <f t="shared" si="17"/>
        <v>0.60873902094484911</v>
      </c>
      <c r="M139">
        <f t="shared" si="18"/>
        <v>0.73404255319148937</v>
      </c>
      <c r="N139">
        <f t="shared" si="19"/>
        <v>0.12530353224664026</v>
      </c>
      <c r="P139">
        <v>138</v>
      </c>
      <c r="Q139">
        <v>10</v>
      </c>
      <c r="R139" t="s">
        <v>9</v>
      </c>
      <c r="S139">
        <v>916</v>
      </c>
      <c r="T139">
        <v>7</v>
      </c>
      <c r="U139">
        <v>2</v>
      </c>
      <c r="V139">
        <v>3</v>
      </c>
      <c r="W139">
        <v>51.52</v>
      </c>
      <c r="Z139">
        <f t="shared" si="20"/>
        <v>0.91988237520365546</v>
      </c>
      <c r="AA139">
        <f t="shared" si="21"/>
        <v>0.82118288497474368</v>
      </c>
      <c r="AB139">
        <f t="shared" si="22"/>
        <v>0.83636363636363631</v>
      </c>
      <c r="AC139">
        <f t="shared" si="23"/>
        <v>1.5180751388892633E-2</v>
      </c>
    </row>
    <row r="140" spans="1:29" x14ac:dyDescent="0.2">
      <c r="A140">
        <v>10</v>
      </c>
      <c r="B140" t="s">
        <v>9</v>
      </c>
      <c r="C140">
        <v>916</v>
      </c>
      <c r="D140">
        <v>7</v>
      </c>
      <c r="E140">
        <v>2</v>
      </c>
      <c r="F140">
        <v>3</v>
      </c>
      <c r="G140">
        <v>51.52</v>
      </c>
      <c r="J140">
        <v>139</v>
      </c>
      <c r="K140">
        <f t="shared" si="16"/>
        <v>0.27735771048504199</v>
      </c>
      <c r="L140">
        <f t="shared" si="17"/>
        <v>0.60924727480873764</v>
      </c>
      <c r="M140">
        <f t="shared" si="18"/>
        <v>0.73936170212765961</v>
      </c>
      <c r="N140">
        <f t="shared" si="19"/>
        <v>0.13011442731892198</v>
      </c>
      <c r="P140">
        <v>139</v>
      </c>
      <c r="Q140">
        <v>9</v>
      </c>
      <c r="R140" t="s">
        <v>7</v>
      </c>
      <c r="S140">
        <v>807</v>
      </c>
      <c r="T140">
        <v>1</v>
      </c>
      <c r="U140">
        <v>2</v>
      </c>
      <c r="V140">
        <v>3</v>
      </c>
      <c r="W140">
        <v>51.68</v>
      </c>
      <c r="Z140">
        <f t="shared" si="20"/>
        <v>0.93725379303894352</v>
      </c>
      <c r="AA140">
        <f t="shared" si="21"/>
        <v>0.8256859874293816</v>
      </c>
      <c r="AB140">
        <f t="shared" si="22"/>
        <v>0.84242424242424241</v>
      </c>
      <c r="AC140">
        <f t="shared" si="23"/>
        <v>1.6738254994860813E-2</v>
      </c>
    </row>
    <row r="141" spans="1:29" x14ac:dyDescent="0.2">
      <c r="A141">
        <v>9</v>
      </c>
      <c r="B141" t="s">
        <v>7</v>
      </c>
      <c r="C141">
        <v>807</v>
      </c>
      <c r="D141">
        <v>1</v>
      </c>
      <c r="E141">
        <v>2</v>
      </c>
      <c r="F141">
        <v>3</v>
      </c>
      <c r="G141">
        <v>51.68</v>
      </c>
      <c r="J141">
        <v>140</v>
      </c>
      <c r="K141">
        <f t="shared" si="16"/>
        <v>0.28794745691687362</v>
      </c>
      <c r="L141">
        <f t="shared" si="17"/>
        <v>0.61330652039912259</v>
      </c>
      <c r="M141">
        <f t="shared" si="18"/>
        <v>0.74468085106382975</v>
      </c>
      <c r="N141">
        <f t="shared" si="19"/>
        <v>0.13137433066470716</v>
      </c>
      <c r="P141">
        <v>140</v>
      </c>
      <c r="Q141">
        <v>10</v>
      </c>
      <c r="R141" t="s">
        <v>9</v>
      </c>
      <c r="S141">
        <v>906</v>
      </c>
      <c r="T141">
        <v>13</v>
      </c>
      <c r="U141">
        <v>2</v>
      </c>
      <c r="V141">
        <v>2</v>
      </c>
      <c r="W141">
        <v>51.73</v>
      </c>
      <c r="Z141">
        <f t="shared" si="20"/>
        <v>0.94268236111247083</v>
      </c>
      <c r="AA141">
        <f t="shared" si="21"/>
        <v>0.8270783008895588</v>
      </c>
      <c r="AB141">
        <f t="shared" si="22"/>
        <v>0.84848484848484851</v>
      </c>
      <c r="AC141">
        <f t="shared" si="23"/>
        <v>2.1406547595289704E-2</v>
      </c>
    </row>
    <row r="142" spans="1:29" x14ac:dyDescent="0.2">
      <c r="A142">
        <v>10</v>
      </c>
      <c r="B142" t="s">
        <v>9</v>
      </c>
      <c r="C142">
        <v>906</v>
      </c>
      <c r="D142">
        <v>13</v>
      </c>
      <c r="E142">
        <v>2</v>
      </c>
      <c r="F142">
        <v>2</v>
      </c>
      <c r="G142">
        <v>51.73</v>
      </c>
      <c r="J142">
        <v>141</v>
      </c>
      <c r="K142">
        <f t="shared" si="16"/>
        <v>0.29125675267682088</v>
      </c>
      <c r="L142">
        <f t="shared" si="17"/>
        <v>0.61457251969128868</v>
      </c>
      <c r="M142">
        <f t="shared" si="18"/>
        <v>0.75</v>
      </c>
      <c r="N142">
        <f t="shared" si="19"/>
        <v>0.13542748030871132</v>
      </c>
      <c r="P142">
        <v>141</v>
      </c>
      <c r="Q142">
        <v>5</v>
      </c>
      <c r="R142" t="s">
        <v>7</v>
      </c>
      <c r="S142">
        <v>403</v>
      </c>
      <c r="T142">
        <v>19</v>
      </c>
      <c r="U142">
        <v>2</v>
      </c>
      <c r="V142">
        <v>1</v>
      </c>
      <c r="W142">
        <v>51.79</v>
      </c>
      <c r="Z142">
        <f t="shared" si="20"/>
        <v>0.94919664280070426</v>
      </c>
      <c r="AA142">
        <f t="shared" si="21"/>
        <v>0.82873969563806893</v>
      </c>
      <c r="AB142">
        <f t="shared" si="22"/>
        <v>0.8545454545454545</v>
      </c>
      <c r="AC142">
        <f t="shared" si="23"/>
        <v>2.5805758907385568E-2</v>
      </c>
    </row>
    <row r="143" spans="1:29" x14ac:dyDescent="0.2">
      <c r="A143">
        <v>5</v>
      </c>
      <c r="B143" t="s">
        <v>7</v>
      </c>
      <c r="C143">
        <v>403</v>
      </c>
      <c r="D143">
        <v>19</v>
      </c>
      <c r="E143">
        <v>2</v>
      </c>
      <c r="F143">
        <v>1</v>
      </c>
      <c r="G143">
        <v>51.79</v>
      </c>
      <c r="J143">
        <v>142</v>
      </c>
      <c r="K143">
        <f t="shared" si="16"/>
        <v>0.29522790758875794</v>
      </c>
      <c r="L143">
        <f t="shared" si="17"/>
        <v>0.61609010778831907</v>
      </c>
      <c r="M143">
        <f t="shared" si="18"/>
        <v>0.75531914893617025</v>
      </c>
      <c r="N143">
        <f t="shared" si="19"/>
        <v>0.13922904114785117</v>
      </c>
      <c r="P143">
        <v>142</v>
      </c>
      <c r="Q143">
        <v>4</v>
      </c>
      <c r="R143" t="s">
        <v>8</v>
      </c>
      <c r="S143">
        <v>308</v>
      </c>
      <c r="T143">
        <v>28</v>
      </c>
      <c r="U143">
        <v>2</v>
      </c>
      <c r="V143">
        <v>1</v>
      </c>
      <c r="W143">
        <v>51.87</v>
      </c>
      <c r="Z143">
        <f t="shared" si="20"/>
        <v>0.95788235171834835</v>
      </c>
      <c r="AA143">
        <f t="shared" si="21"/>
        <v>0.83093895668669471</v>
      </c>
      <c r="AB143">
        <f t="shared" si="22"/>
        <v>0.8606060606060606</v>
      </c>
      <c r="AC143">
        <f t="shared" si="23"/>
        <v>2.9667103919365889E-2</v>
      </c>
    </row>
    <row r="144" spans="1:29" x14ac:dyDescent="0.2">
      <c r="A144">
        <v>4</v>
      </c>
      <c r="B144" t="s">
        <v>8</v>
      </c>
      <c r="C144">
        <v>308</v>
      </c>
      <c r="D144">
        <v>28</v>
      </c>
      <c r="E144">
        <v>2</v>
      </c>
      <c r="F144">
        <v>1</v>
      </c>
      <c r="G144">
        <v>51.87</v>
      </c>
      <c r="J144">
        <v>143</v>
      </c>
      <c r="K144">
        <f t="shared" si="16"/>
        <v>0.30052278080467376</v>
      </c>
      <c r="L144">
        <f t="shared" si="17"/>
        <v>0.61811078877476811</v>
      </c>
      <c r="M144">
        <f t="shared" si="18"/>
        <v>0.76063829787234039</v>
      </c>
      <c r="N144">
        <f t="shared" si="19"/>
        <v>0.14252750909757228</v>
      </c>
      <c r="P144">
        <v>143</v>
      </c>
      <c r="Q144">
        <v>10</v>
      </c>
      <c r="R144" t="s">
        <v>9</v>
      </c>
      <c r="S144">
        <v>914</v>
      </c>
      <c r="T144">
        <v>9</v>
      </c>
      <c r="U144">
        <v>2</v>
      </c>
      <c r="V144">
        <v>3</v>
      </c>
      <c r="W144">
        <v>52.36</v>
      </c>
      <c r="Z144">
        <f t="shared" si="20"/>
        <v>1.0110823188389193</v>
      </c>
      <c r="AA144">
        <f t="shared" si="21"/>
        <v>0.84401148393591441</v>
      </c>
      <c r="AB144">
        <f t="shared" si="22"/>
        <v>0.8666666666666667</v>
      </c>
      <c r="AC144">
        <f t="shared" si="23"/>
        <v>2.2655182730752288E-2</v>
      </c>
    </row>
    <row r="145" spans="1:29" x14ac:dyDescent="0.2">
      <c r="A145">
        <v>10</v>
      </c>
      <c r="B145" t="s">
        <v>9</v>
      </c>
      <c r="C145">
        <v>914</v>
      </c>
      <c r="D145">
        <v>9</v>
      </c>
      <c r="E145">
        <v>2</v>
      </c>
      <c r="F145">
        <v>3</v>
      </c>
      <c r="G145">
        <v>52.36</v>
      </c>
      <c r="J145">
        <v>144</v>
      </c>
      <c r="K145">
        <f t="shared" si="16"/>
        <v>0.33295387925215891</v>
      </c>
      <c r="L145">
        <f t="shared" si="17"/>
        <v>0.63041545115909725</v>
      </c>
      <c r="M145">
        <f t="shared" si="18"/>
        <v>0.76595744680851063</v>
      </c>
      <c r="N145">
        <f t="shared" si="19"/>
        <v>0.13554199564941338</v>
      </c>
      <c r="P145">
        <v>144</v>
      </c>
      <c r="Q145">
        <v>4</v>
      </c>
      <c r="R145" t="s">
        <v>8</v>
      </c>
      <c r="S145">
        <v>305</v>
      </c>
      <c r="T145">
        <v>2</v>
      </c>
      <c r="U145">
        <v>2</v>
      </c>
      <c r="V145">
        <v>2</v>
      </c>
      <c r="W145">
        <v>52.37</v>
      </c>
      <c r="Z145">
        <f t="shared" si="20"/>
        <v>1.0121680324536246</v>
      </c>
      <c r="AA145">
        <f t="shared" si="21"/>
        <v>0.84427114092288802</v>
      </c>
      <c r="AB145">
        <f t="shared" si="22"/>
        <v>0.87272727272727268</v>
      </c>
      <c r="AC145">
        <f t="shared" si="23"/>
        <v>2.8456131804384666E-2</v>
      </c>
    </row>
    <row r="146" spans="1:29" x14ac:dyDescent="0.2">
      <c r="A146">
        <v>4</v>
      </c>
      <c r="B146" t="s">
        <v>8</v>
      </c>
      <c r="C146">
        <v>305</v>
      </c>
      <c r="D146">
        <v>2</v>
      </c>
      <c r="E146">
        <v>2</v>
      </c>
      <c r="F146">
        <v>2</v>
      </c>
      <c r="G146">
        <v>52.37</v>
      </c>
      <c r="J146">
        <v>145</v>
      </c>
      <c r="K146">
        <f t="shared" si="16"/>
        <v>0.33361573840414827</v>
      </c>
      <c r="L146">
        <f t="shared" si="17"/>
        <v>0.63066522973790118</v>
      </c>
      <c r="M146">
        <f t="shared" si="18"/>
        <v>0.77127659574468088</v>
      </c>
      <c r="N146">
        <f t="shared" si="19"/>
        <v>0.1406113660067797</v>
      </c>
      <c r="P146">
        <v>145</v>
      </c>
      <c r="Q146">
        <v>5</v>
      </c>
      <c r="R146" t="s">
        <v>7</v>
      </c>
      <c r="S146">
        <v>402</v>
      </c>
      <c r="T146">
        <v>25</v>
      </c>
      <c r="U146">
        <v>2</v>
      </c>
      <c r="V146">
        <v>3</v>
      </c>
      <c r="W146">
        <v>52.72</v>
      </c>
      <c r="Z146">
        <f t="shared" si="20"/>
        <v>1.0501680089683183</v>
      </c>
      <c r="AA146">
        <f t="shared" si="21"/>
        <v>0.8531795624787486</v>
      </c>
      <c r="AB146">
        <f t="shared" si="22"/>
        <v>0.87878787878787878</v>
      </c>
      <c r="AC146">
        <f t="shared" si="23"/>
        <v>2.5608316309130186E-2</v>
      </c>
    </row>
    <row r="147" spans="1:29" x14ac:dyDescent="0.2">
      <c r="A147">
        <v>5</v>
      </c>
      <c r="B147" t="s">
        <v>7</v>
      </c>
      <c r="C147">
        <v>402</v>
      </c>
      <c r="D147">
        <v>25</v>
      </c>
      <c r="E147">
        <v>2</v>
      </c>
      <c r="F147">
        <v>3</v>
      </c>
      <c r="G147">
        <v>52.72</v>
      </c>
      <c r="J147">
        <v>146</v>
      </c>
      <c r="K147">
        <f t="shared" si="16"/>
        <v>0.35678080872378054</v>
      </c>
      <c r="L147">
        <f t="shared" si="17"/>
        <v>0.6393720477870235</v>
      </c>
      <c r="M147">
        <f t="shared" si="18"/>
        <v>0.77659574468085102</v>
      </c>
      <c r="N147">
        <f t="shared" si="19"/>
        <v>0.13722369689382752</v>
      </c>
      <c r="P147">
        <v>146</v>
      </c>
      <c r="Q147">
        <v>4</v>
      </c>
      <c r="R147" t="s">
        <v>8</v>
      </c>
      <c r="S147">
        <v>305</v>
      </c>
      <c r="T147">
        <v>2</v>
      </c>
      <c r="U147">
        <v>2</v>
      </c>
      <c r="V147">
        <v>4</v>
      </c>
      <c r="W147">
        <v>52.88</v>
      </c>
      <c r="Z147">
        <f t="shared" si="20"/>
        <v>1.0675394268036071</v>
      </c>
      <c r="AA147">
        <f t="shared" si="21"/>
        <v>0.85713584012442912</v>
      </c>
      <c r="AB147">
        <f t="shared" si="22"/>
        <v>0.88484848484848488</v>
      </c>
      <c r="AC147">
        <f t="shared" si="23"/>
        <v>2.7712644724055768E-2</v>
      </c>
    </row>
    <row r="148" spans="1:29" x14ac:dyDescent="0.2">
      <c r="A148">
        <v>4</v>
      </c>
      <c r="B148" t="s">
        <v>8</v>
      </c>
      <c r="C148">
        <v>305</v>
      </c>
      <c r="D148">
        <v>2</v>
      </c>
      <c r="E148">
        <v>2</v>
      </c>
      <c r="F148">
        <v>4</v>
      </c>
      <c r="G148">
        <v>52.88</v>
      </c>
      <c r="J148">
        <v>147</v>
      </c>
      <c r="K148">
        <f t="shared" si="16"/>
        <v>0.36737055515561262</v>
      </c>
      <c r="L148">
        <f t="shared" si="17"/>
        <v>0.64332868399655485</v>
      </c>
      <c r="M148">
        <f t="shared" si="18"/>
        <v>0.78191489361702127</v>
      </c>
      <c r="N148">
        <f t="shared" si="19"/>
        <v>0.13858620962046642</v>
      </c>
      <c r="P148">
        <v>147</v>
      </c>
      <c r="Q148">
        <v>4</v>
      </c>
      <c r="R148" t="s">
        <v>8</v>
      </c>
      <c r="S148">
        <v>307</v>
      </c>
      <c r="T148">
        <v>7</v>
      </c>
      <c r="U148">
        <v>2</v>
      </c>
      <c r="V148">
        <v>2</v>
      </c>
      <c r="W148">
        <v>53.41</v>
      </c>
      <c r="Z148">
        <f t="shared" si="20"/>
        <v>1.1250822483829994</v>
      </c>
      <c r="AA148">
        <f t="shared" si="21"/>
        <v>0.86972290856847423</v>
      </c>
      <c r="AB148">
        <f t="shared" si="22"/>
        <v>0.89090909090909087</v>
      </c>
      <c r="AC148">
        <f t="shared" si="23"/>
        <v>2.1186182340616644E-2</v>
      </c>
    </row>
    <row r="149" spans="1:29" x14ac:dyDescent="0.2">
      <c r="A149">
        <v>4</v>
      </c>
      <c r="B149" t="s">
        <v>8</v>
      </c>
      <c r="C149">
        <v>307</v>
      </c>
      <c r="D149">
        <v>7</v>
      </c>
      <c r="E149">
        <v>2</v>
      </c>
      <c r="F149">
        <v>2</v>
      </c>
      <c r="G149">
        <v>53.41</v>
      </c>
      <c r="J149">
        <v>148</v>
      </c>
      <c r="K149">
        <f t="shared" si="16"/>
        <v>0.40244909021105524</v>
      </c>
      <c r="L149">
        <f t="shared" si="17"/>
        <v>0.656323225869204</v>
      </c>
      <c r="M149">
        <f t="shared" si="18"/>
        <v>0.78723404255319152</v>
      </c>
      <c r="N149">
        <f t="shared" si="19"/>
        <v>0.13091081668398752</v>
      </c>
      <c r="P149">
        <v>148</v>
      </c>
      <c r="Q149">
        <v>10</v>
      </c>
      <c r="R149" t="s">
        <v>9</v>
      </c>
      <c r="S149">
        <v>901</v>
      </c>
      <c r="T149">
        <v>7</v>
      </c>
      <c r="U149">
        <v>2</v>
      </c>
      <c r="V149">
        <v>4</v>
      </c>
      <c r="W149">
        <v>53.66</v>
      </c>
      <c r="Z149">
        <f t="shared" si="20"/>
        <v>1.1522250887506376</v>
      </c>
      <c r="AA149">
        <f t="shared" si="21"/>
        <v>0.87538570469319399</v>
      </c>
      <c r="AB149">
        <f t="shared" si="22"/>
        <v>0.89696969696969697</v>
      </c>
      <c r="AC149">
        <f t="shared" si="23"/>
        <v>2.1583992276502983E-2</v>
      </c>
    </row>
    <row r="150" spans="1:29" x14ac:dyDescent="0.2">
      <c r="A150">
        <v>10</v>
      </c>
      <c r="B150" t="s">
        <v>9</v>
      </c>
      <c r="C150">
        <v>901</v>
      </c>
      <c r="D150">
        <v>7</v>
      </c>
      <c r="E150">
        <v>2</v>
      </c>
      <c r="F150">
        <v>4</v>
      </c>
      <c r="G150">
        <v>53.66</v>
      </c>
      <c r="J150">
        <v>149</v>
      </c>
      <c r="K150">
        <f t="shared" si="16"/>
        <v>0.41899556901079249</v>
      </c>
      <c r="L150">
        <f t="shared" si="17"/>
        <v>0.66239031466856757</v>
      </c>
      <c r="M150">
        <f t="shared" si="18"/>
        <v>0.79255319148936165</v>
      </c>
      <c r="N150">
        <f t="shared" si="19"/>
        <v>0.13016287682079408</v>
      </c>
      <c r="P150">
        <v>149</v>
      </c>
      <c r="Q150">
        <v>10</v>
      </c>
      <c r="R150" t="s">
        <v>9</v>
      </c>
      <c r="S150">
        <v>901</v>
      </c>
      <c r="T150">
        <v>7</v>
      </c>
      <c r="U150">
        <v>2</v>
      </c>
      <c r="V150">
        <v>1</v>
      </c>
      <c r="W150">
        <v>53.76</v>
      </c>
      <c r="Z150">
        <f t="shared" si="20"/>
        <v>1.1630822248976931</v>
      </c>
      <c r="AA150">
        <f t="shared" si="21"/>
        <v>0.87760192840354301</v>
      </c>
      <c r="AB150">
        <f t="shared" si="22"/>
        <v>0.90303030303030307</v>
      </c>
      <c r="AC150">
        <f t="shared" si="23"/>
        <v>2.5428374626760064E-2</v>
      </c>
    </row>
    <row r="151" spans="1:29" x14ac:dyDescent="0.2">
      <c r="A151">
        <v>10</v>
      </c>
      <c r="B151" t="s">
        <v>9</v>
      </c>
      <c r="C151">
        <v>901</v>
      </c>
      <c r="D151">
        <v>7</v>
      </c>
      <c r="E151">
        <v>2</v>
      </c>
      <c r="F151">
        <v>1</v>
      </c>
      <c r="G151">
        <v>53.76</v>
      </c>
      <c r="J151">
        <v>150</v>
      </c>
      <c r="K151">
        <f t="shared" si="16"/>
        <v>0.42561416053068746</v>
      </c>
      <c r="L151">
        <f t="shared" si="17"/>
        <v>0.66480548992309629</v>
      </c>
      <c r="M151">
        <f t="shared" si="18"/>
        <v>0.7978723404255319</v>
      </c>
      <c r="N151">
        <f t="shared" si="19"/>
        <v>0.13306685050243561</v>
      </c>
      <c r="P151">
        <v>150</v>
      </c>
      <c r="Q151">
        <v>10</v>
      </c>
      <c r="R151" t="s">
        <v>9</v>
      </c>
      <c r="S151">
        <v>904</v>
      </c>
      <c r="T151">
        <v>10</v>
      </c>
      <c r="U151">
        <v>2</v>
      </c>
      <c r="V151">
        <v>4</v>
      </c>
      <c r="W151">
        <v>53.95</v>
      </c>
      <c r="Z151">
        <f t="shared" si="20"/>
        <v>1.1837107835770986</v>
      </c>
      <c r="AA151">
        <f t="shared" si="21"/>
        <v>0.88173621559620119</v>
      </c>
      <c r="AB151">
        <f t="shared" si="22"/>
        <v>0.90909090909090906</v>
      </c>
      <c r="AC151">
        <f t="shared" si="23"/>
        <v>2.7354693494707871E-2</v>
      </c>
    </row>
    <row r="152" spans="1:29" x14ac:dyDescent="0.2">
      <c r="A152">
        <v>10</v>
      </c>
      <c r="B152" t="s">
        <v>9</v>
      </c>
      <c r="C152">
        <v>904</v>
      </c>
      <c r="D152">
        <v>10</v>
      </c>
      <c r="E152">
        <v>2</v>
      </c>
      <c r="F152">
        <v>4</v>
      </c>
      <c r="G152">
        <v>53.95</v>
      </c>
      <c r="J152">
        <v>151</v>
      </c>
      <c r="K152">
        <f t="shared" si="16"/>
        <v>0.4381894844184881</v>
      </c>
      <c r="L152">
        <f t="shared" si="17"/>
        <v>0.66937553462670474</v>
      </c>
      <c r="M152">
        <f t="shared" si="18"/>
        <v>0.80319148936170215</v>
      </c>
      <c r="N152">
        <f t="shared" si="19"/>
        <v>0.13381595473499741</v>
      </c>
      <c r="P152">
        <v>151</v>
      </c>
      <c r="Q152">
        <v>5</v>
      </c>
      <c r="R152" t="s">
        <v>7</v>
      </c>
      <c r="S152">
        <v>413</v>
      </c>
      <c r="T152">
        <v>1</v>
      </c>
      <c r="U152">
        <v>2</v>
      </c>
      <c r="V152">
        <v>3</v>
      </c>
      <c r="W152">
        <v>54.09</v>
      </c>
      <c r="Z152">
        <f t="shared" si="20"/>
        <v>1.1989107741829759</v>
      </c>
      <c r="AA152">
        <f t="shared" si="21"/>
        <v>0.88471867906461488</v>
      </c>
      <c r="AB152">
        <f t="shared" si="22"/>
        <v>0.91515151515151516</v>
      </c>
      <c r="AC152">
        <f t="shared" si="23"/>
        <v>3.0432836086900283E-2</v>
      </c>
    </row>
    <row r="153" spans="1:29" x14ac:dyDescent="0.2">
      <c r="A153">
        <v>5</v>
      </c>
      <c r="B153" t="s">
        <v>7</v>
      </c>
      <c r="C153">
        <v>413</v>
      </c>
      <c r="D153">
        <v>1</v>
      </c>
      <c r="E153">
        <v>2</v>
      </c>
      <c r="F153">
        <v>3</v>
      </c>
      <c r="G153">
        <v>54.09</v>
      </c>
      <c r="J153">
        <v>152</v>
      </c>
      <c r="K153">
        <f t="shared" si="16"/>
        <v>0.44745551254634103</v>
      </c>
      <c r="L153">
        <f t="shared" si="17"/>
        <v>0.67272689897424309</v>
      </c>
      <c r="M153">
        <f t="shared" si="18"/>
        <v>0.80851063829787229</v>
      </c>
      <c r="N153">
        <f t="shared" si="19"/>
        <v>0.13578373932362919</v>
      </c>
      <c r="P153">
        <v>152</v>
      </c>
      <c r="Q153">
        <v>4</v>
      </c>
      <c r="R153" t="s">
        <v>8</v>
      </c>
      <c r="S153">
        <v>301</v>
      </c>
      <c r="T153">
        <v>1</v>
      </c>
      <c r="U153">
        <v>2</v>
      </c>
      <c r="V153">
        <v>3</v>
      </c>
      <c r="W153">
        <v>54.49</v>
      </c>
      <c r="Z153">
        <f t="shared" si="20"/>
        <v>1.2423393187711969</v>
      </c>
      <c r="AA153">
        <f t="shared" si="21"/>
        <v>0.89294430291791882</v>
      </c>
      <c r="AB153">
        <f t="shared" si="22"/>
        <v>0.92121212121212126</v>
      </c>
      <c r="AC153">
        <f t="shared" si="23"/>
        <v>2.826781829420244E-2</v>
      </c>
    </row>
    <row r="154" spans="1:29" x14ac:dyDescent="0.2">
      <c r="A154">
        <v>4</v>
      </c>
      <c r="B154" t="s">
        <v>8</v>
      </c>
      <c r="C154">
        <v>301</v>
      </c>
      <c r="D154">
        <v>1</v>
      </c>
      <c r="E154">
        <v>2</v>
      </c>
      <c r="F154">
        <v>3</v>
      </c>
      <c r="G154">
        <v>54.49</v>
      </c>
      <c r="J154">
        <v>153</v>
      </c>
      <c r="K154">
        <f t="shared" si="16"/>
        <v>0.47392987862592051</v>
      </c>
      <c r="L154">
        <f t="shared" si="17"/>
        <v>0.68222504408941864</v>
      </c>
      <c r="M154">
        <f t="shared" si="18"/>
        <v>0.81382978723404253</v>
      </c>
      <c r="N154">
        <f t="shared" si="19"/>
        <v>0.13160474314462389</v>
      </c>
      <c r="P154">
        <v>153</v>
      </c>
      <c r="Q154">
        <v>10</v>
      </c>
      <c r="R154" t="s">
        <v>9</v>
      </c>
      <c r="S154">
        <v>904</v>
      </c>
      <c r="T154">
        <v>10</v>
      </c>
      <c r="U154">
        <v>2</v>
      </c>
      <c r="V154">
        <v>2</v>
      </c>
      <c r="W154">
        <v>54.82</v>
      </c>
      <c r="Z154">
        <f t="shared" si="20"/>
        <v>1.2781678680564792</v>
      </c>
      <c r="AA154">
        <f t="shared" si="21"/>
        <v>0.89940487846463757</v>
      </c>
      <c r="AB154">
        <f t="shared" si="22"/>
        <v>0.92727272727272725</v>
      </c>
      <c r="AC154">
        <f t="shared" si="23"/>
        <v>2.7867848808089679E-2</v>
      </c>
    </row>
    <row r="155" spans="1:29" x14ac:dyDescent="0.2">
      <c r="A155">
        <v>10</v>
      </c>
      <c r="B155" t="s">
        <v>9</v>
      </c>
      <c r="C155">
        <v>904</v>
      </c>
      <c r="D155">
        <v>10</v>
      </c>
      <c r="E155">
        <v>2</v>
      </c>
      <c r="F155">
        <v>2</v>
      </c>
      <c r="G155">
        <v>54.82</v>
      </c>
      <c r="J155">
        <v>154</v>
      </c>
      <c r="K155">
        <f t="shared" si="16"/>
        <v>0.49577123064157358</v>
      </c>
      <c r="L155">
        <f t="shared" si="17"/>
        <v>0.68997208759121365</v>
      </c>
      <c r="M155">
        <f t="shared" si="18"/>
        <v>0.81914893617021278</v>
      </c>
      <c r="N155">
        <f t="shared" si="19"/>
        <v>0.12917684857899914</v>
      </c>
      <c r="P155">
        <v>154</v>
      </c>
      <c r="Q155">
        <v>10</v>
      </c>
      <c r="R155" t="s">
        <v>9</v>
      </c>
      <c r="S155">
        <v>907</v>
      </c>
      <c r="T155">
        <v>10</v>
      </c>
      <c r="U155">
        <v>2</v>
      </c>
      <c r="V155">
        <v>2</v>
      </c>
      <c r="W155">
        <v>55.02</v>
      </c>
      <c r="Z155">
        <f t="shared" si="20"/>
        <v>1.29988214035059</v>
      </c>
      <c r="AA155">
        <f t="shared" si="21"/>
        <v>0.90317931642487759</v>
      </c>
      <c r="AB155">
        <f t="shared" si="22"/>
        <v>0.93333333333333335</v>
      </c>
      <c r="AC155">
        <f t="shared" si="23"/>
        <v>3.0154016908455761E-2</v>
      </c>
    </row>
    <row r="156" spans="1:29" x14ac:dyDescent="0.2">
      <c r="A156">
        <v>10</v>
      </c>
      <c r="B156" t="s">
        <v>9</v>
      </c>
      <c r="C156">
        <v>907</v>
      </c>
      <c r="D156">
        <v>10</v>
      </c>
      <c r="E156">
        <v>2</v>
      </c>
      <c r="F156">
        <v>2</v>
      </c>
      <c r="G156">
        <v>55.02</v>
      </c>
      <c r="J156">
        <v>155</v>
      </c>
      <c r="K156">
        <f t="shared" si="16"/>
        <v>0.50900841368136363</v>
      </c>
      <c r="L156">
        <f t="shared" si="17"/>
        <v>0.69462683668261915</v>
      </c>
      <c r="M156">
        <f t="shared" si="18"/>
        <v>0.82446808510638303</v>
      </c>
      <c r="N156">
        <f t="shared" si="19"/>
        <v>0.12984124842376388</v>
      </c>
      <c r="P156">
        <v>155</v>
      </c>
      <c r="Q156">
        <v>10</v>
      </c>
      <c r="R156" t="s">
        <v>9</v>
      </c>
      <c r="S156">
        <v>912</v>
      </c>
      <c r="T156">
        <v>6</v>
      </c>
      <c r="U156">
        <v>2</v>
      </c>
      <c r="V156">
        <v>3</v>
      </c>
      <c r="W156">
        <v>55.12</v>
      </c>
      <c r="Z156">
        <f t="shared" si="20"/>
        <v>1.3107392764976447</v>
      </c>
      <c r="AA156">
        <f t="shared" si="21"/>
        <v>0.90502706788726184</v>
      </c>
      <c r="AB156">
        <f t="shared" si="22"/>
        <v>0.93939393939393945</v>
      </c>
      <c r="AC156">
        <f t="shared" si="23"/>
        <v>3.436687150667761E-2</v>
      </c>
    </row>
    <row r="157" spans="1:29" x14ac:dyDescent="0.2">
      <c r="A157">
        <v>10</v>
      </c>
      <c r="B157" t="s">
        <v>9</v>
      </c>
      <c r="C157">
        <v>912</v>
      </c>
      <c r="D157">
        <v>6</v>
      </c>
      <c r="E157">
        <v>2</v>
      </c>
      <c r="F157">
        <v>3</v>
      </c>
      <c r="G157">
        <v>55.12</v>
      </c>
      <c r="J157">
        <v>156</v>
      </c>
      <c r="K157">
        <f t="shared" si="16"/>
        <v>0.51562700520125815</v>
      </c>
      <c r="L157">
        <f t="shared" si="17"/>
        <v>0.69694252735325513</v>
      </c>
      <c r="M157">
        <f t="shared" si="18"/>
        <v>0.82978723404255317</v>
      </c>
      <c r="N157">
        <f t="shared" si="19"/>
        <v>0.13284470668929804</v>
      </c>
      <c r="P157">
        <v>156</v>
      </c>
      <c r="Q157">
        <v>10</v>
      </c>
      <c r="R157" t="s">
        <v>9</v>
      </c>
      <c r="S157">
        <v>911</v>
      </c>
      <c r="T157">
        <v>1</v>
      </c>
      <c r="U157">
        <v>2</v>
      </c>
      <c r="V157">
        <v>1</v>
      </c>
      <c r="W157">
        <v>55.39</v>
      </c>
      <c r="Z157">
        <f t="shared" si="20"/>
        <v>1.3400535440946941</v>
      </c>
      <c r="AA157">
        <f t="shared" si="21"/>
        <v>0.90988603108657373</v>
      </c>
      <c r="AB157">
        <f t="shared" si="22"/>
        <v>0.94545454545454544</v>
      </c>
      <c r="AC157">
        <f t="shared" si="23"/>
        <v>3.5568514367971704E-2</v>
      </c>
    </row>
    <row r="158" spans="1:29" x14ac:dyDescent="0.2">
      <c r="A158">
        <v>10</v>
      </c>
      <c r="B158" t="s">
        <v>9</v>
      </c>
      <c r="C158">
        <v>911</v>
      </c>
      <c r="D158">
        <v>1</v>
      </c>
      <c r="E158">
        <v>2</v>
      </c>
      <c r="F158">
        <v>1</v>
      </c>
      <c r="G158">
        <v>55.39</v>
      </c>
      <c r="J158">
        <v>157</v>
      </c>
      <c r="K158">
        <f t="shared" si="16"/>
        <v>0.53349720230497455</v>
      </c>
      <c r="L158">
        <f t="shared" si="17"/>
        <v>0.70315527641354814</v>
      </c>
      <c r="M158">
        <f t="shared" si="18"/>
        <v>0.83510638297872342</v>
      </c>
      <c r="N158">
        <f t="shared" si="19"/>
        <v>0.13195110656517528</v>
      </c>
      <c r="P158">
        <v>157</v>
      </c>
      <c r="Q158">
        <v>9</v>
      </c>
      <c r="R158" t="s">
        <v>7</v>
      </c>
      <c r="S158">
        <v>807</v>
      </c>
      <c r="T158">
        <v>1</v>
      </c>
      <c r="U158">
        <v>2</v>
      </c>
      <c r="V158">
        <v>4</v>
      </c>
      <c r="W158">
        <v>55.91</v>
      </c>
      <c r="Z158">
        <f t="shared" si="20"/>
        <v>1.3965106520593811</v>
      </c>
      <c r="AA158">
        <f t="shared" si="21"/>
        <v>0.91871961241605615</v>
      </c>
      <c r="AB158">
        <f t="shared" si="22"/>
        <v>0.95151515151515154</v>
      </c>
      <c r="AC158">
        <f t="shared" si="23"/>
        <v>3.2795539099095383E-2</v>
      </c>
    </row>
    <row r="159" spans="1:29" x14ac:dyDescent="0.2">
      <c r="A159">
        <v>9</v>
      </c>
      <c r="B159" t="s">
        <v>7</v>
      </c>
      <c r="C159">
        <v>807</v>
      </c>
      <c r="D159">
        <v>1</v>
      </c>
      <c r="E159">
        <v>2</v>
      </c>
      <c r="F159">
        <v>4</v>
      </c>
      <c r="G159">
        <v>55.91</v>
      </c>
      <c r="J159">
        <v>158</v>
      </c>
      <c r="K159">
        <f t="shared" si="16"/>
        <v>0.56791387820842776</v>
      </c>
      <c r="L159">
        <f t="shared" si="17"/>
        <v>0.71495327606726788</v>
      </c>
      <c r="M159">
        <f t="shared" si="18"/>
        <v>0.84042553191489366</v>
      </c>
      <c r="N159">
        <f t="shared" si="19"/>
        <v>0.12547225584762578</v>
      </c>
      <c r="P159">
        <v>158</v>
      </c>
      <c r="Q159">
        <v>4</v>
      </c>
      <c r="R159" t="s">
        <v>8</v>
      </c>
      <c r="S159">
        <v>307</v>
      </c>
      <c r="T159">
        <v>7</v>
      </c>
      <c r="U159">
        <v>2</v>
      </c>
      <c r="V159">
        <v>4</v>
      </c>
      <c r="W159">
        <v>55.98</v>
      </c>
      <c r="Z159">
        <f t="shared" si="20"/>
        <v>1.4041106473623199</v>
      </c>
      <c r="AA159">
        <f t="shared" si="21"/>
        <v>0.91985704823880043</v>
      </c>
      <c r="AB159">
        <f t="shared" si="22"/>
        <v>0.95757575757575752</v>
      </c>
      <c r="AC159">
        <f t="shared" si="23"/>
        <v>3.771870933695709E-2</v>
      </c>
    </row>
    <row r="160" spans="1:29" x14ac:dyDescent="0.2">
      <c r="A160">
        <v>4</v>
      </c>
      <c r="B160" t="s">
        <v>8</v>
      </c>
      <c r="C160">
        <v>307</v>
      </c>
      <c r="D160">
        <v>7</v>
      </c>
      <c r="E160">
        <v>2</v>
      </c>
      <c r="F160">
        <v>4</v>
      </c>
      <c r="G160">
        <v>55.98</v>
      </c>
      <c r="J160">
        <v>159</v>
      </c>
      <c r="K160">
        <f t="shared" si="16"/>
        <v>0.57254689227235422</v>
      </c>
      <c r="L160">
        <f t="shared" si="17"/>
        <v>0.71652423647836527</v>
      </c>
      <c r="M160">
        <f t="shared" si="18"/>
        <v>0.8457446808510638</v>
      </c>
      <c r="N160">
        <f t="shared" si="19"/>
        <v>0.12922044437269853</v>
      </c>
      <c r="P160">
        <v>159</v>
      </c>
      <c r="Q160">
        <v>8</v>
      </c>
      <c r="R160" t="s">
        <v>7</v>
      </c>
      <c r="S160">
        <v>708</v>
      </c>
      <c r="T160">
        <v>15</v>
      </c>
      <c r="U160">
        <v>2</v>
      </c>
      <c r="V160">
        <v>2</v>
      </c>
      <c r="W160">
        <v>57.27</v>
      </c>
      <c r="Z160">
        <f t="shared" si="20"/>
        <v>1.5441677036593335</v>
      </c>
      <c r="AA160">
        <f t="shared" si="21"/>
        <v>0.93872614468690763</v>
      </c>
      <c r="AB160">
        <f t="shared" si="22"/>
        <v>0.96363636363636362</v>
      </c>
      <c r="AC160">
        <f t="shared" si="23"/>
        <v>2.4910218949455998E-2</v>
      </c>
    </row>
    <row r="161" spans="1:29" x14ac:dyDescent="0.2">
      <c r="A161">
        <v>8</v>
      </c>
      <c r="B161" t="s">
        <v>7</v>
      </c>
      <c r="C161">
        <v>708</v>
      </c>
      <c r="D161">
        <v>15</v>
      </c>
      <c r="E161">
        <v>2</v>
      </c>
      <c r="F161">
        <v>2</v>
      </c>
      <c r="G161">
        <v>57.27</v>
      </c>
      <c r="J161">
        <v>160</v>
      </c>
      <c r="K161">
        <f t="shared" si="16"/>
        <v>0.65792672287899889</v>
      </c>
      <c r="L161">
        <f t="shared" si="17"/>
        <v>0.74470739087016835</v>
      </c>
      <c r="M161">
        <f t="shared" si="18"/>
        <v>0.85106382978723405</v>
      </c>
      <c r="N161">
        <f t="shared" si="19"/>
        <v>0.1063564389170657</v>
      </c>
      <c r="P161">
        <v>160</v>
      </c>
      <c r="Q161">
        <v>4</v>
      </c>
      <c r="R161" t="s">
        <v>8</v>
      </c>
      <c r="S161">
        <v>308</v>
      </c>
      <c r="T161">
        <v>28</v>
      </c>
      <c r="U161">
        <v>2</v>
      </c>
      <c r="V161">
        <v>2</v>
      </c>
      <c r="W161">
        <v>58.01</v>
      </c>
      <c r="Z161">
        <f t="shared" si="20"/>
        <v>1.624510511147542</v>
      </c>
      <c r="AA161">
        <f t="shared" si="21"/>
        <v>0.94786655054647395</v>
      </c>
      <c r="AB161">
        <f t="shared" si="22"/>
        <v>0.96969696969696972</v>
      </c>
      <c r="AC161">
        <f t="shared" si="23"/>
        <v>2.1830419150495772E-2</v>
      </c>
    </row>
    <row r="162" spans="1:29" x14ac:dyDescent="0.2">
      <c r="A162">
        <v>4</v>
      </c>
      <c r="B162" t="s">
        <v>8</v>
      </c>
      <c r="C162">
        <v>308</v>
      </c>
      <c r="D162">
        <v>28</v>
      </c>
      <c r="E162">
        <v>2</v>
      </c>
      <c r="F162">
        <v>2</v>
      </c>
      <c r="G162">
        <v>58.01</v>
      </c>
      <c r="J162">
        <v>161</v>
      </c>
      <c r="K162">
        <f t="shared" si="16"/>
        <v>0.70690430012622085</v>
      </c>
      <c r="L162">
        <f t="shared" si="17"/>
        <v>0.76018702423414863</v>
      </c>
      <c r="M162">
        <f t="shared" si="18"/>
        <v>0.8563829787234043</v>
      </c>
      <c r="N162">
        <f t="shared" si="19"/>
        <v>9.6195954489255664E-2</v>
      </c>
      <c r="P162">
        <v>161</v>
      </c>
      <c r="Q162">
        <v>9</v>
      </c>
      <c r="R162" t="s">
        <v>7</v>
      </c>
      <c r="S162">
        <v>802</v>
      </c>
      <c r="T162">
        <v>9</v>
      </c>
      <c r="U162">
        <v>2</v>
      </c>
      <c r="V162">
        <v>3</v>
      </c>
      <c r="W162">
        <v>58.1</v>
      </c>
      <c r="Z162">
        <f t="shared" si="20"/>
        <v>1.6342819336798922</v>
      </c>
      <c r="AA162">
        <f t="shared" si="21"/>
        <v>0.94890016732126592</v>
      </c>
      <c r="AB162">
        <f t="shared" si="22"/>
        <v>0.97575757575757571</v>
      </c>
      <c r="AC162">
        <f t="shared" si="23"/>
        <v>2.6857408436309793E-2</v>
      </c>
    </row>
    <row r="163" spans="1:29" x14ac:dyDescent="0.2">
      <c r="A163">
        <v>9</v>
      </c>
      <c r="B163" t="s">
        <v>7</v>
      </c>
      <c r="C163">
        <v>802</v>
      </c>
      <c r="D163">
        <v>9</v>
      </c>
      <c r="E163">
        <v>2</v>
      </c>
      <c r="F163">
        <v>3</v>
      </c>
      <c r="G163">
        <v>58.1</v>
      </c>
      <c r="J163">
        <v>162</v>
      </c>
      <c r="K163">
        <f t="shared" si="16"/>
        <v>0.71286103249412647</v>
      </c>
      <c r="L163">
        <f t="shared" si="17"/>
        <v>0.7620341228712304</v>
      </c>
      <c r="M163">
        <f t="shared" si="18"/>
        <v>0.86170212765957444</v>
      </c>
      <c r="N163">
        <f t="shared" si="19"/>
        <v>9.9668004788344033E-2</v>
      </c>
      <c r="P163">
        <v>162</v>
      </c>
      <c r="Q163">
        <v>10</v>
      </c>
      <c r="R163" t="s">
        <v>9</v>
      </c>
      <c r="S163">
        <v>911</v>
      </c>
      <c r="T163">
        <v>1</v>
      </c>
      <c r="U163">
        <v>2</v>
      </c>
      <c r="V163">
        <v>3</v>
      </c>
      <c r="W163">
        <v>58.26</v>
      </c>
      <c r="Z163">
        <f t="shared" si="20"/>
        <v>1.6516533515151801</v>
      </c>
      <c r="AA163">
        <f t="shared" si="21"/>
        <v>0.9506973813395555</v>
      </c>
      <c r="AB163">
        <f t="shared" si="22"/>
        <v>0.98181818181818181</v>
      </c>
      <c r="AC163">
        <f t="shared" si="23"/>
        <v>3.1120800478626309E-2</v>
      </c>
    </row>
    <row r="164" spans="1:29" x14ac:dyDescent="0.2">
      <c r="A164">
        <v>10</v>
      </c>
      <c r="B164" t="s">
        <v>9</v>
      </c>
      <c r="C164">
        <v>911</v>
      </c>
      <c r="D164">
        <v>1</v>
      </c>
      <c r="E164">
        <v>2</v>
      </c>
      <c r="F164">
        <v>3</v>
      </c>
      <c r="G164">
        <v>58.26</v>
      </c>
      <c r="J164">
        <v>163</v>
      </c>
      <c r="K164">
        <f t="shared" si="16"/>
        <v>0.7234507789259581</v>
      </c>
      <c r="L164">
        <f t="shared" si="17"/>
        <v>0.76529850814300049</v>
      </c>
      <c r="M164">
        <f t="shared" si="18"/>
        <v>0.86702127659574468</v>
      </c>
      <c r="N164">
        <f t="shared" si="19"/>
        <v>0.10172276845274419</v>
      </c>
      <c r="P164">
        <v>163</v>
      </c>
      <c r="Q164">
        <v>4</v>
      </c>
      <c r="R164" t="s">
        <v>8</v>
      </c>
      <c r="S164">
        <v>301</v>
      </c>
      <c r="T164">
        <v>1</v>
      </c>
      <c r="U164">
        <v>2</v>
      </c>
      <c r="V164">
        <v>4</v>
      </c>
      <c r="W164">
        <v>61.25</v>
      </c>
      <c r="Z164">
        <f t="shared" si="20"/>
        <v>1.9762817223121329</v>
      </c>
      <c r="AA164">
        <f t="shared" si="21"/>
        <v>0.97593856073152907</v>
      </c>
      <c r="AB164">
        <f t="shared" si="22"/>
        <v>0.98787878787878791</v>
      </c>
      <c r="AC164">
        <f t="shared" si="23"/>
        <v>1.1940227147258842E-2</v>
      </c>
    </row>
    <row r="165" spans="1:29" x14ac:dyDescent="0.2">
      <c r="A165">
        <v>4</v>
      </c>
      <c r="B165" t="s">
        <v>8</v>
      </c>
      <c r="C165">
        <v>301</v>
      </c>
      <c r="D165">
        <v>1</v>
      </c>
      <c r="E165">
        <v>2</v>
      </c>
      <c r="F165">
        <v>4</v>
      </c>
      <c r="G165">
        <v>61.25</v>
      </c>
      <c r="J165">
        <v>164</v>
      </c>
      <c r="K165">
        <f t="shared" si="16"/>
        <v>0.92134666537081589</v>
      </c>
      <c r="L165">
        <f t="shared" si="17"/>
        <v>0.82156526761456361</v>
      </c>
      <c r="M165">
        <f t="shared" si="18"/>
        <v>0.87234042553191493</v>
      </c>
      <c r="N165">
        <f t="shared" si="19"/>
        <v>5.0775157917351321E-2</v>
      </c>
      <c r="P165">
        <v>164</v>
      </c>
      <c r="Q165">
        <v>3</v>
      </c>
      <c r="R165" t="s">
        <v>9</v>
      </c>
      <c r="S165">
        <v>219</v>
      </c>
      <c r="T165">
        <v>7</v>
      </c>
      <c r="U165">
        <v>2</v>
      </c>
      <c r="V165">
        <v>1</v>
      </c>
      <c r="W165">
        <v>66.22</v>
      </c>
      <c r="Z165">
        <f t="shared" si="20"/>
        <v>2.5158813888207798</v>
      </c>
      <c r="AA165">
        <f t="shared" si="21"/>
        <v>0.99406324328524731</v>
      </c>
      <c r="AB165">
        <f t="shared" si="22"/>
        <v>0.9939393939393939</v>
      </c>
      <c r="AC165">
        <f t="shared" si="23"/>
        <v>1.2384934585341068E-4</v>
      </c>
    </row>
    <row r="166" spans="1:29" x14ac:dyDescent="0.2">
      <c r="A166">
        <v>3</v>
      </c>
      <c r="B166" t="s">
        <v>9</v>
      </c>
      <c r="C166">
        <v>219</v>
      </c>
      <c r="D166">
        <v>7</v>
      </c>
      <c r="E166">
        <v>2</v>
      </c>
      <c r="F166">
        <v>1</v>
      </c>
      <c r="G166">
        <v>66.22</v>
      </c>
      <c r="J166">
        <v>165</v>
      </c>
      <c r="K166">
        <f t="shared" si="16"/>
        <v>1.2502906639095925</v>
      </c>
      <c r="L166">
        <f t="shared" si="17"/>
        <v>0.89440330618630748</v>
      </c>
      <c r="M166">
        <f t="shared" si="18"/>
        <v>0.87765957446808507</v>
      </c>
      <c r="N166">
        <f t="shared" si="19"/>
        <v>1.674373171822241E-2</v>
      </c>
      <c r="P166">
        <v>165</v>
      </c>
      <c r="Q166">
        <v>3</v>
      </c>
      <c r="R166" t="s">
        <v>9</v>
      </c>
      <c r="S166">
        <v>219</v>
      </c>
      <c r="T166">
        <v>7</v>
      </c>
      <c r="U166">
        <v>2</v>
      </c>
      <c r="V166">
        <v>1</v>
      </c>
      <c r="W166">
        <v>66.22</v>
      </c>
      <c r="Z166">
        <f t="shared" si="20"/>
        <v>2.5158813888207798</v>
      </c>
      <c r="AA166">
        <f t="shared" si="21"/>
        <v>0.99406324328524731</v>
      </c>
      <c r="AB166">
        <f t="shared" si="22"/>
        <v>1</v>
      </c>
      <c r="AC166">
        <f t="shared" si="23"/>
        <v>5.936756714752689E-3</v>
      </c>
    </row>
    <row r="167" spans="1:29" x14ac:dyDescent="0.2">
      <c r="A167">
        <v>3</v>
      </c>
      <c r="B167" t="s">
        <v>9</v>
      </c>
      <c r="C167">
        <v>213</v>
      </c>
      <c r="D167">
        <v>4</v>
      </c>
      <c r="E167">
        <v>2</v>
      </c>
      <c r="F167">
        <v>1</v>
      </c>
      <c r="G167">
        <v>73.22</v>
      </c>
      <c r="J167">
        <v>166</v>
      </c>
      <c r="K167">
        <f t="shared" si="16"/>
        <v>1.7135920703022358</v>
      </c>
      <c r="L167">
        <f t="shared" si="17"/>
        <v>0.95669816454480361</v>
      </c>
      <c r="M167">
        <f t="shared" si="18"/>
        <v>0.88297872340425532</v>
      </c>
      <c r="N167">
        <f t="shared" si="19"/>
        <v>7.3719441140548292E-2</v>
      </c>
    </row>
    <row r="168" spans="1:29" x14ac:dyDescent="0.2">
      <c r="A168">
        <v>3</v>
      </c>
      <c r="B168" t="s">
        <v>9</v>
      </c>
      <c r="C168">
        <v>221</v>
      </c>
      <c r="D168">
        <v>23</v>
      </c>
      <c r="E168">
        <v>2</v>
      </c>
      <c r="F168">
        <v>2</v>
      </c>
      <c r="G168">
        <v>74.03</v>
      </c>
      <c r="J168">
        <v>167</v>
      </c>
      <c r="K168">
        <f t="shared" si="16"/>
        <v>1.7672026616133847</v>
      </c>
      <c r="L168">
        <f t="shared" si="17"/>
        <v>0.96140285293900196</v>
      </c>
      <c r="M168">
        <f t="shared" si="18"/>
        <v>0.88829787234042556</v>
      </c>
      <c r="N168">
        <f t="shared" si="19"/>
        <v>7.3104980598576397E-2</v>
      </c>
    </row>
    <row r="169" spans="1:29" x14ac:dyDescent="0.2">
      <c r="A169">
        <v>3</v>
      </c>
      <c r="B169" t="s">
        <v>9</v>
      </c>
      <c r="C169">
        <v>204</v>
      </c>
      <c r="D169">
        <v>1</v>
      </c>
      <c r="E169">
        <v>2</v>
      </c>
      <c r="F169">
        <v>4</v>
      </c>
      <c r="G169">
        <v>75.290000000000006</v>
      </c>
      <c r="J169">
        <v>168</v>
      </c>
      <c r="K169">
        <f t="shared" si="16"/>
        <v>1.8505969147640606</v>
      </c>
      <c r="L169">
        <f t="shared" si="17"/>
        <v>0.96788621804659236</v>
      </c>
      <c r="M169">
        <f t="shared" si="18"/>
        <v>0.8936170212765957</v>
      </c>
      <c r="N169">
        <f t="shared" si="19"/>
        <v>7.4269196769996659E-2</v>
      </c>
    </row>
    <row r="170" spans="1:29" x14ac:dyDescent="0.2">
      <c r="A170">
        <v>3</v>
      </c>
      <c r="B170" t="s">
        <v>9</v>
      </c>
      <c r="C170">
        <v>219</v>
      </c>
      <c r="D170">
        <v>7</v>
      </c>
      <c r="E170">
        <v>2</v>
      </c>
      <c r="F170">
        <v>4</v>
      </c>
      <c r="G170">
        <v>75.61</v>
      </c>
      <c r="J170">
        <v>169</v>
      </c>
      <c r="K170">
        <f t="shared" si="16"/>
        <v>1.8717764076277239</v>
      </c>
      <c r="L170">
        <f t="shared" si="17"/>
        <v>0.96938122823315009</v>
      </c>
      <c r="M170">
        <f t="shared" si="18"/>
        <v>0.89893617021276595</v>
      </c>
      <c r="N170">
        <f t="shared" si="19"/>
        <v>7.0445058020384144E-2</v>
      </c>
    </row>
    <row r="171" spans="1:29" x14ac:dyDescent="0.2">
      <c r="A171">
        <v>3</v>
      </c>
      <c r="B171" t="s">
        <v>9</v>
      </c>
      <c r="C171">
        <v>213</v>
      </c>
      <c r="D171">
        <v>4</v>
      </c>
      <c r="E171">
        <v>2</v>
      </c>
      <c r="F171">
        <v>2</v>
      </c>
      <c r="G171">
        <v>75.88</v>
      </c>
      <c r="J171">
        <v>170</v>
      </c>
      <c r="K171">
        <f t="shared" si="16"/>
        <v>1.88964660473144</v>
      </c>
      <c r="L171">
        <f t="shared" si="17"/>
        <v>0.97059738013920638</v>
      </c>
      <c r="M171">
        <f t="shared" si="18"/>
        <v>0.9042553191489362</v>
      </c>
      <c r="N171">
        <f t="shared" si="19"/>
        <v>6.634206099027018E-2</v>
      </c>
    </row>
    <row r="172" spans="1:29" x14ac:dyDescent="0.2">
      <c r="A172">
        <v>3</v>
      </c>
      <c r="B172" t="s">
        <v>9</v>
      </c>
      <c r="C172">
        <v>221</v>
      </c>
      <c r="D172">
        <v>23</v>
      </c>
      <c r="E172">
        <v>2</v>
      </c>
      <c r="F172">
        <v>4</v>
      </c>
      <c r="G172">
        <v>76.709999999999994</v>
      </c>
      <c r="J172">
        <v>171</v>
      </c>
      <c r="K172">
        <f t="shared" si="16"/>
        <v>1.9445809143465675</v>
      </c>
      <c r="L172">
        <f t="shared" si="17"/>
        <v>0.97408728089346897</v>
      </c>
      <c r="M172">
        <f t="shared" si="18"/>
        <v>0.90957446808510634</v>
      </c>
      <c r="N172">
        <f t="shared" si="19"/>
        <v>6.451281280836263E-2</v>
      </c>
    </row>
    <row r="173" spans="1:29" x14ac:dyDescent="0.2">
      <c r="A173">
        <v>3</v>
      </c>
      <c r="B173" t="s">
        <v>9</v>
      </c>
      <c r="C173">
        <v>215</v>
      </c>
      <c r="D173">
        <v>7</v>
      </c>
      <c r="E173">
        <v>2</v>
      </c>
      <c r="F173">
        <v>2</v>
      </c>
      <c r="G173">
        <v>77.39</v>
      </c>
      <c r="J173">
        <v>172</v>
      </c>
      <c r="K173">
        <f t="shared" si="16"/>
        <v>1.9895873366818533</v>
      </c>
      <c r="L173">
        <f t="shared" si="17"/>
        <v>0.9766817938727208</v>
      </c>
      <c r="M173">
        <f t="shared" si="18"/>
        <v>0.91489361702127658</v>
      </c>
      <c r="N173">
        <f t="shared" si="19"/>
        <v>6.1788176851444221E-2</v>
      </c>
    </row>
    <row r="174" spans="1:29" x14ac:dyDescent="0.2">
      <c r="A174">
        <v>3</v>
      </c>
      <c r="B174" t="s">
        <v>9</v>
      </c>
      <c r="C174">
        <v>213</v>
      </c>
      <c r="D174">
        <v>4</v>
      </c>
      <c r="E174">
        <v>2</v>
      </c>
      <c r="F174">
        <v>3</v>
      </c>
      <c r="G174">
        <v>78.010000000000005</v>
      </c>
      <c r="J174">
        <v>173</v>
      </c>
      <c r="K174">
        <f t="shared" si="16"/>
        <v>2.030622604105202</v>
      </c>
      <c r="L174">
        <f t="shared" si="17"/>
        <v>0.97885335353673464</v>
      </c>
      <c r="M174">
        <f t="shared" si="18"/>
        <v>0.92021276595744683</v>
      </c>
      <c r="N174">
        <f t="shared" si="19"/>
        <v>5.8640587579287806E-2</v>
      </c>
    </row>
    <row r="175" spans="1:29" x14ac:dyDescent="0.2">
      <c r="A175">
        <v>3</v>
      </c>
      <c r="B175" t="s">
        <v>9</v>
      </c>
      <c r="C175">
        <v>221</v>
      </c>
      <c r="D175">
        <v>23</v>
      </c>
      <c r="E175">
        <v>2</v>
      </c>
      <c r="F175">
        <v>3</v>
      </c>
      <c r="G175">
        <v>78.53</v>
      </c>
      <c r="J175">
        <v>174</v>
      </c>
      <c r="K175">
        <f t="shared" si="16"/>
        <v>2.0650392800086554</v>
      </c>
      <c r="L175">
        <f t="shared" si="17"/>
        <v>0.98054035808227036</v>
      </c>
      <c r="M175">
        <f t="shared" si="18"/>
        <v>0.92553191489361697</v>
      </c>
      <c r="N175">
        <f t="shared" si="19"/>
        <v>5.5008443188653389E-2</v>
      </c>
    </row>
    <row r="176" spans="1:29" x14ac:dyDescent="0.2">
      <c r="A176">
        <v>3</v>
      </c>
      <c r="B176" t="s">
        <v>9</v>
      </c>
      <c r="C176">
        <v>221</v>
      </c>
      <c r="D176">
        <v>23</v>
      </c>
      <c r="E176">
        <v>2</v>
      </c>
      <c r="F176">
        <v>1</v>
      </c>
      <c r="G176">
        <v>79.53</v>
      </c>
      <c r="J176">
        <v>175</v>
      </c>
      <c r="K176">
        <f t="shared" si="16"/>
        <v>2.1312251952076045</v>
      </c>
      <c r="L176">
        <f t="shared" si="17"/>
        <v>0.98346470285143206</v>
      </c>
      <c r="M176">
        <f t="shared" si="18"/>
        <v>0.93085106382978722</v>
      </c>
      <c r="N176">
        <f t="shared" si="19"/>
        <v>5.2613639021644842E-2</v>
      </c>
    </row>
    <row r="177" spans="1:14" x14ac:dyDescent="0.2">
      <c r="A177">
        <v>3</v>
      </c>
      <c r="B177" t="s">
        <v>9</v>
      </c>
      <c r="C177">
        <v>211</v>
      </c>
      <c r="D177">
        <v>13</v>
      </c>
      <c r="E177">
        <v>2</v>
      </c>
      <c r="F177">
        <v>4</v>
      </c>
      <c r="G177">
        <v>79.64</v>
      </c>
      <c r="J177">
        <v>176</v>
      </c>
      <c r="K177">
        <f t="shared" si="16"/>
        <v>2.1385056458794884</v>
      </c>
      <c r="L177">
        <f t="shared" si="17"/>
        <v>0.98376213680240765</v>
      </c>
      <c r="M177">
        <f t="shared" si="18"/>
        <v>0.93617021276595747</v>
      </c>
      <c r="N177">
        <f t="shared" si="19"/>
        <v>4.7591924036450184E-2</v>
      </c>
    </row>
    <row r="178" spans="1:14" x14ac:dyDescent="0.2">
      <c r="A178">
        <v>3</v>
      </c>
      <c r="B178" t="s">
        <v>9</v>
      </c>
      <c r="C178">
        <v>213</v>
      </c>
      <c r="D178">
        <v>4</v>
      </c>
      <c r="E178">
        <v>2</v>
      </c>
      <c r="F178">
        <v>4</v>
      </c>
      <c r="G178">
        <v>80.17</v>
      </c>
      <c r="J178">
        <v>177</v>
      </c>
      <c r="K178">
        <f t="shared" si="16"/>
        <v>2.1735841809349319</v>
      </c>
      <c r="L178">
        <f t="shared" si="17"/>
        <v>0.9851318112507168</v>
      </c>
      <c r="M178">
        <f t="shared" si="18"/>
        <v>0.94148936170212771</v>
      </c>
      <c r="N178">
        <f t="shared" si="19"/>
        <v>4.3642449548589091E-2</v>
      </c>
    </row>
    <row r="179" spans="1:14" x14ac:dyDescent="0.2">
      <c r="A179">
        <v>3</v>
      </c>
      <c r="B179" t="s">
        <v>9</v>
      </c>
      <c r="C179">
        <v>215</v>
      </c>
      <c r="D179">
        <v>7</v>
      </c>
      <c r="E179">
        <v>2</v>
      </c>
      <c r="F179">
        <v>4</v>
      </c>
      <c r="G179">
        <v>80.75</v>
      </c>
      <c r="J179">
        <v>178</v>
      </c>
      <c r="K179">
        <f t="shared" si="16"/>
        <v>2.2119720117503219</v>
      </c>
      <c r="L179">
        <f t="shared" si="17"/>
        <v>0.98651570056972182</v>
      </c>
      <c r="M179">
        <f t="shared" si="18"/>
        <v>0.94680851063829785</v>
      </c>
      <c r="N179">
        <f t="shared" si="19"/>
        <v>3.970718993142397E-2</v>
      </c>
    </row>
    <row r="180" spans="1:14" x14ac:dyDescent="0.2">
      <c r="A180">
        <v>3</v>
      </c>
      <c r="B180" t="s">
        <v>9</v>
      </c>
      <c r="C180">
        <v>215</v>
      </c>
      <c r="D180">
        <v>7</v>
      </c>
      <c r="E180">
        <v>2</v>
      </c>
      <c r="F180">
        <v>3</v>
      </c>
      <c r="G180">
        <v>80.83</v>
      </c>
      <c r="J180">
        <v>179</v>
      </c>
      <c r="K180">
        <f t="shared" si="16"/>
        <v>2.217266884966238</v>
      </c>
      <c r="L180">
        <f t="shared" si="17"/>
        <v>0.98669757030507532</v>
      </c>
      <c r="M180">
        <f t="shared" si="18"/>
        <v>0.9521276595744681</v>
      </c>
      <c r="N180">
        <f t="shared" si="19"/>
        <v>3.4569910730607223E-2</v>
      </c>
    </row>
    <row r="181" spans="1:14" x14ac:dyDescent="0.2">
      <c r="A181">
        <v>3</v>
      </c>
      <c r="B181" t="s">
        <v>9</v>
      </c>
      <c r="C181">
        <v>211</v>
      </c>
      <c r="D181">
        <v>13</v>
      </c>
      <c r="E181">
        <v>2</v>
      </c>
      <c r="F181">
        <v>2</v>
      </c>
      <c r="G181">
        <v>81.37</v>
      </c>
      <c r="J181">
        <v>180</v>
      </c>
      <c r="K181">
        <f t="shared" si="16"/>
        <v>2.2530072791736706</v>
      </c>
      <c r="L181">
        <f t="shared" si="17"/>
        <v>0.98787065499749638</v>
      </c>
      <c r="M181">
        <f t="shared" si="18"/>
        <v>0.95744680851063835</v>
      </c>
      <c r="N181">
        <f t="shared" si="19"/>
        <v>3.0423846486858031E-2</v>
      </c>
    </row>
    <row r="182" spans="1:14" x14ac:dyDescent="0.2">
      <c r="A182">
        <v>3</v>
      </c>
      <c r="B182" t="s">
        <v>9</v>
      </c>
      <c r="C182">
        <v>204</v>
      </c>
      <c r="D182">
        <v>1</v>
      </c>
      <c r="E182">
        <v>2</v>
      </c>
      <c r="F182">
        <v>2</v>
      </c>
      <c r="G182">
        <v>81.790000000000006</v>
      </c>
      <c r="J182">
        <v>181</v>
      </c>
      <c r="K182">
        <f t="shared" si="16"/>
        <v>2.2808053635572296</v>
      </c>
      <c r="L182">
        <f t="shared" si="17"/>
        <v>0.98872001656715247</v>
      </c>
      <c r="M182">
        <f t="shared" si="18"/>
        <v>0.96276595744680848</v>
      </c>
      <c r="N182">
        <f t="shared" si="19"/>
        <v>2.5954059120343986E-2</v>
      </c>
    </row>
    <row r="183" spans="1:14" x14ac:dyDescent="0.2">
      <c r="A183">
        <v>3</v>
      </c>
      <c r="B183" t="s">
        <v>9</v>
      </c>
      <c r="C183">
        <v>211</v>
      </c>
      <c r="D183">
        <v>13</v>
      </c>
      <c r="E183">
        <v>2</v>
      </c>
      <c r="F183">
        <v>3</v>
      </c>
      <c r="G183">
        <v>82.14</v>
      </c>
      <c r="J183">
        <v>182</v>
      </c>
      <c r="K183">
        <f t="shared" si="16"/>
        <v>2.3039704338768612</v>
      </c>
      <c r="L183">
        <f t="shared" si="17"/>
        <v>0.98938784833399229</v>
      </c>
      <c r="M183">
        <f t="shared" si="18"/>
        <v>0.96808510638297873</v>
      </c>
      <c r="N183">
        <f t="shared" si="19"/>
        <v>2.130274195101356E-2</v>
      </c>
    </row>
    <row r="184" spans="1:14" x14ac:dyDescent="0.2">
      <c r="A184">
        <v>3</v>
      </c>
      <c r="B184" t="s">
        <v>9</v>
      </c>
      <c r="C184">
        <v>215</v>
      </c>
      <c r="D184">
        <v>7</v>
      </c>
      <c r="E184">
        <v>2</v>
      </c>
      <c r="F184">
        <v>1</v>
      </c>
      <c r="G184">
        <v>82.65</v>
      </c>
      <c r="J184">
        <v>183</v>
      </c>
      <c r="K184">
        <f t="shared" si="16"/>
        <v>2.3377252506283255</v>
      </c>
      <c r="L184">
        <f t="shared" si="17"/>
        <v>0.99029924729162366</v>
      </c>
      <c r="M184">
        <f t="shared" si="18"/>
        <v>0.97340425531914898</v>
      </c>
      <c r="N184">
        <f t="shared" si="19"/>
        <v>1.6894991972474682E-2</v>
      </c>
    </row>
    <row r="185" spans="1:14" x14ac:dyDescent="0.2">
      <c r="A185">
        <v>3</v>
      </c>
      <c r="B185" t="s">
        <v>9</v>
      </c>
      <c r="C185">
        <v>219</v>
      </c>
      <c r="D185">
        <v>7</v>
      </c>
      <c r="E185">
        <v>2</v>
      </c>
      <c r="F185">
        <v>2</v>
      </c>
      <c r="G185">
        <v>82.86</v>
      </c>
      <c r="J185">
        <v>184</v>
      </c>
      <c r="K185">
        <f t="shared" si="16"/>
        <v>2.3516242928201043</v>
      </c>
      <c r="L185">
        <f t="shared" si="17"/>
        <v>0.99065417814277057</v>
      </c>
      <c r="M185">
        <f t="shared" si="18"/>
        <v>0.97872340425531912</v>
      </c>
      <c r="N185">
        <f t="shared" si="19"/>
        <v>1.1930773887451451E-2</v>
      </c>
    </row>
    <row r="186" spans="1:14" x14ac:dyDescent="0.2">
      <c r="A186">
        <v>3</v>
      </c>
      <c r="B186" t="s">
        <v>9</v>
      </c>
      <c r="C186">
        <v>219</v>
      </c>
      <c r="D186">
        <v>7</v>
      </c>
      <c r="E186">
        <v>2</v>
      </c>
      <c r="F186">
        <v>3</v>
      </c>
      <c r="G186">
        <v>83.4</v>
      </c>
      <c r="J186">
        <v>185</v>
      </c>
      <c r="K186">
        <f t="shared" si="16"/>
        <v>2.3873646870275373</v>
      </c>
      <c r="L186">
        <f t="shared" si="17"/>
        <v>0.99151517580505288</v>
      </c>
      <c r="M186">
        <f t="shared" si="18"/>
        <v>0.98404255319148937</v>
      </c>
      <c r="N186">
        <f t="shared" si="19"/>
        <v>7.4726226135635176E-3</v>
      </c>
    </row>
    <row r="187" spans="1:14" x14ac:dyDescent="0.2">
      <c r="A187">
        <v>3</v>
      </c>
      <c r="B187" t="s">
        <v>9</v>
      </c>
      <c r="C187">
        <v>204</v>
      </c>
      <c r="D187">
        <v>1</v>
      </c>
      <c r="E187">
        <v>2</v>
      </c>
      <c r="F187">
        <v>1</v>
      </c>
      <c r="G187">
        <v>87.43</v>
      </c>
      <c r="J187">
        <v>186</v>
      </c>
      <c r="K187">
        <f t="shared" si="16"/>
        <v>2.6540939252793021</v>
      </c>
      <c r="L187">
        <f t="shared" si="17"/>
        <v>0.99602391557268755</v>
      </c>
      <c r="M187">
        <f t="shared" si="18"/>
        <v>0.98936170212765961</v>
      </c>
      <c r="N187">
        <f t="shared" si="19"/>
        <v>6.6622134450279313E-3</v>
      </c>
    </row>
    <row r="188" spans="1:14" x14ac:dyDescent="0.2">
      <c r="A188">
        <v>3</v>
      </c>
      <c r="B188" t="s">
        <v>9</v>
      </c>
      <c r="C188">
        <v>204</v>
      </c>
      <c r="D188">
        <v>1</v>
      </c>
      <c r="E188">
        <v>2</v>
      </c>
      <c r="F188">
        <v>3</v>
      </c>
      <c r="G188">
        <v>88.12</v>
      </c>
      <c r="J188">
        <v>187</v>
      </c>
      <c r="K188">
        <f t="shared" si="16"/>
        <v>2.6997622067665765</v>
      </c>
      <c r="L188">
        <f t="shared" si="17"/>
        <v>0.99653054737352897</v>
      </c>
      <c r="M188">
        <f t="shared" si="18"/>
        <v>0.99468085106382975</v>
      </c>
      <c r="N188">
        <f t="shared" si="19"/>
        <v>1.8496963096992225E-3</v>
      </c>
    </row>
    <row r="189" spans="1:14" x14ac:dyDescent="0.2">
      <c r="A189">
        <v>3</v>
      </c>
      <c r="B189" t="s">
        <v>9</v>
      </c>
      <c r="C189">
        <v>211</v>
      </c>
      <c r="D189">
        <v>13</v>
      </c>
      <c r="E189">
        <v>2</v>
      </c>
      <c r="F189">
        <v>1</v>
      </c>
      <c r="G189">
        <v>88.64</v>
      </c>
      <c r="J189">
        <v>188</v>
      </c>
      <c r="K189">
        <f t="shared" si="16"/>
        <v>2.73417888267003</v>
      </c>
      <c r="L189">
        <f t="shared" si="17"/>
        <v>0.99687319699857257</v>
      </c>
      <c r="M189">
        <f t="shared" si="18"/>
        <v>1</v>
      </c>
      <c r="N189">
        <f t="shared" si="19"/>
        <v>3.1268030014274251E-3</v>
      </c>
    </row>
  </sheetData>
  <sortState ref="A2:G189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A166" workbookViewId="0">
      <selection activeCell="K30" sqref="K30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4</v>
      </c>
      <c r="E2">
        <v>3</v>
      </c>
      <c r="F2">
        <v>1</v>
      </c>
      <c r="G2">
        <v>33.729999999999997</v>
      </c>
    </row>
    <row r="3" spans="1:7" x14ac:dyDescent="0.2">
      <c r="A3">
        <v>1</v>
      </c>
      <c r="B3" t="s">
        <v>7</v>
      </c>
      <c r="C3">
        <v>1</v>
      </c>
      <c r="D3">
        <v>4</v>
      </c>
      <c r="E3">
        <v>3</v>
      </c>
      <c r="F3">
        <v>2</v>
      </c>
      <c r="G3">
        <v>35.67</v>
      </c>
    </row>
    <row r="4" spans="1:7" x14ac:dyDescent="0.2">
      <c r="A4">
        <v>1</v>
      </c>
      <c r="B4" t="s">
        <v>7</v>
      </c>
      <c r="C4">
        <v>1</v>
      </c>
      <c r="D4">
        <v>4</v>
      </c>
      <c r="E4">
        <v>3</v>
      </c>
      <c r="F4">
        <v>3</v>
      </c>
      <c r="G4">
        <v>29.03</v>
      </c>
    </row>
    <row r="5" spans="1:7" x14ac:dyDescent="0.2">
      <c r="A5">
        <v>1</v>
      </c>
      <c r="B5" t="s">
        <v>7</v>
      </c>
      <c r="C5">
        <v>1</v>
      </c>
      <c r="D5">
        <v>4</v>
      </c>
      <c r="E5">
        <v>3</v>
      </c>
      <c r="F5">
        <v>4</v>
      </c>
      <c r="G5">
        <v>39.25</v>
      </c>
    </row>
    <row r="6" spans="1:7" x14ac:dyDescent="0.2">
      <c r="A6">
        <v>1</v>
      </c>
      <c r="B6" t="s">
        <v>7</v>
      </c>
      <c r="C6">
        <v>6</v>
      </c>
      <c r="D6">
        <v>10</v>
      </c>
      <c r="E6">
        <v>3</v>
      </c>
      <c r="F6">
        <v>1</v>
      </c>
      <c r="G6">
        <v>32.9</v>
      </c>
    </row>
    <row r="7" spans="1:7" x14ac:dyDescent="0.2">
      <c r="A7">
        <v>1</v>
      </c>
      <c r="B7" t="s">
        <v>7</v>
      </c>
      <c r="C7">
        <v>6</v>
      </c>
      <c r="D7">
        <v>10</v>
      </c>
      <c r="E7">
        <v>3</v>
      </c>
      <c r="F7">
        <v>2</v>
      </c>
      <c r="G7">
        <v>22.18</v>
      </c>
    </row>
    <row r="8" spans="1:7" x14ac:dyDescent="0.2">
      <c r="A8">
        <v>1</v>
      </c>
      <c r="B8" t="s">
        <v>7</v>
      </c>
      <c r="C8">
        <v>6</v>
      </c>
      <c r="D8">
        <v>10</v>
      </c>
      <c r="E8">
        <v>3</v>
      </c>
      <c r="F8">
        <v>3</v>
      </c>
      <c r="G8">
        <v>42.98</v>
      </c>
    </row>
    <row r="9" spans="1:7" x14ac:dyDescent="0.2">
      <c r="A9">
        <v>1</v>
      </c>
      <c r="B9" t="s">
        <v>7</v>
      </c>
      <c r="C9">
        <v>6</v>
      </c>
      <c r="D9">
        <v>10</v>
      </c>
      <c r="E9">
        <v>3</v>
      </c>
      <c r="F9">
        <v>4</v>
      </c>
      <c r="G9">
        <v>26.68</v>
      </c>
    </row>
    <row r="10" spans="1:7" x14ac:dyDescent="0.2">
      <c r="A10">
        <v>1</v>
      </c>
      <c r="B10" t="s">
        <v>7</v>
      </c>
      <c r="C10">
        <v>11</v>
      </c>
      <c r="D10">
        <v>5</v>
      </c>
      <c r="E10">
        <v>3</v>
      </c>
      <c r="F10">
        <v>1</v>
      </c>
      <c r="G10">
        <v>33.42</v>
      </c>
    </row>
    <row r="11" spans="1:7" x14ac:dyDescent="0.2">
      <c r="A11">
        <v>1</v>
      </c>
      <c r="B11" t="s">
        <v>7</v>
      </c>
      <c r="C11">
        <v>11</v>
      </c>
      <c r="D11">
        <v>5</v>
      </c>
      <c r="E11">
        <v>3</v>
      </c>
      <c r="F11">
        <v>2</v>
      </c>
      <c r="G11">
        <v>37.93</v>
      </c>
    </row>
    <row r="12" spans="1:7" x14ac:dyDescent="0.2">
      <c r="A12">
        <v>1</v>
      </c>
      <c r="B12" t="s">
        <v>7</v>
      </c>
      <c r="C12">
        <v>11</v>
      </c>
      <c r="D12">
        <v>5</v>
      </c>
      <c r="E12">
        <v>3</v>
      </c>
      <c r="F12">
        <v>3</v>
      </c>
      <c r="G12">
        <v>33.85</v>
      </c>
    </row>
    <row r="13" spans="1:7" x14ac:dyDescent="0.2">
      <c r="A13">
        <v>1</v>
      </c>
      <c r="B13" t="s">
        <v>7</v>
      </c>
      <c r="C13">
        <v>11</v>
      </c>
      <c r="D13">
        <v>5</v>
      </c>
      <c r="E13">
        <v>3</v>
      </c>
      <c r="F13">
        <v>4</v>
      </c>
      <c r="G13">
        <v>40.25</v>
      </c>
    </row>
    <row r="14" spans="1:7" x14ac:dyDescent="0.2">
      <c r="A14">
        <v>2</v>
      </c>
      <c r="B14" t="s">
        <v>8</v>
      </c>
      <c r="C14">
        <v>102</v>
      </c>
      <c r="D14">
        <v>8</v>
      </c>
      <c r="E14">
        <v>3</v>
      </c>
      <c r="F14">
        <v>1</v>
      </c>
      <c r="G14">
        <v>61.59</v>
      </c>
    </row>
    <row r="15" spans="1:7" x14ac:dyDescent="0.2">
      <c r="A15">
        <v>2</v>
      </c>
      <c r="B15" t="s">
        <v>8</v>
      </c>
      <c r="C15">
        <v>102</v>
      </c>
      <c r="D15">
        <v>8</v>
      </c>
      <c r="E15">
        <v>3</v>
      </c>
      <c r="F15">
        <v>2</v>
      </c>
      <c r="G15">
        <v>63.64</v>
      </c>
    </row>
    <row r="16" spans="1:7" x14ac:dyDescent="0.2">
      <c r="A16">
        <v>2</v>
      </c>
      <c r="B16" t="s">
        <v>8</v>
      </c>
      <c r="C16">
        <v>102</v>
      </c>
      <c r="D16">
        <v>8</v>
      </c>
      <c r="E16">
        <v>3</v>
      </c>
      <c r="F16">
        <v>3</v>
      </c>
      <c r="G16">
        <v>54.68</v>
      </c>
    </row>
    <row r="17" spans="1:7" x14ac:dyDescent="0.2">
      <c r="A17">
        <v>2</v>
      </c>
      <c r="B17" t="s">
        <v>8</v>
      </c>
      <c r="C17">
        <v>102</v>
      </c>
      <c r="D17">
        <v>8</v>
      </c>
      <c r="E17">
        <v>3</v>
      </c>
      <c r="F17">
        <v>4</v>
      </c>
      <c r="G17">
        <v>61.24</v>
      </c>
    </row>
    <row r="18" spans="1:7" x14ac:dyDescent="0.2">
      <c r="A18">
        <v>2</v>
      </c>
      <c r="B18" t="s">
        <v>8</v>
      </c>
      <c r="C18">
        <v>103</v>
      </c>
      <c r="D18">
        <v>22</v>
      </c>
      <c r="E18">
        <v>3</v>
      </c>
      <c r="F18">
        <v>1</v>
      </c>
      <c r="G18">
        <v>62.93</v>
      </c>
    </row>
    <row r="19" spans="1:7" x14ac:dyDescent="0.2">
      <c r="A19">
        <v>2</v>
      </c>
      <c r="B19" t="s">
        <v>8</v>
      </c>
      <c r="C19">
        <v>103</v>
      </c>
      <c r="D19">
        <v>22</v>
      </c>
      <c r="E19">
        <v>3</v>
      </c>
      <c r="F19">
        <v>2</v>
      </c>
      <c r="G19">
        <v>58.77</v>
      </c>
    </row>
    <row r="20" spans="1:7" x14ac:dyDescent="0.2">
      <c r="A20">
        <v>2</v>
      </c>
      <c r="B20" t="s">
        <v>8</v>
      </c>
      <c r="C20">
        <v>103</v>
      </c>
      <c r="D20">
        <v>22</v>
      </c>
      <c r="E20">
        <v>3</v>
      </c>
      <c r="F20">
        <v>3</v>
      </c>
      <c r="G20">
        <v>70.599999999999994</v>
      </c>
    </row>
    <row r="21" spans="1:7" x14ac:dyDescent="0.2">
      <c r="A21">
        <v>2</v>
      </c>
      <c r="B21" t="s">
        <v>8</v>
      </c>
      <c r="C21">
        <v>103</v>
      </c>
      <c r="D21">
        <v>22</v>
      </c>
      <c r="E21">
        <v>3</v>
      </c>
      <c r="F21">
        <v>4</v>
      </c>
      <c r="G21">
        <v>65.06</v>
      </c>
    </row>
    <row r="22" spans="1:7" x14ac:dyDescent="0.2">
      <c r="A22">
        <v>2</v>
      </c>
      <c r="B22" t="s">
        <v>8</v>
      </c>
      <c r="C22">
        <v>104</v>
      </c>
      <c r="D22">
        <v>19</v>
      </c>
      <c r="E22">
        <v>3</v>
      </c>
      <c r="F22">
        <v>1</v>
      </c>
      <c r="G22">
        <v>59.76</v>
      </c>
    </row>
    <row r="23" spans="1:7" x14ac:dyDescent="0.2">
      <c r="A23">
        <v>2</v>
      </c>
      <c r="B23" t="s">
        <v>8</v>
      </c>
      <c r="C23">
        <v>104</v>
      </c>
      <c r="D23">
        <v>19</v>
      </c>
      <c r="E23">
        <v>3</v>
      </c>
      <c r="F23">
        <v>2</v>
      </c>
      <c r="G23">
        <v>66.11</v>
      </c>
    </row>
    <row r="24" spans="1:7" x14ac:dyDescent="0.2">
      <c r="A24">
        <v>2</v>
      </c>
      <c r="B24" t="s">
        <v>8</v>
      </c>
      <c r="C24">
        <v>104</v>
      </c>
      <c r="D24">
        <v>19</v>
      </c>
      <c r="E24">
        <v>3</v>
      </c>
      <c r="F24">
        <v>3</v>
      </c>
      <c r="G24">
        <v>62.16</v>
      </c>
    </row>
    <row r="25" spans="1:7" x14ac:dyDescent="0.2">
      <c r="A25">
        <v>2</v>
      </c>
      <c r="B25" t="s">
        <v>8</v>
      </c>
      <c r="C25">
        <v>104</v>
      </c>
      <c r="D25">
        <v>19</v>
      </c>
      <c r="E25">
        <v>3</v>
      </c>
      <c r="F25">
        <v>4</v>
      </c>
      <c r="G25">
        <v>64.040000000000006</v>
      </c>
    </row>
    <row r="26" spans="1:7" x14ac:dyDescent="0.2">
      <c r="A26">
        <v>2</v>
      </c>
      <c r="B26" t="s">
        <v>8</v>
      </c>
      <c r="C26">
        <v>105</v>
      </c>
      <c r="D26">
        <v>8</v>
      </c>
      <c r="E26">
        <v>3</v>
      </c>
      <c r="F26">
        <v>1</v>
      </c>
      <c r="G26">
        <v>59.65</v>
      </c>
    </row>
    <row r="27" spans="1:7" x14ac:dyDescent="0.2">
      <c r="A27">
        <v>2</v>
      </c>
      <c r="B27" t="s">
        <v>8</v>
      </c>
      <c r="C27">
        <v>105</v>
      </c>
      <c r="D27">
        <v>8</v>
      </c>
      <c r="E27">
        <v>3</v>
      </c>
      <c r="F27">
        <v>2</v>
      </c>
      <c r="G27">
        <v>57.04</v>
      </c>
    </row>
    <row r="28" spans="1:7" x14ac:dyDescent="0.2">
      <c r="A28">
        <v>2</v>
      </c>
      <c r="B28" t="s">
        <v>8</v>
      </c>
      <c r="C28">
        <v>105</v>
      </c>
      <c r="D28">
        <v>8</v>
      </c>
      <c r="E28">
        <v>3</v>
      </c>
      <c r="F28">
        <v>3</v>
      </c>
      <c r="G28">
        <v>59.73</v>
      </c>
    </row>
    <row r="29" spans="1:7" x14ac:dyDescent="0.2">
      <c r="A29">
        <v>2</v>
      </c>
      <c r="B29" t="s">
        <v>8</v>
      </c>
      <c r="C29">
        <v>105</v>
      </c>
      <c r="D29">
        <v>8</v>
      </c>
      <c r="E29">
        <v>3</v>
      </c>
      <c r="F29">
        <v>4</v>
      </c>
      <c r="G29">
        <v>56.72</v>
      </c>
    </row>
    <row r="30" spans="1:7" x14ac:dyDescent="0.2">
      <c r="A30">
        <v>2</v>
      </c>
      <c r="B30" t="s">
        <v>8</v>
      </c>
      <c r="C30">
        <v>106</v>
      </c>
      <c r="D30">
        <v>5</v>
      </c>
      <c r="E30">
        <v>3</v>
      </c>
      <c r="F30">
        <v>1</v>
      </c>
      <c r="G30">
        <v>58.55</v>
      </c>
    </row>
    <row r="31" spans="1:7" x14ac:dyDescent="0.2">
      <c r="A31">
        <v>2</v>
      </c>
      <c r="B31" t="s">
        <v>8</v>
      </c>
      <c r="C31">
        <v>106</v>
      </c>
      <c r="D31">
        <v>5</v>
      </c>
      <c r="E31">
        <v>3</v>
      </c>
      <c r="F31">
        <v>2</v>
      </c>
      <c r="G31">
        <v>62.19</v>
      </c>
    </row>
    <row r="32" spans="1:7" x14ac:dyDescent="0.2">
      <c r="A32">
        <v>2</v>
      </c>
      <c r="B32" t="s">
        <v>8</v>
      </c>
      <c r="C32">
        <v>106</v>
      </c>
      <c r="D32">
        <v>5</v>
      </c>
      <c r="E32">
        <v>3</v>
      </c>
      <c r="F32">
        <v>3</v>
      </c>
      <c r="G32">
        <v>53.14</v>
      </c>
    </row>
    <row r="33" spans="1:7" x14ac:dyDescent="0.2">
      <c r="A33">
        <v>2</v>
      </c>
      <c r="B33" t="s">
        <v>8</v>
      </c>
      <c r="C33">
        <v>106</v>
      </c>
      <c r="D33">
        <v>5</v>
      </c>
      <c r="E33">
        <v>3</v>
      </c>
      <c r="F33">
        <v>4</v>
      </c>
      <c r="G33">
        <v>62.27</v>
      </c>
    </row>
    <row r="34" spans="1:7" x14ac:dyDescent="0.2">
      <c r="A34">
        <v>3</v>
      </c>
      <c r="B34" t="s">
        <v>9</v>
      </c>
      <c r="C34">
        <v>201</v>
      </c>
      <c r="D34">
        <v>4</v>
      </c>
      <c r="E34">
        <v>3</v>
      </c>
      <c r="F34">
        <v>1</v>
      </c>
      <c r="G34">
        <v>86.14</v>
      </c>
    </row>
    <row r="35" spans="1:7" x14ac:dyDescent="0.2">
      <c r="A35">
        <v>3</v>
      </c>
      <c r="B35" t="s">
        <v>9</v>
      </c>
      <c r="C35">
        <v>201</v>
      </c>
      <c r="D35">
        <v>4</v>
      </c>
      <c r="E35">
        <v>3</v>
      </c>
      <c r="F35">
        <v>2</v>
      </c>
      <c r="G35">
        <v>82.56</v>
      </c>
    </row>
    <row r="36" spans="1:7" x14ac:dyDescent="0.2">
      <c r="A36">
        <v>3</v>
      </c>
      <c r="B36" t="s">
        <v>9</v>
      </c>
      <c r="C36">
        <v>201</v>
      </c>
      <c r="D36">
        <v>4</v>
      </c>
      <c r="E36">
        <v>3</v>
      </c>
      <c r="F36">
        <v>3</v>
      </c>
      <c r="G36">
        <v>79.36</v>
      </c>
    </row>
    <row r="37" spans="1:7" x14ac:dyDescent="0.2">
      <c r="A37">
        <v>3</v>
      </c>
      <c r="B37" t="s">
        <v>9</v>
      </c>
      <c r="C37">
        <v>201</v>
      </c>
      <c r="D37">
        <v>4</v>
      </c>
      <c r="E37">
        <v>3</v>
      </c>
      <c r="F37">
        <v>4</v>
      </c>
      <c r="G37">
        <v>77.17</v>
      </c>
    </row>
    <row r="38" spans="1:7" x14ac:dyDescent="0.2">
      <c r="A38">
        <v>3</v>
      </c>
      <c r="B38" t="s">
        <v>9</v>
      </c>
      <c r="C38">
        <v>203</v>
      </c>
      <c r="D38">
        <v>12</v>
      </c>
      <c r="E38">
        <v>3</v>
      </c>
      <c r="F38">
        <v>1</v>
      </c>
      <c r="G38">
        <v>89.7</v>
      </c>
    </row>
    <row r="39" spans="1:7" x14ac:dyDescent="0.2">
      <c r="A39">
        <v>3</v>
      </c>
      <c r="B39" t="s">
        <v>9</v>
      </c>
      <c r="C39">
        <v>203</v>
      </c>
      <c r="D39">
        <v>12</v>
      </c>
      <c r="E39">
        <v>3</v>
      </c>
      <c r="F39">
        <v>2</v>
      </c>
      <c r="G39">
        <v>78.430000000000007</v>
      </c>
    </row>
    <row r="40" spans="1:7" x14ac:dyDescent="0.2">
      <c r="A40">
        <v>3</v>
      </c>
      <c r="B40" t="s">
        <v>9</v>
      </c>
      <c r="C40">
        <v>203</v>
      </c>
      <c r="D40">
        <v>12</v>
      </c>
      <c r="E40">
        <v>3</v>
      </c>
      <c r="F40">
        <v>3</v>
      </c>
      <c r="G40">
        <v>84.05</v>
      </c>
    </row>
    <row r="41" spans="1:7" x14ac:dyDescent="0.2">
      <c r="A41">
        <v>3</v>
      </c>
      <c r="B41" t="s">
        <v>9</v>
      </c>
      <c r="C41">
        <v>203</v>
      </c>
      <c r="D41">
        <v>12</v>
      </c>
      <c r="E41">
        <v>3</v>
      </c>
      <c r="F41">
        <v>4</v>
      </c>
      <c r="G41">
        <v>81.180000000000007</v>
      </c>
    </row>
    <row r="42" spans="1:7" x14ac:dyDescent="0.2">
      <c r="A42">
        <v>3</v>
      </c>
      <c r="B42" t="s">
        <v>9</v>
      </c>
      <c r="C42">
        <v>205</v>
      </c>
      <c r="D42">
        <v>19</v>
      </c>
      <c r="E42">
        <v>3</v>
      </c>
      <c r="F42">
        <v>1</v>
      </c>
      <c r="G42">
        <v>83.02</v>
      </c>
    </row>
    <row r="43" spans="1:7" x14ac:dyDescent="0.2">
      <c r="A43">
        <v>3</v>
      </c>
      <c r="B43" t="s">
        <v>9</v>
      </c>
      <c r="C43">
        <v>205</v>
      </c>
      <c r="D43">
        <v>19</v>
      </c>
      <c r="E43">
        <v>3</v>
      </c>
      <c r="F43">
        <v>2</v>
      </c>
      <c r="G43">
        <v>90.3</v>
      </c>
    </row>
    <row r="44" spans="1:7" x14ac:dyDescent="0.2">
      <c r="A44">
        <v>3</v>
      </c>
      <c r="B44" t="s">
        <v>9</v>
      </c>
      <c r="C44">
        <v>205</v>
      </c>
      <c r="D44">
        <v>19</v>
      </c>
      <c r="E44">
        <v>3</v>
      </c>
      <c r="F44">
        <v>3</v>
      </c>
      <c r="G44">
        <v>85.18</v>
      </c>
    </row>
    <row r="45" spans="1:7" x14ac:dyDescent="0.2">
      <c r="A45">
        <v>3</v>
      </c>
      <c r="B45" t="s">
        <v>9</v>
      </c>
      <c r="C45">
        <v>205</v>
      </c>
      <c r="D45">
        <v>19</v>
      </c>
      <c r="E45">
        <v>3</v>
      </c>
      <c r="F45">
        <v>4</v>
      </c>
      <c r="G45">
        <v>89.77</v>
      </c>
    </row>
    <row r="46" spans="1:7" x14ac:dyDescent="0.2">
      <c r="A46">
        <v>3</v>
      </c>
      <c r="B46" t="s">
        <v>9</v>
      </c>
      <c r="C46">
        <v>206</v>
      </c>
      <c r="D46">
        <v>11</v>
      </c>
      <c r="E46">
        <v>3</v>
      </c>
      <c r="F46">
        <v>1</v>
      </c>
      <c r="G46">
        <v>82.64</v>
      </c>
    </row>
    <row r="47" spans="1:7" x14ac:dyDescent="0.2">
      <c r="A47">
        <v>3</v>
      </c>
      <c r="B47" t="s">
        <v>9</v>
      </c>
      <c r="C47">
        <v>206</v>
      </c>
      <c r="D47">
        <v>11</v>
      </c>
      <c r="E47">
        <v>3</v>
      </c>
      <c r="F47">
        <v>2</v>
      </c>
      <c r="G47">
        <v>82.89</v>
      </c>
    </row>
    <row r="48" spans="1:7" x14ac:dyDescent="0.2">
      <c r="A48">
        <v>3</v>
      </c>
      <c r="B48" t="s">
        <v>9</v>
      </c>
      <c r="C48">
        <v>206</v>
      </c>
      <c r="D48">
        <v>11</v>
      </c>
      <c r="E48">
        <v>3</v>
      </c>
      <c r="F48">
        <v>3</v>
      </c>
      <c r="G48">
        <v>82.13</v>
      </c>
    </row>
    <row r="49" spans="1:7" x14ac:dyDescent="0.2">
      <c r="A49">
        <v>3</v>
      </c>
      <c r="B49" t="s">
        <v>9</v>
      </c>
      <c r="C49">
        <v>206</v>
      </c>
      <c r="D49">
        <v>11</v>
      </c>
      <c r="E49">
        <v>3</v>
      </c>
      <c r="F49">
        <v>4</v>
      </c>
      <c r="G49">
        <v>88.91</v>
      </c>
    </row>
    <row r="50" spans="1:7" x14ac:dyDescent="0.2">
      <c r="A50">
        <v>3</v>
      </c>
      <c r="B50" t="s">
        <v>9</v>
      </c>
      <c r="C50">
        <v>207</v>
      </c>
      <c r="D50">
        <v>1</v>
      </c>
      <c r="E50">
        <v>3</v>
      </c>
      <c r="F50">
        <v>1</v>
      </c>
      <c r="G50">
        <v>87.7</v>
      </c>
    </row>
    <row r="51" spans="1:7" x14ac:dyDescent="0.2">
      <c r="A51">
        <v>3</v>
      </c>
      <c r="B51" t="s">
        <v>9</v>
      </c>
      <c r="C51">
        <v>207</v>
      </c>
      <c r="D51">
        <v>1</v>
      </c>
      <c r="E51">
        <v>3</v>
      </c>
      <c r="F51">
        <v>2</v>
      </c>
      <c r="G51">
        <v>81.16</v>
      </c>
    </row>
    <row r="52" spans="1:7" x14ac:dyDescent="0.2">
      <c r="A52">
        <v>3</v>
      </c>
      <c r="B52" t="s">
        <v>9</v>
      </c>
      <c r="C52">
        <v>207</v>
      </c>
      <c r="D52">
        <v>1</v>
      </c>
      <c r="E52">
        <v>3</v>
      </c>
      <c r="F52">
        <v>3</v>
      </c>
      <c r="G52">
        <v>81.58</v>
      </c>
    </row>
    <row r="53" spans="1:7" x14ac:dyDescent="0.2">
      <c r="A53">
        <v>3</v>
      </c>
      <c r="B53" t="s">
        <v>9</v>
      </c>
      <c r="C53">
        <v>207</v>
      </c>
      <c r="D53">
        <v>1</v>
      </c>
      <c r="E53">
        <v>3</v>
      </c>
      <c r="F53">
        <v>4</v>
      </c>
      <c r="G53">
        <v>94.21</v>
      </c>
    </row>
    <row r="54" spans="1:7" x14ac:dyDescent="0.2">
      <c r="A54">
        <v>3</v>
      </c>
      <c r="B54" t="s">
        <v>9</v>
      </c>
      <c r="C54">
        <v>208</v>
      </c>
      <c r="D54">
        <v>1</v>
      </c>
      <c r="E54">
        <v>3</v>
      </c>
      <c r="F54">
        <v>1</v>
      </c>
      <c r="G54">
        <v>96.48</v>
      </c>
    </row>
    <row r="55" spans="1:7" x14ac:dyDescent="0.2">
      <c r="A55">
        <v>3</v>
      </c>
      <c r="B55" t="s">
        <v>9</v>
      </c>
      <c r="C55">
        <v>208</v>
      </c>
      <c r="D55">
        <v>1</v>
      </c>
      <c r="E55">
        <v>3</v>
      </c>
      <c r="F55">
        <v>2</v>
      </c>
      <c r="G55">
        <v>84.13</v>
      </c>
    </row>
    <row r="56" spans="1:7" x14ac:dyDescent="0.2">
      <c r="A56">
        <v>3</v>
      </c>
      <c r="B56" t="s">
        <v>9</v>
      </c>
      <c r="C56">
        <v>208</v>
      </c>
      <c r="D56">
        <v>1</v>
      </c>
      <c r="E56">
        <v>3</v>
      </c>
      <c r="F56">
        <v>3</v>
      </c>
      <c r="G56">
        <v>91.98</v>
      </c>
    </row>
    <row r="57" spans="1:7" x14ac:dyDescent="0.2">
      <c r="A57">
        <v>3</v>
      </c>
      <c r="B57" t="s">
        <v>9</v>
      </c>
      <c r="C57">
        <v>208</v>
      </c>
      <c r="D57">
        <v>1</v>
      </c>
      <c r="E57">
        <v>3</v>
      </c>
      <c r="F57">
        <v>4</v>
      </c>
      <c r="G57">
        <v>81.72</v>
      </c>
    </row>
    <row r="58" spans="1:7" x14ac:dyDescent="0.2">
      <c r="A58">
        <v>3</v>
      </c>
      <c r="B58" t="s">
        <v>9</v>
      </c>
      <c r="C58">
        <v>212</v>
      </c>
      <c r="D58">
        <v>3</v>
      </c>
      <c r="E58">
        <v>3</v>
      </c>
      <c r="F58">
        <v>1</v>
      </c>
      <c r="G58">
        <v>84.34</v>
      </c>
    </row>
    <row r="59" spans="1:7" x14ac:dyDescent="0.2">
      <c r="A59">
        <v>3</v>
      </c>
      <c r="B59" t="s">
        <v>9</v>
      </c>
      <c r="C59">
        <v>212</v>
      </c>
      <c r="D59">
        <v>3</v>
      </c>
      <c r="E59">
        <v>3</v>
      </c>
      <c r="F59">
        <v>2</v>
      </c>
      <c r="G59">
        <v>87.9</v>
      </c>
    </row>
    <row r="60" spans="1:7" x14ac:dyDescent="0.2">
      <c r="A60">
        <v>3</v>
      </c>
      <c r="B60" t="s">
        <v>9</v>
      </c>
      <c r="C60">
        <v>212</v>
      </c>
      <c r="D60">
        <v>3</v>
      </c>
      <c r="E60">
        <v>3</v>
      </c>
      <c r="F60">
        <v>3</v>
      </c>
      <c r="G60">
        <v>76.12</v>
      </c>
    </row>
    <row r="61" spans="1:7" x14ac:dyDescent="0.2">
      <c r="A61">
        <v>3</v>
      </c>
      <c r="B61" t="s">
        <v>9</v>
      </c>
      <c r="C61">
        <v>212</v>
      </c>
      <c r="D61">
        <v>3</v>
      </c>
      <c r="E61">
        <v>3</v>
      </c>
      <c r="F61">
        <v>4</v>
      </c>
      <c r="G61">
        <v>82.72</v>
      </c>
    </row>
    <row r="62" spans="1:7" x14ac:dyDescent="0.2">
      <c r="A62">
        <v>3</v>
      </c>
      <c r="B62" t="s">
        <v>9</v>
      </c>
      <c r="C62">
        <v>216</v>
      </c>
      <c r="D62">
        <v>4</v>
      </c>
      <c r="E62">
        <v>3</v>
      </c>
      <c r="F62">
        <v>1</v>
      </c>
      <c r="G62">
        <v>94.89</v>
      </c>
    </row>
    <row r="63" spans="1:7" x14ac:dyDescent="0.2">
      <c r="A63">
        <v>3</v>
      </c>
      <c r="B63" t="s">
        <v>9</v>
      </c>
      <c r="C63">
        <v>216</v>
      </c>
      <c r="D63">
        <v>4</v>
      </c>
      <c r="E63">
        <v>3</v>
      </c>
      <c r="F63">
        <v>2</v>
      </c>
      <c r="G63">
        <v>74.75</v>
      </c>
    </row>
    <row r="64" spans="1:7" x14ac:dyDescent="0.2">
      <c r="A64">
        <v>3</v>
      </c>
      <c r="B64" t="s">
        <v>9</v>
      </c>
      <c r="C64">
        <v>216</v>
      </c>
      <c r="D64">
        <v>4</v>
      </c>
      <c r="E64">
        <v>3</v>
      </c>
      <c r="F64">
        <v>3</v>
      </c>
      <c r="G64">
        <v>93.63</v>
      </c>
    </row>
    <row r="65" spans="1:7" x14ac:dyDescent="0.2">
      <c r="A65">
        <v>3</v>
      </c>
      <c r="B65" t="s">
        <v>9</v>
      </c>
      <c r="C65">
        <v>216</v>
      </c>
      <c r="D65">
        <v>4</v>
      </c>
      <c r="E65">
        <v>3</v>
      </c>
      <c r="F65">
        <v>4</v>
      </c>
      <c r="G65">
        <v>80.819999999999993</v>
      </c>
    </row>
    <row r="66" spans="1:7" x14ac:dyDescent="0.2">
      <c r="A66">
        <v>3</v>
      </c>
      <c r="B66" t="s">
        <v>9</v>
      </c>
      <c r="C66">
        <v>217</v>
      </c>
      <c r="D66">
        <v>5</v>
      </c>
      <c r="E66">
        <v>3</v>
      </c>
      <c r="F66">
        <v>1</v>
      </c>
      <c r="G66">
        <v>91.61</v>
      </c>
    </row>
    <row r="67" spans="1:7" x14ac:dyDescent="0.2">
      <c r="A67">
        <v>3</v>
      </c>
      <c r="B67" t="s">
        <v>9</v>
      </c>
      <c r="C67">
        <v>217</v>
      </c>
      <c r="D67">
        <v>5</v>
      </c>
      <c r="E67">
        <v>3</v>
      </c>
      <c r="F67">
        <v>2</v>
      </c>
      <c r="G67">
        <v>79.02</v>
      </c>
    </row>
    <row r="68" spans="1:7" x14ac:dyDescent="0.2">
      <c r="A68">
        <v>3</v>
      </c>
      <c r="B68" t="s">
        <v>9</v>
      </c>
      <c r="C68">
        <v>217</v>
      </c>
      <c r="D68">
        <v>5</v>
      </c>
      <c r="E68">
        <v>3</v>
      </c>
      <c r="F68">
        <v>3</v>
      </c>
      <c r="G68">
        <v>86.11</v>
      </c>
    </row>
    <row r="69" spans="1:7" x14ac:dyDescent="0.2">
      <c r="A69">
        <v>3</v>
      </c>
      <c r="B69" t="s">
        <v>9</v>
      </c>
      <c r="C69">
        <v>217</v>
      </c>
      <c r="D69">
        <v>5</v>
      </c>
      <c r="E69">
        <v>3</v>
      </c>
      <c r="F69">
        <v>4</v>
      </c>
      <c r="G69">
        <v>82.88</v>
      </c>
    </row>
    <row r="70" spans="1:7" x14ac:dyDescent="0.2">
      <c r="A70">
        <v>4</v>
      </c>
      <c r="B70" t="s">
        <v>8</v>
      </c>
      <c r="C70">
        <v>302</v>
      </c>
      <c r="D70">
        <v>7</v>
      </c>
      <c r="E70">
        <v>3</v>
      </c>
      <c r="F70">
        <v>1</v>
      </c>
      <c r="G70">
        <v>51.47</v>
      </c>
    </row>
    <row r="71" spans="1:7" x14ac:dyDescent="0.2">
      <c r="A71">
        <v>4</v>
      </c>
      <c r="B71" t="s">
        <v>8</v>
      </c>
      <c r="C71">
        <v>302</v>
      </c>
      <c r="D71">
        <v>7</v>
      </c>
      <c r="E71">
        <v>3</v>
      </c>
      <c r="F71">
        <v>2</v>
      </c>
      <c r="G71">
        <v>53.47</v>
      </c>
    </row>
    <row r="72" spans="1:7" x14ac:dyDescent="0.2">
      <c r="A72">
        <v>4</v>
      </c>
      <c r="B72" t="s">
        <v>8</v>
      </c>
      <c r="C72">
        <v>302</v>
      </c>
      <c r="D72">
        <v>7</v>
      </c>
      <c r="E72">
        <v>3</v>
      </c>
      <c r="F72">
        <v>3</v>
      </c>
      <c r="G72">
        <v>46.83</v>
      </c>
    </row>
    <row r="73" spans="1:7" x14ac:dyDescent="0.2">
      <c r="A73">
        <v>4</v>
      </c>
      <c r="B73" t="s">
        <v>8</v>
      </c>
      <c r="C73">
        <v>302</v>
      </c>
      <c r="D73">
        <v>7</v>
      </c>
      <c r="E73">
        <v>3</v>
      </c>
      <c r="F73">
        <v>4</v>
      </c>
      <c r="G73">
        <v>56.7</v>
      </c>
    </row>
    <row r="74" spans="1:7" x14ac:dyDescent="0.2">
      <c r="A74">
        <v>5</v>
      </c>
      <c r="B74" t="s">
        <v>7</v>
      </c>
      <c r="C74">
        <v>401</v>
      </c>
      <c r="D74">
        <v>5</v>
      </c>
      <c r="E74">
        <v>3</v>
      </c>
      <c r="F74">
        <v>1</v>
      </c>
      <c r="G74">
        <v>52.23</v>
      </c>
    </row>
    <row r="75" spans="1:7" x14ac:dyDescent="0.2">
      <c r="A75">
        <v>5</v>
      </c>
      <c r="B75" t="s">
        <v>7</v>
      </c>
      <c r="C75">
        <v>401</v>
      </c>
      <c r="D75">
        <v>5</v>
      </c>
      <c r="E75">
        <v>3</v>
      </c>
      <c r="F75">
        <v>2</v>
      </c>
      <c r="G75">
        <v>51.68</v>
      </c>
    </row>
    <row r="76" spans="1:7" x14ac:dyDescent="0.2">
      <c r="A76">
        <v>5</v>
      </c>
      <c r="B76" t="s">
        <v>7</v>
      </c>
      <c r="C76">
        <v>401</v>
      </c>
      <c r="D76">
        <v>5</v>
      </c>
      <c r="E76">
        <v>3</v>
      </c>
      <c r="F76">
        <v>3</v>
      </c>
      <c r="G76">
        <v>46.22</v>
      </c>
    </row>
    <row r="77" spans="1:7" x14ac:dyDescent="0.2">
      <c r="A77">
        <v>5</v>
      </c>
      <c r="B77" t="s">
        <v>7</v>
      </c>
      <c r="C77">
        <v>401</v>
      </c>
      <c r="D77">
        <v>5</v>
      </c>
      <c r="E77">
        <v>3</v>
      </c>
      <c r="F77">
        <v>4</v>
      </c>
      <c r="G77">
        <v>46.03</v>
      </c>
    </row>
    <row r="78" spans="1:7" x14ac:dyDescent="0.2">
      <c r="A78">
        <v>5</v>
      </c>
      <c r="B78" t="s">
        <v>7</v>
      </c>
      <c r="C78">
        <v>407</v>
      </c>
      <c r="D78">
        <v>6</v>
      </c>
      <c r="E78">
        <v>3</v>
      </c>
      <c r="F78">
        <v>1</v>
      </c>
      <c r="G78">
        <v>45.56</v>
      </c>
    </row>
    <row r="79" spans="1:7" x14ac:dyDescent="0.2">
      <c r="A79">
        <v>5</v>
      </c>
      <c r="B79" t="s">
        <v>7</v>
      </c>
      <c r="C79">
        <v>407</v>
      </c>
      <c r="D79">
        <v>6</v>
      </c>
      <c r="E79">
        <v>3</v>
      </c>
      <c r="F79">
        <v>2</v>
      </c>
      <c r="G79">
        <v>55.19</v>
      </c>
    </row>
    <row r="80" spans="1:7" x14ac:dyDescent="0.2">
      <c r="A80">
        <v>5</v>
      </c>
      <c r="B80" t="s">
        <v>7</v>
      </c>
      <c r="C80">
        <v>407</v>
      </c>
      <c r="D80">
        <v>6</v>
      </c>
      <c r="E80">
        <v>3</v>
      </c>
      <c r="F80">
        <v>3</v>
      </c>
      <c r="G80">
        <v>37.840000000000003</v>
      </c>
    </row>
    <row r="81" spans="1:7" x14ac:dyDescent="0.2">
      <c r="A81">
        <v>5</v>
      </c>
      <c r="B81" t="s">
        <v>7</v>
      </c>
      <c r="C81">
        <v>407</v>
      </c>
      <c r="D81">
        <v>6</v>
      </c>
      <c r="E81">
        <v>3</v>
      </c>
      <c r="F81">
        <v>4</v>
      </c>
      <c r="G81">
        <v>50.07</v>
      </c>
    </row>
    <row r="82" spans="1:7" x14ac:dyDescent="0.2">
      <c r="A82">
        <v>5</v>
      </c>
      <c r="B82" t="s">
        <v>7</v>
      </c>
      <c r="C82">
        <v>411</v>
      </c>
      <c r="D82">
        <v>23</v>
      </c>
      <c r="E82">
        <v>3</v>
      </c>
      <c r="F82">
        <v>1</v>
      </c>
      <c r="G82">
        <v>50.11</v>
      </c>
    </row>
    <row r="83" spans="1:7" x14ac:dyDescent="0.2">
      <c r="A83">
        <v>5</v>
      </c>
      <c r="B83" t="s">
        <v>7</v>
      </c>
      <c r="C83">
        <v>411</v>
      </c>
      <c r="D83">
        <v>23</v>
      </c>
      <c r="E83">
        <v>3</v>
      </c>
      <c r="F83">
        <v>2</v>
      </c>
      <c r="G83">
        <v>55.59</v>
      </c>
    </row>
    <row r="84" spans="1:7" x14ac:dyDescent="0.2">
      <c r="A84">
        <v>5</v>
      </c>
      <c r="B84" t="s">
        <v>7</v>
      </c>
      <c r="C84">
        <v>411</v>
      </c>
      <c r="D84">
        <v>23</v>
      </c>
      <c r="E84">
        <v>3</v>
      </c>
      <c r="F84">
        <v>3</v>
      </c>
      <c r="G84">
        <v>54.37</v>
      </c>
    </row>
    <row r="85" spans="1:7" x14ac:dyDescent="0.2">
      <c r="A85">
        <v>5</v>
      </c>
      <c r="B85" t="s">
        <v>7</v>
      </c>
      <c r="C85">
        <v>411</v>
      </c>
      <c r="D85">
        <v>23</v>
      </c>
      <c r="E85">
        <v>3</v>
      </c>
      <c r="F85">
        <v>4</v>
      </c>
      <c r="G85">
        <v>51.91</v>
      </c>
    </row>
    <row r="86" spans="1:7" x14ac:dyDescent="0.2">
      <c r="A86">
        <v>5</v>
      </c>
      <c r="B86" t="s">
        <v>7</v>
      </c>
      <c r="C86">
        <v>414</v>
      </c>
      <c r="D86">
        <v>1</v>
      </c>
      <c r="E86">
        <v>3</v>
      </c>
      <c r="F86">
        <v>1</v>
      </c>
      <c r="G86">
        <v>57.37</v>
      </c>
    </row>
    <row r="87" spans="1:7" x14ac:dyDescent="0.2">
      <c r="A87">
        <v>5</v>
      </c>
      <c r="B87" t="s">
        <v>7</v>
      </c>
      <c r="C87">
        <v>414</v>
      </c>
      <c r="D87">
        <v>1</v>
      </c>
      <c r="E87">
        <v>3</v>
      </c>
      <c r="F87">
        <v>2</v>
      </c>
      <c r="G87">
        <v>55.53</v>
      </c>
    </row>
    <row r="88" spans="1:7" x14ac:dyDescent="0.2">
      <c r="A88">
        <v>5</v>
      </c>
      <c r="B88" t="s">
        <v>7</v>
      </c>
      <c r="C88">
        <v>414</v>
      </c>
      <c r="D88">
        <v>1</v>
      </c>
      <c r="E88">
        <v>3</v>
      </c>
      <c r="F88">
        <v>3</v>
      </c>
      <c r="G88">
        <v>51.16</v>
      </c>
    </row>
    <row r="89" spans="1:7" x14ac:dyDescent="0.2">
      <c r="A89">
        <v>5</v>
      </c>
      <c r="B89" t="s">
        <v>7</v>
      </c>
      <c r="C89">
        <v>414</v>
      </c>
      <c r="D89">
        <v>1</v>
      </c>
      <c r="E89">
        <v>3</v>
      </c>
      <c r="F89">
        <v>4</v>
      </c>
      <c r="G89">
        <v>57.06</v>
      </c>
    </row>
    <row r="90" spans="1:7" x14ac:dyDescent="0.2">
      <c r="A90">
        <v>5</v>
      </c>
      <c r="B90" t="s">
        <v>7</v>
      </c>
      <c r="C90">
        <v>415</v>
      </c>
      <c r="D90">
        <v>12</v>
      </c>
      <c r="E90">
        <v>3</v>
      </c>
      <c r="F90">
        <v>1</v>
      </c>
      <c r="G90">
        <v>50.59</v>
      </c>
    </row>
    <row r="91" spans="1:7" x14ac:dyDescent="0.2">
      <c r="A91">
        <v>5</v>
      </c>
      <c r="B91" t="s">
        <v>7</v>
      </c>
      <c r="C91">
        <v>415</v>
      </c>
      <c r="D91">
        <v>12</v>
      </c>
      <c r="E91">
        <v>3</v>
      </c>
      <c r="F91">
        <v>2</v>
      </c>
      <c r="G91">
        <v>48.64</v>
      </c>
    </row>
    <row r="92" spans="1:7" x14ac:dyDescent="0.2">
      <c r="A92">
        <v>5</v>
      </c>
      <c r="B92" t="s">
        <v>7</v>
      </c>
      <c r="C92">
        <v>415</v>
      </c>
      <c r="D92">
        <v>12</v>
      </c>
      <c r="E92">
        <v>3</v>
      </c>
      <c r="F92">
        <v>3</v>
      </c>
      <c r="G92">
        <v>50.55</v>
      </c>
    </row>
    <row r="93" spans="1:7" x14ac:dyDescent="0.2">
      <c r="A93">
        <v>5</v>
      </c>
      <c r="B93" t="s">
        <v>7</v>
      </c>
      <c r="C93">
        <v>415</v>
      </c>
      <c r="D93">
        <v>12</v>
      </c>
      <c r="E93">
        <v>3</v>
      </c>
      <c r="F93">
        <v>4</v>
      </c>
      <c r="G93">
        <v>49.08</v>
      </c>
    </row>
    <row r="94" spans="1:7" x14ac:dyDescent="0.2">
      <c r="A94">
        <v>6</v>
      </c>
      <c r="B94" t="s">
        <v>7</v>
      </c>
      <c r="C94">
        <v>501</v>
      </c>
      <c r="D94">
        <v>6</v>
      </c>
      <c r="E94">
        <v>3</v>
      </c>
      <c r="F94">
        <v>1</v>
      </c>
      <c r="G94">
        <v>24.75</v>
      </c>
    </row>
    <row r="95" spans="1:7" x14ac:dyDescent="0.2">
      <c r="A95">
        <v>6</v>
      </c>
      <c r="B95" t="s">
        <v>7</v>
      </c>
      <c r="C95">
        <v>501</v>
      </c>
      <c r="D95">
        <v>6</v>
      </c>
      <c r="E95">
        <v>3</v>
      </c>
      <c r="F95">
        <v>2</v>
      </c>
      <c r="G95">
        <v>41.47</v>
      </c>
    </row>
    <row r="96" spans="1:7" x14ac:dyDescent="0.2">
      <c r="A96">
        <v>6</v>
      </c>
      <c r="B96" t="s">
        <v>7</v>
      </c>
      <c r="C96">
        <v>501</v>
      </c>
      <c r="D96">
        <v>6</v>
      </c>
      <c r="E96">
        <v>3</v>
      </c>
      <c r="F96">
        <v>3</v>
      </c>
      <c r="G96">
        <v>35.1</v>
      </c>
    </row>
    <row r="97" spans="1:7" x14ac:dyDescent="0.2">
      <c r="A97">
        <v>6</v>
      </c>
      <c r="B97" t="s">
        <v>7</v>
      </c>
      <c r="C97">
        <v>501</v>
      </c>
      <c r="D97">
        <v>6</v>
      </c>
      <c r="E97">
        <v>3</v>
      </c>
      <c r="F97">
        <v>4</v>
      </c>
      <c r="G97">
        <v>34.33</v>
      </c>
    </row>
    <row r="98" spans="1:7" x14ac:dyDescent="0.2">
      <c r="A98">
        <v>6</v>
      </c>
      <c r="B98" t="s">
        <v>7</v>
      </c>
      <c r="C98">
        <v>508</v>
      </c>
      <c r="D98">
        <v>5</v>
      </c>
      <c r="E98">
        <v>3</v>
      </c>
      <c r="F98">
        <v>1</v>
      </c>
      <c r="G98">
        <v>37.17</v>
      </c>
    </row>
    <row r="99" spans="1:7" x14ac:dyDescent="0.2">
      <c r="A99">
        <v>6</v>
      </c>
      <c r="B99" t="s">
        <v>7</v>
      </c>
      <c r="C99">
        <v>508</v>
      </c>
      <c r="D99">
        <v>5</v>
      </c>
      <c r="E99">
        <v>3</v>
      </c>
      <c r="F99">
        <v>2</v>
      </c>
      <c r="G99">
        <v>30.52</v>
      </c>
    </row>
    <row r="100" spans="1:7" x14ac:dyDescent="0.2">
      <c r="A100">
        <v>6</v>
      </c>
      <c r="B100" t="s">
        <v>7</v>
      </c>
      <c r="C100">
        <v>508</v>
      </c>
      <c r="D100">
        <v>5</v>
      </c>
      <c r="E100">
        <v>3</v>
      </c>
      <c r="F100">
        <v>3</v>
      </c>
      <c r="G100">
        <v>32.51</v>
      </c>
    </row>
    <row r="101" spans="1:7" x14ac:dyDescent="0.2">
      <c r="A101">
        <v>6</v>
      </c>
      <c r="B101" t="s">
        <v>7</v>
      </c>
      <c r="C101">
        <v>508</v>
      </c>
      <c r="D101">
        <v>5</v>
      </c>
      <c r="E101">
        <v>3</v>
      </c>
      <c r="F101">
        <v>4</v>
      </c>
      <c r="G101">
        <v>29.12</v>
      </c>
    </row>
    <row r="102" spans="1:7" x14ac:dyDescent="0.2">
      <c r="A102">
        <v>6</v>
      </c>
      <c r="B102" t="s">
        <v>7</v>
      </c>
      <c r="C102">
        <v>511</v>
      </c>
      <c r="D102">
        <v>24</v>
      </c>
      <c r="E102">
        <v>3</v>
      </c>
      <c r="F102">
        <v>1</v>
      </c>
      <c r="G102">
        <v>47.48</v>
      </c>
    </row>
    <row r="103" spans="1:7" x14ac:dyDescent="0.2">
      <c r="A103">
        <v>6</v>
      </c>
      <c r="B103" t="s">
        <v>7</v>
      </c>
      <c r="C103">
        <v>511</v>
      </c>
      <c r="D103">
        <v>24</v>
      </c>
      <c r="E103">
        <v>3</v>
      </c>
      <c r="F103">
        <v>2</v>
      </c>
      <c r="G103">
        <v>39.409999999999997</v>
      </c>
    </row>
    <row r="104" spans="1:7" x14ac:dyDescent="0.2">
      <c r="A104">
        <v>6</v>
      </c>
      <c r="B104" t="s">
        <v>7</v>
      </c>
      <c r="C104">
        <v>511</v>
      </c>
      <c r="D104">
        <v>24</v>
      </c>
      <c r="E104">
        <v>3</v>
      </c>
      <c r="F104">
        <v>3</v>
      </c>
      <c r="G104">
        <v>43.29</v>
      </c>
    </row>
    <row r="105" spans="1:7" x14ac:dyDescent="0.2">
      <c r="A105">
        <v>6</v>
      </c>
      <c r="B105" t="s">
        <v>7</v>
      </c>
      <c r="C105">
        <v>511</v>
      </c>
      <c r="D105">
        <v>24</v>
      </c>
      <c r="E105">
        <v>3</v>
      </c>
      <c r="F105">
        <v>4</v>
      </c>
      <c r="G105">
        <v>42.59</v>
      </c>
    </row>
    <row r="106" spans="1:7" x14ac:dyDescent="0.2">
      <c r="A106">
        <v>6</v>
      </c>
      <c r="B106" t="s">
        <v>7</v>
      </c>
      <c r="C106">
        <v>515</v>
      </c>
      <c r="D106">
        <v>8</v>
      </c>
      <c r="E106">
        <v>3</v>
      </c>
      <c r="F106">
        <v>1</v>
      </c>
      <c r="G106">
        <v>34.46</v>
      </c>
    </row>
    <row r="107" spans="1:7" x14ac:dyDescent="0.2">
      <c r="A107">
        <v>6</v>
      </c>
      <c r="B107" t="s">
        <v>7</v>
      </c>
      <c r="C107">
        <v>515</v>
      </c>
      <c r="D107">
        <v>8</v>
      </c>
      <c r="E107">
        <v>3</v>
      </c>
      <c r="F107">
        <v>2</v>
      </c>
      <c r="G107">
        <v>40.130000000000003</v>
      </c>
    </row>
    <row r="108" spans="1:7" x14ac:dyDescent="0.2">
      <c r="A108">
        <v>6</v>
      </c>
      <c r="B108" t="s">
        <v>7</v>
      </c>
      <c r="C108">
        <v>515</v>
      </c>
      <c r="D108">
        <v>8</v>
      </c>
      <c r="E108">
        <v>3</v>
      </c>
      <c r="F108">
        <v>3</v>
      </c>
      <c r="G108">
        <v>32.18</v>
      </c>
    </row>
    <row r="109" spans="1:7" x14ac:dyDescent="0.2">
      <c r="A109">
        <v>6</v>
      </c>
      <c r="B109" t="s">
        <v>7</v>
      </c>
      <c r="C109">
        <v>515</v>
      </c>
      <c r="D109">
        <v>8</v>
      </c>
      <c r="E109">
        <v>3</v>
      </c>
      <c r="F109">
        <v>4</v>
      </c>
      <c r="G109">
        <v>43.73</v>
      </c>
    </row>
    <row r="110" spans="1:7" x14ac:dyDescent="0.2">
      <c r="A110">
        <v>7</v>
      </c>
      <c r="B110" t="s">
        <v>7</v>
      </c>
      <c r="C110">
        <v>601</v>
      </c>
      <c r="D110">
        <v>7</v>
      </c>
      <c r="E110">
        <v>3</v>
      </c>
      <c r="F110">
        <v>1</v>
      </c>
      <c r="G110">
        <v>49.01</v>
      </c>
    </row>
    <row r="111" spans="1:7" x14ac:dyDescent="0.2">
      <c r="A111">
        <v>7</v>
      </c>
      <c r="B111" t="s">
        <v>7</v>
      </c>
      <c r="C111">
        <v>601</v>
      </c>
      <c r="D111">
        <v>7</v>
      </c>
      <c r="E111">
        <v>3</v>
      </c>
      <c r="F111">
        <v>2</v>
      </c>
      <c r="G111">
        <v>46.29</v>
      </c>
    </row>
    <row r="112" spans="1:7" x14ac:dyDescent="0.2">
      <c r="A112">
        <v>7</v>
      </c>
      <c r="B112" t="s">
        <v>7</v>
      </c>
      <c r="C112">
        <v>601</v>
      </c>
      <c r="D112">
        <v>7</v>
      </c>
      <c r="E112">
        <v>3</v>
      </c>
      <c r="F112">
        <v>3</v>
      </c>
      <c r="G112">
        <v>37.14</v>
      </c>
    </row>
    <row r="113" spans="1:7" x14ac:dyDescent="0.2">
      <c r="A113">
        <v>7</v>
      </c>
      <c r="B113" t="s">
        <v>7</v>
      </c>
      <c r="C113">
        <v>601</v>
      </c>
      <c r="D113">
        <v>7</v>
      </c>
      <c r="E113">
        <v>3</v>
      </c>
      <c r="F113">
        <v>4</v>
      </c>
      <c r="G113">
        <v>42.82</v>
      </c>
    </row>
    <row r="114" spans="1:7" x14ac:dyDescent="0.2">
      <c r="A114">
        <v>7</v>
      </c>
      <c r="B114" t="s">
        <v>7</v>
      </c>
      <c r="C114">
        <v>602</v>
      </c>
      <c r="D114">
        <v>4</v>
      </c>
      <c r="E114">
        <v>3</v>
      </c>
      <c r="F114">
        <v>1</v>
      </c>
      <c r="G114">
        <v>47.22</v>
      </c>
    </row>
    <row r="115" spans="1:7" x14ac:dyDescent="0.2">
      <c r="A115">
        <v>7</v>
      </c>
      <c r="B115" t="s">
        <v>7</v>
      </c>
      <c r="C115">
        <v>602</v>
      </c>
      <c r="D115">
        <v>4</v>
      </c>
      <c r="E115">
        <v>3</v>
      </c>
      <c r="F115">
        <v>2</v>
      </c>
      <c r="G115">
        <v>35.24</v>
      </c>
    </row>
    <row r="116" spans="1:7" x14ac:dyDescent="0.2">
      <c r="A116">
        <v>7</v>
      </c>
      <c r="B116" t="s">
        <v>7</v>
      </c>
      <c r="C116">
        <v>602</v>
      </c>
      <c r="D116">
        <v>4</v>
      </c>
      <c r="E116">
        <v>3</v>
      </c>
      <c r="F116">
        <v>3</v>
      </c>
      <c r="G116">
        <v>47.22</v>
      </c>
    </row>
    <row r="117" spans="1:7" x14ac:dyDescent="0.2">
      <c r="A117">
        <v>7</v>
      </c>
      <c r="B117" t="s">
        <v>7</v>
      </c>
      <c r="C117">
        <v>602</v>
      </c>
      <c r="D117">
        <v>4</v>
      </c>
      <c r="E117">
        <v>3</v>
      </c>
      <c r="F117">
        <v>4</v>
      </c>
      <c r="G117">
        <v>43.15</v>
      </c>
    </row>
    <row r="118" spans="1:7" x14ac:dyDescent="0.2">
      <c r="A118">
        <v>7</v>
      </c>
      <c r="B118" t="s">
        <v>7</v>
      </c>
      <c r="C118">
        <v>604</v>
      </c>
      <c r="D118">
        <v>11</v>
      </c>
      <c r="E118">
        <v>3</v>
      </c>
      <c r="F118">
        <v>1</v>
      </c>
      <c r="G118">
        <v>40.29</v>
      </c>
    </row>
    <row r="119" spans="1:7" x14ac:dyDescent="0.2">
      <c r="A119">
        <v>7</v>
      </c>
      <c r="B119" t="s">
        <v>7</v>
      </c>
      <c r="C119">
        <v>604</v>
      </c>
      <c r="D119">
        <v>11</v>
      </c>
      <c r="E119">
        <v>3</v>
      </c>
      <c r="F119">
        <v>2</v>
      </c>
      <c r="G119">
        <v>48.35</v>
      </c>
    </row>
    <row r="120" spans="1:7" x14ac:dyDescent="0.2">
      <c r="A120">
        <v>7</v>
      </c>
      <c r="B120" t="s">
        <v>7</v>
      </c>
      <c r="C120">
        <v>604</v>
      </c>
      <c r="D120">
        <v>11</v>
      </c>
      <c r="E120">
        <v>3</v>
      </c>
      <c r="F120">
        <v>3</v>
      </c>
      <c r="G120">
        <v>43.26</v>
      </c>
    </row>
    <row r="121" spans="1:7" x14ac:dyDescent="0.2">
      <c r="A121">
        <v>7</v>
      </c>
      <c r="B121" t="s">
        <v>7</v>
      </c>
      <c r="C121">
        <v>604</v>
      </c>
      <c r="D121">
        <v>11</v>
      </c>
      <c r="E121">
        <v>3</v>
      </c>
      <c r="F121">
        <v>4</v>
      </c>
      <c r="G121">
        <v>44.2</v>
      </c>
    </row>
    <row r="122" spans="1:7" x14ac:dyDescent="0.2">
      <c r="A122">
        <v>7</v>
      </c>
      <c r="B122" t="s">
        <v>7</v>
      </c>
      <c r="C122">
        <v>605</v>
      </c>
      <c r="D122">
        <v>8</v>
      </c>
      <c r="E122">
        <v>3</v>
      </c>
      <c r="F122">
        <v>1</v>
      </c>
      <c r="G122">
        <v>46.14</v>
      </c>
    </row>
    <row r="123" spans="1:7" x14ac:dyDescent="0.2">
      <c r="A123">
        <v>7</v>
      </c>
      <c r="B123" t="s">
        <v>7</v>
      </c>
      <c r="C123">
        <v>605</v>
      </c>
      <c r="D123">
        <v>8</v>
      </c>
      <c r="E123">
        <v>3</v>
      </c>
      <c r="F123">
        <v>2</v>
      </c>
      <c r="G123">
        <v>41.12</v>
      </c>
    </row>
    <row r="124" spans="1:7" x14ac:dyDescent="0.2">
      <c r="A124">
        <v>7</v>
      </c>
      <c r="B124" t="s">
        <v>7</v>
      </c>
      <c r="C124">
        <v>605</v>
      </c>
      <c r="D124">
        <v>8</v>
      </c>
      <c r="E124">
        <v>3</v>
      </c>
      <c r="F124">
        <v>3</v>
      </c>
      <c r="G124">
        <v>45.03</v>
      </c>
    </row>
    <row r="125" spans="1:7" x14ac:dyDescent="0.2">
      <c r="A125">
        <v>7</v>
      </c>
      <c r="B125" t="s">
        <v>7</v>
      </c>
      <c r="C125">
        <v>605</v>
      </c>
      <c r="D125">
        <v>8</v>
      </c>
      <c r="E125">
        <v>3</v>
      </c>
      <c r="F125">
        <v>4</v>
      </c>
      <c r="G125">
        <v>38.85</v>
      </c>
    </row>
    <row r="126" spans="1:7" x14ac:dyDescent="0.2">
      <c r="A126">
        <v>7</v>
      </c>
      <c r="B126" t="s">
        <v>7</v>
      </c>
      <c r="C126">
        <v>606</v>
      </c>
      <c r="D126">
        <v>8</v>
      </c>
      <c r="E126">
        <v>3</v>
      </c>
      <c r="F126">
        <v>1</v>
      </c>
      <c r="G126">
        <v>41.96</v>
      </c>
    </row>
    <row r="127" spans="1:7" x14ac:dyDescent="0.2">
      <c r="A127">
        <v>7</v>
      </c>
      <c r="B127" t="s">
        <v>7</v>
      </c>
      <c r="C127">
        <v>606</v>
      </c>
      <c r="D127">
        <v>8</v>
      </c>
      <c r="E127">
        <v>3</v>
      </c>
      <c r="F127">
        <v>2</v>
      </c>
      <c r="G127">
        <v>42.27</v>
      </c>
    </row>
    <row r="128" spans="1:7" x14ac:dyDescent="0.2">
      <c r="A128">
        <v>7</v>
      </c>
      <c r="B128" t="s">
        <v>7</v>
      </c>
      <c r="C128">
        <v>606</v>
      </c>
      <c r="D128">
        <v>8</v>
      </c>
      <c r="E128">
        <v>3</v>
      </c>
      <c r="F128">
        <v>3</v>
      </c>
      <c r="G128">
        <v>38.51</v>
      </c>
    </row>
    <row r="129" spans="1:7" x14ac:dyDescent="0.2">
      <c r="A129">
        <v>7</v>
      </c>
      <c r="B129" t="s">
        <v>7</v>
      </c>
      <c r="C129">
        <v>606</v>
      </c>
      <c r="D129">
        <v>8</v>
      </c>
      <c r="E129">
        <v>3</v>
      </c>
      <c r="F129">
        <v>4</v>
      </c>
      <c r="G129">
        <v>43.51</v>
      </c>
    </row>
    <row r="130" spans="1:7" x14ac:dyDescent="0.2">
      <c r="A130">
        <v>7</v>
      </c>
      <c r="B130" t="s">
        <v>7</v>
      </c>
      <c r="C130">
        <v>611</v>
      </c>
      <c r="D130">
        <v>11</v>
      </c>
      <c r="E130">
        <v>3</v>
      </c>
      <c r="F130">
        <v>1</v>
      </c>
      <c r="G130">
        <v>40.43</v>
      </c>
    </row>
    <row r="131" spans="1:7" x14ac:dyDescent="0.2">
      <c r="A131">
        <v>7</v>
      </c>
      <c r="B131" t="s">
        <v>7</v>
      </c>
      <c r="C131">
        <v>611</v>
      </c>
      <c r="D131">
        <v>11</v>
      </c>
      <c r="E131">
        <v>3</v>
      </c>
      <c r="F131">
        <v>2</v>
      </c>
      <c r="G131">
        <v>51.15</v>
      </c>
    </row>
    <row r="132" spans="1:7" x14ac:dyDescent="0.2">
      <c r="A132">
        <v>7</v>
      </c>
      <c r="B132" t="s">
        <v>7</v>
      </c>
      <c r="C132">
        <v>611</v>
      </c>
      <c r="D132">
        <v>11</v>
      </c>
      <c r="E132">
        <v>3</v>
      </c>
      <c r="F132">
        <v>3</v>
      </c>
      <c r="G132">
        <v>42.5</v>
      </c>
    </row>
    <row r="133" spans="1:7" x14ac:dyDescent="0.2">
      <c r="A133">
        <v>7</v>
      </c>
      <c r="B133" t="s">
        <v>7</v>
      </c>
      <c r="C133">
        <v>611</v>
      </c>
      <c r="D133">
        <v>11</v>
      </c>
      <c r="E133">
        <v>3</v>
      </c>
      <c r="F133">
        <v>4</v>
      </c>
      <c r="G133">
        <v>52.76</v>
      </c>
    </row>
    <row r="134" spans="1:7" x14ac:dyDescent="0.2">
      <c r="A134">
        <v>7</v>
      </c>
      <c r="B134" t="s">
        <v>7</v>
      </c>
      <c r="C134">
        <v>612</v>
      </c>
      <c r="D134">
        <v>1</v>
      </c>
      <c r="E134">
        <v>3</v>
      </c>
      <c r="F134">
        <v>1</v>
      </c>
      <c r="G134">
        <v>47.63</v>
      </c>
    </row>
    <row r="135" spans="1:7" x14ac:dyDescent="0.2">
      <c r="A135">
        <v>7</v>
      </c>
      <c r="B135" t="s">
        <v>7</v>
      </c>
      <c r="C135">
        <v>612</v>
      </c>
      <c r="D135">
        <v>1</v>
      </c>
      <c r="E135">
        <v>3</v>
      </c>
      <c r="F135">
        <v>2</v>
      </c>
      <c r="G135">
        <v>52.21</v>
      </c>
    </row>
    <row r="136" spans="1:7" x14ac:dyDescent="0.2">
      <c r="A136">
        <v>7</v>
      </c>
      <c r="B136" t="s">
        <v>7</v>
      </c>
      <c r="C136">
        <v>612</v>
      </c>
      <c r="D136">
        <v>1</v>
      </c>
      <c r="E136">
        <v>3</v>
      </c>
      <c r="F136">
        <v>3</v>
      </c>
      <c r="G136">
        <v>40.17</v>
      </c>
    </row>
    <row r="137" spans="1:7" x14ac:dyDescent="0.2">
      <c r="A137">
        <v>7</v>
      </c>
      <c r="B137" t="s">
        <v>7</v>
      </c>
      <c r="C137">
        <v>612</v>
      </c>
      <c r="D137">
        <v>1</v>
      </c>
      <c r="E137">
        <v>3</v>
      </c>
      <c r="F137">
        <v>4</v>
      </c>
      <c r="G137">
        <v>48.36</v>
      </c>
    </row>
    <row r="138" spans="1:7" x14ac:dyDescent="0.2">
      <c r="A138">
        <v>8</v>
      </c>
      <c r="B138" t="s">
        <v>7</v>
      </c>
      <c r="C138">
        <v>701</v>
      </c>
      <c r="D138">
        <v>1</v>
      </c>
      <c r="E138">
        <v>3</v>
      </c>
      <c r="F138">
        <v>1</v>
      </c>
      <c r="G138">
        <v>53.56</v>
      </c>
    </row>
    <row r="139" spans="1:7" x14ac:dyDescent="0.2">
      <c r="A139">
        <v>8</v>
      </c>
      <c r="B139" t="s">
        <v>7</v>
      </c>
      <c r="C139">
        <v>701</v>
      </c>
      <c r="D139">
        <v>1</v>
      </c>
      <c r="E139">
        <v>3</v>
      </c>
      <c r="F139">
        <v>2</v>
      </c>
      <c r="G139">
        <v>49.72</v>
      </c>
    </row>
    <row r="140" spans="1:7" x14ac:dyDescent="0.2">
      <c r="A140">
        <v>8</v>
      </c>
      <c r="B140" t="s">
        <v>7</v>
      </c>
      <c r="C140">
        <v>701</v>
      </c>
      <c r="D140">
        <v>1</v>
      </c>
      <c r="E140">
        <v>3</v>
      </c>
      <c r="F140">
        <v>3</v>
      </c>
      <c r="G140">
        <v>48.77</v>
      </c>
    </row>
    <row r="141" spans="1:7" x14ac:dyDescent="0.2">
      <c r="A141">
        <v>8</v>
      </c>
      <c r="B141" t="s">
        <v>7</v>
      </c>
      <c r="C141">
        <v>701</v>
      </c>
      <c r="D141">
        <v>1</v>
      </c>
      <c r="E141">
        <v>3</v>
      </c>
      <c r="F141">
        <v>4</v>
      </c>
      <c r="G141">
        <v>46.84</v>
      </c>
    </row>
    <row r="142" spans="1:7" x14ac:dyDescent="0.2">
      <c r="A142">
        <v>8</v>
      </c>
      <c r="B142" t="s">
        <v>7</v>
      </c>
      <c r="C142">
        <v>705</v>
      </c>
      <c r="D142">
        <v>22</v>
      </c>
      <c r="E142">
        <v>3</v>
      </c>
      <c r="F142">
        <v>1</v>
      </c>
      <c r="G142">
        <v>49.67</v>
      </c>
    </row>
    <row r="143" spans="1:7" x14ac:dyDescent="0.2">
      <c r="A143">
        <v>8</v>
      </c>
      <c r="B143" t="s">
        <v>7</v>
      </c>
      <c r="C143">
        <v>705</v>
      </c>
      <c r="D143">
        <v>22</v>
      </c>
      <c r="E143">
        <v>3</v>
      </c>
      <c r="F143">
        <v>2</v>
      </c>
      <c r="G143">
        <v>49.98</v>
      </c>
    </row>
    <row r="144" spans="1:7" x14ac:dyDescent="0.2">
      <c r="A144">
        <v>8</v>
      </c>
      <c r="B144" t="s">
        <v>7</v>
      </c>
      <c r="C144">
        <v>705</v>
      </c>
      <c r="D144">
        <v>22</v>
      </c>
      <c r="E144">
        <v>3</v>
      </c>
      <c r="F144">
        <v>3</v>
      </c>
      <c r="G144">
        <v>49.5</v>
      </c>
    </row>
    <row r="145" spans="1:7" x14ac:dyDescent="0.2">
      <c r="A145">
        <v>8</v>
      </c>
      <c r="B145" t="s">
        <v>7</v>
      </c>
      <c r="C145">
        <v>705</v>
      </c>
      <c r="D145">
        <v>22</v>
      </c>
      <c r="E145">
        <v>3</v>
      </c>
      <c r="F145">
        <v>4</v>
      </c>
      <c r="G145">
        <v>47.35</v>
      </c>
    </row>
    <row r="146" spans="1:7" x14ac:dyDescent="0.2">
      <c r="A146">
        <v>8</v>
      </c>
      <c r="B146" t="s">
        <v>7</v>
      </c>
      <c r="C146">
        <v>706</v>
      </c>
      <c r="D146">
        <v>17</v>
      </c>
      <c r="E146">
        <v>3</v>
      </c>
      <c r="F146">
        <v>1</v>
      </c>
      <c r="G146">
        <v>50.26</v>
      </c>
    </row>
    <row r="147" spans="1:7" x14ac:dyDescent="0.2">
      <c r="A147">
        <v>8</v>
      </c>
      <c r="B147" t="s">
        <v>7</v>
      </c>
      <c r="C147">
        <v>706</v>
      </c>
      <c r="D147">
        <v>17</v>
      </c>
      <c r="E147">
        <v>3</v>
      </c>
      <c r="F147">
        <v>2</v>
      </c>
      <c r="G147">
        <v>52.05</v>
      </c>
    </row>
    <row r="148" spans="1:7" x14ac:dyDescent="0.2">
      <c r="A148">
        <v>8</v>
      </c>
      <c r="B148" t="s">
        <v>7</v>
      </c>
      <c r="C148">
        <v>706</v>
      </c>
      <c r="D148">
        <v>17</v>
      </c>
      <c r="E148">
        <v>3</v>
      </c>
      <c r="F148">
        <v>3</v>
      </c>
      <c r="G148">
        <v>51.14</v>
      </c>
    </row>
    <row r="149" spans="1:7" x14ac:dyDescent="0.2">
      <c r="A149">
        <v>8</v>
      </c>
      <c r="B149" t="s">
        <v>7</v>
      </c>
      <c r="C149">
        <v>706</v>
      </c>
      <c r="D149">
        <v>17</v>
      </c>
      <c r="E149">
        <v>3</v>
      </c>
      <c r="F149">
        <v>4</v>
      </c>
      <c r="G149">
        <v>46.3</v>
      </c>
    </row>
    <row r="150" spans="1:7" x14ac:dyDescent="0.2">
      <c r="A150">
        <v>8</v>
      </c>
      <c r="B150" t="s">
        <v>7</v>
      </c>
      <c r="C150">
        <v>710</v>
      </c>
      <c r="D150">
        <v>24</v>
      </c>
      <c r="E150">
        <v>3</v>
      </c>
      <c r="F150">
        <v>1</v>
      </c>
      <c r="G150">
        <v>54.79</v>
      </c>
    </row>
    <row r="151" spans="1:7" x14ac:dyDescent="0.2">
      <c r="A151">
        <v>8</v>
      </c>
      <c r="B151" t="s">
        <v>7</v>
      </c>
      <c r="C151">
        <v>710</v>
      </c>
      <c r="D151">
        <v>24</v>
      </c>
      <c r="E151">
        <v>3</v>
      </c>
      <c r="F151">
        <v>2</v>
      </c>
      <c r="G151">
        <v>52.39</v>
      </c>
    </row>
    <row r="152" spans="1:7" x14ac:dyDescent="0.2">
      <c r="A152">
        <v>8</v>
      </c>
      <c r="B152" t="s">
        <v>7</v>
      </c>
      <c r="C152">
        <v>710</v>
      </c>
      <c r="D152">
        <v>24</v>
      </c>
      <c r="E152">
        <v>3</v>
      </c>
      <c r="F152">
        <v>3</v>
      </c>
      <c r="G152">
        <v>42.15</v>
      </c>
    </row>
    <row r="153" spans="1:7" x14ac:dyDescent="0.2">
      <c r="A153">
        <v>8</v>
      </c>
      <c r="B153" t="s">
        <v>7</v>
      </c>
      <c r="C153">
        <v>710</v>
      </c>
      <c r="D153">
        <v>24</v>
      </c>
      <c r="E153">
        <v>3</v>
      </c>
      <c r="F153">
        <v>4</v>
      </c>
      <c r="G153">
        <v>49.63</v>
      </c>
    </row>
    <row r="154" spans="1:7" x14ac:dyDescent="0.2">
      <c r="A154">
        <v>8</v>
      </c>
      <c r="B154" t="s">
        <v>7</v>
      </c>
      <c r="C154">
        <v>712</v>
      </c>
      <c r="D154">
        <v>9</v>
      </c>
      <c r="E154">
        <v>3</v>
      </c>
      <c r="F154">
        <v>1</v>
      </c>
      <c r="G154">
        <v>48.06</v>
      </c>
    </row>
    <row r="155" spans="1:7" x14ac:dyDescent="0.2">
      <c r="A155">
        <v>8</v>
      </c>
      <c r="B155" t="s">
        <v>7</v>
      </c>
      <c r="C155">
        <v>712</v>
      </c>
      <c r="D155">
        <v>9</v>
      </c>
      <c r="E155">
        <v>3</v>
      </c>
      <c r="F155">
        <v>2</v>
      </c>
      <c r="G155">
        <v>51.09</v>
      </c>
    </row>
    <row r="156" spans="1:7" x14ac:dyDescent="0.2">
      <c r="A156">
        <v>8</v>
      </c>
      <c r="B156" t="s">
        <v>7</v>
      </c>
      <c r="C156">
        <v>712</v>
      </c>
      <c r="D156">
        <v>9</v>
      </c>
      <c r="E156">
        <v>3</v>
      </c>
      <c r="F156">
        <v>3</v>
      </c>
      <c r="G156">
        <v>44.19</v>
      </c>
    </row>
    <row r="157" spans="1:7" x14ac:dyDescent="0.2">
      <c r="A157">
        <v>8</v>
      </c>
      <c r="B157" t="s">
        <v>7</v>
      </c>
      <c r="C157">
        <v>712</v>
      </c>
      <c r="D157">
        <v>9</v>
      </c>
      <c r="E157">
        <v>3</v>
      </c>
      <c r="F157">
        <v>4</v>
      </c>
      <c r="G157">
        <v>49.52</v>
      </c>
    </row>
    <row r="158" spans="1:7" x14ac:dyDescent="0.2">
      <c r="A158">
        <v>9</v>
      </c>
      <c r="B158" t="s">
        <v>7</v>
      </c>
      <c r="C158">
        <v>803</v>
      </c>
      <c r="D158">
        <v>10</v>
      </c>
      <c r="E158">
        <v>3</v>
      </c>
      <c r="F158">
        <v>1</v>
      </c>
      <c r="G158">
        <v>44.66</v>
      </c>
    </row>
    <row r="159" spans="1:7" x14ac:dyDescent="0.2">
      <c r="A159">
        <v>9</v>
      </c>
      <c r="B159" t="s">
        <v>7</v>
      </c>
      <c r="C159">
        <v>803</v>
      </c>
      <c r="D159">
        <v>10</v>
      </c>
      <c r="E159">
        <v>3</v>
      </c>
      <c r="F159">
        <v>2</v>
      </c>
      <c r="G159">
        <v>53.78</v>
      </c>
    </row>
    <row r="160" spans="1:7" x14ac:dyDescent="0.2">
      <c r="A160">
        <v>9</v>
      </c>
      <c r="B160" t="s">
        <v>7</v>
      </c>
      <c r="C160">
        <v>803</v>
      </c>
      <c r="D160">
        <v>10</v>
      </c>
      <c r="E160">
        <v>3</v>
      </c>
      <c r="F160">
        <v>3</v>
      </c>
      <c r="G160">
        <v>43.91</v>
      </c>
    </row>
    <row r="161" spans="1:7" x14ac:dyDescent="0.2">
      <c r="A161">
        <v>9</v>
      </c>
      <c r="B161" t="s">
        <v>7</v>
      </c>
      <c r="C161">
        <v>803</v>
      </c>
      <c r="D161">
        <v>10</v>
      </c>
      <c r="E161">
        <v>3</v>
      </c>
      <c r="F161">
        <v>4</v>
      </c>
      <c r="G161">
        <v>52.41</v>
      </c>
    </row>
    <row r="162" spans="1:7" x14ac:dyDescent="0.2">
      <c r="A162">
        <v>9</v>
      </c>
      <c r="B162" t="s">
        <v>7</v>
      </c>
      <c r="C162">
        <v>805</v>
      </c>
      <c r="D162">
        <v>6</v>
      </c>
      <c r="E162">
        <v>3</v>
      </c>
      <c r="F162">
        <v>1</v>
      </c>
      <c r="G162">
        <v>50.94</v>
      </c>
    </row>
    <row r="163" spans="1:7" x14ac:dyDescent="0.2">
      <c r="A163">
        <v>9</v>
      </c>
      <c r="B163" t="s">
        <v>7</v>
      </c>
      <c r="C163">
        <v>805</v>
      </c>
      <c r="D163">
        <v>6</v>
      </c>
      <c r="E163">
        <v>3</v>
      </c>
      <c r="F163">
        <v>2</v>
      </c>
      <c r="G163">
        <v>49.38</v>
      </c>
    </row>
    <row r="164" spans="1:7" x14ac:dyDescent="0.2">
      <c r="A164">
        <v>9</v>
      </c>
      <c r="B164" t="s">
        <v>7</v>
      </c>
      <c r="C164">
        <v>805</v>
      </c>
      <c r="D164">
        <v>6</v>
      </c>
      <c r="E164">
        <v>3</v>
      </c>
      <c r="F164">
        <v>3</v>
      </c>
      <c r="G164">
        <v>63.98</v>
      </c>
    </row>
    <row r="165" spans="1:7" x14ac:dyDescent="0.2">
      <c r="A165">
        <v>9</v>
      </c>
      <c r="B165" t="s">
        <v>7</v>
      </c>
      <c r="C165">
        <v>805</v>
      </c>
      <c r="D165">
        <v>6</v>
      </c>
      <c r="E165">
        <v>3</v>
      </c>
      <c r="F165">
        <v>4</v>
      </c>
      <c r="G165">
        <v>45.84</v>
      </c>
    </row>
    <row r="166" spans="1:7" x14ac:dyDescent="0.2">
      <c r="A166">
        <v>9</v>
      </c>
      <c r="B166" t="s">
        <v>7</v>
      </c>
      <c r="C166">
        <v>806</v>
      </c>
      <c r="D166">
        <v>5</v>
      </c>
      <c r="E166">
        <v>3</v>
      </c>
      <c r="F166">
        <v>1</v>
      </c>
      <c r="G166">
        <v>51.01</v>
      </c>
    </row>
    <row r="167" spans="1:7" x14ac:dyDescent="0.2">
      <c r="A167">
        <v>9</v>
      </c>
      <c r="B167" t="s">
        <v>7</v>
      </c>
      <c r="C167">
        <v>806</v>
      </c>
      <c r="D167">
        <v>5</v>
      </c>
      <c r="E167">
        <v>3</v>
      </c>
      <c r="F167">
        <v>2</v>
      </c>
      <c r="G167">
        <v>56.16</v>
      </c>
    </row>
    <row r="168" spans="1:7" x14ac:dyDescent="0.2">
      <c r="A168">
        <v>9</v>
      </c>
      <c r="B168" t="s">
        <v>7</v>
      </c>
      <c r="C168">
        <v>806</v>
      </c>
      <c r="D168">
        <v>5</v>
      </c>
      <c r="E168">
        <v>3</v>
      </c>
      <c r="F168">
        <v>3</v>
      </c>
      <c r="G168">
        <v>45.77</v>
      </c>
    </row>
    <row r="169" spans="1:7" x14ac:dyDescent="0.2">
      <c r="A169">
        <v>9</v>
      </c>
      <c r="B169" t="s">
        <v>7</v>
      </c>
      <c r="C169">
        <v>806</v>
      </c>
      <c r="D169">
        <v>5</v>
      </c>
      <c r="E169">
        <v>3</v>
      </c>
      <c r="F169">
        <v>4</v>
      </c>
      <c r="G169">
        <v>46.47</v>
      </c>
    </row>
    <row r="170" spans="1:7" x14ac:dyDescent="0.2">
      <c r="A170">
        <v>9</v>
      </c>
      <c r="B170" t="s">
        <v>7</v>
      </c>
      <c r="C170">
        <v>808</v>
      </c>
      <c r="D170">
        <v>20</v>
      </c>
      <c r="E170">
        <v>3</v>
      </c>
      <c r="F170">
        <v>1</v>
      </c>
      <c r="G170">
        <v>55.9</v>
      </c>
    </row>
    <row r="171" spans="1:7" x14ac:dyDescent="0.2">
      <c r="A171">
        <v>9</v>
      </c>
      <c r="B171" t="s">
        <v>7</v>
      </c>
      <c r="C171">
        <v>808</v>
      </c>
      <c r="D171">
        <v>20</v>
      </c>
      <c r="E171">
        <v>3</v>
      </c>
      <c r="F171">
        <v>2</v>
      </c>
      <c r="G171">
        <v>59.8</v>
      </c>
    </row>
    <row r="172" spans="1:7" x14ac:dyDescent="0.2">
      <c r="A172">
        <v>9</v>
      </c>
      <c r="B172" t="s">
        <v>7</v>
      </c>
      <c r="C172">
        <v>808</v>
      </c>
      <c r="D172">
        <v>20</v>
      </c>
      <c r="E172">
        <v>3</v>
      </c>
      <c r="F172">
        <v>3</v>
      </c>
      <c r="G172">
        <v>60.97</v>
      </c>
    </row>
    <row r="173" spans="1:7" x14ac:dyDescent="0.2">
      <c r="A173">
        <v>9</v>
      </c>
      <c r="B173" t="s">
        <v>7</v>
      </c>
      <c r="C173">
        <v>808</v>
      </c>
      <c r="D173">
        <v>20</v>
      </c>
      <c r="E173">
        <v>3</v>
      </c>
      <c r="F173">
        <v>4</v>
      </c>
      <c r="G173">
        <v>64.14</v>
      </c>
    </row>
    <row r="174" spans="1:7" x14ac:dyDescent="0.2">
      <c r="A174">
        <v>9</v>
      </c>
      <c r="B174" t="s">
        <v>7</v>
      </c>
      <c r="C174">
        <v>809</v>
      </c>
      <c r="D174">
        <v>9</v>
      </c>
      <c r="E174">
        <v>3</v>
      </c>
      <c r="F174">
        <v>1</v>
      </c>
      <c r="G174">
        <v>39.979999999999997</v>
      </c>
    </row>
    <row r="175" spans="1:7" x14ac:dyDescent="0.2">
      <c r="A175">
        <v>9</v>
      </c>
      <c r="B175" t="s">
        <v>7</v>
      </c>
      <c r="C175">
        <v>809</v>
      </c>
      <c r="D175">
        <v>9</v>
      </c>
      <c r="E175">
        <v>3</v>
      </c>
      <c r="F175">
        <v>2</v>
      </c>
      <c r="G175">
        <v>54.58</v>
      </c>
    </row>
    <row r="176" spans="1:7" x14ac:dyDescent="0.2">
      <c r="A176">
        <v>9</v>
      </c>
      <c r="B176" t="s">
        <v>7</v>
      </c>
      <c r="C176">
        <v>809</v>
      </c>
      <c r="D176">
        <v>9</v>
      </c>
      <c r="E176">
        <v>3</v>
      </c>
      <c r="F176">
        <v>3</v>
      </c>
      <c r="G176">
        <v>52.64</v>
      </c>
    </row>
    <row r="177" spans="1:7" x14ac:dyDescent="0.2">
      <c r="A177">
        <v>9</v>
      </c>
      <c r="B177" t="s">
        <v>7</v>
      </c>
      <c r="C177">
        <v>809</v>
      </c>
      <c r="D177">
        <v>9</v>
      </c>
      <c r="E177">
        <v>3</v>
      </c>
      <c r="F177">
        <v>4</v>
      </c>
      <c r="G177">
        <v>45.43</v>
      </c>
    </row>
    <row r="178" spans="1:7" x14ac:dyDescent="0.2">
      <c r="A178">
        <v>10</v>
      </c>
      <c r="B178" t="s">
        <v>9</v>
      </c>
      <c r="C178">
        <v>903</v>
      </c>
      <c r="D178">
        <v>7</v>
      </c>
      <c r="E178">
        <v>3</v>
      </c>
      <c r="F178">
        <v>1</v>
      </c>
      <c r="G178">
        <v>51.89</v>
      </c>
    </row>
    <row r="179" spans="1:7" x14ac:dyDescent="0.2">
      <c r="A179">
        <v>10</v>
      </c>
      <c r="B179" t="s">
        <v>9</v>
      </c>
      <c r="C179">
        <v>903</v>
      </c>
      <c r="D179">
        <v>7</v>
      </c>
      <c r="E179">
        <v>3</v>
      </c>
      <c r="F179">
        <v>2</v>
      </c>
      <c r="G179">
        <v>51.17</v>
      </c>
    </row>
    <row r="180" spans="1:7" x14ac:dyDescent="0.2">
      <c r="A180">
        <v>10</v>
      </c>
      <c r="B180" t="s">
        <v>9</v>
      </c>
      <c r="C180">
        <v>903</v>
      </c>
      <c r="D180">
        <v>7</v>
      </c>
      <c r="E180">
        <v>3</v>
      </c>
      <c r="F180">
        <v>3</v>
      </c>
      <c r="G180">
        <v>54.33</v>
      </c>
    </row>
    <row r="181" spans="1:7" x14ac:dyDescent="0.2">
      <c r="A181">
        <v>10</v>
      </c>
      <c r="B181" t="s">
        <v>9</v>
      </c>
      <c r="C181">
        <v>903</v>
      </c>
      <c r="D181">
        <v>7</v>
      </c>
      <c r="E181">
        <v>3</v>
      </c>
      <c r="F181">
        <v>4</v>
      </c>
      <c r="G181">
        <v>50.05</v>
      </c>
    </row>
    <row r="182" spans="1:7" x14ac:dyDescent="0.2">
      <c r="A182">
        <v>10</v>
      </c>
      <c r="B182" t="s">
        <v>9</v>
      </c>
      <c r="C182">
        <v>905</v>
      </c>
      <c r="D182">
        <v>2</v>
      </c>
      <c r="E182">
        <v>3</v>
      </c>
      <c r="F182">
        <v>1</v>
      </c>
      <c r="G182">
        <v>54.34</v>
      </c>
    </row>
    <row r="183" spans="1:7" x14ac:dyDescent="0.2">
      <c r="A183">
        <v>10</v>
      </c>
      <c r="B183" t="s">
        <v>9</v>
      </c>
      <c r="C183">
        <v>905</v>
      </c>
      <c r="D183">
        <v>2</v>
      </c>
      <c r="E183">
        <v>3</v>
      </c>
      <c r="F183">
        <v>2</v>
      </c>
      <c r="G183">
        <v>60.24</v>
      </c>
    </row>
    <row r="184" spans="1:7" x14ac:dyDescent="0.2">
      <c r="A184">
        <v>10</v>
      </c>
      <c r="B184" t="s">
        <v>9</v>
      </c>
      <c r="C184">
        <v>905</v>
      </c>
      <c r="D184">
        <v>2</v>
      </c>
      <c r="E184">
        <v>3</v>
      </c>
      <c r="F184">
        <v>3</v>
      </c>
      <c r="G184">
        <v>56.39</v>
      </c>
    </row>
    <row r="185" spans="1:7" x14ac:dyDescent="0.2">
      <c r="A185">
        <v>10</v>
      </c>
      <c r="B185" t="s">
        <v>9</v>
      </c>
      <c r="C185">
        <v>905</v>
      </c>
      <c r="D185">
        <v>2</v>
      </c>
      <c r="E185">
        <v>3</v>
      </c>
      <c r="F185">
        <v>4</v>
      </c>
      <c r="G185">
        <v>58.33</v>
      </c>
    </row>
    <row r="186" spans="1:7" x14ac:dyDescent="0.2">
      <c r="A186">
        <v>10</v>
      </c>
      <c r="B186" t="s">
        <v>9</v>
      </c>
      <c r="C186">
        <v>917</v>
      </c>
      <c r="D186">
        <v>14</v>
      </c>
      <c r="E186">
        <v>3</v>
      </c>
      <c r="F186">
        <v>1</v>
      </c>
      <c r="G186">
        <v>53.5</v>
      </c>
    </row>
    <row r="187" spans="1:7" x14ac:dyDescent="0.2">
      <c r="A187">
        <v>10</v>
      </c>
      <c r="B187" t="s">
        <v>9</v>
      </c>
      <c r="C187">
        <v>917</v>
      </c>
      <c r="D187">
        <v>14</v>
      </c>
      <c r="E187">
        <v>3</v>
      </c>
      <c r="F187">
        <v>2</v>
      </c>
      <c r="G187">
        <v>56.34</v>
      </c>
    </row>
    <row r="188" spans="1:7" x14ac:dyDescent="0.2">
      <c r="A188">
        <v>10</v>
      </c>
      <c r="B188" t="s">
        <v>9</v>
      </c>
      <c r="C188">
        <v>917</v>
      </c>
      <c r="D188">
        <v>14</v>
      </c>
      <c r="E188">
        <v>3</v>
      </c>
      <c r="F188">
        <v>3</v>
      </c>
      <c r="G188">
        <v>51.83</v>
      </c>
    </row>
    <row r="189" spans="1:7" x14ac:dyDescent="0.2">
      <c r="A189">
        <v>10</v>
      </c>
      <c r="B189" t="s">
        <v>9</v>
      </c>
      <c r="C189">
        <v>917</v>
      </c>
      <c r="D189">
        <v>14</v>
      </c>
      <c r="E189">
        <v>3</v>
      </c>
      <c r="F189">
        <v>4</v>
      </c>
      <c r="G189">
        <v>50.2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9"/>
  <sheetViews>
    <sheetView topLeftCell="U1" workbookViewId="0">
      <selection activeCell="O6" sqref="O6"/>
    </sheetView>
  </sheetViews>
  <sheetFormatPr defaultRowHeight="12.7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  <c r="K1" t="s">
        <v>15</v>
      </c>
      <c r="L1" t="s">
        <v>16</v>
      </c>
      <c r="M1" t="s">
        <v>17</v>
      </c>
      <c r="N1" t="s">
        <v>19</v>
      </c>
      <c r="P1" t="s">
        <v>13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Z1" t="s">
        <v>15</v>
      </c>
      <c r="AA1" t="s">
        <v>16</v>
      </c>
      <c r="AB1" t="s">
        <v>17</v>
      </c>
      <c r="AC1" t="s">
        <v>19</v>
      </c>
    </row>
    <row r="2" spans="1:30" x14ac:dyDescent="0.2">
      <c r="A2">
        <v>1</v>
      </c>
      <c r="B2" t="s">
        <v>7</v>
      </c>
      <c r="C2">
        <v>6</v>
      </c>
      <c r="D2">
        <v>10</v>
      </c>
      <c r="E2">
        <v>3</v>
      </c>
      <c r="F2">
        <v>2</v>
      </c>
      <c r="G2">
        <v>22.18</v>
      </c>
      <c r="J2">
        <v>1</v>
      </c>
      <c r="K2">
        <f>STANDARDIZE(G2,$I$4,$I$5)</f>
        <v>-1.9792443830912392</v>
      </c>
      <c r="L2">
        <f>_xlfn.NORM.S.DIST(K2,TRUE)</f>
        <v>2.3894249042689334E-2</v>
      </c>
      <c r="M2">
        <f>J2/$I$3</f>
        <v>5.3191489361702126E-3</v>
      </c>
      <c r="N2">
        <f>ABS(L2-M2)</f>
        <v>1.8575100106519121E-2</v>
      </c>
      <c r="P2">
        <v>1</v>
      </c>
      <c r="Q2">
        <v>1</v>
      </c>
      <c r="R2" t="s">
        <v>7</v>
      </c>
      <c r="S2">
        <v>6</v>
      </c>
      <c r="T2">
        <v>10</v>
      </c>
      <c r="U2">
        <v>3</v>
      </c>
      <c r="V2">
        <v>2</v>
      </c>
      <c r="W2">
        <v>22.18</v>
      </c>
      <c r="Z2">
        <f>STANDARDIZE(W2,$Y$4,Y$5)</f>
        <v>-2.2433070824543808</v>
      </c>
      <c r="AA2">
        <f>_xlfn.NORM.S.DIST(Z2,TRUE)</f>
        <v>1.2438509488158479E-2</v>
      </c>
      <c r="AB2">
        <f>P2/$Y$3</f>
        <v>5.8823529411764705E-3</v>
      </c>
      <c r="AC2">
        <f>ABS(AA2-AB2)</f>
        <v>6.5561565469820088E-3</v>
      </c>
      <c r="AD2">
        <f>MAX(AC2:AC179)</f>
        <v>0.10368215467960185</v>
      </c>
    </row>
    <row r="3" spans="1:30" x14ac:dyDescent="0.2">
      <c r="A3">
        <v>6</v>
      </c>
      <c r="B3" t="s">
        <v>7</v>
      </c>
      <c r="C3">
        <v>501</v>
      </c>
      <c r="D3">
        <v>6</v>
      </c>
      <c r="E3">
        <v>3</v>
      </c>
      <c r="F3">
        <v>1</v>
      </c>
      <c r="G3">
        <v>24.75</v>
      </c>
      <c r="H3" t="s">
        <v>14</v>
      </c>
      <c r="I3">
        <f>COUNT(G2:G189)</f>
        <v>188</v>
      </c>
      <c r="J3">
        <v>2</v>
      </c>
      <c r="K3">
        <f t="shared" ref="K3:K66" si="0">STANDARDIZE(G3,$I$4,$I$5)</f>
        <v>-1.8259600799799458</v>
      </c>
      <c r="L3">
        <f t="shared" ref="L3:L66" si="1">_xlfn.NORM.S.DIST(K3,TRUE)</f>
        <v>3.3928137605244393E-2</v>
      </c>
      <c r="M3">
        <f t="shared" ref="M3:M66" si="2">J3/$I$3</f>
        <v>1.0638297872340425E-2</v>
      </c>
      <c r="N3">
        <f t="shared" ref="N3:N66" si="3">ABS(L3-M3)</f>
        <v>2.3289839732903966E-2</v>
      </c>
      <c r="O3">
        <f>MAX(N2:N189)</f>
        <v>0.14589472052806285</v>
      </c>
      <c r="P3">
        <v>2</v>
      </c>
      <c r="Q3">
        <v>6</v>
      </c>
      <c r="R3" t="s">
        <v>7</v>
      </c>
      <c r="S3">
        <v>501</v>
      </c>
      <c r="T3">
        <v>6</v>
      </c>
      <c r="U3">
        <v>3</v>
      </c>
      <c r="V3">
        <v>1</v>
      </c>
      <c r="W3">
        <v>24.75</v>
      </c>
      <c r="X3" t="s">
        <v>14</v>
      </c>
      <c r="Y3">
        <f>COUNT(W2:W179)</f>
        <v>170</v>
      </c>
      <c r="Z3">
        <f t="shared" ref="Z3:Z66" si="4">STANDARDIZE(W3,$Y$4,Y$5)</f>
        <v>-2.0484904865192042</v>
      </c>
      <c r="AA3">
        <f t="shared" ref="AA3:AA66" si="5">_xlfn.NORM.S.DIST(Z3,TRUE)</f>
        <v>2.0255981663586824E-2</v>
      </c>
      <c r="AB3">
        <f t="shared" ref="AB3:AB66" si="6">P3/$Y$3</f>
        <v>1.1764705882352941E-2</v>
      </c>
      <c r="AC3">
        <f t="shared" ref="AC3:AC66" si="7">ABS(AA3-AB3)</f>
        <v>8.4912757812338827E-3</v>
      </c>
      <c r="AD3">
        <f>1.36/SQRT(Y3)</f>
        <v>0.10430723848324237</v>
      </c>
    </row>
    <row r="4" spans="1:30" x14ac:dyDescent="0.2">
      <c r="A4">
        <v>1</v>
      </c>
      <c r="B4" t="s">
        <v>7</v>
      </c>
      <c r="C4">
        <v>6</v>
      </c>
      <c r="D4">
        <v>10</v>
      </c>
      <c r="E4">
        <v>3</v>
      </c>
      <c r="F4">
        <v>4</v>
      </c>
      <c r="G4">
        <v>26.68</v>
      </c>
      <c r="H4" t="s">
        <v>10</v>
      </c>
      <c r="I4">
        <f>AVERAGE(G2:G189)</f>
        <v>55.364468085106367</v>
      </c>
      <c r="J4">
        <v>3</v>
      </c>
      <c r="K4">
        <f t="shared" si="0"/>
        <v>-1.710847743402204</v>
      </c>
      <c r="L4">
        <f t="shared" si="1"/>
        <v>4.3554611698270726E-2</v>
      </c>
      <c r="M4">
        <f t="shared" si="2"/>
        <v>1.5957446808510637E-2</v>
      </c>
      <c r="N4">
        <f t="shared" si="3"/>
        <v>2.7597164889760089E-2</v>
      </c>
      <c r="O4">
        <f>1.36/SQRT(I3)</f>
        <v>9.918819421856831E-2</v>
      </c>
      <c r="P4">
        <v>3</v>
      </c>
      <c r="Q4">
        <v>1</v>
      </c>
      <c r="R4" t="s">
        <v>7</v>
      </c>
      <c r="S4">
        <v>6</v>
      </c>
      <c r="T4">
        <v>10</v>
      </c>
      <c r="U4">
        <v>3</v>
      </c>
      <c r="V4">
        <v>4</v>
      </c>
      <c r="W4">
        <v>26.68</v>
      </c>
      <c r="X4" t="s">
        <v>10</v>
      </c>
      <c r="Y4">
        <f>AVERAGE(W2:W179)</f>
        <v>51.773470588235291</v>
      </c>
      <c r="Z4">
        <f t="shared" si="4"/>
        <v>-1.9021885292604923</v>
      </c>
      <c r="AA4">
        <f t="shared" si="5"/>
        <v>2.8573255949885291E-2</v>
      </c>
      <c r="AB4">
        <f t="shared" si="6"/>
        <v>1.7647058823529412E-2</v>
      </c>
      <c r="AC4">
        <f t="shared" si="7"/>
        <v>1.0926197126355879E-2</v>
      </c>
    </row>
    <row r="5" spans="1:30" x14ac:dyDescent="0.2">
      <c r="A5">
        <v>1</v>
      </c>
      <c r="B5" t="s">
        <v>7</v>
      </c>
      <c r="C5">
        <v>1</v>
      </c>
      <c r="D5">
        <v>4</v>
      </c>
      <c r="E5">
        <v>3</v>
      </c>
      <c r="F5">
        <v>3</v>
      </c>
      <c r="G5">
        <v>29.03</v>
      </c>
      <c r="H5" t="s">
        <v>11</v>
      </c>
      <c r="I5">
        <f>_xlfn.STDEV.S(G2:G189)</f>
        <v>16.766230774027985</v>
      </c>
      <c r="J5">
        <v>4</v>
      </c>
      <c r="K5">
        <f t="shared" si="0"/>
        <v>-1.5706850537868191</v>
      </c>
      <c r="L5">
        <f t="shared" si="1"/>
        <v>5.812791129435415E-2</v>
      </c>
      <c r="M5">
        <f t="shared" si="2"/>
        <v>2.1276595744680851E-2</v>
      </c>
      <c r="N5">
        <f t="shared" si="3"/>
        <v>3.6851315549673302E-2</v>
      </c>
      <c r="P5">
        <v>4</v>
      </c>
      <c r="Q5">
        <v>1</v>
      </c>
      <c r="R5" t="s">
        <v>7</v>
      </c>
      <c r="S5">
        <v>1</v>
      </c>
      <c r="T5">
        <v>4</v>
      </c>
      <c r="U5">
        <v>3</v>
      </c>
      <c r="V5">
        <v>3</v>
      </c>
      <c r="W5">
        <v>29.03</v>
      </c>
      <c r="X5" t="s">
        <v>11</v>
      </c>
      <c r="Y5">
        <f>_xlfn.STDEV.S(W2:W179)</f>
        <v>13.191894600474118</v>
      </c>
      <c r="Z5">
        <f t="shared" si="4"/>
        <v>-1.7240488403703504</v>
      </c>
      <c r="AA5">
        <f t="shared" si="5"/>
        <v>4.2349513283770457E-2</v>
      </c>
      <c r="AB5">
        <f t="shared" si="6"/>
        <v>2.3529411764705882E-2</v>
      </c>
      <c r="AC5">
        <f t="shared" si="7"/>
        <v>1.8820101519064575E-2</v>
      </c>
      <c r="AD5" t="s">
        <v>23</v>
      </c>
    </row>
    <row r="6" spans="1:30" x14ac:dyDescent="0.2">
      <c r="A6">
        <v>6</v>
      </c>
      <c r="B6" t="s">
        <v>7</v>
      </c>
      <c r="C6">
        <v>508</v>
      </c>
      <c r="D6">
        <v>5</v>
      </c>
      <c r="E6">
        <v>3</v>
      </c>
      <c r="F6">
        <v>4</v>
      </c>
      <c r="G6">
        <v>29.12</v>
      </c>
      <c r="H6" t="s">
        <v>18</v>
      </c>
      <c r="I6">
        <f>MEDIAN(G2:G189)</f>
        <v>51.164999999999999</v>
      </c>
      <c r="J6">
        <v>5</v>
      </c>
      <c r="K6">
        <f t="shared" si="0"/>
        <v>-1.5653171209930383</v>
      </c>
      <c r="L6">
        <f t="shared" si="1"/>
        <v>5.8754285316280123E-2</v>
      </c>
      <c r="M6">
        <f t="shared" si="2"/>
        <v>2.6595744680851064E-2</v>
      </c>
      <c r="N6">
        <f t="shared" si="3"/>
        <v>3.2158540635429056E-2</v>
      </c>
      <c r="O6" t="s">
        <v>112</v>
      </c>
      <c r="P6">
        <v>5</v>
      </c>
      <c r="Q6">
        <v>6</v>
      </c>
      <c r="R6" t="s">
        <v>7</v>
      </c>
      <c r="S6">
        <v>508</v>
      </c>
      <c r="T6">
        <v>5</v>
      </c>
      <c r="U6">
        <v>3</v>
      </c>
      <c r="V6">
        <v>4</v>
      </c>
      <c r="W6">
        <v>29.12</v>
      </c>
      <c r="X6" t="s">
        <v>18</v>
      </c>
      <c r="Y6">
        <f>MEDIAN(W2:W179)</f>
        <v>50.230000000000004</v>
      </c>
      <c r="Z6">
        <f t="shared" si="4"/>
        <v>-1.7172264693064727</v>
      </c>
      <c r="AA6">
        <f t="shared" si="5"/>
        <v>4.2968900515383761E-2</v>
      </c>
      <c r="AB6">
        <f t="shared" si="6"/>
        <v>2.9411764705882353E-2</v>
      </c>
      <c r="AC6">
        <f t="shared" si="7"/>
        <v>1.3557135809501408E-2</v>
      </c>
    </row>
    <row r="7" spans="1:30" x14ac:dyDescent="0.2">
      <c r="A7">
        <v>6</v>
      </c>
      <c r="B7" t="s">
        <v>7</v>
      </c>
      <c r="C7">
        <v>508</v>
      </c>
      <c r="D7">
        <v>5</v>
      </c>
      <c r="E7">
        <v>3</v>
      </c>
      <c r="F7">
        <v>2</v>
      </c>
      <c r="G7">
        <v>30.52</v>
      </c>
      <c r="J7">
        <v>6</v>
      </c>
      <c r="K7">
        <f t="shared" si="0"/>
        <v>-1.4818159442008942</v>
      </c>
      <c r="L7">
        <f t="shared" si="1"/>
        <v>6.919463772562004E-2</v>
      </c>
      <c r="M7">
        <f t="shared" si="2"/>
        <v>3.1914893617021274E-2</v>
      </c>
      <c r="N7">
        <f t="shared" si="3"/>
        <v>3.7279744108598765E-2</v>
      </c>
      <c r="P7">
        <v>6</v>
      </c>
      <c r="Q7">
        <v>6</v>
      </c>
      <c r="R7" t="s">
        <v>7</v>
      </c>
      <c r="S7">
        <v>508</v>
      </c>
      <c r="T7">
        <v>5</v>
      </c>
      <c r="U7">
        <v>3</v>
      </c>
      <c r="V7">
        <v>2</v>
      </c>
      <c r="W7">
        <v>30.52</v>
      </c>
      <c r="Z7">
        <f t="shared" si="4"/>
        <v>-1.6111006972017075</v>
      </c>
      <c r="AA7">
        <f t="shared" si="5"/>
        <v>5.3578888221135781E-2</v>
      </c>
      <c r="AB7">
        <f t="shared" si="6"/>
        <v>3.5294117647058823E-2</v>
      </c>
      <c r="AC7">
        <f t="shared" si="7"/>
        <v>1.8284770574076958E-2</v>
      </c>
    </row>
    <row r="8" spans="1:30" x14ac:dyDescent="0.2">
      <c r="A8">
        <v>6</v>
      </c>
      <c r="B8" t="s">
        <v>7</v>
      </c>
      <c r="C8">
        <v>515</v>
      </c>
      <c r="D8">
        <v>8</v>
      </c>
      <c r="E8">
        <v>3</v>
      </c>
      <c r="F8">
        <v>3</v>
      </c>
      <c r="G8">
        <v>32.18</v>
      </c>
      <c r="H8" t="s">
        <v>20</v>
      </c>
      <c r="I8">
        <f>QUARTILE(G2:G189,1)</f>
        <v>44.197500000000005</v>
      </c>
      <c r="J8">
        <v>7</v>
      </c>
      <c r="K8">
        <f t="shared" si="0"/>
        <v>-1.3828074060044946</v>
      </c>
      <c r="L8">
        <f t="shared" si="1"/>
        <v>8.3361963766307709E-2</v>
      </c>
      <c r="M8">
        <f t="shared" si="2"/>
        <v>3.7234042553191488E-2</v>
      </c>
      <c r="N8">
        <f t="shared" si="3"/>
        <v>4.6127921213116221E-2</v>
      </c>
      <c r="P8">
        <v>7</v>
      </c>
      <c r="Q8">
        <v>6</v>
      </c>
      <c r="R8" t="s">
        <v>7</v>
      </c>
      <c r="S8">
        <v>515</v>
      </c>
      <c r="T8">
        <v>8</v>
      </c>
      <c r="U8">
        <v>3</v>
      </c>
      <c r="V8">
        <v>3</v>
      </c>
      <c r="W8">
        <v>32.18</v>
      </c>
      <c r="Z8">
        <f t="shared" si="4"/>
        <v>-1.4852658531346286</v>
      </c>
      <c r="AA8">
        <f t="shared" si="5"/>
        <v>6.8736706790079871E-2</v>
      </c>
      <c r="AB8">
        <f t="shared" si="6"/>
        <v>4.1176470588235294E-2</v>
      </c>
      <c r="AC8">
        <f t="shared" si="7"/>
        <v>2.7560236201844578E-2</v>
      </c>
    </row>
    <row r="9" spans="1:30" x14ac:dyDescent="0.2">
      <c r="A9">
        <v>6</v>
      </c>
      <c r="B9" t="s">
        <v>7</v>
      </c>
      <c r="C9">
        <v>508</v>
      </c>
      <c r="D9">
        <v>5</v>
      </c>
      <c r="E9">
        <v>3</v>
      </c>
      <c r="F9">
        <v>3</v>
      </c>
      <c r="G9">
        <v>32.51</v>
      </c>
      <c r="H9" t="s">
        <v>21</v>
      </c>
      <c r="I9">
        <f>QUARTILE(G2:G189,3)</f>
        <v>61.732500000000002</v>
      </c>
      <c r="J9">
        <v>8</v>
      </c>
      <c r="K9">
        <f t="shared" si="0"/>
        <v>-1.363124985760632</v>
      </c>
      <c r="L9">
        <f t="shared" si="1"/>
        <v>8.6421561747414263E-2</v>
      </c>
      <c r="M9">
        <f t="shared" si="2"/>
        <v>4.2553191489361701E-2</v>
      </c>
      <c r="N9">
        <f t="shared" si="3"/>
        <v>4.3868370258052562E-2</v>
      </c>
      <c r="P9">
        <v>8</v>
      </c>
      <c r="Q9">
        <v>6</v>
      </c>
      <c r="R9" t="s">
        <v>7</v>
      </c>
      <c r="S9">
        <v>508</v>
      </c>
      <c r="T9">
        <v>5</v>
      </c>
      <c r="U9">
        <v>3</v>
      </c>
      <c r="V9">
        <v>3</v>
      </c>
      <c r="W9">
        <v>32.51</v>
      </c>
      <c r="Z9">
        <f t="shared" si="4"/>
        <v>-1.460250492567077</v>
      </c>
      <c r="AA9">
        <f t="shared" si="5"/>
        <v>7.2110621438162395E-2</v>
      </c>
      <c r="AB9">
        <f t="shared" si="6"/>
        <v>4.7058823529411764E-2</v>
      </c>
      <c r="AC9">
        <f t="shared" si="7"/>
        <v>2.5051797908750631E-2</v>
      </c>
    </row>
    <row r="10" spans="1:30" x14ac:dyDescent="0.2">
      <c r="A10">
        <v>1</v>
      </c>
      <c r="B10" t="s">
        <v>7</v>
      </c>
      <c r="C10">
        <v>6</v>
      </c>
      <c r="D10">
        <v>10</v>
      </c>
      <c r="E10">
        <v>3</v>
      </c>
      <c r="F10">
        <v>1</v>
      </c>
      <c r="G10">
        <v>32.9</v>
      </c>
      <c r="H10" t="s">
        <v>12</v>
      </c>
      <c r="I10">
        <f>I9-I8</f>
        <v>17.534999999999997</v>
      </c>
      <c r="J10">
        <v>9</v>
      </c>
      <c r="K10">
        <f t="shared" si="0"/>
        <v>-1.339863943654249</v>
      </c>
      <c r="L10">
        <f t="shared" si="1"/>
        <v>9.0144791127407864E-2</v>
      </c>
      <c r="M10">
        <f t="shared" si="2"/>
        <v>4.7872340425531915E-2</v>
      </c>
      <c r="N10">
        <f t="shared" si="3"/>
        <v>4.2272450701875949E-2</v>
      </c>
      <c r="P10">
        <v>9</v>
      </c>
      <c r="Q10">
        <v>1</v>
      </c>
      <c r="R10" t="s">
        <v>7</v>
      </c>
      <c r="S10">
        <v>6</v>
      </c>
      <c r="T10">
        <v>10</v>
      </c>
      <c r="U10">
        <v>3</v>
      </c>
      <c r="V10">
        <v>1</v>
      </c>
      <c r="W10">
        <v>32.9</v>
      </c>
      <c r="Z10">
        <f t="shared" si="4"/>
        <v>-1.4306868846236065</v>
      </c>
      <c r="AA10">
        <f t="shared" si="5"/>
        <v>7.6259986869925078E-2</v>
      </c>
      <c r="AB10">
        <f t="shared" si="6"/>
        <v>5.2941176470588235E-2</v>
      </c>
      <c r="AC10">
        <f t="shared" si="7"/>
        <v>2.3318810399336844E-2</v>
      </c>
    </row>
    <row r="11" spans="1:30" x14ac:dyDescent="0.2">
      <c r="A11">
        <v>1</v>
      </c>
      <c r="B11" t="s">
        <v>7</v>
      </c>
      <c r="C11">
        <v>11</v>
      </c>
      <c r="D11">
        <v>5</v>
      </c>
      <c r="E11">
        <v>3</v>
      </c>
      <c r="F11">
        <v>1</v>
      </c>
      <c r="G11">
        <v>33.42</v>
      </c>
      <c r="H11" t="s">
        <v>22</v>
      </c>
      <c r="I11">
        <f>1.5*I10</f>
        <v>26.302499999999995</v>
      </c>
      <c r="J11">
        <v>10</v>
      </c>
      <c r="K11">
        <f t="shared" si="0"/>
        <v>-1.3088492208457381</v>
      </c>
      <c r="L11">
        <f t="shared" si="1"/>
        <v>9.5292715112318516E-2</v>
      </c>
      <c r="M11">
        <f t="shared" si="2"/>
        <v>5.3191489361702128E-2</v>
      </c>
      <c r="N11">
        <f t="shared" si="3"/>
        <v>4.2101225750616388E-2</v>
      </c>
      <c r="P11">
        <v>10</v>
      </c>
      <c r="Q11">
        <v>1</v>
      </c>
      <c r="R11" t="s">
        <v>7</v>
      </c>
      <c r="S11">
        <v>11</v>
      </c>
      <c r="T11">
        <v>5</v>
      </c>
      <c r="U11">
        <v>3</v>
      </c>
      <c r="V11">
        <v>1</v>
      </c>
      <c r="W11">
        <v>33.42</v>
      </c>
      <c r="Z11">
        <f t="shared" si="4"/>
        <v>-1.3912687406989792</v>
      </c>
      <c r="AA11">
        <f t="shared" si="5"/>
        <v>8.2071974573336176E-2</v>
      </c>
      <c r="AB11">
        <f t="shared" si="6"/>
        <v>5.8823529411764705E-2</v>
      </c>
      <c r="AC11">
        <f t="shared" si="7"/>
        <v>2.3248445161571471E-2</v>
      </c>
    </row>
    <row r="12" spans="1:30" x14ac:dyDescent="0.2">
      <c r="A12">
        <v>1</v>
      </c>
      <c r="B12" t="s">
        <v>7</v>
      </c>
      <c r="C12">
        <v>1</v>
      </c>
      <c r="D12">
        <v>4</v>
      </c>
      <c r="E12">
        <v>3</v>
      </c>
      <c r="F12">
        <v>1</v>
      </c>
      <c r="G12">
        <v>33.729999999999997</v>
      </c>
      <c r="J12">
        <v>11</v>
      </c>
      <c r="K12">
        <f t="shared" si="0"/>
        <v>-1.2903596745560493</v>
      </c>
      <c r="L12">
        <f t="shared" si="1"/>
        <v>9.8462903223262566E-2</v>
      </c>
      <c r="M12">
        <f t="shared" si="2"/>
        <v>5.8510638297872342E-2</v>
      </c>
      <c r="N12">
        <f t="shared" si="3"/>
        <v>3.9952264925390224E-2</v>
      </c>
      <c r="P12">
        <v>11</v>
      </c>
      <c r="Q12">
        <v>1</v>
      </c>
      <c r="R12" t="s">
        <v>7</v>
      </c>
      <c r="S12">
        <v>1</v>
      </c>
      <c r="T12">
        <v>4</v>
      </c>
      <c r="U12">
        <v>3</v>
      </c>
      <c r="V12">
        <v>1</v>
      </c>
      <c r="W12">
        <v>33.729999999999997</v>
      </c>
      <c r="Z12">
        <f t="shared" si="4"/>
        <v>-1.3677694625900672</v>
      </c>
      <c r="AA12">
        <f t="shared" si="5"/>
        <v>8.5692124606605732E-2</v>
      </c>
      <c r="AB12">
        <f t="shared" si="6"/>
        <v>6.4705882352941183E-2</v>
      </c>
      <c r="AC12">
        <f t="shared" si="7"/>
        <v>2.098624225366455E-2</v>
      </c>
    </row>
    <row r="13" spans="1:30" x14ac:dyDescent="0.2">
      <c r="A13">
        <v>1</v>
      </c>
      <c r="B13" t="s">
        <v>7</v>
      </c>
      <c r="C13">
        <v>11</v>
      </c>
      <c r="D13">
        <v>5</v>
      </c>
      <c r="E13">
        <v>3</v>
      </c>
      <c r="F13">
        <v>3</v>
      </c>
      <c r="G13">
        <v>33.85</v>
      </c>
      <c r="H13" t="s">
        <v>107</v>
      </c>
      <c r="I13">
        <f>I8-I11</f>
        <v>17.89500000000001</v>
      </c>
      <c r="J13">
        <v>12</v>
      </c>
      <c r="K13">
        <f t="shared" si="0"/>
        <v>-1.2832024308310082</v>
      </c>
      <c r="L13">
        <f t="shared" si="1"/>
        <v>9.9710582291510724E-2</v>
      </c>
      <c r="M13">
        <f t="shared" si="2"/>
        <v>6.3829787234042548E-2</v>
      </c>
      <c r="N13">
        <f t="shared" si="3"/>
        <v>3.5880795057468176E-2</v>
      </c>
      <c r="P13">
        <v>12</v>
      </c>
      <c r="Q13">
        <v>1</v>
      </c>
      <c r="R13" t="s">
        <v>7</v>
      </c>
      <c r="S13">
        <v>11</v>
      </c>
      <c r="T13">
        <v>5</v>
      </c>
      <c r="U13">
        <v>3</v>
      </c>
      <c r="V13">
        <v>3</v>
      </c>
      <c r="W13">
        <v>33.85</v>
      </c>
      <c r="Z13">
        <f t="shared" si="4"/>
        <v>-1.3586729678382299</v>
      </c>
      <c r="AA13">
        <f t="shared" si="5"/>
        <v>8.7125120857588542E-2</v>
      </c>
      <c r="AB13">
        <f t="shared" si="6"/>
        <v>7.0588235294117646E-2</v>
      </c>
      <c r="AC13">
        <f t="shared" si="7"/>
        <v>1.6536885563470896E-2</v>
      </c>
    </row>
    <row r="14" spans="1:30" x14ac:dyDescent="0.2">
      <c r="A14">
        <v>6</v>
      </c>
      <c r="B14" t="s">
        <v>7</v>
      </c>
      <c r="C14">
        <v>501</v>
      </c>
      <c r="D14">
        <v>6</v>
      </c>
      <c r="E14">
        <v>3</v>
      </c>
      <c r="F14">
        <v>4</v>
      </c>
      <c r="G14">
        <v>34.33</v>
      </c>
      <c r="H14" t="s">
        <v>108</v>
      </c>
      <c r="I14">
        <f>I9+I11-4</f>
        <v>84.034999999999997</v>
      </c>
      <c r="J14">
        <v>13</v>
      </c>
      <c r="K14">
        <f t="shared" si="0"/>
        <v>-1.2545734559308446</v>
      </c>
      <c r="L14">
        <f t="shared" si="1"/>
        <v>0.10481682221716682</v>
      </c>
      <c r="M14">
        <f t="shared" si="2"/>
        <v>6.9148936170212769E-2</v>
      </c>
      <c r="N14">
        <f t="shared" si="3"/>
        <v>3.5667886046954048E-2</v>
      </c>
      <c r="P14">
        <v>13</v>
      </c>
      <c r="Q14">
        <v>6</v>
      </c>
      <c r="R14" t="s">
        <v>7</v>
      </c>
      <c r="S14">
        <v>501</v>
      </c>
      <c r="T14">
        <v>6</v>
      </c>
      <c r="U14">
        <v>3</v>
      </c>
      <c r="V14">
        <v>4</v>
      </c>
      <c r="W14">
        <v>34.33</v>
      </c>
      <c r="Z14">
        <f t="shared" si="4"/>
        <v>-1.3222869888308819</v>
      </c>
      <c r="AA14">
        <f t="shared" si="5"/>
        <v>9.3036301864463766E-2</v>
      </c>
      <c r="AB14">
        <f t="shared" si="6"/>
        <v>7.6470588235294124E-2</v>
      </c>
      <c r="AC14">
        <f t="shared" si="7"/>
        <v>1.6565713629169643E-2</v>
      </c>
    </row>
    <row r="15" spans="1:30" x14ac:dyDescent="0.2">
      <c r="A15">
        <v>6</v>
      </c>
      <c r="B15" t="s">
        <v>7</v>
      </c>
      <c r="C15">
        <v>515</v>
      </c>
      <c r="D15">
        <v>8</v>
      </c>
      <c r="E15">
        <v>3</v>
      </c>
      <c r="F15">
        <v>1</v>
      </c>
      <c r="G15">
        <v>34.46</v>
      </c>
      <c r="J15">
        <v>14</v>
      </c>
      <c r="K15">
        <f t="shared" si="0"/>
        <v>-1.2468197752287167</v>
      </c>
      <c r="L15">
        <f t="shared" si="1"/>
        <v>0.10623179391309912</v>
      </c>
      <c r="M15">
        <f t="shared" si="2"/>
        <v>7.4468085106382975E-2</v>
      </c>
      <c r="N15">
        <f t="shared" si="3"/>
        <v>3.176370880671614E-2</v>
      </c>
      <c r="P15">
        <v>14</v>
      </c>
      <c r="Q15">
        <v>6</v>
      </c>
      <c r="R15" t="s">
        <v>7</v>
      </c>
      <c r="S15">
        <v>515</v>
      </c>
      <c r="T15">
        <v>8</v>
      </c>
      <c r="U15">
        <v>3</v>
      </c>
      <c r="V15">
        <v>1</v>
      </c>
      <c r="W15">
        <v>34.46</v>
      </c>
      <c r="Z15">
        <f t="shared" si="4"/>
        <v>-1.3124324528497251</v>
      </c>
      <c r="AA15">
        <f t="shared" si="5"/>
        <v>9.468713151562351E-2</v>
      </c>
      <c r="AB15">
        <f t="shared" si="6"/>
        <v>8.2352941176470587E-2</v>
      </c>
      <c r="AC15">
        <f t="shared" si="7"/>
        <v>1.2334190339152923E-2</v>
      </c>
    </row>
    <row r="16" spans="1:30" x14ac:dyDescent="0.2">
      <c r="A16">
        <v>6</v>
      </c>
      <c r="B16" t="s">
        <v>7</v>
      </c>
      <c r="C16">
        <v>501</v>
      </c>
      <c r="D16">
        <v>6</v>
      </c>
      <c r="E16">
        <v>3</v>
      </c>
      <c r="F16">
        <v>3</v>
      </c>
      <c r="G16">
        <v>35.1</v>
      </c>
      <c r="J16">
        <v>15</v>
      </c>
      <c r="K16">
        <f t="shared" si="0"/>
        <v>-1.2086478086951651</v>
      </c>
      <c r="L16">
        <f t="shared" si="1"/>
        <v>0.11339909034829153</v>
      </c>
      <c r="M16">
        <f t="shared" si="2"/>
        <v>7.9787234042553196E-2</v>
      </c>
      <c r="N16">
        <f t="shared" si="3"/>
        <v>3.3611856305738333E-2</v>
      </c>
      <c r="P16">
        <v>15</v>
      </c>
      <c r="Q16">
        <v>6</v>
      </c>
      <c r="R16" t="s">
        <v>7</v>
      </c>
      <c r="S16">
        <v>501</v>
      </c>
      <c r="T16">
        <v>6</v>
      </c>
      <c r="U16">
        <v>3</v>
      </c>
      <c r="V16">
        <v>3</v>
      </c>
      <c r="W16">
        <v>35.1</v>
      </c>
      <c r="Z16">
        <f t="shared" si="4"/>
        <v>-1.263917814173261</v>
      </c>
      <c r="AA16">
        <f t="shared" si="5"/>
        <v>0.10312976355230259</v>
      </c>
      <c r="AB16">
        <f t="shared" si="6"/>
        <v>8.8235294117647065E-2</v>
      </c>
      <c r="AC16">
        <f t="shared" si="7"/>
        <v>1.4894469434655527E-2</v>
      </c>
    </row>
    <row r="17" spans="1:29" x14ac:dyDescent="0.2">
      <c r="A17">
        <v>7</v>
      </c>
      <c r="B17" t="s">
        <v>7</v>
      </c>
      <c r="C17">
        <v>602</v>
      </c>
      <c r="D17">
        <v>4</v>
      </c>
      <c r="E17">
        <v>3</v>
      </c>
      <c r="F17">
        <v>2</v>
      </c>
      <c r="G17">
        <v>35.24</v>
      </c>
      <c r="H17" t="s">
        <v>114</v>
      </c>
      <c r="J17">
        <v>16</v>
      </c>
      <c r="K17">
        <f t="shared" si="0"/>
        <v>-1.2002976910159506</v>
      </c>
      <c r="L17">
        <f t="shared" si="1"/>
        <v>0.11501187310259507</v>
      </c>
      <c r="M17">
        <f t="shared" si="2"/>
        <v>8.5106382978723402E-2</v>
      </c>
      <c r="N17">
        <f t="shared" si="3"/>
        <v>2.990549012387167E-2</v>
      </c>
      <c r="P17">
        <v>16</v>
      </c>
      <c r="Q17">
        <v>7</v>
      </c>
      <c r="R17" t="s">
        <v>7</v>
      </c>
      <c r="S17">
        <v>602</v>
      </c>
      <c r="T17">
        <v>4</v>
      </c>
      <c r="U17">
        <v>3</v>
      </c>
      <c r="V17">
        <v>2</v>
      </c>
      <c r="W17">
        <v>35.24</v>
      </c>
      <c r="Z17">
        <f t="shared" si="4"/>
        <v>-1.2533052369627844</v>
      </c>
      <c r="AA17">
        <f t="shared" si="5"/>
        <v>0.10504732164282268</v>
      </c>
      <c r="AB17">
        <f t="shared" si="6"/>
        <v>9.4117647058823528E-2</v>
      </c>
      <c r="AC17">
        <f t="shared" si="7"/>
        <v>1.0929674583999155E-2</v>
      </c>
    </row>
    <row r="18" spans="1:29" x14ac:dyDescent="0.2">
      <c r="A18">
        <v>1</v>
      </c>
      <c r="B18" t="s">
        <v>7</v>
      </c>
      <c r="C18">
        <v>1</v>
      </c>
      <c r="D18">
        <v>4</v>
      </c>
      <c r="E18">
        <v>3</v>
      </c>
      <c r="F18">
        <v>2</v>
      </c>
      <c r="G18">
        <v>35.67</v>
      </c>
      <c r="H18" t="s">
        <v>115</v>
      </c>
      <c r="I18">
        <f>18/188</f>
        <v>9.5744680851063829E-2</v>
      </c>
      <c r="J18">
        <v>17</v>
      </c>
      <c r="K18">
        <f t="shared" si="0"/>
        <v>-1.1746509010012207</v>
      </c>
      <c r="L18">
        <f t="shared" si="1"/>
        <v>0.12006720507081199</v>
      </c>
      <c r="M18">
        <f t="shared" si="2"/>
        <v>9.0425531914893623E-2</v>
      </c>
      <c r="N18">
        <f t="shared" si="3"/>
        <v>2.9641673155918369E-2</v>
      </c>
      <c r="P18">
        <v>17</v>
      </c>
      <c r="Q18">
        <v>1</v>
      </c>
      <c r="R18" t="s">
        <v>7</v>
      </c>
      <c r="S18">
        <v>1</v>
      </c>
      <c r="T18">
        <v>4</v>
      </c>
      <c r="U18">
        <v>3</v>
      </c>
      <c r="V18">
        <v>2</v>
      </c>
      <c r="W18">
        <v>35.67</v>
      </c>
      <c r="Z18">
        <f t="shared" si="4"/>
        <v>-1.2207094641020351</v>
      </c>
      <c r="AA18">
        <f t="shared" si="5"/>
        <v>0.11109802157262774</v>
      </c>
      <c r="AB18">
        <f t="shared" si="6"/>
        <v>0.1</v>
      </c>
      <c r="AC18">
        <f t="shared" si="7"/>
        <v>1.1098021572627736E-2</v>
      </c>
    </row>
    <row r="19" spans="1:29" x14ac:dyDescent="0.2">
      <c r="A19">
        <v>7</v>
      </c>
      <c r="B19" t="s">
        <v>7</v>
      </c>
      <c r="C19">
        <v>601</v>
      </c>
      <c r="D19">
        <v>7</v>
      </c>
      <c r="E19">
        <v>3</v>
      </c>
      <c r="F19">
        <v>3</v>
      </c>
      <c r="G19">
        <v>37.14</v>
      </c>
      <c r="J19">
        <v>18</v>
      </c>
      <c r="K19">
        <f t="shared" si="0"/>
        <v>-1.0869746653694692</v>
      </c>
      <c r="L19">
        <f t="shared" si="1"/>
        <v>0.1385240031471206</v>
      </c>
      <c r="M19">
        <f t="shared" si="2"/>
        <v>9.5744680851063829E-2</v>
      </c>
      <c r="N19">
        <f t="shared" si="3"/>
        <v>4.2779322296056771E-2</v>
      </c>
      <c r="P19">
        <v>18</v>
      </c>
      <c r="Q19">
        <v>7</v>
      </c>
      <c r="R19" t="s">
        <v>7</v>
      </c>
      <c r="S19">
        <v>601</v>
      </c>
      <c r="T19">
        <v>7</v>
      </c>
      <c r="U19">
        <v>3</v>
      </c>
      <c r="V19">
        <v>3</v>
      </c>
      <c r="W19">
        <v>37.14</v>
      </c>
      <c r="Z19">
        <f t="shared" si="4"/>
        <v>-1.1092774033920316</v>
      </c>
      <c r="AA19">
        <f t="shared" si="5"/>
        <v>0.13365526502056696</v>
      </c>
      <c r="AB19">
        <f t="shared" si="6"/>
        <v>0.10588235294117647</v>
      </c>
      <c r="AC19">
        <f t="shared" si="7"/>
        <v>2.7772912079390491E-2</v>
      </c>
    </row>
    <row r="20" spans="1:29" x14ac:dyDescent="0.2">
      <c r="A20">
        <v>6</v>
      </c>
      <c r="B20" t="s">
        <v>7</v>
      </c>
      <c r="C20">
        <v>508</v>
      </c>
      <c r="D20">
        <v>5</v>
      </c>
      <c r="E20">
        <v>3</v>
      </c>
      <c r="F20">
        <v>1</v>
      </c>
      <c r="G20">
        <v>37.17</v>
      </c>
      <c r="J20">
        <v>19</v>
      </c>
      <c r="K20">
        <f t="shared" si="0"/>
        <v>-1.0851853544382088</v>
      </c>
      <c r="L20">
        <f t="shared" si="1"/>
        <v>0.13891978471662519</v>
      </c>
      <c r="M20">
        <f t="shared" si="2"/>
        <v>0.10106382978723404</v>
      </c>
      <c r="N20">
        <f t="shared" si="3"/>
        <v>3.7855954929391158E-2</v>
      </c>
      <c r="P20">
        <v>19</v>
      </c>
      <c r="Q20">
        <v>6</v>
      </c>
      <c r="R20" t="s">
        <v>7</v>
      </c>
      <c r="S20">
        <v>508</v>
      </c>
      <c r="T20">
        <v>5</v>
      </c>
      <c r="U20">
        <v>3</v>
      </c>
      <c r="V20">
        <v>1</v>
      </c>
      <c r="W20">
        <v>37.17</v>
      </c>
      <c r="Z20">
        <f t="shared" si="4"/>
        <v>-1.1070032797040721</v>
      </c>
      <c r="AA20">
        <f t="shared" si="5"/>
        <v>0.13414625517361981</v>
      </c>
      <c r="AB20">
        <f t="shared" si="6"/>
        <v>0.11176470588235295</v>
      </c>
      <c r="AC20">
        <f t="shared" si="7"/>
        <v>2.2381549291266858E-2</v>
      </c>
    </row>
    <row r="21" spans="1:29" x14ac:dyDescent="0.2">
      <c r="A21">
        <v>5</v>
      </c>
      <c r="B21" t="s">
        <v>7</v>
      </c>
      <c r="C21">
        <v>407</v>
      </c>
      <c r="D21">
        <v>6</v>
      </c>
      <c r="E21">
        <v>3</v>
      </c>
      <c r="F21">
        <v>3</v>
      </c>
      <c r="G21">
        <v>37.840000000000003</v>
      </c>
      <c r="J21">
        <v>20</v>
      </c>
      <c r="K21">
        <f t="shared" si="0"/>
        <v>-1.0452240769733969</v>
      </c>
      <c r="L21">
        <f t="shared" si="1"/>
        <v>0.1479597090314744</v>
      </c>
      <c r="M21">
        <f t="shared" si="2"/>
        <v>0.10638297872340426</v>
      </c>
      <c r="N21">
        <f t="shared" si="3"/>
        <v>4.1576730308070145E-2</v>
      </c>
      <c r="P21">
        <v>20</v>
      </c>
      <c r="Q21">
        <v>5</v>
      </c>
      <c r="R21" t="s">
        <v>7</v>
      </c>
      <c r="S21">
        <v>407</v>
      </c>
      <c r="T21">
        <v>6</v>
      </c>
      <c r="U21">
        <v>3</v>
      </c>
      <c r="V21">
        <v>3</v>
      </c>
      <c r="W21">
        <v>37.840000000000003</v>
      </c>
      <c r="Z21">
        <f t="shared" si="4"/>
        <v>-1.0562145173396487</v>
      </c>
      <c r="AA21">
        <f t="shared" si="5"/>
        <v>0.14543510985816702</v>
      </c>
      <c r="AB21">
        <f t="shared" si="6"/>
        <v>0.11764705882352941</v>
      </c>
      <c r="AC21">
        <f t="shared" si="7"/>
        <v>2.7788051034637606E-2</v>
      </c>
    </row>
    <row r="22" spans="1:29" x14ac:dyDescent="0.2">
      <c r="A22">
        <v>1</v>
      </c>
      <c r="B22" t="s">
        <v>7</v>
      </c>
      <c r="C22">
        <v>11</v>
      </c>
      <c r="D22">
        <v>5</v>
      </c>
      <c r="E22">
        <v>3</v>
      </c>
      <c r="F22">
        <v>2</v>
      </c>
      <c r="G22">
        <v>37.93</v>
      </c>
      <c r="J22">
        <v>21</v>
      </c>
      <c r="K22">
        <f t="shared" si="0"/>
        <v>-1.0398561441796166</v>
      </c>
      <c r="L22">
        <f t="shared" si="1"/>
        <v>0.149203370106961</v>
      </c>
      <c r="M22">
        <f t="shared" si="2"/>
        <v>0.11170212765957446</v>
      </c>
      <c r="N22">
        <f t="shared" si="3"/>
        <v>3.7501242447386535E-2</v>
      </c>
      <c r="P22">
        <v>21</v>
      </c>
      <c r="Q22">
        <v>1</v>
      </c>
      <c r="R22" t="s">
        <v>7</v>
      </c>
      <c r="S22">
        <v>11</v>
      </c>
      <c r="T22">
        <v>5</v>
      </c>
      <c r="U22">
        <v>3</v>
      </c>
      <c r="V22">
        <v>2</v>
      </c>
      <c r="W22">
        <v>37.93</v>
      </c>
      <c r="Z22">
        <f t="shared" si="4"/>
        <v>-1.0493921462757712</v>
      </c>
      <c r="AA22">
        <f t="shared" si="5"/>
        <v>0.1469988356847142</v>
      </c>
      <c r="AB22">
        <f t="shared" si="6"/>
        <v>0.12352941176470589</v>
      </c>
      <c r="AC22">
        <f t="shared" si="7"/>
        <v>2.3469423920008309E-2</v>
      </c>
    </row>
    <row r="23" spans="1:29" x14ac:dyDescent="0.2">
      <c r="A23">
        <v>7</v>
      </c>
      <c r="B23" t="s">
        <v>7</v>
      </c>
      <c r="C23">
        <v>606</v>
      </c>
      <c r="D23">
        <v>8</v>
      </c>
      <c r="E23">
        <v>3</v>
      </c>
      <c r="F23">
        <v>3</v>
      </c>
      <c r="G23">
        <v>38.51</v>
      </c>
      <c r="J23">
        <v>22</v>
      </c>
      <c r="K23">
        <f t="shared" si="0"/>
        <v>-1.0052627995085854</v>
      </c>
      <c r="L23">
        <f t="shared" si="1"/>
        <v>0.15738516144458986</v>
      </c>
      <c r="M23">
        <f t="shared" si="2"/>
        <v>0.11702127659574468</v>
      </c>
      <c r="N23">
        <f t="shared" si="3"/>
        <v>4.0363884848845177E-2</v>
      </c>
      <c r="P23">
        <v>22</v>
      </c>
      <c r="Q23">
        <v>7</v>
      </c>
      <c r="R23" t="s">
        <v>7</v>
      </c>
      <c r="S23">
        <v>606</v>
      </c>
      <c r="T23">
        <v>8</v>
      </c>
      <c r="U23">
        <v>3</v>
      </c>
      <c r="V23">
        <v>3</v>
      </c>
      <c r="W23">
        <v>38.51</v>
      </c>
      <c r="Z23">
        <f t="shared" si="4"/>
        <v>-1.0054257549752257</v>
      </c>
      <c r="AA23">
        <f t="shared" si="5"/>
        <v>0.15734594171752761</v>
      </c>
      <c r="AB23">
        <f t="shared" si="6"/>
        <v>0.12941176470588237</v>
      </c>
      <c r="AC23">
        <f t="shared" si="7"/>
        <v>2.7934177011645245E-2</v>
      </c>
    </row>
    <row r="24" spans="1:29" x14ac:dyDescent="0.2">
      <c r="A24">
        <v>7</v>
      </c>
      <c r="B24" t="s">
        <v>7</v>
      </c>
      <c r="C24">
        <v>605</v>
      </c>
      <c r="D24">
        <v>8</v>
      </c>
      <c r="E24">
        <v>3</v>
      </c>
      <c r="F24">
        <v>4</v>
      </c>
      <c r="G24">
        <v>38.85</v>
      </c>
      <c r="J24">
        <v>23</v>
      </c>
      <c r="K24">
        <f t="shared" si="0"/>
        <v>-0.98498394228763586</v>
      </c>
      <c r="L24">
        <f t="shared" si="1"/>
        <v>0.1623159792874401</v>
      </c>
      <c r="M24">
        <f t="shared" si="2"/>
        <v>0.12234042553191489</v>
      </c>
      <c r="N24">
        <f t="shared" si="3"/>
        <v>3.9975553755525209E-2</v>
      </c>
      <c r="P24">
        <v>23</v>
      </c>
      <c r="Q24">
        <v>7</v>
      </c>
      <c r="R24" t="s">
        <v>7</v>
      </c>
      <c r="S24">
        <v>605</v>
      </c>
      <c r="T24">
        <v>8</v>
      </c>
      <c r="U24">
        <v>3</v>
      </c>
      <c r="V24">
        <v>4</v>
      </c>
      <c r="W24">
        <v>38.85</v>
      </c>
      <c r="Z24">
        <f t="shared" si="4"/>
        <v>-0.97965235317835386</v>
      </c>
      <c r="AA24">
        <f t="shared" si="5"/>
        <v>0.16362887647877083</v>
      </c>
      <c r="AB24">
        <f t="shared" si="6"/>
        <v>0.13529411764705881</v>
      </c>
      <c r="AC24">
        <f t="shared" si="7"/>
        <v>2.833475883171202E-2</v>
      </c>
    </row>
    <row r="25" spans="1:29" x14ac:dyDescent="0.2">
      <c r="A25">
        <v>1</v>
      </c>
      <c r="B25" t="s">
        <v>7</v>
      </c>
      <c r="C25">
        <v>1</v>
      </c>
      <c r="D25">
        <v>4</v>
      </c>
      <c r="E25">
        <v>3</v>
      </c>
      <c r="F25">
        <v>4</v>
      </c>
      <c r="G25">
        <v>39.25</v>
      </c>
      <c r="J25">
        <v>24</v>
      </c>
      <c r="K25">
        <f t="shared" si="0"/>
        <v>-0.96112646320416617</v>
      </c>
      <c r="L25">
        <f t="shared" si="1"/>
        <v>0.16824429265257995</v>
      </c>
      <c r="M25">
        <f t="shared" si="2"/>
        <v>0.1276595744680851</v>
      </c>
      <c r="N25">
        <f t="shared" si="3"/>
        <v>4.0584718184494856E-2</v>
      </c>
      <c r="P25">
        <v>24</v>
      </c>
      <c r="Q25">
        <v>1</v>
      </c>
      <c r="R25" t="s">
        <v>7</v>
      </c>
      <c r="S25">
        <v>1</v>
      </c>
      <c r="T25">
        <v>4</v>
      </c>
      <c r="U25">
        <v>3</v>
      </c>
      <c r="V25">
        <v>4</v>
      </c>
      <c r="W25">
        <v>39.25</v>
      </c>
      <c r="Z25">
        <f t="shared" si="4"/>
        <v>-0.94933070400556385</v>
      </c>
      <c r="AA25">
        <f t="shared" si="5"/>
        <v>0.17122622107467839</v>
      </c>
      <c r="AB25">
        <f t="shared" si="6"/>
        <v>0.14117647058823529</v>
      </c>
      <c r="AC25">
        <f t="shared" si="7"/>
        <v>3.0049750486443094E-2</v>
      </c>
    </row>
    <row r="26" spans="1:29" x14ac:dyDescent="0.2">
      <c r="A26">
        <v>6</v>
      </c>
      <c r="B26" t="s">
        <v>7</v>
      </c>
      <c r="C26">
        <v>511</v>
      </c>
      <c r="D26">
        <v>24</v>
      </c>
      <c r="E26">
        <v>3</v>
      </c>
      <c r="F26">
        <v>2</v>
      </c>
      <c r="G26">
        <v>39.409999999999997</v>
      </c>
      <c r="J26">
        <v>25</v>
      </c>
      <c r="K26">
        <f t="shared" si="0"/>
        <v>-0.95158347157077849</v>
      </c>
      <c r="L26">
        <f t="shared" si="1"/>
        <v>0.17065413361752391</v>
      </c>
      <c r="M26">
        <f t="shared" si="2"/>
        <v>0.13297872340425532</v>
      </c>
      <c r="N26">
        <f t="shared" si="3"/>
        <v>3.767541021326859E-2</v>
      </c>
      <c r="P26">
        <v>25</v>
      </c>
      <c r="Q26">
        <v>6</v>
      </c>
      <c r="R26" t="s">
        <v>7</v>
      </c>
      <c r="S26">
        <v>511</v>
      </c>
      <c r="T26">
        <v>24</v>
      </c>
      <c r="U26">
        <v>3</v>
      </c>
      <c r="V26">
        <v>2</v>
      </c>
      <c r="W26">
        <v>39.409999999999997</v>
      </c>
      <c r="Z26">
        <f t="shared" si="4"/>
        <v>-0.93720204433644805</v>
      </c>
      <c r="AA26">
        <f t="shared" si="5"/>
        <v>0.17432731920504974</v>
      </c>
      <c r="AB26">
        <f t="shared" si="6"/>
        <v>0.14705882352941177</v>
      </c>
      <c r="AC26">
        <f t="shared" si="7"/>
        <v>2.7268495675637966E-2</v>
      </c>
    </row>
    <row r="27" spans="1:29" x14ac:dyDescent="0.2">
      <c r="A27">
        <v>9</v>
      </c>
      <c r="B27" t="s">
        <v>7</v>
      </c>
      <c r="C27">
        <v>809</v>
      </c>
      <c r="D27">
        <v>9</v>
      </c>
      <c r="E27">
        <v>3</v>
      </c>
      <c r="F27">
        <v>1</v>
      </c>
      <c r="G27">
        <v>39.979999999999997</v>
      </c>
      <c r="J27">
        <v>26</v>
      </c>
      <c r="K27">
        <f t="shared" si="0"/>
        <v>-0.91758656387683402</v>
      </c>
      <c r="L27">
        <f t="shared" si="1"/>
        <v>0.1794176773949864</v>
      </c>
      <c r="M27">
        <f t="shared" si="2"/>
        <v>0.13829787234042554</v>
      </c>
      <c r="N27">
        <f t="shared" si="3"/>
        <v>4.1119805054560865E-2</v>
      </c>
      <c r="P27">
        <v>26</v>
      </c>
      <c r="Q27">
        <v>9</v>
      </c>
      <c r="R27" t="s">
        <v>7</v>
      </c>
      <c r="S27">
        <v>809</v>
      </c>
      <c r="T27">
        <v>9</v>
      </c>
      <c r="U27">
        <v>3</v>
      </c>
      <c r="V27">
        <v>1</v>
      </c>
      <c r="W27">
        <v>39.979999999999997</v>
      </c>
      <c r="Z27">
        <f t="shared" si="4"/>
        <v>-0.89399369426522224</v>
      </c>
      <c r="AA27">
        <f t="shared" si="5"/>
        <v>0.1856626325012079</v>
      </c>
      <c r="AB27">
        <f t="shared" si="6"/>
        <v>0.15294117647058825</v>
      </c>
      <c r="AC27">
        <f t="shared" si="7"/>
        <v>3.2721456030619656E-2</v>
      </c>
    </row>
    <row r="28" spans="1:29" x14ac:dyDescent="0.2">
      <c r="A28">
        <v>6</v>
      </c>
      <c r="B28" t="s">
        <v>7</v>
      </c>
      <c r="C28">
        <v>515</v>
      </c>
      <c r="D28">
        <v>8</v>
      </c>
      <c r="E28">
        <v>3</v>
      </c>
      <c r="F28">
        <v>2</v>
      </c>
      <c r="G28">
        <v>40.130000000000003</v>
      </c>
      <c r="J28">
        <v>27</v>
      </c>
      <c r="K28">
        <f t="shared" si="0"/>
        <v>-0.90864000922053256</v>
      </c>
      <c r="L28">
        <f t="shared" si="1"/>
        <v>0.18177009008705972</v>
      </c>
      <c r="M28">
        <f t="shared" si="2"/>
        <v>0.14361702127659576</v>
      </c>
      <c r="N28">
        <f t="shared" si="3"/>
        <v>3.8153068810463958E-2</v>
      </c>
      <c r="P28">
        <v>27</v>
      </c>
      <c r="Q28">
        <v>6</v>
      </c>
      <c r="R28" t="s">
        <v>7</v>
      </c>
      <c r="S28">
        <v>515</v>
      </c>
      <c r="T28">
        <v>8</v>
      </c>
      <c r="U28">
        <v>3</v>
      </c>
      <c r="V28">
        <v>2</v>
      </c>
      <c r="W28">
        <v>40.130000000000003</v>
      </c>
      <c r="Z28">
        <f t="shared" si="4"/>
        <v>-0.88262307582542554</v>
      </c>
      <c r="AA28">
        <f t="shared" si="5"/>
        <v>0.1887199782452719</v>
      </c>
      <c r="AB28">
        <f t="shared" si="6"/>
        <v>0.1588235294117647</v>
      </c>
      <c r="AC28">
        <f t="shared" si="7"/>
        <v>2.98964488335072E-2</v>
      </c>
    </row>
    <row r="29" spans="1:29" x14ac:dyDescent="0.2">
      <c r="A29">
        <v>7</v>
      </c>
      <c r="B29" t="s">
        <v>7</v>
      </c>
      <c r="C29">
        <v>612</v>
      </c>
      <c r="D29">
        <v>1</v>
      </c>
      <c r="E29">
        <v>3</v>
      </c>
      <c r="F29">
        <v>3</v>
      </c>
      <c r="G29">
        <v>40.17</v>
      </c>
      <c r="J29">
        <v>28</v>
      </c>
      <c r="K29">
        <f t="shared" si="0"/>
        <v>-0.90625426131218556</v>
      </c>
      <c r="L29">
        <f t="shared" si="1"/>
        <v>0.18240064435050221</v>
      </c>
      <c r="M29">
        <f t="shared" si="2"/>
        <v>0.14893617021276595</v>
      </c>
      <c r="N29">
        <f t="shared" si="3"/>
        <v>3.3464474137736261E-2</v>
      </c>
      <c r="P29">
        <v>28</v>
      </c>
      <c r="Q29">
        <v>7</v>
      </c>
      <c r="R29" t="s">
        <v>7</v>
      </c>
      <c r="S29">
        <v>612</v>
      </c>
      <c r="T29">
        <v>1</v>
      </c>
      <c r="U29">
        <v>3</v>
      </c>
      <c r="V29">
        <v>3</v>
      </c>
      <c r="W29">
        <v>40.17</v>
      </c>
      <c r="Z29">
        <f t="shared" si="4"/>
        <v>-0.87959091090814656</v>
      </c>
      <c r="AA29">
        <f t="shared" si="5"/>
        <v>0.18954048221751374</v>
      </c>
      <c r="AB29">
        <f t="shared" si="6"/>
        <v>0.16470588235294117</v>
      </c>
      <c r="AC29">
        <f t="shared" si="7"/>
        <v>2.4834599864572565E-2</v>
      </c>
    </row>
    <row r="30" spans="1:29" x14ac:dyDescent="0.2">
      <c r="A30">
        <v>1</v>
      </c>
      <c r="B30" t="s">
        <v>7</v>
      </c>
      <c r="C30">
        <v>11</v>
      </c>
      <c r="D30">
        <v>5</v>
      </c>
      <c r="E30">
        <v>3</v>
      </c>
      <c r="F30">
        <v>4</v>
      </c>
      <c r="G30">
        <v>40.25</v>
      </c>
      <c r="J30">
        <v>29</v>
      </c>
      <c r="K30">
        <f t="shared" si="0"/>
        <v>-0.90148276549549178</v>
      </c>
      <c r="L30">
        <f t="shared" si="1"/>
        <v>0.18366584660270072</v>
      </c>
      <c r="M30">
        <f t="shared" si="2"/>
        <v>0.15425531914893617</v>
      </c>
      <c r="N30">
        <f t="shared" si="3"/>
        <v>2.9410527453764546E-2</v>
      </c>
      <c r="P30">
        <v>29</v>
      </c>
      <c r="Q30">
        <v>1</v>
      </c>
      <c r="R30" t="s">
        <v>7</v>
      </c>
      <c r="S30">
        <v>11</v>
      </c>
      <c r="T30">
        <v>5</v>
      </c>
      <c r="U30">
        <v>3</v>
      </c>
      <c r="V30">
        <v>4</v>
      </c>
      <c r="W30">
        <v>40.25</v>
      </c>
      <c r="Z30">
        <f t="shared" si="4"/>
        <v>-0.87352658107358871</v>
      </c>
      <c r="AA30">
        <f t="shared" si="5"/>
        <v>0.19118806219892232</v>
      </c>
      <c r="AB30">
        <f t="shared" si="6"/>
        <v>0.17058823529411765</v>
      </c>
      <c r="AC30">
        <f t="shared" si="7"/>
        <v>2.0599826904804663E-2</v>
      </c>
    </row>
    <row r="31" spans="1:29" x14ac:dyDescent="0.2">
      <c r="A31">
        <v>7</v>
      </c>
      <c r="B31" t="s">
        <v>7</v>
      </c>
      <c r="C31">
        <v>604</v>
      </c>
      <c r="D31">
        <v>11</v>
      </c>
      <c r="E31">
        <v>3</v>
      </c>
      <c r="F31">
        <v>1</v>
      </c>
      <c r="G31">
        <v>40.29</v>
      </c>
      <c r="J31">
        <v>30</v>
      </c>
      <c r="K31">
        <f t="shared" si="0"/>
        <v>-0.89909701758714478</v>
      </c>
      <c r="L31">
        <f t="shared" si="1"/>
        <v>0.1843004932734551</v>
      </c>
      <c r="M31">
        <f t="shared" si="2"/>
        <v>0.15957446808510639</v>
      </c>
      <c r="N31">
        <f t="shared" si="3"/>
        <v>2.472602518834871E-2</v>
      </c>
      <c r="P31">
        <v>30</v>
      </c>
      <c r="Q31">
        <v>7</v>
      </c>
      <c r="R31" t="s">
        <v>7</v>
      </c>
      <c r="S31">
        <v>604</v>
      </c>
      <c r="T31">
        <v>11</v>
      </c>
      <c r="U31">
        <v>3</v>
      </c>
      <c r="V31">
        <v>1</v>
      </c>
      <c r="W31">
        <v>40.29</v>
      </c>
      <c r="Z31">
        <f t="shared" si="4"/>
        <v>-0.87049441615630974</v>
      </c>
      <c r="AA31">
        <f t="shared" si="5"/>
        <v>0.19201513469912274</v>
      </c>
      <c r="AB31">
        <f t="shared" si="6"/>
        <v>0.17647058823529413</v>
      </c>
      <c r="AC31">
        <f t="shared" si="7"/>
        <v>1.5544546463828607E-2</v>
      </c>
    </row>
    <row r="32" spans="1:29" x14ac:dyDescent="0.2">
      <c r="A32">
        <v>7</v>
      </c>
      <c r="B32" t="s">
        <v>7</v>
      </c>
      <c r="C32">
        <v>611</v>
      </c>
      <c r="D32">
        <v>11</v>
      </c>
      <c r="E32">
        <v>3</v>
      </c>
      <c r="F32">
        <v>1</v>
      </c>
      <c r="G32">
        <v>40.43</v>
      </c>
      <c r="J32">
        <v>31</v>
      </c>
      <c r="K32">
        <f t="shared" si="0"/>
        <v>-0.89074689990793032</v>
      </c>
      <c r="L32">
        <f t="shared" si="1"/>
        <v>0.18653248394319283</v>
      </c>
      <c r="M32">
        <f t="shared" si="2"/>
        <v>0.16489361702127658</v>
      </c>
      <c r="N32">
        <f t="shared" si="3"/>
        <v>2.1638866921916244E-2</v>
      </c>
      <c r="P32">
        <v>31</v>
      </c>
      <c r="Q32">
        <v>7</v>
      </c>
      <c r="R32" t="s">
        <v>7</v>
      </c>
      <c r="S32">
        <v>611</v>
      </c>
      <c r="T32">
        <v>11</v>
      </c>
      <c r="U32">
        <v>3</v>
      </c>
      <c r="V32">
        <v>1</v>
      </c>
      <c r="W32">
        <v>40.43</v>
      </c>
      <c r="Z32">
        <f t="shared" si="4"/>
        <v>-0.85988183894583314</v>
      </c>
      <c r="AA32">
        <f t="shared" si="5"/>
        <v>0.1949270902491422</v>
      </c>
      <c r="AB32">
        <f t="shared" si="6"/>
        <v>0.18235294117647058</v>
      </c>
      <c r="AC32">
        <f t="shared" si="7"/>
        <v>1.2574149072671625E-2</v>
      </c>
    </row>
    <row r="33" spans="1:29" x14ac:dyDescent="0.2">
      <c r="A33">
        <v>7</v>
      </c>
      <c r="B33" t="s">
        <v>7</v>
      </c>
      <c r="C33">
        <v>605</v>
      </c>
      <c r="D33">
        <v>8</v>
      </c>
      <c r="E33">
        <v>3</v>
      </c>
      <c r="F33">
        <v>2</v>
      </c>
      <c r="G33">
        <v>41.12</v>
      </c>
      <c r="J33">
        <v>32</v>
      </c>
      <c r="K33">
        <f t="shared" si="0"/>
        <v>-0.84959274848894506</v>
      </c>
      <c r="L33">
        <f t="shared" si="1"/>
        <v>0.19777577248131092</v>
      </c>
      <c r="M33">
        <f t="shared" si="2"/>
        <v>0.1702127659574468</v>
      </c>
      <c r="N33">
        <f t="shared" si="3"/>
        <v>2.756300652386412E-2</v>
      </c>
      <c r="P33">
        <v>32</v>
      </c>
      <c r="Q33">
        <v>7</v>
      </c>
      <c r="R33" t="s">
        <v>7</v>
      </c>
      <c r="S33">
        <v>605</v>
      </c>
      <c r="T33">
        <v>8</v>
      </c>
      <c r="U33">
        <v>3</v>
      </c>
      <c r="V33">
        <v>2</v>
      </c>
      <c r="W33">
        <v>41.12</v>
      </c>
      <c r="Z33">
        <f t="shared" si="4"/>
        <v>-0.8075769941227704</v>
      </c>
      <c r="AA33">
        <f t="shared" si="5"/>
        <v>0.20966706745074418</v>
      </c>
      <c r="AB33">
        <f t="shared" si="6"/>
        <v>0.18823529411764706</v>
      </c>
      <c r="AC33">
        <f t="shared" si="7"/>
        <v>2.1431773333097121E-2</v>
      </c>
    </row>
    <row r="34" spans="1:29" x14ac:dyDescent="0.2">
      <c r="A34">
        <v>6</v>
      </c>
      <c r="B34" t="s">
        <v>7</v>
      </c>
      <c r="C34">
        <v>501</v>
      </c>
      <c r="D34">
        <v>6</v>
      </c>
      <c r="E34">
        <v>3</v>
      </c>
      <c r="F34">
        <v>2</v>
      </c>
      <c r="G34">
        <v>41.47</v>
      </c>
      <c r="J34">
        <v>33</v>
      </c>
      <c r="K34">
        <f t="shared" si="0"/>
        <v>-0.82871745429090893</v>
      </c>
      <c r="L34">
        <f t="shared" si="1"/>
        <v>0.20363215337150709</v>
      </c>
      <c r="M34">
        <f t="shared" si="2"/>
        <v>0.17553191489361702</v>
      </c>
      <c r="N34">
        <f t="shared" si="3"/>
        <v>2.810023847789006E-2</v>
      </c>
      <c r="P34">
        <v>33</v>
      </c>
      <c r="Q34">
        <v>6</v>
      </c>
      <c r="R34" t="s">
        <v>7</v>
      </c>
      <c r="S34">
        <v>501</v>
      </c>
      <c r="T34">
        <v>6</v>
      </c>
      <c r="U34">
        <v>3</v>
      </c>
      <c r="V34">
        <v>2</v>
      </c>
      <c r="W34">
        <v>41.47</v>
      </c>
      <c r="Z34">
        <f t="shared" si="4"/>
        <v>-0.78104555109657903</v>
      </c>
      <c r="AA34">
        <f t="shared" si="5"/>
        <v>0.21738785213476836</v>
      </c>
      <c r="AB34">
        <f t="shared" si="6"/>
        <v>0.19411764705882353</v>
      </c>
      <c r="AC34">
        <f t="shared" si="7"/>
        <v>2.3270205075944822E-2</v>
      </c>
    </row>
    <row r="35" spans="1:29" x14ac:dyDescent="0.2">
      <c r="A35">
        <v>7</v>
      </c>
      <c r="B35" t="s">
        <v>7</v>
      </c>
      <c r="C35">
        <v>606</v>
      </c>
      <c r="D35">
        <v>8</v>
      </c>
      <c r="E35">
        <v>3</v>
      </c>
      <c r="F35">
        <v>1</v>
      </c>
      <c r="G35">
        <v>41.96</v>
      </c>
      <c r="J35">
        <v>34</v>
      </c>
      <c r="K35">
        <f t="shared" si="0"/>
        <v>-0.79949204241365834</v>
      </c>
      <c r="L35">
        <f t="shared" si="1"/>
        <v>0.21200257950163254</v>
      </c>
      <c r="M35">
        <f t="shared" si="2"/>
        <v>0.18085106382978725</v>
      </c>
      <c r="N35">
        <f t="shared" si="3"/>
        <v>3.1151515671845292E-2</v>
      </c>
      <c r="P35">
        <v>34</v>
      </c>
      <c r="Q35">
        <v>7</v>
      </c>
      <c r="R35" t="s">
        <v>7</v>
      </c>
      <c r="S35">
        <v>606</v>
      </c>
      <c r="T35">
        <v>8</v>
      </c>
      <c r="U35">
        <v>3</v>
      </c>
      <c r="V35">
        <v>1</v>
      </c>
      <c r="W35">
        <v>41.96</v>
      </c>
      <c r="Z35">
        <f t="shared" si="4"/>
        <v>-0.74390153085991095</v>
      </c>
      <c r="AA35">
        <f t="shared" si="5"/>
        <v>0.22846802458941473</v>
      </c>
      <c r="AB35">
        <f t="shared" si="6"/>
        <v>0.2</v>
      </c>
      <c r="AC35">
        <f t="shared" si="7"/>
        <v>2.846802458941472E-2</v>
      </c>
    </row>
    <row r="36" spans="1:29" x14ac:dyDescent="0.2">
      <c r="A36">
        <v>8</v>
      </c>
      <c r="B36" t="s">
        <v>7</v>
      </c>
      <c r="C36">
        <v>710</v>
      </c>
      <c r="D36">
        <v>24</v>
      </c>
      <c r="E36">
        <v>3</v>
      </c>
      <c r="F36">
        <v>3</v>
      </c>
      <c r="G36">
        <v>42.15</v>
      </c>
      <c r="J36">
        <v>35</v>
      </c>
      <c r="K36">
        <f t="shared" si="0"/>
        <v>-0.78815973984901033</v>
      </c>
      <c r="L36">
        <f t="shared" si="1"/>
        <v>0.21530163757935902</v>
      </c>
      <c r="M36">
        <f t="shared" si="2"/>
        <v>0.18617021276595744</v>
      </c>
      <c r="N36">
        <f t="shared" si="3"/>
        <v>2.9131424813401585E-2</v>
      </c>
      <c r="P36">
        <v>35</v>
      </c>
      <c r="Q36">
        <v>8</v>
      </c>
      <c r="R36" t="s">
        <v>7</v>
      </c>
      <c r="S36">
        <v>710</v>
      </c>
      <c r="T36">
        <v>24</v>
      </c>
      <c r="U36">
        <v>3</v>
      </c>
      <c r="V36">
        <v>3</v>
      </c>
      <c r="W36">
        <v>42.15</v>
      </c>
      <c r="Z36">
        <f t="shared" si="4"/>
        <v>-0.72949874750283583</v>
      </c>
      <c r="AA36">
        <f t="shared" si="5"/>
        <v>0.23284831682877616</v>
      </c>
      <c r="AB36">
        <f t="shared" si="6"/>
        <v>0.20588235294117646</v>
      </c>
      <c r="AC36">
        <f t="shared" si="7"/>
        <v>2.6965963887599698E-2</v>
      </c>
    </row>
    <row r="37" spans="1:29" x14ac:dyDescent="0.2">
      <c r="A37">
        <v>7</v>
      </c>
      <c r="B37" t="s">
        <v>7</v>
      </c>
      <c r="C37">
        <v>606</v>
      </c>
      <c r="D37">
        <v>8</v>
      </c>
      <c r="E37">
        <v>3</v>
      </c>
      <c r="F37">
        <v>2</v>
      </c>
      <c r="G37">
        <v>42.27</v>
      </c>
      <c r="J37">
        <v>36</v>
      </c>
      <c r="K37">
        <f t="shared" si="0"/>
        <v>-0.7810024961239691</v>
      </c>
      <c r="L37">
        <f t="shared" si="1"/>
        <v>0.2174005133061169</v>
      </c>
      <c r="M37">
        <f t="shared" si="2"/>
        <v>0.19148936170212766</v>
      </c>
      <c r="N37">
        <f t="shared" si="3"/>
        <v>2.5911151603989241E-2</v>
      </c>
      <c r="P37">
        <v>36</v>
      </c>
      <c r="Q37">
        <v>7</v>
      </c>
      <c r="R37" t="s">
        <v>7</v>
      </c>
      <c r="S37">
        <v>606</v>
      </c>
      <c r="T37">
        <v>8</v>
      </c>
      <c r="U37">
        <v>3</v>
      </c>
      <c r="V37">
        <v>2</v>
      </c>
      <c r="W37">
        <v>42.27</v>
      </c>
      <c r="Z37">
        <f t="shared" si="4"/>
        <v>-0.72040225275099856</v>
      </c>
      <c r="AA37">
        <f t="shared" si="5"/>
        <v>0.23563868169696309</v>
      </c>
      <c r="AB37">
        <f t="shared" si="6"/>
        <v>0.21176470588235294</v>
      </c>
      <c r="AC37">
        <f t="shared" si="7"/>
        <v>2.3873975814610149E-2</v>
      </c>
    </row>
    <row r="38" spans="1:29" x14ac:dyDescent="0.2">
      <c r="A38">
        <v>7</v>
      </c>
      <c r="B38" t="s">
        <v>7</v>
      </c>
      <c r="C38">
        <v>611</v>
      </c>
      <c r="D38">
        <v>11</v>
      </c>
      <c r="E38">
        <v>3</v>
      </c>
      <c r="F38">
        <v>3</v>
      </c>
      <c r="G38">
        <v>42.5</v>
      </c>
      <c r="J38">
        <v>37</v>
      </c>
      <c r="K38">
        <f t="shared" si="0"/>
        <v>-0.7672844456509742</v>
      </c>
      <c r="L38">
        <f t="shared" si="1"/>
        <v>0.22145620717166681</v>
      </c>
      <c r="M38">
        <f t="shared" si="2"/>
        <v>0.19680851063829788</v>
      </c>
      <c r="N38">
        <f t="shared" si="3"/>
        <v>2.4647696533368929E-2</v>
      </c>
      <c r="P38">
        <v>37</v>
      </c>
      <c r="Q38">
        <v>7</v>
      </c>
      <c r="R38" t="s">
        <v>7</v>
      </c>
      <c r="S38">
        <v>611</v>
      </c>
      <c r="T38">
        <v>11</v>
      </c>
      <c r="U38">
        <v>3</v>
      </c>
      <c r="V38">
        <v>3</v>
      </c>
      <c r="W38">
        <v>42.5</v>
      </c>
      <c r="Z38">
        <f t="shared" si="4"/>
        <v>-0.70296730447664446</v>
      </c>
      <c r="AA38">
        <f t="shared" si="5"/>
        <v>0.24103806269759592</v>
      </c>
      <c r="AB38">
        <f t="shared" si="6"/>
        <v>0.21764705882352942</v>
      </c>
      <c r="AC38">
        <f t="shared" si="7"/>
        <v>2.3391003874066507E-2</v>
      </c>
    </row>
    <row r="39" spans="1:29" x14ac:dyDescent="0.2">
      <c r="A39">
        <v>6</v>
      </c>
      <c r="B39" t="s">
        <v>7</v>
      </c>
      <c r="C39">
        <v>511</v>
      </c>
      <c r="D39">
        <v>24</v>
      </c>
      <c r="E39">
        <v>3</v>
      </c>
      <c r="F39">
        <v>4</v>
      </c>
      <c r="G39">
        <v>42.59</v>
      </c>
      <c r="J39">
        <v>38</v>
      </c>
      <c r="K39">
        <f t="shared" si="0"/>
        <v>-0.76191651285719331</v>
      </c>
      <c r="L39">
        <f t="shared" si="1"/>
        <v>0.22305491692769042</v>
      </c>
      <c r="M39">
        <f t="shared" si="2"/>
        <v>0.20212765957446807</v>
      </c>
      <c r="N39">
        <f t="shared" si="3"/>
        <v>2.0927257353222345E-2</v>
      </c>
      <c r="P39">
        <v>38</v>
      </c>
      <c r="Q39">
        <v>6</v>
      </c>
      <c r="R39" t="s">
        <v>7</v>
      </c>
      <c r="S39">
        <v>511</v>
      </c>
      <c r="T39">
        <v>24</v>
      </c>
      <c r="U39">
        <v>3</v>
      </c>
      <c r="V39">
        <v>4</v>
      </c>
      <c r="W39">
        <v>42.59</v>
      </c>
      <c r="Z39">
        <f t="shared" si="4"/>
        <v>-0.6961449334127664</v>
      </c>
      <c r="AA39">
        <f t="shared" si="5"/>
        <v>0.24316903460348949</v>
      </c>
      <c r="AB39">
        <f t="shared" si="6"/>
        <v>0.22352941176470589</v>
      </c>
      <c r="AC39">
        <f t="shared" si="7"/>
        <v>1.9639622838783594E-2</v>
      </c>
    </row>
    <row r="40" spans="1:29" x14ac:dyDescent="0.2">
      <c r="A40">
        <v>7</v>
      </c>
      <c r="B40" t="s">
        <v>7</v>
      </c>
      <c r="C40">
        <v>601</v>
      </c>
      <c r="D40">
        <v>7</v>
      </c>
      <c r="E40">
        <v>3</v>
      </c>
      <c r="F40">
        <v>4</v>
      </c>
      <c r="G40">
        <v>42.82</v>
      </c>
      <c r="J40">
        <v>39</v>
      </c>
      <c r="K40">
        <f t="shared" si="0"/>
        <v>-0.7481984623841984</v>
      </c>
      <c r="L40">
        <f t="shared" si="1"/>
        <v>0.22717022916713472</v>
      </c>
      <c r="M40">
        <f t="shared" si="2"/>
        <v>0.20744680851063829</v>
      </c>
      <c r="N40">
        <f t="shared" si="3"/>
        <v>1.9723420656496432E-2</v>
      </c>
      <c r="P40">
        <v>39</v>
      </c>
      <c r="Q40">
        <v>7</v>
      </c>
      <c r="R40" t="s">
        <v>7</v>
      </c>
      <c r="S40">
        <v>601</v>
      </c>
      <c r="T40">
        <v>7</v>
      </c>
      <c r="U40">
        <v>3</v>
      </c>
      <c r="V40">
        <v>4</v>
      </c>
      <c r="W40">
        <v>42.82</v>
      </c>
      <c r="Z40">
        <f t="shared" si="4"/>
        <v>-0.67870998513841241</v>
      </c>
      <c r="AA40">
        <f t="shared" si="5"/>
        <v>0.24866081907912607</v>
      </c>
      <c r="AB40">
        <f t="shared" si="6"/>
        <v>0.22941176470588234</v>
      </c>
      <c r="AC40">
        <f t="shared" si="7"/>
        <v>1.9249054373243729E-2</v>
      </c>
    </row>
    <row r="41" spans="1:29" x14ac:dyDescent="0.2">
      <c r="A41">
        <v>1</v>
      </c>
      <c r="B41" t="s">
        <v>7</v>
      </c>
      <c r="C41">
        <v>6</v>
      </c>
      <c r="D41">
        <v>10</v>
      </c>
      <c r="E41">
        <v>3</v>
      </c>
      <c r="F41">
        <v>3</v>
      </c>
      <c r="G41">
        <v>42.98</v>
      </c>
      <c r="J41">
        <v>40</v>
      </c>
      <c r="K41">
        <f t="shared" si="0"/>
        <v>-0.73865547075081062</v>
      </c>
      <c r="L41">
        <f t="shared" si="1"/>
        <v>0.23005811580324662</v>
      </c>
      <c r="M41">
        <f t="shared" si="2"/>
        <v>0.21276595744680851</v>
      </c>
      <c r="N41">
        <f t="shared" si="3"/>
        <v>1.7292158356438103E-2</v>
      </c>
      <c r="P41">
        <v>40</v>
      </c>
      <c r="Q41">
        <v>1</v>
      </c>
      <c r="R41" t="s">
        <v>7</v>
      </c>
      <c r="S41">
        <v>6</v>
      </c>
      <c r="T41">
        <v>10</v>
      </c>
      <c r="U41">
        <v>3</v>
      </c>
      <c r="V41">
        <v>3</v>
      </c>
      <c r="W41">
        <v>42.98</v>
      </c>
      <c r="Z41">
        <f t="shared" si="4"/>
        <v>-0.6665813254692966</v>
      </c>
      <c r="AA41">
        <f t="shared" si="5"/>
        <v>0.25251980039771932</v>
      </c>
      <c r="AB41">
        <f t="shared" si="6"/>
        <v>0.23529411764705882</v>
      </c>
      <c r="AC41">
        <f t="shared" si="7"/>
        <v>1.7225682750660498E-2</v>
      </c>
    </row>
    <row r="42" spans="1:29" x14ac:dyDescent="0.2">
      <c r="A42">
        <v>7</v>
      </c>
      <c r="B42" t="s">
        <v>7</v>
      </c>
      <c r="C42">
        <v>602</v>
      </c>
      <c r="D42">
        <v>4</v>
      </c>
      <c r="E42">
        <v>3</v>
      </c>
      <c r="F42">
        <v>4</v>
      </c>
      <c r="G42">
        <v>43.15</v>
      </c>
      <c r="J42">
        <v>41</v>
      </c>
      <c r="K42">
        <f t="shared" si="0"/>
        <v>-0.72851604214033594</v>
      </c>
      <c r="L42">
        <f t="shared" si="1"/>
        <v>0.23314887607680054</v>
      </c>
      <c r="M42">
        <f t="shared" si="2"/>
        <v>0.21808510638297873</v>
      </c>
      <c r="N42">
        <f t="shared" si="3"/>
        <v>1.506376969382181E-2</v>
      </c>
      <c r="P42">
        <v>41</v>
      </c>
      <c r="Q42">
        <v>7</v>
      </c>
      <c r="R42" t="s">
        <v>7</v>
      </c>
      <c r="S42">
        <v>602</v>
      </c>
      <c r="T42">
        <v>4</v>
      </c>
      <c r="U42">
        <v>3</v>
      </c>
      <c r="V42">
        <v>4</v>
      </c>
      <c r="W42">
        <v>43.15</v>
      </c>
      <c r="Z42">
        <f t="shared" si="4"/>
        <v>-0.65369462457086069</v>
      </c>
      <c r="AA42">
        <f t="shared" si="5"/>
        <v>0.25665428356612308</v>
      </c>
      <c r="AB42">
        <f t="shared" si="6"/>
        <v>0.2411764705882353</v>
      </c>
      <c r="AC42">
        <f t="shared" si="7"/>
        <v>1.5477812977887778E-2</v>
      </c>
    </row>
    <row r="43" spans="1:29" x14ac:dyDescent="0.2">
      <c r="A43">
        <v>7</v>
      </c>
      <c r="B43" t="s">
        <v>7</v>
      </c>
      <c r="C43">
        <v>604</v>
      </c>
      <c r="D43">
        <v>11</v>
      </c>
      <c r="E43">
        <v>3</v>
      </c>
      <c r="F43">
        <v>3</v>
      </c>
      <c r="G43">
        <v>43.26</v>
      </c>
      <c r="J43">
        <v>42</v>
      </c>
      <c r="K43">
        <f t="shared" si="0"/>
        <v>-0.72195523539238171</v>
      </c>
      <c r="L43">
        <f t="shared" si="1"/>
        <v>0.23516099996704495</v>
      </c>
      <c r="M43">
        <f t="shared" si="2"/>
        <v>0.22340425531914893</v>
      </c>
      <c r="N43">
        <f t="shared" si="3"/>
        <v>1.1756744647896028E-2</v>
      </c>
      <c r="P43">
        <v>42</v>
      </c>
      <c r="Q43">
        <v>7</v>
      </c>
      <c r="R43" t="s">
        <v>7</v>
      </c>
      <c r="S43">
        <v>604</v>
      </c>
      <c r="T43">
        <v>11</v>
      </c>
      <c r="U43">
        <v>3</v>
      </c>
      <c r="V43">
        <v>3</v>
      </c>
      <c r="W43">
        <v>43.26</v>
      </c>
      <c r="Z43">
        <f t="shared" si="4"/>
        <v>-0.64535617104834342</v>
      </c>
      <c r="AA43">
        <f t="shared" si="5"/>
        <v>0.25934819968430134</v>
      </c>
      <c r="AB43">
        <f t="shared" si="6"/>
        <v>0.24705882352941178</v>
      </c>
      <c r="AC43">
        <f t="shared" si="7"/>
        <v>1.2289376154889564E-2</v>
      </c>
    </row>
    <row r="44" spans="1:29" x14ac:dyDescent="0.2">
      <c r="A44">
        <v>6</v>
      </c>
      <c r="B44" t="s">
        <v>7</v>
      </c>
      <c r="C44">
        <v>511</v>
      </c>
      <c r="D44">
        <v>24</v>
      </c>
      <c r="E44">
        <v>3</v>
      </c>
      <c r="F44">
        <v>3</v>
      </c>
      <c r="G44">
        <v>43.29</v>
      </c>
      <c r="J44">
        <v>43</v>
      </c>
      <c r="K44">
        <f t="shared" si="0"/>
        <v>-0.72016592446112149</v>
      </c>
      <c r="L44">
        <f t="shared" si="1"/>
        <v>0.23571142077601995</v>
      </c>
      <c r="M44">
        <f t="shared" si="2"/>
        <v>0.22872340425531915</v>
      </c>
      <c r="N44">
        <f t="shared" si="3"/>
        <v>6.9880165207008016E-3</v>
      </c>
      <c r="P44">
        <v>43</v>
      </c>
      <c r="Q44">
        <v>6</v>
      </c>
      <c r="R44" t="s">
        <v>7</v>
      </c>
      <c r="S44">
        <v>511</v>
      </c>
      <c r="T44">
        <v>24</v>
      </c>
      <c r="U44">
        <v>3</v>
      </c>
      <c r="V44">
        <v>3</v>
      </c>
      <c r="W44">
        <v>43.29</v>
      </c>
      <c r="Z44">
        <f t="shared" si="4"/>
        <v>-0.6430820473603841</v>
      </c>
      <c r="AA44">
        <f t="shared" si="5"/>
        <v>0.26008543142121338</v>
      </c>
      <c r="AB44">
        <f t="shared" si="6"/>
        <v>0.25294117647058822</v>
      </c>
      <c r="AC44">
        <f t="shared" si="7"/>
        <v>7.1442549506251507E-3</v>
      </c>
    </row>
    <row r="45" spans="1:29" x14ac:dyDescent="0.2">
      <c r="A45">
        <v>7</v>
      </c>
      <c r="B45" t="s">
        <v>7</v>
      </c>
      <c r="C45">
        <v>606</v>
      </c>
      <c r="D45">
        <v>8</v>
      </c>
      <c r="E45">
        <v>3</v>
      </c>
      <c r="F45">
        <v>4</v>
      </c>
      <c r="G45">
        <v>43.51</v>
      </c>
      <c r="J45">
        <v>44</v>
      </c>
      <c r="K45">
        <f t="shared" si="0"/>
        <v>-0.70704431096521314</v>
      </c>
      <c r="L45">
        <f t="shared" si="1"/>
        <v>0.23976947080504923</v>
      </c>
      <c r="M45">
        <f t="shared" si="2"/>
        <v>0.23404255319148937</v>
      </c>
      <c r="N45">
        <f t="shared" si="3"/>
        <v>5.7269176135598676E-3</v>
      </c>
      <c r="P45">
        <v>44</v>
      </c>
      <c r="Q45">
        <v>7</v>
      </c>
      <c r="R45" t="s">
        <v>7</v>
      </c>
      <c r="S45">
        <v>606</v>
      </c>
      <c r="T45">
        <v>8</v>
      </c>
      <c r="U45">
        <v>3</v>
      </c>
      <c r="V45">
        <v>4</v>
      </c>
      <c r="W45">
        <v>43.51</v>
      </c>
      <c r="Z45">
        <f t="shared" si="4"/>
        <v>-0.62640514031534966</v>
      </c>
      <c r="AA45">
        <f t="shared" si="5"/>
        <v>0.26552461941154204</v>
      </c>
      <c r="AB45">
        <f t="shared" si="6"/>
        <v>0.25882352941176473</v>
      </c>
      <c r="AC45">
        <f t="shared" si="7"/>
        <v>6.7010899997773099E-3</v>
      </c>
    </row>
    <row r="46" spans="1:29" x14ac:dyDescent="0.2">
      <c r="A46">
        <v>6</v>
      </c>
      <c r="B46" t="s">
        <v>7</v>
      </c>
      <c r="C46">
        <v>515</v>
      </c>
      <c r="D46">
        <v>8</v>
      </c>
      <c r="E46">
        <v>3</v>
      </c>
      <c r="F46">
        <v>4</v>
      </c>
      <c r="G46">
        <v>43.73</v>
      </c>
      <c r="J46">
        <v>45</v>
      </c>
      <c r="K46">
        <f t="shared" si="0"/>
        <v>-0.69392269746930479</v>
      </c>
      <c r="L46">
        <f t="shared" si="1"/>
        <v>0.24386534428624684</v>
      </c>
      <c r="M46">
        <f t="shared" si="2"/>
        <v>0.23936170212765959</v>
      </c>
      <c r="N46">
        <f t="shared" si="3"/>
        <v>4.5036421585872566E-3</v>
      </c>
      <c r="P46">
        <v>45</v>
      </c>
      <c r="Q46">
        <v>6</v>
      </c>
      <c r="R46" t="s">
        <v>7</v>
      </c>
      <c r="S46">
        <v>515</v>
      </c>
      <c r="T46">
        <v>8</v>
      </c>
      <c r="U46">
        <v>3</v>
      </c>
      <c r="V46">
        <v>4</v>
      </c>
      <c r="W46">
        <v>43.73</v>
      </c>
      <c r="Z46">
        <f t="shared" si="4"/>
        <v>-0.60972823327031522</v>
      </c>
      <c r="AA46">
        <f t="shared" si="5"/>
        <v>0.27102092437385406</v>
      </c>
      <c r="AB46">
        <f t="shared" si="6"/>
        <v>0.26470588235294118</v>
      </c>
      <c r="AC46">
        <f t="shared" si="7"/>
        <v>6.3150420209128755E-3</v>
      </c>
    </row>
    <row r="47" spans="1:29" x14ac:dyDescent="0.2">
      <c r="A47">
        <v>9</v>
      </c>
      <c r="B47" t="s">
        <v>7</v>
      </c>
      <c r="C47">
        <v>803</v>
      </c>
      <c r="D47">
        <v>10</v>
      </c>
      <c r="E47">
        <v>3</v>
      </c>
      <c r="F47">
        <v>3</v>
      </c>
      <c r="G47">
        <v>43.91</v>
      </c>
      <c r="J47">
        <v>46</v>
      </c>
      <c r="K47">
        <f t="shared" si="0"/>
        <v>-0.68318683188174345</v>
      </c>
      <c r="L47">
        <f t="shared" si="1"/>
        <v>0.24724439619442301</v>
      </c>
      <c r="M47">
        <f t="shared" si="2"/>
        <v>0.24468085106382978</v>
      </c>
      <c r="N47">
        <f t="shared" si="3"/>
        <v>2.5635451305932311E-3</v>
      </c>
      <c r="P47">
        <v>46</v>
      </c>
      <c r="Q47">
        <v>9</v>
      </c>
      <c r="R47" t="s">
        <v>7</v>
      </c>
      <c r="S47">
        <v>803</v>
      </c>
      <c r="T47">
        <v>10</v>
      </c>
      <c r="U47">
        <v>3</v>
      </c>
      <c r="V47">
        <v>3</v>
      </c>
      <c r="W47">
        <v>43.91</v>
      </c>
      <c r="Z47">
        <f t="shared" si="4"/>
        <v>-0.59608349114255965</v>
      </c>
      <c r="AA47">
        <f t="shared" si="5"/>
        <v>0.27555972612214019</v>
      </c>
      <c r="AB47">
        <f t="shared" si="6"/>
        <v>0.27058823529411763</v>
      </c>
      <c r="AC47">
        <f t="shared" si="7"/>
        <v>4.9714908280225623E-3</v>
      </c>
    </row>
    <row r="48" spans="1:29" x14ac:dyDescent="0.2">
      <c r="A48">
        <v>8</v>
      </c>
      <c r="B48" t="s">
        <v>7</v>
      </c>
      <c r="C48">
        <v>712</v>
      </c>
      <c r="D48">
        <v>9</v>
      </c>
      <c r="E48">
        <v>3</v>
      </c>
      <c r="F48">
        <v>3</v>
      </c>
      <c r="G48">
        <v>44.19</v>
      </c>
      <c r="J48">
        <v>47</v>
      </c>
      <c r="K48">
        <f t="shared" si="0"/>
        <v>-0.66648659652331455</v>
      </c>
      <c r="L48">
        <f t="shared" si="1"/>
        <v>0.25255006404762592</v>
      </c>
      <c r="M48">
        <f t="shared" si="2"/>
        <v>0.25</v>
      </c>
      <c r="N48">
        <f t="shared" si="3"/>
        <v>2.5500640476259218E-3</v>
      </c>
      <c r="P48">
        <v>47</v>
      </c>
      <c r="Q48">
        <v>8</v>
      </c>
      <c r="R48" t="s">
        <v>7</v>
      </c>
      <c r="S48">
        <v>712</v>
      </c>
      <c r="T48">
        <v>9</v>
      </c>
      <c r="U48">
        <v>3</v>
      </c>
      <c r="V48">
        <v>3</v>
      </c>
      <c r="W48">
        <v>44.19</v>
      </c>
      <c r="Z48">
        <f t="shared" si="4"/>
        <v>-0.57485833672160658</v>
      </c>
      <c r="AA48">
        <f t="shared" si="5"/>
        <v>0.28269355458808482</v>
      </c>
      <c r="AB48">
        <f t="shared" si="6"/>
        <v>0.27647058823529413</v>
      </c>
      <c r="AC48">
        <f t="shared" si="7"/>
        <v>6.222966352790682E-3</v>
      </c>
    </row>
    <row r="49" spans="1:29" x14ac:dyDescent="0.2">
      <c r="A49">
        <v>7</v>
      </c>
      <c r="B49" t="s">
        <v>7</v>
      </c>
      <c r="C49">
        <v>604</v>
      </c>
      <c r="D49">
        <v>11</v>
      </c>
      <c r="E49">
        <v>3</v>
      </c>
      <c r="F49">
        <v>4</v>
      </c>
      <c r="G49">
        <v>44.2</v>
      </c>
      <c r="J49">
        <v>48</v>
      </c>
      <c r="K49">
        <f t="shared" si="0"/>
        <v>-0.66589015954622743</v>
      </c>
      <c r="L49">
        <f t="shared" si="1"/>
        <v>0.25274065538910606</v>
      </c>
      <c r="M49">
        <f t="shared" si="2"/>
        <v>0.25531914893617019</v>
      </c>
      <c r="N49">
        <f t="shared" si="3"/>
        <v>2.5784935470641313E-3</v>
      </c>
      <c r="P49">
        <v>48</v>
      </c>
      <c r="Q49">
        <v>7</v>
      </c>
      <c r="R49" t="s">
        <v>7</v>
      </c>
      <c r="S49">
        <v>604</v>
      </c>
      <c r="T49">
        <v>11</v>
      </c>
      <c r="U49">
        <v>3</v>
      </c>
      <c r="V49">
        <v>4</v>
      </c>
      <c r="W49">
        <v>44.2</v>
      </c>
      <c r="Z49">
        <f t="shared" si="4"/>
        <v>-0.57410029549228636</v>
      </c>
      <c r="AA49">
        <f t="shared" si="5"/>
        <v>0.28294996670578304</v>
      </c>
      <c r="AB49">
        <f t="shared" si="6"/>
        <v>0.28235294117647058</v>
      </c>
      <c r="AC49">
        <f t="shared" si="7"/>
        <v>5.97025529312456E-4</v>
      </c>
    </row>
    <row r="50" spans="1:29" x14ac:dyDescent="0.2">
      <c r="A50">
        <v>9</v>
      </c>
      <c r="B50" t="s">
        <v>7</v>
      </c>
      <c r="C50">
        <v>803</v>
      </c>
      <c r="D50">
        <v>10</v>
      </c>
      <c r="E50">
        <v>3</v>
      </c>
      <c r="F50">
        <v>1</v>
      </c>
      <c r="G50">
        <v>44.66</v>
      </c>
      <c r="J50">
        <v>49</v>
      </c>
      <c r="K50">
        <f t="shared" si="0"/>
        <v>-0.63845405860023763</v>
      </c>
      <c r="L50">
        <f t="shared" si="1"/>
        <v>0.26158907538694098</v>
      </c>
      <c r="M50">
        <f t="shared" si="2"/>
        <v>0.26063829787234044</v>
      </c>
      <c r="N50">
        <f t="shared" si="3"/>
        <v>9.5077751460054261E-4</v>
      </c>
      <c r="P50">
        <v>49</v>
      </c>
      <c r="Q50">
        <v>9</v>
      </c>
      <c r="R50" t="s">
        <v>7</v>
      </c>
      <c r="S50">
        <v>803</v>
      </c>
      <c r="T50">
        <v>10</v>
      </c>
      <c r="U50">
        <v>3</v>
      </c>
      <c r="V50">
        <v>1</v>
      </c>
      <c r="W50">
        <v>44.66</v>
      </c>
      <c r="Z50">
        <f t="shared" si="4"/>
        <v>-0.53923039894357827</v>
      </c>
      <c r="AA50">
        <f t="shared" si="5"/>
        <v>0.29486394363763058</v>
      </c>
      <c r="AB50">
        <f t="shared" si="6"/>
        <v>0.28823529411764703</v>
      </c>
      <c r="AC50">
        <f t="shared" si="7"/>
        <v>6.6286495199835427E-3</v>
      </c>
    </row>
    <row r="51" spans="1:29" x14ac:dyDescent="0.2">
      <c r="A51">
        <v>7</v>
      </c>
      <c r="B51" t="s">
        <v>7</v>
      </c>
      <c r="C51">
        <v>605</v>
      </c>
      <c r="D51">
        <v>8</v>
      </c>
      <c r="E51">
        <v>3</v>
      </c>
      <c r="F51">
        <v>3</v>
      </c>
      <c r="G51">
        <v>45.03</v>
      </c>
      <c r="J51">
        <v>50</v>
      </c>
      <c r="K51">
        <f t="shared" si="0"/>
        <v>-0.61638589044802783</v>
      </c>
      <c r="L51">
        <f t="shared" si="1"/>
        <v>0.26881993168442281</v>
      </c>
      <c r="M51">
        <f t="shared" si="2"/>
        <v>0.26595744680851063</v>
      </c>
      <c r="N51">
        <f t="shared" si="3"/>
        <v>2.8624848759121746E-3</v>
      </c>
      <c r="P51">
        <v>50</v>
      </c>
      <c r="Q51">
        <v>7</v>
      </c>
      <c r="R51" t="s">
        <v>7</v>
      </c>
      <c r="S51">
        <v>605</v>
      </c>
      <c r="T51">
        <v>8</v>
      </c>
      <c r="U51">
        <v>3</v>
      </c>
      <c r="V51">
        <v>3</v>
      </c>
      <c r="W51">
        <v>45.03</v>
      </c>
      <c r="Z51">
        <f t="shared" si="4"/>
        <v>-0.51118287345874713</v>
      </c>
      <c r="AA51">
        <f t="shared" si="5"/>
        <v>0.30461150498478839</v>
      </c>
      <c r="AB51">
        <f t="shared" si="6"/>
        <v>0.29411764705882354</v>
      </c>
      <c r="AC51">
        <f t="shared" si="7"/>
        <v>1.0493857925964856E-2</v>
      </c>
    </row>
    <row r="52" spans="1:29" x14ac:dyDescent="0.2">
      <c r="A52">
        <v>9</v>
      </c>
      <c r="B52" t="s">
        <v>7</v>
      </c>
      <c r="C52">
        <v>809</v>
      </c>
      <c r="D52">
        <v>9</v>
      </c>
      <c r="E52">
        <v>3</v>
      </c>
      <c r="F52">
        <v>4</v>
      </c>
      <c r="G52">
        <v>45.43</v>
      </c>
      <c r="J52">
        <v>51</v>
      </c>
      <c r="K52">
        <f t="shared" si="0"/>
        <v>-0.59252841136455814</v>
      </c>
      <c r="L52">
        <f t="shared" si="1"/>
        <v>0.27674840065499773</v>
      </c>
      <c r="M52">
        <f t="shared" si="2"/>
        <v>0.27127659574468083</v>
      </c>
      <c r="N52">
        <f t="shared" si="3"/>
        <v>5.471804910316902E-3</v>
      </c>
      <c r="P52">
        <v>51</v>
      </c>
      <c r="Q52">
        <v>9</v>
      </c>
      <c r="R52" t="s">
        <v>7</v>
      </c>
      <c r="S52">
        <v>809</v>
      </c>
      <c r="T52">
        <v>9</v>
      </c>
      <c r="U52">
        <v>3</v>
      </c>
      <c r="V52">
        <v>4</v>
      </c>
      <c r="W52">
        <v>45.43</v>
      </c>
      <c r="Z52">
        <f t="shared" si="4"/>
        <v>-0.48086122428595712</v>
      </c>
      <c r="AA52">
        <f t="shared" si="5"/>
        <v>0.31530756658559944</v>
      </c>
      <c r="AB52">
        <f t="shared" si="6"/>
        <v>0.3</v>
      </c>
      <c r="AC52">
        <f t="shared" si="7"/>
        <v>1.5307566585599452E-2</v>
      </c>
    </row>
    <row r="53" spans="1:29" x14ac:dyDescent="0.2">
      <c r="A53">
        <v>5</v>
      </c>
      <c r="B53" t="s">
        <v>7</v>
      </c>
      <c r="C53">
        <v>407</v>
      </c>
      <c r="D53">
        <v>6</v>
      </c>
      <c r="E53">
        <v>3</v>
      </c>
      <c r="F53">
        <v>1</v>
      </c>
      <c r="G53">
        <v>45.56</v>
      </c>
      <c r="J53">
        <v>52</v>
      </c>
      <c r="K53">
        <f t="shared" si="0"/>
        <v>-0.58477473066243024</v>
      </c>
      <c r="L53">
        <f t="shared" si="1"/>
        <v>0.27934959877356275</v>
      </c>
      <c r="M53">
        <f t="shared" si="2"/>
        <v>0.27659574468085107</v>
      </c>
      <c r="N53">
        <f t="shared" si="3"/>
        <v>2.7538540927116717E-3</v>
      </c>
      <c r="P53">
        <v>52</v>
      </c>
      <c r="Q53">
        <v>5</v>
      </c>
      <c r="R53" t="s">
        <v>7</v>
      </c>
      <c r="S53">
        <v>407</v>
      </c>
      <c r="T53">
        <v>6</v>
      </c>
      <c r="U53">
        <v>3</v>
      </c>
      <c r="V53">
        <v>1</v>
      </c>
      <c r="W53">
        <v>45.56</v>
      </c>
      <c r="Z53">
        <f t="shared" si="4"/>
        <v>-0.47100668830480014</v>
      </c>
      <c r="AA53">
        <f t="shared" si="5"/>
        <v>0.31881797934742095</v>
      </c>
      <c r="AB53">
        <f t="shared" si="6"/>
        <v>0.30588235294117649</v>
      </c>
      <c r="AC53">
        <f t="shared" si="7"/>
        <v>1.293562640624446E-2</v>
      </c>
    </row>
    <row r="54" spans="1:29" x14ac:dyDescent="0.2">
      <c r="A54">
        <v>9</v>
      </c>
      <c r="B54" t="s">
        <v>7</v>
      </c>
      <c r="C54">
        <v>806</v>
      </c>
      <c r="D54">
        <v>5</v>
      </c>
      <c r="E54">
        <v>3</v>
      </c>
      <c r="F54">
        <v>3</v>
      </c>
      <c r="G54">
        <v>45.77</v>
      </c>
      <c r="J54">
        <v>53</v>
      </c>
      <c r="K54">
        <f t="shared" si="0"/>
        <v>-0.57224955414360856</v>
      </c>
      <c r="L54">
        <f t="shared" si="1"/>
        <v>0.28357646007508297</v>
      </c>
      <c r="M54">
        <f t="shared" si="2"/>
        <v>0.28191489361702127</v>
      </c>
      <c r="N54">
        <f t="shared" si="3"/>
        <v>1.6615664580617029E-3</v>
      </c>
      <c r="P54">
        <v>53</v>
      </c>
      <c r="Q54">
        <v>9</v>
      </c>
      <c r="R54" t="s">
        <v>7</v>
      </c>
      <c r="S54">
        <v>806</v>
      </c>
      <c r="T54">
        <v>5</v>
      </c>
      <c r="U54">
        <v>3</v>
      </c>
      <c r="V54">
        <v>3</v>
      </c>
      <c r="W54">
        <v>45.77</v>
      </c>
      <c r="Z54">
        <f t="shared" si="4"/>
        <v>-0.4550878224890853</v>
      </c>
      <c r="AA54">
        <f t="shared" si="5"/>
        <v>0.32452302922907011</v>
      </c>
      <c r="AB54">
        <f t="shared" si="6"/>
        <v>0.31176470588235294</v>
      </c>
      <c r="AC54">
        <f t="shared" si="7"/>
        <v>1.2758323346717171E-2</v>
      </c>
    </row>
    <row r="55" spans="1:29" x14ac:dyDescent="0.2">
      <c r="A55">
        <v>9</v>
      </c>
      <c r="B55" t="s">
        <v>7</v>
      </c>
      <c r="C55">
        <v>805</v>
      </c>
      <c r="D55">
        <v>6</v>
      </c>
      <c r="E55">
        <v>3</v>
      </c>
      <c r="F55">
        <v>4</v>
      </c>
      <c r="G55">
        <v>45.84</v>
      </c>
      <c r="J55">
        <v>54</v>
      </c>
      <c r="K55">
        <f t="shared" si="0"/>
        <v>-0.56807449530400134</v>
      </c>
      <c r="L55">
        <f t="shared" si="1"/>
        <v>0.28499219256929953</v>
      </c>
      <c r="M55">
        <f t="shared" si="2"/>
        <v>0.28723404255319152</v>
      </c>
      <c r="N55">
        <f t="shared" si="3"/>
        <v>2.2418499838919859E-3</v>
      </c>
      <c r="P55">
        <v>54</v>
      </c>
      <c r="Q55">
        <v>9</v>
      </c>
      <c r="R55" t="s">
        <v>7</v>
      </c>
      <c r="S55">
        <v>805</v>
      </c>
      <c r="T55">
        <v>6</v>
      </c>
      <c r="U55">
        <v>3</v>
      </c>
      <c r="V55">
        <v>4</v>
      </c>
      <c r="W55">
        <v>45.84</v>
      </c>
      <c r="Z55">
        <f t="shared" si="4"/>
        <v>-0.44978153388384701</v>
      </c>
      <c r="AA55">
        <f t="shared" si="5"/>
        <v>0.32643398708425952</v>
      </c>
      <c r="AB55">
        <f t="shared" si="6"/>
        <v>0.31764705882352939</v>
      </c>
      <c r="AC55">
        <f t="shared" si="7"/>
        <v>8.7869282607301313E-3</v>
      </c>
    </row>
    <row r="56" spans="1:29" x14ac:dyDescent="0.2">
      <c r="A56">
        <v>5</v>
      </c>
      <c r="B56" t="s">
        <v>7</v>
      </c>
      <c r="C56">
        <v>401</v>
      </c>
      <c r="D56">
        <v>5</v>
      </c>
      <c r="E56">
        <v>3</v>
      </c>
      <c r="F56">
        <v>4</v>
      </c>
      <c r="G56">
        <v>46.03</v>
      </c>
      <c r="J56">
        <v>55</v>
      </c>
      <c r="K56">
        <f t="shared" si="0"/>
        <v>-0.55674219273935333</v>
      </c>
      <c r="L56">
        <f t="shared" si="1"/>
        <v>0.28885179243875725</v>
      </c>
      <c r="M56">
        <f t="shared" si="2"/>
        <v>0.29255319148936171</v>
      </c>
      <c r="N56">
        <f t="shared" si="3"/>
        <v>3.7013990506044592E-3</v>
      </c>
      <c r="P56">
        <v>55</v>
      </c>
      <c r="Q56">
        <v>5</v>
      </c>
      <c r="R56" t="s">
        <v>7</v>
      </c>
      <c r="S56">
        <v>401</v>
      </c>
      <c r="T56">
        <v>5</v>
      </c>
      <c r="U56">
        <v>3</v>
      </c>
      <c r="V56">
        <v>4</v>
      </c>
      <c r="W56">
        <v>46.03</v>
      </c>
      <c r="Z56">
        <f t="shared" si="4"/>
        <v>-0.43537875052677188</v>
      </c>
      <c r="AA56">
        <f t="shared" si="5"/>
        <v>0.33164376590462064</v>
      </c>
      <c r="AB56">
        <f t="shared" si="6"/>
        <v>0.3235294117647059</v>
      </c>
      <c r="AC56">
        <f t="shared" si="7"/>
        <v>8.1143541399147368E-3</v>
      </c>
    </row>
    <row r="57" spans="1:29" x14ac:dyDescent="0.2">
      <c r="A57">
        <v>7</v>
      </c>
      <c r="B57" t="s">
        <v>7</v>
      </c>
      <c r="C57">
        <v>605</v>
      </c>
      <c r="D57">
        <v>8</v>
      </c>
      <c r="E57">
        <v>3</v>
      </c>
      <c r="F57">
        <v>1</v>
      </c>
      <c r="G57">
        <v>46.14</v>
      </c>
      <c r="J57">
        <v>56</v>
      </c>
      <c r="K57">
        <f t="shared" si="0"/>
        <v>-0.55018138599139921</v>
      </c>
      <c r="L57">
        <f t="shared" si="1"/>
        <v>0.2910974846803146</v>
      </c>
      <c r="M57">
        <f t="shared" si="2"/>
        <v>0.2978723404255319</v>
      </c>
      <c r="N57">
        <f t="shared" si="3"/>
        <v>6.7748557452173008E-3</v>
      </c>
      <c r="P57">
        <v>56</v>
      </c>
      <c r="Q57">
        <v>7</v>
      </c>
      <c r="R57" t="s">
        <v>7</v>
      </c>
      <c r="S57">
        <v>605</v>
      </c>
      <c r="T57">
        <v>8</v>
      </c>
      <c r="U57">
        <v>3</v>
      </c>
      <c r="V57">
        <v>1</v>
      </c>
      <c r="W57">
        <v>46.14</v>
      </c>
      <c r="Z57">
        <f t="shared" si="4"/>
        <v>-0.42704029700425467</v>
      </c>
      <c r="AA57">
        <f t="shared" si="5"/>
        <v>0.33467498855145383</v>
      </c>
      <c r="AB57">
        <f t="shared" si="6"/>
        <v>0.32941176470588235</v>
      </c>
      <c r="AC57">
        <f t="shared" si="7"/>
        <v>5.2632238455714853E-3</v>
      </c>
    </row>
    <row r="58" spans="1:29" x14ac:dyDescent="0.2">
      <c r="A58">
        <v>5</v>
      </c>
      <c r="B58" t="s">
        <v>7</v>
      </c>
      <c r="C58">
        <v>401</v>
      </c>
      <c r="D58">
        <v>5</v>
      </c>
      <c r="E58">
        <v>3</v>
      </c>
      <c r="F58">
        <v>3</v>
      </c>
      <c r="G58">
        <v>46.22</v>
      </c>
      <c r="J58">
        <v>57</v>
      </c>
      <c r="K58">
        <f t="shared" si="0"/>
        <v>-0.54540989017470531</v>
      </c>
      <c r="L58">
        <f t="shared" si="1"/>
        <v>0.29273581990017927</v>
      </c>
      <c r="M58">
        <f t="shared" si="2"/>
        <v>0.30319148936170215</v>
      </c>
      <c r="N58">
        <f t="shared" si="3"/>
        <v>1.0455669461522876E-2</v>
      </c>
      <c r="P58">
        <v>57</v>
      </c>
      <c r="Q58">
        <v>5</v>
      </c>
      <c r="R58" t="s">
        <v>7</v>
      </c>
      <c r="S58">
        <v>401</v>
      </c>
      <c r="T58">
        <v>5</v>
      </c>
      <c r="U58">
        <v>3</v>
      </c>
      <c r="V58">
        <v>3</v>
      </c>
      <c r="W58">
        <v>46.22</v>
      </c>
      <c r="Z58">
        <f t="shared" si="4"/>
        <v>-0.42097596716969676</v>
      </c>
      <c r="AA58">
        <f t="shared" si="5"/>
        <v>0.33688631558062798</v>
      </c>
      <c r="AB58">
        <f t="shared" si="6"/>
        <v>0.3352941176470588</v>
      </c>
      <c r="AC58">
        <f t="shared" si="7"/>
        <v>1.5921979335691838E-3</v>
      </c>
    </row>
    <row r="59" spans="1:29" x14ac:dyDescent="0.2">
      <c r="A59">
        <v>7</v>
      </c>
      <c r="B59" t="s">
        <v>7</v>
      </c>
      <c r="C59">
        <v>601</v>
      </c>
      <c r="D59">
        <v>7</v>
      </c>
      <c r="E59">
        <v>3</v>
      </c>
      <c r="F59">
        <v>2</v>
      </c>
      <c r="G59">
        <v>46.29</v>
      </c>
      <c r="J59">
        <v>58</v>
      </c>
      <c r="K59">
        <f t="shared" si="0"/>
        <v>-0.54123483133509809</v>
      </c>
      <c r="L59">
        <f t="shared" si="1"/>
        <v>0.29417286618019733</v>
      </c>
      <c r="M59">
        <f t="shared" si="2"/>
        <v>0.30851063829787234</v>
      </c>
      <c r="N59">
        <f t="shared" si="3"/>
        <v>1.4337772117675007E-2</v>
      </c>
      <c r="P59">
        <v>58</v>
      </c>
      <c r="Q59">
        <v>7</v>
      </c>
      <c r="R59" t="s">
        <v>7</v>
      </c>
      <c r="S59">
        <v>601</v>
      </c>
      <c r="T59">
        <v>7</v>
      </c>
      <c r="U59">
        <v>3</v>
      </c>
      <c r="V59">
        <v>2</v>
      </c>
      <c r="W59">
        <v>46.29</v>
      </c>
      <c r="Z59">
        <f t="shared" si="4"/>
        <v>-0.41566967856445847</v>
      </c>
      <c r="AA59">
        <f t="shared" si="5"/>
        <v>0.33882586590241748</v>
      </c>
      <c r="AB59">
        <f t="shared" si="6"/>
        <v>0.3411764705882353</v>
      </c>
      <c r="AC59">
        <f t="shared" si="7"/>
        <v>2.3506046858178253E-3</v>
      </c>
    </row>
    <row r="60" spans="1:29" x14ac:dyDescent="0.2">
      <c r="A60">
        <v>8</v>
      </c>
      <c r="B60" t="s">
        <v>7</v>
      </c>
      <c r="C60">
        <v>706</v>
      </c>
      <c r="D60">
        <v>17</v>
      </c>
      <c r="E60">
        <v>3</v>
      </c>
      <c r="F60">
        <v>4</v>
      </c>
      <c r="G60">
        <v>46.3</v>
      </c>
      <c r="J60">
        <v>59</v>
      </c>
      <c r="K60">
        <f t="shared" si="0"/>
        <v>-0.54063839435801142</v>
      </c>
      <c r="L60">
        <f t="shared" si="1"/>
        <v>0.29437842430263661</v>
      </c>
      <c r="M60">
        <f t="shared" si="2"/>
        <v>0.31382978723404253</v>
      </c>
      <c r="N60">
        <f t="shared" si="3"/>
        <v>1.9451362931405924E-2</v>
      </c>
      <c r="P60">
        <v>59</v>
      </c>
      <c r="Q60">
        <v>8</v>
      </c>
      <c r="R60" t="s">
        <v>7</v>
      </c>
      <c r="S60">
        <v>706</v>
      </c>
      <c r="T60">
        <v>17</v>
      </c>
      <c r="U60">
        <v>3</v>
      </c>
      <c r="V60">
        <v>4</v>
      </c>
      <c r="W60">
        <v>46.3</v>
      </c>
      <c r="Z60">
        <f t="shared" si="4"/>
        <v>-0.41491163733513886</v>
      </c>
      <c r="AA60">
        <f t="shared" si="5"/>
        <v>0.33910329518359283</v>
      </c>
      <c r="AB60">
        <f t="shared" si="6"/>
        <v>0.34705882352941175</v>
      </c>
      <c r="AC60">
        <f t="shared" si="7"/>
        <v>7.9555283458189185E-3</v>
      </c>
    </row>
    <row r="61" spans="1:29" x14ac:dyDescent="0.2">
      <c r="A61">
        <v>9</v>
      </c>
      <c r="B61" t="s">
        <v>7</v>
      </c>
      <c r="C61">
        <v>806</v>
      </c>
      <c r="D61">
        <v>5</v>
      </c>
      <c r="E61">
        <v>3</v>
      </c>
      <c r="F61">
        <v>4</v>
      </c>
      <c r="G61">
        <v>46.47</v>
      </c>
      <c r="J61">
        <v>60</v>
      </c>
      <c r="K61">
        <f t="shared" si="0"/>
        <v>-0.53049896574753674</v>
      </c>
      <c r="L61">
        <f t="shared" si="1"/>
        <v>0.29788301295313446</v>
      </c>
      <c r="M61">
        <f t="shared" si="2"/>
        <v>0.31914893617021278</v>
      </c>
      <c r="N61">
        <f t="shared" si="3"/>
        <v>2.126592321707832E-2</v>
      </c>
      <c r="P61">
        <v>60</v>
      </c>
      <c r="Q61">
        <v>9</v>
      </c>
      <c r="R61" t="s">
        <v>7</v>
      </c>
      <c r="S61">
        <v>806</v>
      </c>
      <c r="T61">
        <v>5</v>
      </c>
      <c r="U61">
        <v>3</v>
      </c>
      <c r="V61">
        <v>4</v>
      </c>
      <c r="W61">
        <v>46.47</v>
      </c>
      <c r="Z61">
        <f t="shared" si="4"/>
        <v>-0.40202493643670295</v>
      </c>
      <c r="AA61">
        <f t="shared" si="5"/>
        <v>0.34383283720040458</v>
      </c>
      <c r="AB61">
        <f t="shared" si="6"/>
        <v>0.35294117647058826</v>
      </c>
      <c r="AC61">
        <f t="shared" si="7"/>
        <v>9.1083392701836741E-3</v>
      </c>
    </row>
    <row r="62" spans="1:29" x14ac:dyDescent="0.2">
      <c r="A62">
        <v>4</v>
      </c>
      <c r="B62" t="s">
        <v>8</v>
      </c>
      <c r="C62">
        <v>302</v>
      </c>
      <c r="D62">
        <v>7</v>
      </c>
      <c r="E62">
        <v>3</v>
      </c>
      <c r="F62">
        <v>3</v>
      </c>
      <c r="G62">
        <v>46.83</v>
      </c>
      <c r="J62">
        <v>61</v>
      </c>
      <c r="K62">
        <f t="shared" si="0"/>
        <v>-0.50902723457241394</v>
      </c>
      <c r="L62">
        <f t="shared" si="1"/>
        <v>0.30536656721205235</v>
      </c>
      <c r="M62">
        <f t="shared" si="2"/>
        <v>0.32446808510638298</v>
      </c>
      <c r="N62">
        <f t="shared" si="3"/>
        <v>1.9101517894330622E-2</v>
      </c>
      <c r="P62">
        <v>61</v>
      </c>
      <c r="Q62">
        <v>4</v>
      </c>
      <c r="R62" t="s">
        <v>8</v>
      </c>
      <c r="S62">
        <v>302</v>
      </c>
      <c r="T62">
        <v>7</v>
      </c>
      <c r="U62">
        <v>3</v>
      </c>
      <c r="V62">
        <v>3</v>
      </c>
      <c r="W62">
        <v>46.83</v>
      </c>
      <c r="Z62">
        <f t="shared" si="4"/>
        <v>-0.37473545218119192</v>
      </c>
      <c r="AA62">
        <f t="shared" si="5"/>
        <v>0.35392861165987644</v>
      </c>
      <c r="AB62">
        <f t="shared" si="6"/>
        <v>0.35882352941176471</v>
      </c>
      <c r="AC62">
        <f t="shared" si="7"/>
        <v>4.8949177518882725E-3</v>
      </c>
    </row>
    <row r="63" spans="1:29" x14ac:dyDescent="0.2">
      <c r="A63">
        <v>8</v>
      </c>
      <c r="B63" t="s">
        <v>7</v>
      </c>
      <c r="C63">
        <v>701</v>
      </c>
      <c r="D63">
        <v>1</v>
      </c>
      <c r="E63">
        <v>3</v>
      </c>
      <c r="F63">
        <v>4</v>
      </c>
      <c r="G63">
        <v>46.84</v>
      </c>
      <c r="J63">
        <v>62</v>
      </c>
      <c r="K63">
        <f t="shared" si="0"/>
        <v>-0.50843079759532694</v>
      </c>
      <c r="L63">
        <f t="shared" si="1"/>
        <v>0.30557562954083722</v>
      </c>
      <c r="M63">
        <f t="shared" si="2"/>
        <v>0.32978723404255317</v>
      </c>
      <c r="N63">
        <f t="shared" si="3"/>
        <v>2.4211604501715944E-2</v>
      </c>
      <c r="P63">
        <v>62</v>
      </c>
      <c r="Q63">
        <v>8</v>
      </c>
      <c r="R63" t="s">
        <v>7</v>
      </c>
      <c r="S63">
        <v>701</v>
      </c>
      <c r="T63">
        <v>1</v>
      </c>
      <c r="U63">
        <v>3</v>
      </c>
      <c r="V63">
        <v>4</v>
      </c>
      <c r="W63">
        <v>46.84</v>
      </c>
      <c r="Z63">
        <f t="shared" si="4"/>
        <v>-0.37397741095187181</v>
      </c>
      <c r="AA63">
        <f t="shared" si="5"/>
        <v>0.35421056112513993</v>
      </c>
      <c r="AB63">
        <f t="shared" si="6"/>
        <v>0.36470588235294116</v>
      </c>
      <c r="AC63">
        <f t="shared" si="7"/>
        <v>1.0495321227801224E-2</v>
      </c>
    </row>
    <row r="64" spans="1:29" x14ac:dyDescent="0.2">
      <c r="A64">
        <v>7</v>
      </c>
      <c r="B64" t="s">
        <v>7</v>
      </c>
      <c r="C64">
        <v>602</v>
      </c>
      <c r="D64">
        <v>4</v>
      </c>
      <c r="E64">
        <v>3</v>
      </c>
      <c r="F64">
        <v>1</v>
      </c>
      <c r="G64">
        <v>47.22</v>
      </c>
      <c r="J64">
        <v>63</v>
      </c>
      <c r="K64">
        <f t="shared" si="0"/>
        <v>-0.48576619246603087</v>
      </c>
      <c r="L64">
        <f t="shared" si="1"/>
        <v>0.31356647331228504</v>
      </c>
      <c r="M64">
        <f t="shared" si="2"/>
        <v>0.33510638297872342</v>
      </c>
      <c r="N64">
        <f t="shared" si="3"/>
        <v>2.1539909666438373E-2</v>
      </c>
      <c r="P64">
        <v>63</v>
      </c>
      <c r="Q64">
        <v>7</v>
      </c>
      <c r="R64" t="s">
        <v>7</v>
      </c>
      <c r="S64">
        <v>602</v>
      </c>
      <c r="T64">
        <v>4</v>
      </c>
      <c r="U64">
        <v>3</v>
      </c>
      <c r="V64">
        <v>1</v>
      </c>
      <c r="W64">
        <v>47.22</v>
      </c>
      <c r="Z64">
        <f t="shared" si="4"/>
        <v>-0.34517184423772157</v>
      </c>
      <c r="AA64">
        <f t="shared" si="5"/>
        <v>0.36498259225308816</v>
      </c>
      <c r="AB64">
        <f t="shared" si="6"/>
        <v>0.37058823529411766</v>
      </c>
      <c r="AC64">
        <f t="shared" si="7"/>
        <v>5.6056430410295066E-3</v>
      </c>
    </row>
    <row r="65" spans="1:29" x14ac:dyDescent="0.2">
      <c r="A65">
        <v>7</v>
      </c>
      <c r="B65" t="s">
        <v>7</v>
      </c>
      <c r="C65">
        <v>602</v>
      </c>
      <c r="D65">
        <v>4</v>
      </c>
      <c r="E65">
        <v>3</v>
      </c>
      <c r="F65">
        <v>3</v>
      </c>
      <c r="G65">
        <v>47.22</v>
      </c>
      <c r="J65">
        <v>64</v>
      </c>
      <c r="K65">
        <f t="shared" si="0"/>
        <v>-0.48576619246603087</v>
      </c>
      <c r="L65">
        <f t="shared" si="1"/>
        <v>0.31356647331228504</v>
      </c>
      <c r="M65">
        <f t="shared" si="2"/>
        <v>0.34042553191489361</v>
      </c>
      <c r="N65">
        <f t="shared" si="3"/>
        <v>2.6859058602608565E-2</v>
      </c>
      <c r="P65">
        <v>64</v>
      </c>
      <c r="Q65">
        <v>7</v>
      </c>
      <c r="R65" t="s">
        <v>7</v>
      </c>
      <c r="S65">
        <v>602</v>
      </c>
      <c r="T65">
        <v>4</v>
      </c>
      <c r="U65">
        <v>3</v>
      </c>
      <c r="V65">
        <v>3</v>
      </c>
      <c r="W65">
        <v>47.22</v>
      </c>
      <c r="Z65">
        <f t="shared" si="4"/>
        <v>-0.34517184423772157</v>
      </c>
      <c r="AA65">
        <f t="shared" si="5"/>
        <v>0.36498259225308816</v>
      </c>
      <c r="AB65">
        <f t="shared" si="6"/>
        <v>0.37647058823529411</v>
      </c>
      <c r="AC65">
        <f t="shared" si="7"/>
        <v>1.1487995982205956E-2</v>
      </c>
    </row>
    <row r="66" spans="1:29" x14ac:dyDescent="0.2">
      <c r="A66">
        <v>8</v>
      </c>
      <c r="B66" t="s">
        <v>7</v>
      </c>
      <c r="C66">
        <v>705</v>
      </c>
      <c r="D66">
        <v>22</v>
      </c>
      <c r="E66">
        <v>3</v>
      </c>
      <c r="F66">
        <v>4</v>
      </c>
      <c r="G66">
        <v>47.35</v>
      </c>
      <c r="J66">
        <v>65</v>
      </c>
      <c r="K66">
        <f t="shared" si="0"/>
        <v>-0.47801251176390303</v>
      </c>
      <c r="L66">
        <f t="shared" si="1"/>
        <v>0.31632064993003073</v>
      </c>
      <c r="M66">
        <f t="shared" si="2"/>
        <v>0.34574468085106386</v>
      </c>
      <c r="N66">
        <f t="shared" si="3"/>
        <v>2.9424030921033129E-2</v>
      </c>
      <c r="P66">
        <v>65</v>
      </c>
      <c r="Q66">
        <v>8</v>
      </c>
      <c r="R66" t="s">
        <v>7</v>
      </c>
      <c r="S66">
        <v>705</v>
      </c>
      <c r="T66">
        <v>22</v>
      </c>
      <c r="U66">
        <v>3</v>
      </c>
      <c r="V66">
        <v>4</v>
      </c>
      <c r="W66">
        <v>47.35</v>
      </c>
      <c r="Z66">
        <f t="shared" si="4"/>
        <v>-0.33531730825656458</v>
      </c>
      <c r="AA66">
        <f t="shared" si="5"/>
        <v>0.36869286933118195</v>
      </c>
      <c r="AB66">
        <f t="shared" si="6"/>
        <v>0.38235294117647056</v>
      </c>
      <c r="AC66">
        <f t="shared" si="7"/>
        <v>1.3660071845288613E-2</v>
      </c>
    </row>
    <row r="67" spans="1:29" x14ac:dyDescent="0.2">
      <c r="A67">
        <v>6</v>
      </c>
      <c r="B67" t="s">
        <v>7</v>
      </c>
      <c r="C67">
        <v>511</v>
      </c>
      <c r="D67">
        <v>24</v>
      </c>
      <c r="E67">
        <v>3</v>
      </c>
      <c r="F67">
        <v>1</v>
      </c>
      <c r="G67">
        <v>47.48</v>
      </c>
      <c r="J67">
        <v>66</v>
      </c>
      <c r="K67">
        <f t="shared" ref="K67:K130" si="8">STANDARDIZE(G67,$I$4,$I$5)</f>
        <v>-0.47025883106177563</v>
      </c>
      <c r="L67">
        <f t="shared" ref="L67:L130" si="9">_xlfn.NORM.S.DIST(K67,TRUE)</f>
        <v>0.31908505339710735</v>
      </c>
      <c r="M67">
        <f t="shared" ref="M67:M130" si="10">J67/$I$3</f>
        <v>0.35106382978723405</v>
      </c>
      <c r="N67">
        <f t="shared" ref="N67:N130" si="11">ABS(L67-M67)</f>
        <v>3.1978776390126695E-2</v>
      </c>
      <c r="P67">
        <v>66</v>
      </c>
      <c r="Q67">
        <v>6</v>
      </c>
      <c r="R67" t="s">
        <v>7</v>
      </c>
      <c r="S67">
        <v>511</v>
      </c>
      <c r="T67">
        <v>24</v>
      </c>
      <c r="U67">
        <v>3</v>
      </c>
      <c r="V67">
        <v>1</v>
      </c>
      <c r="W67">
        <v>47.48</v>
      </c>
      <c r="Z67">
        <f t="shared" ref="Z67:Z130" si="12">STANDARDIZE(W67,$Y$4,Y$5)</f>
        <v>-0.32546277227540815</v>
      </c>
      <c r="AA67">
        <f t="shared" ref="AA67:AA130" si="13">_xlfn.NORM.S.DIST(Z67,TRUE)</f>
        <v>0.3724154268148987</v>
      </c>
      <c r="AB67">
        <f t="shared" ref="AB67:AB130" si="14">P67/$Y$3</f>
        <v>0.38823529411764707</v>
      </c>
      <c r="AC67">
        <f t="shared" ref="AC67:AC130" si="15">ABS(AA67-AB67)</f>
        <v>1.5819867302748369E-2</v>
      </c>
    </row>
    <row r="68" spans="1:29" x14ac:dyDescent="0.2">
      <c r="A68">
        <v>7</v>
      </c>
      <c r="B68" t="s">
        <v>7</v>
      </c>
      <c r="C68">
        <v>612</v>
      </c>
      <c r="D68">
        <v>1</v>
      </c>
      <c r="E68">
        <v>3</v>
      </c>
      <c r="F68">
        <v>1</v>
      </c>
      <c r="G68">
        <v>47.63</v>
      </c>
      <c r="J68">
        <v>67</v>
      </c>
      <c r="K68">
        <f t="shared" si="8"/>
        <v>-0.46131227640547412</v>
      </c>
      <c r="L68">
        <f t="shared" si="9"/>
        <v>0.32228728924359762</v>
      </c>
      <c r="M68">
        <f t="shared" si="10"/>
        <v>0.35638297872340424</v>
      </c>
      <c r="N68">
        <f t="shared" si="11"/>
        <v>3.4095689479806623E-2</v>
      </c>
      <c r="P68">
        <v>67</v>
      </c>
      <c r="Q68">
        <v>7</v>
      </c>
      <c r="R68" t="s">
        <v>7</v>
      </c>
      <c r="S68">
        <v>612</v>
      </c>
      <c r="T68">
        <v>1</v>
      </c>
      <c r="U68">
        <v>3</v>
      </c>
      <c r="V68">
        <v>1</v>
      </c>
      <c r="W68">
        <v>47.63</v>
      </c>
      <c r="Z68">
        <f t="shared" si="12"/>
        <v>-0.31409215383561145</v>
      </c>
      <c r="AA68">
        <f t="shared" si="13"/>
        <v>0.37672552427383432</v>
      </c>
      <c r="AB68">
        <f t="shared" si="14"/>
        <v>0.39411764705882352</v>
      </c>
      <c r="AC68">
        <f t="shared" si="15"/>
        <v>1.7392122784989195E-2</v>
      </c>
    </row>
    <row r="69" spans="1:29" x14ac:dyDescent="0.2">
      <c r="A69">
        <v>8</v>
      </c>
      <c r="B69" t="s">
        <v>7</v>
      </c>
      <c r="C69">
        <v>712</v>
      </c>
      <c r="D69">
        <v>9</v>
      </c>
      <c r="E69">
        <v>3</v>
      </c>
      <c r="F69">
        <v>1</v>
      </c>
      <c r="G69">
        <v>48.06</v>
      </c>
      <c r="J69">
        <v>68</v>
      </c>
      <c r="K69">
        <f t="shared" si="8"/>
        <v>-0.43566548639074415</v>
      </c>
      <c r="L69">
        <f t="shared" si="9"/>
        <v>0.33153972510111596</v>
      </c>
      <c r="M69">
        <f t="shared" si="10"/>
        <v>0.36170212765957449</v>
      </c>
      <c r="N69">
        <f t="shared" si="11"/>
        <v>3.0162402558458534E-2</v>
      </c>
      <c r="P69">
        <v>68</v>
      </c>
      <c r="Q69">
        <v>8</v>
      </c>
      <c r="R69" t="s">
        <v>7</v>
      </c>
      <c r="S69">
        <v>712</v>
      </c>
      <c r="T69">
        <v>9</v>
      </c>
      <c r="U69">
        <v>3</v>
      </c>
      <c r="V69">
        <v>1</v>
      </c>
      <c r="W69">
        <v>48.06</v>
      </c>
      <c r="Z69">
        <f t="shared" si="12"/>
        <v>-0.28149638097486213</v>
      </c>
      <c r="AA69">
        <f t="shared" si="13"/>
        <v>0.38916485173775439</v>
      </c>
      <c r="AB69">
        <f t="shared" si="14"/>
        <v>0.4</v>
      </c>
      <c r="AC69">
        <f t="shared" si="15"/>
        <v>1.0835148262245631E-2</v>
      </c>
    </row>
    <row r="70" spans="1:29" x14ac:dyDescent="0.2">
      <c r="A70">
        <v>7</v>
      </c>
      <c r="B70" t="s">
        <v>7</v>
      </c>
      <c r="C70">
        <v>604</v>
      </c>
      <c r="D70">
        <v>11</v>
      </c>
      <c r="E70">
        <v>3</v>
      </c>
      <c r="F70">
        <v>2</v>
      </c>
      <c r="G70">
        <v>48.35</v>
      </c>
      <c r="J70">
        <v>69</v>
      </c>
      <c r="K70">
        <f t="shared" si="8"/>
        <v>-0.41836881405522858</v>
      </c>
      <c r="L70">
        <f t="shared" si="9"/>
        <v>0.33783874206284847</v>
      </c>
      <c r="M70">
        <f t="shared" si="10"/>
        <v>0.36702127659574468</v>
      </c>
      <c r="N70">
        <f t="shared" si="11"/>
        <v>2.9182534532896209E-2</v>
      </c>
      <c r="P70">
        <v>69</v>
      </c>
      <c r="Q70">
        <v>7</v>
      </c>
      <c r="R70" t="s">
        <v>7</v>
      </c>
      <c r="S70">
        <v>604</v>
      </c>
      <c r="T70">
        <v>11</v>
      </c>
      <c r="U70">
        <v>3</v>
      </c>
      <c r="V70">
        <v>2</v>
      </c>
      <c r="W70">
        <v>48.35</v>
      </c>
      <c r="Z70">
        <f t="shared" si="12"/>
        <v>-0.25951318532458939</v>
      </c>
      <c r="AA70">
        <f t="shared" si="13"/>
        <v>0.39761965499783791</v>
      </c>
      <c r="AB70">
        <f t="shared" si="14"/>
        <v>0.40588235294117647</v>
      </c>
      <c r="AC70">
        <f t="shared" si="15"/>
        <v>8.2626979433385594E-3</v>
      </c>
    </row>
    <row r="71" spans="1:29" x14ac:dyDescent="0.2">
      <c r="A71">
        <v>7</v>
      </c>
      <c r="B71" t="s">
        <v>7</v>
      </c>
      <c r="C71">
        <v>612</v>
      </c>
      <c r="D71">
        <v>1</v>
      </c>
      <c r="E71">
        <v>3</v>
      </c>
      <c r="F71">
        <v>4</v>
      </c>
      <c r="G71">
        <v>48.36</v>
      </c>
      <c r="J71">
        <v>70</v>
      </c>
      <c r="K71">
        <f t="shared" si="8"/>
        <v>-0.41777237707814197</v>
      </c>
      <c r="L71">
        <f t="shared" si="9"/>
        <v>0.33805677442992016</v>
      </c>
      <c r="M71">
        <f t="shared" si="10"/>
        <v>0.37234042553191488</v>
      </c>
      <c r="N71">
        <f t="shared" si="11"/>
        <v>3.4283651101994717E-2</v>
      </c>
      <c r="P71">
        <v>70</v>
      </c>
      <c r="Q71">
        <v>7</v>
      </c>
      <c r="R71" t="s">
        <v>7</v>
      </c>
      <c r="S71">
        <v>612</v>
      </c>
      <c r="T71">
        <v>1</v>
      </c>
      <c r="U71">
        <v>3</v>
      </c>
      <c r="V71">
        <v>4</v>
      </c>
      <c r="W71">
        <v>48.36</v>
      </c>
      <c r="Z71">
        <f t="shared" si="12"/>
        <v>-0.25875514409526978</v>
      </c>
      <c r="AA71">
        <f t="shared" si="13"/>
        <v>0.39791208460054683</v>
      </c>
      <c r="AB71">
        <f t="shared" si="14"/>
        <v>0.41176470588235292</v>
      </c>
      <c r="AC71">
        <f t="shared" si="15"/>
        <v>1.3852621281806088E-2</v>
      </c>
    </row>
    <row r="72" spans="1:29" x14ac:dyDescent="0.2">
      <c r="A72">
        <v>5</v>
      </c>
      <c r="B72" t="s">
        <v>7</v>
      </c>
      <c r="C72">
        <v>415</v>
      </c>
      <c r="D72">
        <v>12</v>
      </c>
      <c r="E72">
        <v>3</v>
      </c>
      <c r="F72">
        <v>2</v>
      </c>
      <c r="G72">
        <v>48.64</v>
      </c>
      <c r="J72">
        <v>71</v>
      </c>
      <c r="K72">
        <f t="shared" si="8"/>
        <v>-0.40107214171971306</v>
      </c>
      <c r="L72">
        <f t="shared" si="9"/>
        <v>0.34418350533606118</v>
      </c>
      <c r="M72">
        <f t="shared" si="10"/>
        <v>0.37765957446808512</v>
      </c>
      <c r="N72">
        <f t="shared" si="11"/>
        <v>3.3476069132023945E-2</v>
      </c>
      <c r="P72">
        <v>71</v>
      </c>
      <c r="Q72">
        <v>5</v>
      </c>
      <c r="R72" t="s">
        <v>7</v>
      </c>
      <c r="S72">
        <v>415</v>
      </c>
      <c r="T72">
        <v>12</v>
      </c>
      <c r="U72">
        <v>3</v>
      </c>
      <c r="V72">
        <v>2</v>
      </c>
      <c r="W72">
        <v>48.64</v>
      </c>
      <c r="Z72">
        <f t="shared" si="12"/>
        <v>-0.23752998967431663</v>
      </c>
      <c r="AA72">
        <f t="shared" si="13"/>
        <v>0.40612282820569245</v>
      </c>
      <c r="AB72">
        <f t="shared" si="14"/>
        <v>0.41764705882352943</v>
      </c>
      <c r="AC72">
        <f t="shared" si="15"/>
        <v>1.1524230617836972E-2</v>
      </c>
    </row>
    <row r="73" spans="1:29" x14ac:dyDescent="0.2">
      <c r="A73">
        <v>8</v>
      </c>
      <c r="B73" t="s">
        <v>7</v>
      </c>
      <c r="C73">
        <v>701</v>
      </c>
      <c r="D73">
        <v>1</v>
      </c>
      <c r="E73">
        <v>3</v>
      </c>
      <c r="F73">
        <v>3</v>
      </c>
      <c r="G73">
        <v>48.77</v>
      </c>
      <c r="J73">
        <v>72</v>
      </c>
      <c r="K73">
        <f t="shared" si="8"/>
        <v>-0.39331846101758522</v>
      </c>
      <c r="L73">
        <f t="shared" si="9"/>
        <v>0.34704214240872089</v>
      </c>
      <c r="M73">
        <f t="shared" si="10"/>
        <v>0.38297872340425532</v>
      </c>
      <c r="N73">
        <f t="shared" si="11"/>
        <v>3.5936580995534428E-2</v>
      </c>
      <c r="P73">
        <v>72</v>
      </c>
      <c r="Q73">
        <v>8</v>
      </c>
      <c r="R73" t="s">
        <v>7</v>
      </c>
      <c r="S73">
        <v>701</v>
      </c>
      <c r="T73">
        <v>1</v>
      </c>
      <c r="U73">
        <v>3</v>
      </c>
      <c r="V73">
        <v>3</v>
      </c>
      <c r="W73">
        <v>48.77</v>
      </c>
      <c r="Z73">
        <f t="shared" si="12"/>
        <v>-0.22767545369315967</v>
      </c>
      <c r="AA73">
        <f t="shared" si="13"/>
        <v>0.40994927820876093</v>
      </c>
      <c r="AB73">
        <f t="shared" si="14"/>
        <v>0.42352941176470588</v>
      </c>
      <c r="AC73">
        <f t="shared" si="15"/>
        <v>1.3580133555944951E-2</v>
      </c>
    </row>
    <row r="74" spans="1:29" x14ac:dyDescent="0.2">
      <c r="A74">
        <v>7</v>
      </c>
      <c r="B74" t="s">
        <v>7</v>
      </c>
      <c r="C74">
        <v>601</v>
      </c>
      <c r="D74">
        <v>7</v>
      </c>
      <c r="E74">
        <v>3</v>
      </c>
      <c r="F74">
        <v>1</v>
      </c>
      <c r="G74">
        <v>49.01</v>
      </c>
      <c r="J74">
        <v>73</v>
      </c>
      <c r="K74">
        <f t="shared" si="8"/>
        <v>-0.37900397356750365</v>
      </c>
      <c r="L74">
        <f t="shared" si="9"/>
        <v>0.35234245655781282</v>
      </c>
      <c r="M74">
        <f t="shared" si="10"/>
        <v>0.38829787234042551</v>
      </c>
      <c r="N74">
        <f t="shared" si="11"/>
        <v>3.5955415782612687E-2</v>
      </c>
      <c r="P74">
        <v>73</v>
      </c>
      <c r="Q74">
        <v>7</v>
      </c>
      <c r="R74" t="s">
        <v>7</v>
      </c>
      <c r="S74">
        <v>601</v>
      </c>
      <c r="T74">
        <v>7</v>
      </c>
      <c r="U74">
        <v>3</v>
      </c>
      <c r="V74">
        <v>1</v>
      </c>
      <c r="W74">
        <v>49.01</v>
      </c>
      <c r="Z74">
        <f t="shared" si="12"/>
        <v>-0.20948246418948602</v>
      </c>
      <c r="AA74">
        <f t="shared" si="13"/>
        <v>0.41703581163032971</v>
      </c>
      <c r="AB74">
        <f t="shared" si="14"/>
        <v>0.42941176470588233</v>
      </c>
      <c r="AC74">
        <f t="shared" si="15"/>
        <v>1.2375953075552615E-2</v>
      </c>
    </row>
    <row r="75" spans="1:29" x14ac:dyDescent="0.2">
      <c r="A75">
        <v>5</v>
      </c>
      <c r="B75" t="s">
        <v>7</v>
      </c>
      <c r="C75">
        <v>415</v>
      </c>
      <c r="D75">
        <v>12</v>
      </c>
      <c r="E75">
        <v>3</v>
      </c>
      <c r="F75">
        <v>4</v>
      </c>
      <c r="G75">
        <v>49.08</v>
      </c>
      <c r="J75">
        <v>74</v>
      </c>
      <c r="K75">
        <f t="shared" si="8"/>
        <v>-0.37482891472789642</v>
      </c>
      <c r="L75">
        <f t="shared" si="9"/>
        <v>0.35389385429772635</v>
      </c>
      <c r="M75">
        <f t="shared" si="10"/>
        <v>0.39361702127659576</v>
      </c>
      <c r="N75">
        <f t="shared" si="11"/>
        <v>3.9723166978869406E-2</v>
      </c>
      <c r="P75">
        <v>74</v>
      </c>
      <c r="Q75">
        <v>5</v>
      </c>
      <c r="R75" t="s">
        <v>7</v>
      </c>
      <c r="S75">
        <v>415</v>
      </c>
      <c r="T75">
        <v>12</v>
      </c>
      <c r="U75">
        <v>3</v>
      </c>
      <c r="V75">
        <v>4</v>
      </c>
      <c r="W75">
        <v>49.08</v>
      </c>
      <c r="Z75">
        <f t="shared" si="12"/>
        <v>-0.20417617558424772</v>
      </c>
      <c r="AA75">
        <f t="shared" si="13"/>
        <v>0.41910791415974968</v>
      </c>
      <c r="AB75">
        <f t="shared" si="14"/>
        <v>0.43529411764705883</v>
      </c>
      <c r="AC75">
        <f t="shared" si="15"/>
        <v>1.6186203487309148E-2</v>
      </c>
    </row>
    <row r="76" spans="1:29" x14ac:dyDescent="0.2">
      <c r="A76">
        <v>9</v>
      </c>
      <c r="B76" t="s">
        <v>7</v>
      </c>
      <c r="C76">
        <v>805</v>
      </c>
      <c r="D76">
        <v>6</v>
      </c>
      <c r="E76">
        <v>3</v>
      </c>
      <c r="F76">
        <v>2</v>
      </c>
      <c r="G76">
        <v>49.38</v>
      </c>
      <c r="J76">
        <v>75</v>
      </c>
      <c r="K76">
        <f t="shared" si="8"/>
        <v>-0.35693580541529385</v>
      </c>
      <c r="L76">
        <f t="shared" si="9"/>
        <v>0.36056993200798093</v>
      </c>
      <c r="M76">
        <f t="shared" si="10"/>
        <v>0.39893617021276595</v>
      </c>
      <c r="N76">
        <f t="shared" si="11"/>
        <v>3.8366238204785019E-2</v>
      </c>
      <c r="P76">
        <v>75</v>
      </c>
      <c r="Q76">
        <v>9</v>
      </c>
      <c r="R76" t="s">
        <v>7</v>
      </c>
      <c r="S76">
        <v>805</v>
      </c>
      <c r="T76">
        <v>6</v>
      </c>
      <c r="U76">
        <v>3</v>
      </c>
      <c r="V76">
        <v>2</v>
      </c>
      <c r="W76">
        <v>49.38</v>
      </c>
      <c r="Z76">
        <f t="shared" si="12"/>
        <v>-0.18143493870465482</v>
      </c>
      <c r="AA76">
        <f t="shared" si="13"/>
        <v>0.42801309840991375</v>
      </c>
      <c r="AB76">
        <f t="shared" si="14"/>
        <v>0.44117647058823528</v>
      </c>
      <c r="AC76">
        <f t="shared" si="15"/>
        <v>1.3163372178321531E-2</v>
      </c>
    </row>
    <row r="77" spans="1:29" x14ac:dyDescent="0.2">
      <c r="A77">
        <v>8</v>
      </c>
      <c r="B77" t="s">
        <v>7</v>
      </c>
      <c r="C77">
        <v>705</v>
      </c>
      <c r="D77">
        <v>22</v>
      </c>
      <c r="E77">
        <v>3</v>
      </c>
      <c r="F77">
        <v>3</v>
      </c>
      <c r="G77">
        <v>49.5</v>
      </c>
      <c r="J77">
        <v>76</v>
      </c>
      <c r="K77">
        <f t="shared" si="8"/>
        <v>-0.34977856169025306</v>
      </c>
      <c r="L77">
        <f t="shared" si="9"/>
        <v>0.36325244463193451</v>
      </c>
      <c r="M77">
        <f t="shared" si="10"/>
        <v>0.40425531914893614</v>
      </c>
      <c r="N77">
        <f t="shared" si="11"/>
        <v>4.1002874517001631E-2</v>
      </c>
      <c r="P77">
        <v>76</v>
      </c>
      <c r="Q77">
        <v>8</v>
      </c>
      <c r="R77" t="s">
        <v>7</v>
      </c>
      <c r="S77">
        <v>705</v>
      </c>
      <c r="T77">
        <v>22</v>
      </c>
      <c r="U77">
        <v>3</v>
      </c>
      <c r="V77">
        <v>3</v>
      </c>
      <c r="W77">
        <v>49.5</v>
      </c>
      <c r="Z77">
        <f t="shared" si="12"/>
        <v>-0.172338443952818</v>
      </c>
      <c r="AA77">
        <f t="shared" si="13"/>
        <v>0.43158573128267047</v>
      </c>
      <c r="AB77">
        <f t="shared" si="14"/>
        <v>0.44705882352941179</v>
      </c>
      <c r="AC77">
        <f t="shared" si="15"/>
        <v>1.5473092246741316E-2</v>
      </c>
    </row>
    <row r="78" spans="1:29" x14ac:dyDescent="0.2">
      <c r="A78">
        <v>8</v>
      </c>
      <c r="B78" t="s">
        <v>7</v>
      </c>
      <c r="C78">
        <v>712</v>
      </c>
      <c r="D78">
        <v>9</v>
      </c>
      <c r="E78">
        <v>3</v>
      </c>
      <c r="F78">
        <v>4</v>
      </c>
      <c r="G78">
        <v>49.52</v>
      </c>
      <c r="J78">
        <v>77</v>
      </c>
      <c r="K78">
        <f t="shared" si="8"/>
        <v>-0.3485856877360794</v>
      </c>
      <c r="L78">
        <f t="shared" si="9"/>
        <v>0.36370018704608126</v>
      </c>
      <c r="M78">
        <f t="shared" si="10"/>
        <v>0.40957446808510639</v>
      </c>
      <c r="N78">
        <f t="shared" si="11"/>
        <v>4.5874281039025133E-2</v>
      </c>
      <c r="P78">
        <v>77</v>
      </c>
      <c r="Q78">
        <v>8</v>
      </c>
      <c r="R78" t="s">
        <v>7</v>
      </c>
      <c r="S78">
        <v>712</v>
      </c>
      <c r="T78">
        <v>9</v>
      </c>
      <c r="U78">
        <v>3</v>
      </c>
      <c r="V78">
        <v>4</v>
      </c>
      <c r="W78">
        <v>49.52</v>
      </c>
      <c r="Z78">
        <f t="shared" si="12"/>
        <v>-0.17082236149417826</v>
      </c>
      <c r="AA78">
        <f t="shared" si="13"/>
        <v>0.43218172278761202</v>
      </c>
      <c r="AB78">
        <f t="shared" si="14"/>
        <v>0.45294117647058824</v>
      </c>
      <c r="AC78">
        <f t="shared" si="15"/>
        <v>2.0759453682976214E-2</v>
      </c>
    </row>
    <row r="79" spans="1:29" x14ac:dyDescent="0.2">
      <c r="A79">
        <v>8</v>
      </c>
      <c r="B79" t="s">
        <v>7</v>
      </c>
      <c r="C79">
        <v>710</v>
      </c>
      <c r="D79">
        <v>24</v>
      </c>
      <c r="E79">
        <v>3</v>
      </c>
      <c r="F79">
        <v>4</v>
      </c>
      <c r="G79">
        <v>49.63</v>
      </c>
      <c r="J79">
        <v>78</v>
      </c>
      <c r="K79">
        <f t="shared" si="8"/>
        <v>-0.34202488098812522</v>
      </c>
      <c r="L79">
        <f t="shared" si="9"/>
        <v>0.36616608393974148</v>
      </c>
      <c r="M79">
        <f t="shared" si="10"/>
        <v>0.41489361702127658</v>
      </c>
      <c r="N79">
        <f t="shared" si="11"/>
        <v>4.8727533081535102E-2</v>
      </c>
      <c r="P79">
        <v>78</v>
      </c>
      <c r="Q79">
        <v>8</v>
      </c>
      <c r="R79" t="s">
        <v>7</v>
      </c>
      <c r="S79">
        <v>710</v>
      </c>
      <c r="T79">
        <v>24</v>
      </c>
      <c r="U79">
        <v>3</v>
      </c>
      <c r="V79">
        <v>4</v>
      </c>
      <c r="W79">
        <v>49.63</v>
      </c>
      <c r="Z79">
        <f t="shared" si="12"/>
        <v>-0.16248390797166104</v>
      </c>
      <c r="AA79">
        <f t="shared" si="13"/>
        <v>0.43546239973253303</v>
      </c>
      <c r="AB79">
        <f t="shared" si="14"/>
        <v>0.45882352941176469</v>
      </c>
      <c r="AC79">
        <f t="shared" si="15"/>
        <v>2.3361129679231651E-2</v>
      </c>
    </row>
    <row r="80" spans="1:29" x14ac:dyDescent="0.2">
      <c r="A80">
        <v>8</v>
      </c>
      <c r="B80" t="s">
        <v>7</v>
      </c>
      <c r="C80">
        <v>705</v>
      </c>
      <c r="D80">
        <v>22</v>
      </c>
      <c r="E80">
        <v>3</v>
      </c>
      <c r="F80">
        <v>1</v>
      </c>
      <c r="G80">
        <v>49.67</v>
      </c>
      <c r="J80">
        <v>79</v>
      </c>
      <c r="K80">
        <f t="shared" si="8"/>
        <v>-0.33963913307977828</v>
      </c>
      <c r="L80">
        <f t="shared" si="9"/>
        <v>0.36706415210317284</v>
      </c>
      <c r="M80">
        <f t="shared" si="10"/>
        <v>0.42021276595744683</v>
      </c>
      <c r="N80">
        <f t="shared" si="11"/>
        <v>5.3148613854273996E-2</v>
      </c>
      <c r="P80">
        <v>79</v>
      </c>
      <c r="Q80">
        <v>8</v>
      </c>
      <c r="R80" t="s">
        <v>7</v>
      </c>
      <c r="S80">
        <v>705</v>
      </c>
      <c r="T80">
        <v>22</v>
      </c>
      <c r="U80">
        <v>3</v>
      </c>
      <c r="V80">
        <v>1</v>
      </c>
      <c r="W80">
        <v>49.67</v>
      </c>
      <c r="Z80">
        <f t="shared" si="12"/>
        <v>-0.15945174305438209</v>
      </c>
      <c r="AA80">
        <f t="shared" si="13"/>
        <v>0.43665648763420944</v>
      </c>
      <c r="AB80">
        <f t="shared" si="14"/>
        <v>0.46470588235294119</v>
      </c>
      <c r="AC80">
        <f t="shared" si="15"/>
        <v>2.8049394718731746E-2</v>
      </c>
    </row>
    <row r="81" spans="1:29" x14ac:dyDescent="0.2">
      <c r="A81">
        <v>8</v>
      </c>
      <c r="B81" t="s">
        <v>7</v>
      </c>
      <c r="C81">
        <v>701</v>
      </c>
      <c r="D81">
        <v>1</v>
      </c>
      <c r="E81">
        <v>3</v>
      </c>
      <c r="F81">
        <v>2</v>
      </c>
      <c r="G81">
        <v>49.72</v>
      </c>
      <c r="J81">
        <v>80</v>
      </c>
      <c r="K81">
        <f t="shared" si="8"/>
        <v>-0.33665694819434477</v>
      </c>
      <c r="L81">
        <f t="shared" si="9"/>
        <v>0.36818776051735846</v>
      </c>
      <c r="M81">
        <f t="shared" si="10"/>
        <v>0.42553191489361702</v>
      </c>
      <c r="N81">
        <f t="shared" si="11"/>
        <v>5.734415437625856E-2</v>
      </c>
      <c r="P81">
        <v>80</v>
      </c>
      <c r="Q81">
        <v>8</v>
      </c>
      <c r="R81" t="s">
        <v>7</v>
      </c>
      <c r="S81">
        <v>701</v>
      </c>
      <c r="T81">
        <v>1</v>
      </c>
      <c r="U81">
        <v>3</v>
      </c>
      <c r="V81">
        <v>2</v>
      </c>
      <c r="W81">
        <v>49.72</v>
      </c>
      <c r="Z81">
        <f t="shared" si="12"/>
        <v>-0.15566153690778353</v>
      </c>
      <c r="AA81">
        <f t="shared" si="13"/>
        <v>0.43814990831185269</v>
      </c>
      <c r="AB81">
        <f t="shared" si="14"/>
        <v>0.47058823529411764</v>
      </c>
      <c r="AC81">
        <f t="shared" si="15"/>
        <v>3.2438326982264953E-2</v>
      </c>
    </row>
    <row r="82" spans="1:29" x14ac:dyDescent="0.2">
      <c r="A82">
        <v>8</v>
      </c>
      <c r="B82" t="s">
        <v>7</v>
      </c>
      <c r="C82">
        <v>705</v>
      </c>
      <c r="D82">
        <v>22</v>
      </c>
      <c r="E82">
        <v>3</v>
      </c>
      <c r="F82">
        <v>2</v>
      </c>
      <c r="G82">
        <v>49.98</v>
      </c>
      <c r="J82">
        <v>81</v>
      </c>
      <c r="K82">
        <f t="shared" si="8"/>
        <v>-0.32114958679008954</v>
      </c>
      <c r="L82">
        <f t="shared" si="9"/>
        <v>0.3740485170221276</v>
      </c>
      <c r="M82">
        <f t="shared" si="10"/>
        <v>0.43085106382978722</v>
      </c>
      <c r="N82">
        <f t="shared" si="11"/>
        <v>5.6802546807659615E-2</v>
      </c>
      <c r="P82">
        <v>81</v>
      </c>
      <c r="Q82">
        <v>8</v>
      </c>
      <c r="R82" t="s">
        <v>7</v>
      </c>
      <c r="S82">
        <v>705</v>
      </c>
      <c r="T82">
        <v>22</v>
      </c>
      <c r="U82">
        <v>3</v>
      </c>
      <c r="V82">
        <v>2</v>
      </c>
      <c r="W82">
        <v>49.98</v>
      </c>
      <c r="Z82">
        <f t="shared" si="12"/>
        <v>-0.13595246494547014</v>
      </c>
      <c r="AA82">
        <f t="shared" si="13"/>
        <v>0.44592942971787214</v>
      </c>
      <c r="AB82">
        <f t="shared" si="14"/>
        <v>0.47647058823529409</v>
      </c>
      <c r="AC82">
        <f t="shared" si="15"/>
        <v>3.0541158517421951E-2</v>
      </c>
    </row>
    <row r="83" spans="1:29" x14ac:dyDescent="0.2">
      <c r="A83">
        <v>10</v>
      </c>
      <c r="B83" t="s">
        <v>9</v>
      </c>
      <c r="C83">
        <v>903</v>
      </c>
      <c r="D83">
        <v>7</v>
      </c>
      <c r="E83">
        <v>3</v>
      </c>
      <c r="F83">
        <v>4</v>
      </c>
      <c r="G83">
        <v>50.05</v>
      </c>
      <c r="J83">
        <v>82</v>
      </c>
      <c r="K83">
        <f t="shared" si="8"/>
        <v>-0.31697452795048225</v>
      </c>
      <c r="L83">
        <f t="shared" si="9"/>
        <v>0.37563146507973716</v>
      </c>
      <c r="M83">
        <f t="shared" si="10"/>
        <v>0.43617021276595747</v>
      </c>
      <c r="N83">
        <f t="shared" si="11"/>
        <v>6.0538747686220307E-2</v>
      </c>
      <c r="P83">
        <v>82</v>
      </c>
      <c r="Q83">
        <v>10</v>
      </c>
      <c r="R83" t="s">
        <v>9</v>
      </c>
      <c r="S83">
        <v>903</v>
      </c>
      <c r="T83">
        <v>7</v>
      </c>
      <c r="U83">
        <v>3</v>
      </c>
      <c r="V83">
        <v>4</v>
      </c>
      <c r="W83">
        <v>50.05</v>
      </c>
      <c r="Z83">
        <f t="shared" si="12"/>
        <v>-0.13064617634023185</v>
      </c>
      <c r="AA83">
        <f t="shared" si="13"/>
        <v>0.44802760615976694</v>
      </c>
      <c r="AB83">
        <f t="shared" si="14"/>
        <v>0.4823529411764706</v>
      </c>
      <c r="AC83">
        <f t="shared" si="15"/>
        <v>3.4325335016703651E-2</v>
      </c>
    </row>
    <row r="84" spans="1:29" x14ac:dyDescent="0.2">
      <c r="A84">
        <v>5</v>
      </c>
      <c r="B84" t="s">
        <v>7</v>
      </c>
      <c r="C84">
        <v>407</v>
      </c>
      <c r="D84">
        <v>6</v>
      </c>
      <c r="E84">
        <v>3</v>
      </c>
      <c r="F84">
        <v>4</v>
      </c>
      <c r="G84">
        <v>50.07</v>
      </c>
      <c r="J84">
        <v>83</v>
      </c>
      <c r="K84">
        <f t="shared" si="8"/>
        <v>-0.31578165399630859</v>
      </c>
      <c r="L84">
        <f t="shared" si="9"/>
        <v>0.37608412206296038</v>
      </c>
      <c r="M84">
        <f t="shared" si="10"/>
        <v>0.44148936170212766</v>
      </c>
      <c r="N84">
        <f t="shared" si="11"/>
        <v>6.5405239639167279E-2</v>
      </c>
      <c r="P84">
        <v>83</v>
      </c>
      <c r="Q84">
        <v>5</v>
      </c>
      <c r="R84" t="s">
        <v>7</v>
      </c>
      <c r="S84">
        <v>407</v>
      </c>
      <c r="T84">
        <v>6</v>
      </c>
      <c r="U84">
        <v>3</v>
      </c>
      <c r="V84">
        <v>4</v>
      </c>
      <c r="W84">
        <v>50.07</v>
      </c>
      <c r="Z84">
        <f t="shared" si="12"/>
        <v>-0.12913009388159211</v>
      </c>
      <c r="AA84">
        <f t="shared" si="13"/>
        <v>0.44862735493871592</v>
      </c>
      <c r="AB84">
        <f t="shared" si="14"/>
        <v>0.48823529411764705</v>
      </c>
      <c r="AC84">
        <f t="shared" si="15"/>
        <v>3.9607939178931129E-2</v>
      </c>
    </row>
    <row r="85" spans="1:29" x14ac:dyDescent="0.2">
      <c r="A85">
        <v>5</v>
      </c>
      <c r="B85" t="s">
        <v>7</v>
      </c>
      <c r="C85">
        <v>411</v>
      </c>
      <c r="D85">
        <v>23</v>
      </c>
      <c r="E85">
        <v>3</v>
      </c>
      <c r="F85">
        <v>1</v>
      </c>
      <c r="G85">
        <v>50.11</v>
      </c>
      <c r="J85">
        <v>84</v>
      </c>
      <c r="K85">
        <f t="shared" si="8"/>
        <v>-0.3133959060879617</v>
      </c>
      <c r="L85">
        <f t="shared" si="9"/>
        <v>0.37698994707633043</v>
      </c>
      <c r="M85">
        <f t="shared" si="10"/>
        <v>0.44680851063829785</v>
      </c>
      <c r="N85">
        <f t="shared" si="11"/>
        <v>6.9818563561967417E-2</v>
      </c>
      <c r="P85">
        <v>84</v>
      </c>
      <c r="Q85">
        <v>5</v>
      </c>
      <c r="R85" t="s">
        <v>7</v>
      </c>
      <c r="S85">
        <v>411</v>
      </c>
      <c r="T85">
        <v>23</v>
      </c>
      <c r="U85">
        <v>3</v>
      </c>
      <c r="V85">
        <v>1</v>
      </c>
      <c r="W85">
        <v>50.11</v>
      </c>
      <c r="Z85">
        <f t="shared" si="12"/>
        <v>-0.12609792896431318</v>
      </c>
      <c r="AA85">
        <f t="shared" si="13"/>
        <v>0.44982720341677496</v>
      </c>
      <c r="AB85">
        <f t="shared" si="14"/>
        <v>0.49411764705882355</v>
      </c>
      <c r="AC85">
        <f t="shared" si="15"/>
        <v>4.4290443642048594E-2</v>
      </c>
    </row>
    <row r="86" spans="1:29" x14ac:dyDescent="0.2">
      <c r="A86">
        <v>10</v>
      </c>
      <c r="B86" t="s">
        <v>9</v>
      </c>
      <c r="C86">
        <v>917</v>
      </c>
      <c r="D86">
        <v>14</v>
      </c>
      <c r="E86">
        <v>3</v>
      </c>
      <c r="F86">
        <v>4</v>
      </c>
      <c r="G86">
        <v>50.2</v>
      </c>
      <c r="J86">
        <v>85</v>
      </c>
      <c r="K86">
        <f t="shared" si="8"/>
        <v>-0.3080279732941808</v>
      </c>
      <c r="L86">
        <f t="shared" si="9"/>
        <v>0.37903052345632582</v>
      </c>
      <c r="M86">
        <f t="shared" si="10"/>
        <v>0.4521276595744681</v>
      </c>
      <c r="N86">
        <f t="shared" si="11"/>
        <v>7.3097136118142281E-2</v>
      </c>
      <c r="P86">
        <v>85</v>
      </c>
      <c r="Q86">
        <v>10</v>
      </c>
      <c r="R86" t="s">
        <v>9</v>
      </c>
      <c r="S86">
        <v>917</v>
      </c>
      <c r="T86">
        <v>14</v>
      </c>
      <c r="U86">
        <v>3</v>
      </c>
      <c r="V86">
        <v>4</v>
      </c>
      <c r="W86">
        <v>50.2</v>
      </c>
      <c r="Z86">
        <f t="shared" si="12"/>
        <v>-0.11927555790043515</v>
      </c>
      <c r="AA86">
        <f t="shared" si="13"/>
        <v>0.45252852360706797</v>
      </c>
      <c r="AB86">
        <f t="shared" si="14"/>
        <v>0.5</v>
      </c>
      <c r="AC86">
        <f t="shared" si="15"/>
        <v>4.7471476392932033E-2</v>
      </c>
    </row>
    <row r="87" spans="1:29" x14ac:dyDescent="0.2">
      <c r="A87">
        <v>8</v>
      </c>
      <c r="B87" t="s">
        <v>7</v>
      </c>
      <c r="C87">
        <v>706</v>
      </c>
      <c r="D87">
        <v>17</v>
      </c>
      <c r="E87">
        <v>3</v>
      </c>
      <c r="F87">
        <v>1</v>
      </c>
      <c r="G87">
        <v>50.26</v>
      </c>
      <c r="J87">
        <v>86</v>
      </c>
      <c r="K87">
        <f t="shared" si="8"/>
        <v>-0.30444935143166058</v>
      </c>
      <c r="L87">
        <f t="shared" si="9"/>
        <v>0.3803927870125296</v>
      </c>
      <c r="M87">
        <f t="shared" si="10"/>
        <v>0.45744680851063829</v>
      </c>
      <c r="N87">
        <f t="shared" si="11"/>
        <v>7.7054021498108693E-2</v>
      </c>
      <c r="P87">
        <v>86</v>
      </c>
      <c r="Q87">
        <v>8</v>
      </c>
      <c r="R87" t="s">
        <v>7</v>
      </c>
      <c r="S87">
        <v>706</v>
      </c>
      <c r="T87">
        <v>17</v>
      </c>
      <c r="U87">
        <v>3</v>
      </c>
      <c r="V87">
        <v>1</v>
      </c>
      <c r="W87">
        <v>50.26</v>
      </c>
      <c r="Z87">
        <f t="shared" si="12"/>
        <v>-0.114727310524517</v>
      </c>
      <c r="AA87">
        <f t="shared" si="13"/>
        <v>0.45433063309327648</v>
      </c>
      <c r="AB87">
        <f t="shared" si="14"/>
        <v>0.50588235294117645</v>
      </c>
      <c r="AC87">
        <f t="shared" si="15"/>
        <v>5.1551719847899968E-2</v>
      </c>
    </row>
    <row r="88" spans="1:29" x14ac:dyDescent="0.2">
      <c r="A88">
        <v>5</v>
      </c>
      <c r="B88" t="s">
        <v>7</v>
      </c>
      <c r="C88">
        <v>415</v>
      </c>
      <c r="D88">
        <v>12</v>
      </c>
      <c r="E88">
        <v>3</v>
      </c>
      <c r="F88">
        <v>3</v>
      </c>
      <c r="G88">
        <v>50.55</v>
      </c>
      <c r="J88">
        <v>87</v>
      </c>
      <c r="K88">
        <f t="shared" si="8"/>
        <v>-0.28715267909614506</v>
      </c>
      <c r="L88">
        <f t="shared" si="9"/>
        <v>0.38699770885015072</v>
      </c>
      <c r="M88">
        <f t="shared" si="10"/>
        <v>0.46276595744680848</v>
      </c>
      <c r="N88">
        <f t="shared" si="11"/>
        <v>7.5768248596657761E-2</v>
      </c>
      <c r="P88">
        <v>87</v>
      </c>
      <c r="Q88">
        <v>5</v>
      </c>
      <c r="R88" t="s">
        <v>7</v>
      </c>
      <c r="S88">
        <v>415</v>
      </c>
      <c r="T88">
        <v>12</v>
      </c>
      <c r="U88">
        <v>3</v>
      </c>
      <c r="V88">
        <v>3</v>
      </c>
      <c r="W88">
        <v>50.55</v>
      </c>
      <c r="Z88">
        <f t="shared" si="12"/>
        <v>-9.2744114874244249E-2</v>
      </c>
      <c r="AA88">
        <f t="shared" si="13"/>
        <v>0.46305342470924327</v>
      </c>
      <c r="AB88">
        <f t="shared" si="14"/>
        <v>0.5117647058823529</v>
      </c>
      <c r="AC88">
        <f t="shared" si="15"/>
        <v>4.8711281173109633E-2</v>
      </c>
    </row>
    <row r="89" spans="1:29" x14ac:dyDescent="0.2">
      <c r="A89">
        <v>5</v>
      </c>
      <c r="B89" t="s">
        <v>7</v>
      </c>
      <c r="C89">
        <v>415</v>
      </c>
      <c r="D89">
        <v>12</v>
      </c>
      <c r="E89">
        <v>3</v>
      </c>
      <c r="F89">
        <v>1</v>
      </c>
      <c r="G89">
        <v>50.59</v>
      </c>
      <c r="J89">
        <v>88</v>
      </c>
      <c r="K89">
        <f t="shared" si="8"/>
        <v>-0.28476693118779772</v>
      </c>
      <c r="L89">
        <f t="shared" si="9"/>
        <v>0.38791135439207114</v>
      </c>
      <c r="M89">
        <f t="shared" si="10"/>
        <v>0.46808510638297873</v>
      </c>
      <c r="N89">
        <f t="shared" si="11"/>
        <v>8.0173751990907594E-2</v>
      </c>
      <c r="P89">
        <v>88</v>
      </c>
      <c r="Q89">
        <v>5</v>
      </c>
      <c r="R89" t="s">
        <v>7</v>
      </c>
      <c r="S89">
        <v>415</v>
      </c>
      <c r="T89">
        <v>12</v>
      </c>
      <c r="U89">
        <v>3</v>
      </c>
      <c r="V89">
        <v>1</v>
      </c>
      <c r="W89">
        <v>50.59</v>
      </c>
      <c r="Z89">
        <f t="shared" si="12"/>
        <v>-8.971194995696477E-2</v>
      </c>
      <c r="AA89">
        <f t="shared" si="13"/>
        <v>0.46425805977188445</v>
      </c>
      <c r="AB89">
        <f t="shared" si="14"/>
        <v>0.51764705882352946</v>
      </c>
      <c r="AC89">
        <f t="shared" si="15"/>
        <v>5.3388999051645014E-2</v>
      </c>
    </row>
    <row r="90" spans="1:29" x14ac:dyDescent="0.2">
      <c r="A90">
        <v>9</v>
      </c>
      <c r="B90" t="s">
        <v>7</v>
      </c>
      <c r="C90">
        <v>805</v>
      </c>
      <c r="D90">
        <v>6</v>
      </c>
      <c r="E90">
        <v>3</v>
      </c>
      <c r="F90">
        <v>1</v>
      </c>
      <c r="G90">
        <v>50.94</v>
      </c>
      <c r="J90">
        <v>89</v>
      </c>
      <c r="K90">
        <f t="shared" si="8"/>
        <v>-0.26389163698976198</v>
      </c>
      <c r="L90">
        <f t="shared" si="9"/>
        <v>0.39593171000661426</v>
      </c>
      <c r="M90">
        <f t="shared" si="10"/>
        <v>0.47340425531914893</v>
      </c>
      <c r="N90">
        <f t="shared" si="11"/>
        <v>7.7472545312534669E-2</v>
      </c>
      <c r="P90">
        <v>89</v>
      </c>
      <c r="Q90">
        <v>9</v>
      </c>
      <c r="R90" t="s">
        <v>7</v>
      </c>
      <c r="S90">
        <v>805</v>
      </c>
      <c r="T90">
        <v>6</v>
      </c>
      <c r="U90">
        <v>3</v>
      </c>
      <c r="V90">
        <v>1</v>
      </c>
      <c r="W90">
        <v>50.94</v>
      </c>
      <c r="Z90">
        <f t="shared" si="12"/>
        <v>-6.3180506930773872E-2</v>
      </c>
      <c r="AA90">
        <f t="shared" si="13"/>
        <v>0.47481138348957314</v>
      </c>
      <c r="AB90">
        <f t="shared" si="14"/>
        <v>0.52352941176470591</v>
      </c>
      <c r="AC90">
        <f t="shared" si="15"/>
        <v>4.8718028275132774E-2</v>
      </c>
    </row>
    <row r="91" spans="1:29" x14ac:dyDescent="0.2">
      <c r="A91">
        <v>9</v>
      </c>
      <c r="B91" t="s">
        <v>7</v>
      </c>
      <c r="C91">
        <v>806</v>
      </c>
      <c r="D91">
        <v>5</v>
      </c>
      <c r="E91">
        <v>3</v>
      </c>
      <c r="F91">
        <v>1</v>
      </c>
      <c r="G91">
        <v>51.01</v>
      </c>
      <c r="J91">
        <v>90</v>
      </c>
      <c r="K91">
        <f t="shared" si="8"/>
        <v>-0.25971657815015475</v>
      </c>
      <c r="L91">
        <f t="shared" si="9"/>
        <v>0.39754120191837561</v>
      </c>
      <c r="M91">
        <f t="shared" si="10"/>
        <v>0.47872340425531917</v>
      </c>
      <c r="N91">
        <f t="shared" si="11"/>
        <v>8.1182202336943565E-2</v>
      </c>
      <c r="P91">
        <v>90</v>
      </c>
      <c r="Q91">
        <v>9</v>
      </c>
      <c r="R91" t="s">
        <v>7</v>
      </c>
      <c r="S91">
        <v>806</v>
      </c>
      <c r="T91">
        <v>5</v>
      </c>
      <c r="U91">
        <v>3</v>
      </c>
      <c r="V91">
        <v>1</v>
      </c>
      <c r="W91">
        <v>51.01</v>
      </c>
      <c r="Z91">
        <f t="shared" si="12"/>
        <v>-5.787421832553559E-2</v>
      </c>
      <c r="AA91">
        <f t="shared" si="13"/>
        <v>0.47692440974361261</v>
      </c>
      <c r="AB91">
        <f t="shared" si="14"/>
        <v>0.52941176470588236</v>
      </c>
      <c r="AC91">
        <f t="shared" si="15"/>
        <v>5.248735496226975E-2</v>
      </c>
    </row>
    <row r="92" spans="1:29" x14ac:dyDescent="0.2">
      <c r="A92">
        <v>8</v>
      </c>
      <c r="B92" t="s">
        <v>7</v>
      </c>
      <c r="C92">
        <v>712</v>
      </c>
      <c r="D92">
        <v>9</v>
      </c>
      <c r="E92">
        <v>3</v>
      </c>
      <c r="F92">
        <v>2</v>
      </c>
      <c r="G92">
        <v>51.09</v>
      </c>
      <c r="J92">
        <v>91</v>
      </c>
      <c r="K92">
        <f t="shared" si="8"/>
        <v>-0.25494508233346047</v>
      </c>
      <c r="L92">
        <f t="shared" si="9"/>
        <v>0.39938275788264821</v>
      </c>
      <c r="M92">
        <f t="shared" si="10"/>
        <v>0.48404255319148937</v>
      </c>
      <c r="N92">
        <f t="shared" si="11"/>
        <v>8.4659795308841157E-2</v>
      </c>
      <c r="P92">
        <v>91</v>
      </c>
      <c r="Q92">
        <v>8</v>
      </c>
      <c r="R92" t="s">
        <v>7</v>
      </c>
      <c r="S92">
        <v>712</v>
      </c>
      <c r="T92">
        <v>9</v>
      </c>
      <c r="U92">
        <v>3</v>
      </c>
      <c r="V92">
        <v>2</v>
      </c>
      <c r="W92">
        <v>51.09</v>
      </c>
      <c r="Z92">
        <f t="shared" si="12"/>
        <v>-5.1809888490977167E-2</v>
      </c>
      <c r="AA92">
        <f t="shared" si="13"/>
        <v>0.47934008812943368</v>
      </c>
      <c r="AB92">
        <f t="shared" si="14"/>
        <v>0.53529411764705881</v>
      </c>
      <c r="AC92">
        <f t="shared" si="15"/>
        <v>5.5954029517625126E-2</v>
      </c>
    </row>
    <row r="93" spans="1:29" x14ac:dyDescent="0.2">
      <c r="A93">
        <v>8</v>
      </c>
      <c r="B93" t="s">
        <v>7</v>
      </c>
      <c r="C93">
        <v>706</v>
      </c>
      <c r="D93">
        <v>17</v>
      </c>
      <c r="E93">
        <v>3</v>
      </c>
      <c r="F93">
        <v>3</v>
      </c>
      <c r="G93">
        <v>51.14</v>
      </c>
      <c r="J93">
        <v>92</v>
      </c>
      <c r="K93">
        <f t="shared" si="8"/>
        <v>-0.25196289744802691</v>
      </c>
      <c r="L93">
        <f t="shared" si="9"/>
        <v>0.40053487114153363</v>
      </c>
      <c r="M93">
        <f t="shared" si="10"/>
        <v>0.48936170212765956</v>
      </c>
      <c r="N93">
        <f t="shared" si="11"/>
        <v>8.8826830986125926E-2</v>
      </c>
      <c r="P93">
        <v>92</v>
      </c>
      <c r="Q93">
        <v>8</v>
      </c>
      <c r="R93" t="s">
        <v>7</v>
      </c>
      <c r="S93">
        <v>706</v>
      </c>
      <c r="T93">
        <v>17</v>
      </c>
      <c r="U93">
        <v>3</v>
      </c>
      <c r="V93">
        <v>3</v>
      </c>
      <c r="W93">
        <v>51.14</v>
      </c>
      <c r="Z93">
        <f t="shared" si="12"/>
        <v>-4.8019682344378624E-2</v>
      </c>
      <c r="AA93">
        <f t="shared" si="13"/>
        <v>0.48085027822902709</v>
      </c>
      <c r="AB93">
        <f t="shared" si="14"/>
        <v>0.54117647058823526</v>
      </c>
      <c r="AC93">
        <f t="shared" si="15"/>
        <v>6.0326192359208164E-2</v>
      </c>
    </row>
    <row r="94" spans="1:29" x14ac:dyDescent="0.2">
      <c r="A94">
        <v>7</v>
      </c>
      <c r="B94" t="s">
        <v>7</v>
      </c>
      <c r="C94">
        <v>611</v>
      </c>
      <c r="D94">
        <v>11</v>
      </c>
      <c r="E94">
        <v>3</v>
      </c>
      <c r="F94">
        <v>2</v>
      </c>
      <c r="G94">
        <v>51.15</v>
      </c>
      <c r="J94">
        <v>93</v>
      </c>
      <c r="K94">
        <f t="shared" si="8"/>
        <v>-0.2513664604709403</v>
      </c>
      <c r="L94">
        <f t="shared" si="9"/>
        <v>0.40076539802322875</v>
      </c>
      <c r="M94">
        <f t="shared" si="10"/>
        <v>0.49468085106382981</v>
      </c>
      <c r="N94">
        <f t="shared" si="11"/>
        <v>9.391545304060106E-2</v>
      </c>
      <c r="P94">
        <v>93</v>
      </c>
      <c r="Q94">
        <v>7</v>
      </c>
      <c r="R94" t="s">
        <v>7</v>
      </c>
      <c r="S94">
        <v>611</v>
      </c>
      <c r="T94">
        <v>11</v>
      </c>
      <c r="U94">
        <v>3</v>
      </c>
      <c r="V94">
        <v>2</v>
      </c>
      <c r="W94">
        <v>51.15</v>
      </c>
      <c r="Z94">
        <f t="shared" si="12"/>
        <v>-4.7261641115059018E-2</v>
      </c>
      <c r="AA94">
        <f t="shared" si="13"/>
        <v>0.48115234992799188</v>
      </c>
      <c r="AB94">
        <f t="shared" si="14"/>
        <v>0.54705882352941182</v>
      </c>
      <c r="AC94">
        <f t="shared" si="15"/>
        <v>6.5906473601419935E-2</v>
      </c>
    </row>
    <row r="95" spans="1:29" x14ac:dyDescent="0.2">
      <c r="A95">
        <v>5</v>
      </c>
      <c r="B95" t="s">
        <v>7</v>
      </c>
      <c r="C95">
        <v>414</v>
      </c>
      <c r="D95">
        <v>1</v>
      </c>
      <c r="E95">
        <v>3</v>
      </c>
      <c r="F95">
        <v>3</v>
      </c>
      <c r="G95">
        <v>51.16</v>
      </c>
      <c r="J95">
        <v>94</v>
      </c>
      <c r="K95">
        <f t="shared" si="8"/>
        <v>-0.25077002349385369</v>
      </c>
      <c r="L95">
        <f t="shared" si="9"/>
        <v>0.40099595946908412</v>
      </c>
      <c r="M95">
        <f t="shared" si="10"/>
        <v>0.5</v>
      </c>
      <c r="N95">
        <f t="shared" si="11"/>
        <v>9.9004040530915882E-2</v>
      </c>
      <c r="P95">
        <v>94</v>
      </c>
      <c r="Q95">
        <v>5</v>
      </c>
      <c r="R95" t="s">
        <v>7</v>
      </c>
      <c r="S95">
        <v>414</v>
      </c>
      <c r="T95">
        <v>1</v>
      </c>
      <c r="U95">
        <v>3</v>
      </c>
      <c r="V95">
        <v>3</v>
      </c>
      <c r="W95">
        <v>51.16</v>
      </c>
      <c r="Z95">
        <f t="shared" si="12"/>
        <v>-4.6503599885739419E-2</v>
      </c>
      <c r="AA95">
        <f t="shared" si="13"/>
        <v>0.48145443244925296</v>
      </c>
      <c r="AB95">
        <f t="shared" si="14"/>
        <v>0.55294117647058827</v>
      </c>
      <c r="AC95">
        <f t="shared" si="15"/>
        <v>7.1486744021335313E-2</v>
      </c>
    </row>
    <row r="96" spans="1:29" x14ac:dyDescent="0.2">
      <c r="A96">
        <v>10</v>
      </c>
      <c r="B96" t="s">
        <v>9</v>
      </c>
      <c r="C96">
        <v>903</v>
      </c>
      <c r="D96">
        <v>7</v>
      </c>
      <c r="E96">
        <v>3</v>
      </c>
      <c r="F96">
        <v>2</v>
      </c>
      <c r="G96">
        <v>51.17</v>
      </c>
      <c r="J96">
        <v>95</v>
      </c>
      <c r="K96">
        <f t="shared" si="8"/>
        <v>-0.25017358651676663</v>
      </c>
      <c r="L96">
        <f t="shared" si="9"/>
        <v>0.40122655540225066</v>
      </c>
      <c r="M96">
        <f t="shared" si="10"/>
        <v>0.50531914893617025</v>
      </c>
      <c r="N96">
        <f t="shared" si="11"/>
        <v>0.10409259353391959</v>
      </c>
      <c r="P96">
        <v>95</v>
      </c>
      <c r="Q96">
        <v>10</v>
      </c>
      <c r="R96" t="s">
        <v>9</v>
      </c>
      <c r="S96">
        <v>903</v>
      </c>
      <c r="T96">
        <v>7</v>
      </c>
      <c r="U96">
        <v>3</v>
      </c>
      <c r="V96">
        <v>2</v>
      </c>
      <c r="W96">
        <v>51.17</v>
      </c>
      <c r="Z96">
        <f t="shared" si="12"/>
        <v>-4.5745558656419279E-2</v>
      </c>
      <c r="AA96">
        <f t="shared" si="13"/>
        <v>0.48175652561960758</v>
      </c>
      <c r="AB96">
        <f t="shared" si="14"/>
        <v>0.55882352941176472</v>
      </c>
      <c r="AC96">
        <f t="shared" si="15"/>
        <v>7.706700379215714E-2</v>
      </c>
    </row>
    <row r="97" spans="1:29" x14ac:dyDescent="0.2">
      <c r="A97">
        <v>4</v>
      </c>
      <c r="B97" t="s">
        <v>8</v>
      </c>
      <c r="C97">
        <v>302</v>
      </c>
      <c r="D97">
        <v>7</v>
      </c>
      <c r="E97">
        <v>3</v>
      </c>
      <c r="F97">
        <v>1</v>
      </c>
      <c r="G97">
        <v>51.47</v>
      </c>
      <c r="J97">
        <v>96</v>
      </c>
      <c r="K97">
        <f t="shared" si="8"/>
        <v>-0.23228047720416445</v>
      </c>
      <c r="L97">
        <f t="shared" si="9"/>
        <v>0.40816008736891263</v>
      </c>
      <c r="M97">
        <f t="shared" si="10"/>
        <v>0.51063829787234039</v>
      </c>
      <c r="N97">
        <f t="shared" si="11"/>
        <v>0.10247821050342776</v>
      </c>
      <c r="P97">
        <v>96</v>
      </c>
      <c r="Q97">
        <v>4</v>
      </c>
      <c r="R97" t="s">
        <v>8</v>
      </c>
      <c r="S97">
        <v>302</v>
      </c>
      <c r="T97">
        <v>7</v>
      </c>
      <c r="U97">
        <v>3</v>
      </c>
      <c r="V97">
        <v>1</v>
      </c>
      <c r="W97">
        <v>51.47</v>
      </c>
      <c r="Z97">
        <f t="shared" si="12"/>
        <v>-2.3004321776826934E-2</v>
      </c>
      <c r="AA97">
        <f t="shared" si="13"/>
        <v>0.4908234127915897</v>
      </c>
      <c r="AB97">
        <f t="shared" si="14"/>
        <v>0.56470588235294117</v>
      </c>
      <c r="AC97">
        <f t="shared" si="15"/>
        <v>7.3882469561351471E-2</v>
      </c>
    </row>
    <row r="98" spans="1:29" x14ac:dyDescent="0.2">
      <c r="A98">
        <v>5</v>
      </c>
      <c r="B98" t="s">
        <v>7</v>
      </c>
      <c r="C98">
        <v>401</v>
      </c>
      <c r="D98">
        <v>5</v>
      </c>
      <c r="E98">
        <v>3</v>
      </c>
      <c r="F98">
        <v>2</v>
      </c>
      <c r="G98">
        <v>51.68</v>
      </c>
      <c r="J98">
        <v>97</v>
      </c>
      <c r="K98">
        <f t="shared" si="8"/>
        <v>-0.21975530068534277</v>
      </c>
      <c r="L98">
        <f t="shared" si="9"/>
        <v>0.41303086674862055</v>
      </c>
      <c r="M98">
        <f t="shared" si="10"/>
        <v>0.51595744680851063</v>
      </c>
      <c r="N98">
        <f t="shared" si="11"/>
        <v>0.10292658005989008</v>
      </c>
      <c r="P98">
        <v>97</v>
      </c>
      <c r="Q98">
        <v>5</v>
      </c>
      <c r="R98" t="s">
        <v>7</v>
      </c>
      <c r="S98">
        <v>401</v>
      </c>
      <c r="T98">
        <v>5</v>
      </c>
      <c r="U98">
        <v>3</v>
      </c>
      <c r="V98">
        <v>2</v>
      </c>
      <c r="W98">
        <v>51.68</v>
      </c>
      <c r="Z98">
        <f t="shared" si="12"/>
        <v>-7.0854559611120745E-3</v>
      </c>
      <c r="AA98">
        <f t="shared" si="13"/>
        <v>0.49717333569270444</v>
      </c>
      <c r="AB98">
        <f t="shared" si="14"/>
        <v>0.57058823529411762</v>
      </c>
      <c r="AC98">
        <f t="shared" si="15"/>
        <v>7.3414899601413175E-2</v>
      </c>
    </row>
    <row r="99" spans="1:29" x14ac:dyDescent="0.2">
      <c r="A99">
        <v>10</v>
      </c>
      <c r="B99" t="s">
        <v>9</v>
      </c>
      <c r="C99">
        <v>917</v>
      </c>
      <c r="D99">
        <v>14</v>
      </c>
      <c r="E99">
        <v>3</v>
      </c>
      <c r="F99">
        <v>3</v>
      </c>
      <c r="G99">
        <v>51.83</v>
      </c>
      <c r="J99">
        <v>98</v>
      </c>
      <c r="K99">
        <f t="shared" si="8"/>
        <v>-0.21080874602904168</v>
      </c>
      <c r="L99">
        <f t="shared" si="9"/>
        <v>0.41651825678237409</v>
      </c>
      <c r="M99">
        <f t="shared" si="10"/>
        <v>0.52127659574468088</v>
      </c>
      <c r="N99">
        <f t="shared" si="11"/>
        <v>0.1047583389623068</v>
      </c>
      <c r="P99">
        <v>98</v>
      </c>
      <c r="Q99">
        <v>10</v>
      </c>
      <c r="R99" t="s">
        <v>9</v>
      </c>
      <c r="S99">
        <v>917</v>
      </c>
      <c r="T99">
        <v>14</v>
      </c>
      <c r="U99">
        <v>3</v>
      </c>
      <c r="V99">
        <v>3</v>
      </c>
      <c r="W99">
        <v>51.83</v>
      </c>
      <c r="Z99">
        <f t="shared" si="12"/>
        <v>4.2851624786840988E-3</v>
      </c>
      <c r="AA99">
        <f t="shared" si="13"/>
        <v>0.50170952725923612</v>
      </c>
      <c r="AB99">
        <f t="shared" si="14"/>
        <v>0.57647058823529407</v>
      </c>
      <c r="AC99">
        <f t="shared" si="15"/>
        <v>7.4761060976057947E-2</v>
      </c>
    </row>
    <row r="100" spans="1:29" x14ac:dyDescent="0.2">
      <c r="A100">
        <v>10</v>
      </c>
      <c r="B100" t="s">
        <v>9</v>
      </c>
      <c r="C100">
        <v>903</v>
      </c>
      <c r="D100">
        <v>7</v>
      </c>
      <c r="E100">
        <v>3</v>
      </c>
      <c r="F100">
        <v>1</v>
      </c>
      <c r="G100">
        <v>51.89</v>
      </c>
      <c r="J100">
        <v>99</v>
      </c>
      <c r="K100">
        <f t="shared" si="8"/>
        <v>-0.20723012416652109</v>
      </c>
      <c r="L100">
        <f t="shared" si="9"/>
        <v>0.41791507111357434</v>
      </c>
      <c r="M100">
        <f t="shared" si="10"/>
        <v>0.52659574468085102</v>
      </c>
      <c r="N100">
        <f t="shared" si="11"/>
        <v>0.10868067356727668</v>
      </c>
      <c r="P100">
        <v>99</v>
      </c>
      <c r="Q100">
        <v>10</v>
      </c>
      <c r="R100" t="s">
        <v>9</v>
      </c>
      <c r="S100">
        <v>903</v>
      </c>
      <c r="T100">
        <v>7</v>
      </c>
      <c r="U100">
        <v>3</v>
      </c>
      <c r="V100">
        <v>1</v>
      </c>
      <c r="W100">
        <v>51.89</v>
      </c>
      <c r="Z100">
        <f t="shared" si="12"/>
        <v>8.833409854602783E-3</v>
      </c>
      <c r="AA100">
        <f t="shared" si="13"/>
        <v>0.5035239748422744</v>
      </c>
      <c r="AB100">
        <f t="shared" si="14"/>
        <v>0.58235294117647063</v>
      </c>
      <c r="AC100">
        <f t="shared" si="15"/>
        <v>7.8828966334196227E-2</v>
      </c>
    </row>
    <row r="101" spans="1:29" x14ac:dyDescent="0.2">
      <c r="A101">
        <v>5</v>
      </c>
      <c r="B101" t="s">
        <v>7</v>
      </c>
      <c r="C101">
        <v>411</v>
      </c>
      <c r="D101">
        <v>23</v>
      </c>
      <c r="E101">
        <v>3</v>
      </c>
      <c r="F101">
        <v>4</v>
      </c>
      <c r="G101">
        <v>51.91</v>
      </c>
      <c r="J101">
        <v>100</v>
      </c>
      <c r="K101">
        <f t="shared" si="8"/>
        <v>-0.20603725021234784</v>
      </c>
      <c r="L101">
        <f t="shared" si="9"/>
        <v>0.41838090701614611</v>
      </c>
      <c r="M101">
        <f t="shared" si="10"/>
        <v>0.53191489361702127</v>
      </c>
      <c r="N101">
        <f t="shared" si="11"/>
        <v>0.11353398660087516</v>
      </c>
      <c r="P101">
        <v>100</v>
      </c>
      <c r="Q101">
        <v>5</v>
      </c>
      <c r="R101" t="s">
        <v>7</v>
      </c>
      <c r="S101">
        <v>411</v>
      </c>
      <c r="T101">
        <v>23</v>
      </c>
      <c r="U101">
        <v>3</v>
      </c>
      <c r="V101">
        <v>4</v>
      </c>
      <c r="W101">
        <v>51.91</v>
      </c>
      <c r="Z101">
        <f t="shared" si="12"/>
        <v>1.0349492313241986E-2</v>
      </c>
      <c r="AA101">
        <f t="shared" si="13"/>
        <v>0.50412877635740083</v>
      </c>
      <c r="AB101">
        <f t="shared" si="14"/>
        <v>0.58823529411764708</v>
      </c>
      <c r="AC101">
        <f t="shared" si="15"/>
        <v>8.4106517760246247E-2</v>
      </c>
    </row>
    <row r="102" spans="1:29" x14ac:dyDescent="0.2">
      <c r="A102">
        <v>8</v>
      </c>
      <c r="B102" t="s">
        <v>7</v>
      </c>
      <c r="C102">
        <v>706</v>
      </c>
      <c r="D102">
        <v>17</v>
      </c>
      <c r="E102">
        <v>3</v>
      </c>
      <c r="F102">
        <v>2</v>
      </c>
      <c r="G102">
        <v>52.05</v>
      </c>
      <c r="J102">
        <v>101</v>
      </c>
      <c r="K102">
        <f t="shared" si="8"/>
        <v>-0.19768713253313339</v>
      </c>
      <c r="L102">
        <f t="shared" si="9"/>
        <v>0.42164492889422944</v>
      </c>
      <c r="M102">
        <f t="shared" si="10"/>
        <v>0.53723404255319152</v>
      </c>
      <c r="N102">
        <f t="shared" si="11"/>
        <v>0.11558911365896207</v>
      </c>
      <c r="P102">
        <v>101</v>
      </c>
      <c r="Q102">
        <v>8</v>
      </c>
      <c r="R102" t="s">
        <v>7</v>
      </c>
      <c r="S102">
        <v>706</v>
      </c>
      <c r="T102">
        <v>17</v>
      </c>
      <c r="U102">
        <v>3</v>
      </c>
      <c r="V102">
        <v>2</v>
      </c>
      <c r="W102">
        <v>52.05</v>
      </c>
      <c r="Z102">
        <f t="shared" si="12"/>
        <v>2.0962069523718558E-2</v>
      </c>
      <c r="AA102">
        <f t="shared" si="13"/>
        <v>0.50836204342127878</v>
      </c>
      <c r="AB102">
        <f t="shared" si="14"/>
        <v>0.59411764705882353</v>
      </c>
      <c r="AC102">
        <f t="shared" si="15"/>
        <v>8.5755603637544753E-2</v>
      </c>
    </row>
    <row r="103" spans="1:29" x14ac:dyDescent="0.2">
      <c r="A103">
        <v>7</v>
      </c>
      <c r="B103" t="s">
        <v>7</v>
      </c>
      <c r="C103">
        <v>612</v>
      </c>
      <c r="D103">
        <v>1</v>
      </c>
      <c r="E103">
        <v>3</v>
      </c>
      <c r="F103">
        <v>2</v>
      </c>
      <c r="G103">
        <v>52.21</v>
      </c>
      <c r="J103">
        <v>102</v>
      </c>
      <c r="K103">
        <f t="shared" si="8"/>
        <v>-0.18814414089974524</v>
      </c>
      <c r="L103">
        <f t="shared" si="9"/>
        <v>0.42538182973891997</v>
      </c>
      <c r="M103">
        <f t="shared" si="10"/>
        <v>0.54255319148936165</v>
      </c>
      <c r="N103">
        <f t="shared" si="11"/>
        <v>0.11717136175044168</v>
      </c>
      <c r="P103">
        <v>102</v>
      </c>
      <c r="Q103">
        <v>7</v>
      </c>
      <c r="R103" t="s">
        <v>7</v>
      </c>
      <c r="S103">
        <v>612</v>
      </c>
      <c r="T103">
        <v>1</v>
      </c>
      <c r="U103">
        <v>3</v>
      </c>
      <c r="V103">
        <v>2</v>
      </c>
      <c r="W103">
        <v>52.21</v>
      </c>
      <c r="Z103">
        <f t="shared" si="12"/>
        <v>3.3090729192834872E-2</v>
      </c>
      <c r="AA103">
        <f t="shared" si="13"/>
        <v>0.51319888213240961</v>
      </c>
      <c r="AB103">
        <f t="shared" si="14"/>
        <v>0.6</v>
      </c>
      <c r="AC103">
        <f t="shared" si="15"/>
        <v>8.6801117867590372E-2</v>
      </c>
    </row>
    <row r="104" spans="1:29" x14ac:dyDescent="0.2">
      <c r="A104">
        <v>5</v>
      </c>
      <c r="B104" t="s">
        <v>7</v>
      </c>
      <c r="C104">
        <v>401</v>
      </c>
      <c r="D104">
        <v>5</v>
      </c>
      <c r="E104">
        <v>3</v>
      </c>
      <c r="F104">
        <v>1</v>
      </c>
      <c r="G104">
        <v>52.23</v>
      </c>
      <c r="J104">
        <v>103</v>
      </c>
      <c r="K104">
        <f t="shared" si="8"/>
        <v>-0.18695126694557199</v>
      </c>
      <c r="L104">
        <f t="shared" si="9"/>
        <v>0.42584942126205372</v>
      </c>
      <c r="M104">
        <f t="shared" si="10"/>
        <v>0.5478723404255319</v>
      </c>
      <c r="N104">
        <f t="shared" si="11"/>
        <v>0.12202291916347818</v>
      </c>
      <c r="P104">
        <v>103</v>
      </c>
      <c r="Q104">
        <v>5</v>
      </c>
      <c r="R104" t="s">
        <v>7</v>
      </c>
      <c r="S104">
        <v>401</v>
      </c>
      <c r="T104">
        <v>5</v>
      </c>
      <c r="U104">
        <v>3</v>
      </c>
      <c r="V104">
        <v>1</v>
      </c>
      <c r="W104">
        <v>52.23</v>
      </c>
      <c r="Z104">
        <f t="shared" si="12"/>
        <v>3.460681165147407E-2</v>
      </c>
      <c r="AA104">
        <f t="shared" si="13"/>
        <v>0.51380336507874702</v>
      </c>
      <c r="AB104">
        <f t="shared" si="14"/>
        <v>0.60588235294117643</v>
      </c>
      <c r="AC104">
        <f t="shared" si="15"/>
        <v>9.2078987862429407E-2</v>
      </c>
    </row>
    <row r="105" spans="1:29" x14ac:dyDescent="0.2">
      <c r="A105">
        <v>8</v>
      </c>
      <c r="B105" t="s">
        <v>7</v>
      </c>
      <c r="C105">
        <v>710</v>
      </c>
      <c r="D105">
        <v>24</v>
      </c>
      <c r="E105">
        <v>3</v>
      </c>
      <c r="F105">
        <v>2</v>
      </c>
      <c r="G105">
        <v>52.39</v>
      </c>
      <c r="J105">
        <v>104</v>
      </c>
      <c r="K105">
        <f t="shared" si="8"/>
        <v>-0.17740827531218387</v>
      </c>
      <c r="L105">
        <f t="shared" si="9"/>
        <v>0.42959385383060361</v>
      </c>
      <c r="M105">
        <f t="shared" si="10"/>
        <v>0.55319148936170215</v>
      </c>
      <c r="N105">
        <f t="shared" si="11"/>
        <v>0.12359763553109854</v>
      </c>
      <c r="P105">
        <v>104</v>
      </c>
      <c r="Q105">
        <v>8</v>
      </c>
      <c r="R105" t="s">
        <v>7</v>
      </c>
      <c r="S105">
        <v>710</v>
      </c>
      <c r="T105">
        <v>24</v>
      </c>
      <c r="U105">
        <v>3</v>
      </c>
      <c r="V105">
        <v>2</v>
      </c>
      <c r="W105">
        <v>52.39</v>
      </c>
      <c r="Z105">
        <f t="shared" si="12"/>
        <v>4.6735471320590388E-2</v>
      </c>
      <c r="AA105">
        <f t="shared" si="13"/>
        <v>0.51863797040163595</v>
      </c>
      <c r="AB105">
        <f t="shared" si="14"/>
        <v>0.61176470588235299</v>
      </c>
      <c r="AC105">
        <f t="shared" si="15"/>
        <v>9.3126735480717038E-2</v>
      </c>
    </row>
    <row r="106" spans="1:29" x14ac:dyDescent="0.2">
      <c r="A106">
        <v>9</v>
      </c>
      <c r="B106" t="s">
        <v>7</v>
      </c>
      <c r="C106">
        <v>803</v>
      </c>
      <c r="D106">
        <v>10</v>
      </c>
      <c r="E106">
        <v>3</v>
      </c>
      <c r="F106">
        <v>4</v>
      </c>
      <c r="G106">
        <v>52.41</v>
      </c>
      <c r="J106">
        <v>105</v>
      </c>
      <c r="K106">
        <f t="shared" si="8"/>
        <v>-0.17621540135801061</v>
      </c>
      <c r="L106">
        <f t="shared" si="9"/>
        <v>0.43006236079097349</v>
      </c>
      <c r="M106">
        <f t="shared" si="10"/>
        <v>0.55851063829787229</v>
      </c>
      <c r="N106">
        <f t="shared" si="11"/>
        <v>0.1284482775068988</v>
      </c>
      <c r="P106">
        <v>105</v>
      </c>
      <c r="Q106">
        <v>9</v>
      </c>
      <c r="R106" t="s">
        <v>7</v>
      </c>
      <c r="S106">
        <v>803</v>
      </c>
      <c r="T106">
        <v>10</v>
      </c>
      <c r="U106">
        <v>3</v>
      </c>
      <c r="V106">
        <v>4</v>
      </c>
      <c r="W106">
        <v>52.41</v>
      </c>
      <c r="Z106">
        <f t="shared" si="12"/>
        <v>4.8251553779229586E-2</v>
      </c>
      <c r="AA106">
        <f t="shared" si="13"/>
        <v>0.51924211798495934</v>
      </c>
      <c r="AB106">
        <f t="shared" si="14"/>
        <v>0.61764705882352944</v>
      </c>
      <c r="AC106">
        <f t="shared" si="15"/>
        <v>9.8404940838570099E-2</v>
      </c>
    </row>
    <row r="107" spans="1:29" x14ac:dyDescent="0.2">
      <c r="A107">
        <v>9</v>
      </c>
      <c r="B107" t="s">
        <v>7</v>
      </c>
      <c r="C107">
        <v>809</v>
      </c>
      <c r="D107">
        <v>9</v>
      </c>
      <c r="E107">
        <v>3</v>
      </c>
      <c r="F107">
        <v>3</v>
      </c>
      <c r="G107">
        <v>52.64</v>
      </c>
      <c r="J107">
        <v>106</v>
      </c>
      <c r="K107">
        <f t="shared" si="8"/>
        <v>-0.16249735088501524</v>
      </c>
      <c r="L107">
        <f t="shared" si="9"/>
        <v>0.43545710712022778</v>
      </c>
      <c r="M107">
        <f t="shared" si="10"/>
        <v>0.56382978723404253</v>
      </c>
      <c r="N107">
        <f t="shared" si="11"/>
        <v>0.12837268011381475</v>
      </c>
      <c r="P107">
        <v>106</v>
      </c>
      <c r="Q107">
        <v>9</v>
      </c>
      <c r="R107" t="s">
        <v>7</v>
      </c>
      <c r="S107">
        <v>809</v>
      </c>
      <c r="T107">
        <v>9</v>
      </c>
      <c r="U107">
        <v>3</v>
      </c>
      <c r="V107">
        <v>3</v>
      </c>
      <c r="W107">
        <v>52.64</v>
      </c>
      <c r="Z107">
        <f t="shared" si="12"/>
        <v>6.5686502053584186E-2</v>
      </c>
      <c r="AA107">
        <f t="shared" si="13"/>
        <v>0.52618629049802679</v>
      </c>
      <c r="AB107">
        <f t="shared" si="14"/>
        <v>0.62352941176470589</v>
      </c>
      <c r="AC107">
        <f t="shared" si="15"/>
        <v>9.73431212666791E-2</v>
      </c>
    </row>
    <row r="108" spans="1:29" x14ac:dyDescent="0.2">
      <c r="A108">
        <v>7</v>
      </c>
      <c r="B108" t="s">
        <v>7</v>
      </c>
      <c r="C108">
        <v>611</v>
      </c>
      <c r="D108">
        <v>11</v>
      </c>
      <c r="E108">
        <v>3</v>
      </c>
      <c r="F108">
        <v>4</v>
      </c>
      <c r="G108">
        <v>52.76</v>
      </c>
      <c r="J108">
        <v>107</v>
      </c>
      <c r="K108">
        <f t="shared" si="8"/>
        <v>-0.15534010715997446</v>
      </c>
      <c r="L108">
        <f t="shared" si="9"/>
        <v>0.43827659920605166</v>
      </c>
      <c r="M108">
        <f t="shared" si="10"/>
        <v>0.56914893617021278</v>
      </c>
      <c r="N108">
        <f t="shared" si="11"/>
        <v>0.13087233696416112</v>
      </c>
      <c r="P108">
        <v>107</v>
      </c>
      <c r="Q108">
        <v>7</v>
      </c>
      <c r="R108" t="s">
        <v>7</v>
      </c>
      <c r="S108">
        <v>611</v>
      </c>
      <c r="T108">
        <v>11</v>
      </c>
      <c r="U108">
        <v>3</v>
      </c>
      <c r="V108">
        <v>4</v>
      </c>
      <c r="W108">
        <v>52.76</v>
      </c>
      <c r="Z108">
        <f t="shared" si="12"/>
        <v>7.4782996805421026E-2</v>
      </c>
      <c r="AA108">
        <f t="shared" si="13"/>
        <v>0.52980631474272699</v>
      </c>
      <c r="AB108">
        <f t="shared" si="14"/>
        <v>0.62941176470588234</v>
      </c>
      <c r="AC108">
        <f t="shared" si="15"/>
        <v>9.9605449963155346E-2</v>
      </c>
    </row>
    <row r="109" spans="1:29" x14ac:dyDescent="0.2">
      <c r="A109">
        <v>2</v>
      </c>
      <c r="B109" t="s">
        <v>8</v>
      </c>
      <c r="C109">
        <v>106</v>
      </c>
      <c r="D109">
        <v>5</v>
      </c>
      <c r="E109">
        <v>3</v>
      </c>
      <c r="F109">
        <v>3</v>
      </c>
      <c r="G109">
        <v>53.14</v>
      </c>
      <c r="J109">
        <v>108</v>
      </c>
      <c r="K109">
        <f t="shared" si="8"/>
        <v>-0.13267550203067802</v>
      </c>
      <c r="L109">
        <f t="shared" si="9"/>
        <v>0.44722500905175444</v>
      </c>
      <c r="M109">
        <f t="shared" si="10"/>
        <v>0.57446808510638303</v>
      </c>
      <c r="N109">
        <f t="shared" si="11"/>
        <v>0.12724307605462859</v>
      </c>
      <c r="P109">
        <v>108</v>
      </c>
      <c r="Q109">
        <v>2</v>
      </c>
      <c r="R109" t="s">
        <v>8</v>
      </c>
      <c r="S109">
        <v>106</v>
      </c>
      <c r="T109">
        <v>5</v>
      </c>
      <c r="U109">
        <v>3</v>
      </c>
      <c r="V109">
        <v>3</v>
      </c>
      <c r="W109">
        <v>53.14</v>
      </c>
      <c r="Z109">
        <f t="shared" si="12"/>
        <v>0.1035885635195718</v>
      </c>
      <c r="AA109">
        <f t="shared" si="13"/>
        <v>0.54125206808838666</v>
      </c>
      <c r="AB109">
        <f t="shared" si="14"/>
        <v>0.63529411764705879</v>
      </c>
      <c r="AC109">
        <f t="shared" si="15"/>
        <v>9.4042049558672125E-2</v>
      </c>
    </row>
    <row r="110" spans="1:29" x14ac:dyDescent="0.2">
      <c r="A110">
        <v>4</v>
      </c>
      <c r="B110" t="s">
        <v>8</v>
      </c>
      <c r="C110">
        <v>302</v>
      </c>
      <c r="D110">
        <v>7</v>
      </c>
      <c r="E110">
        <v>3</v>
      </c>
      <c r="F110">
        <v>2</v>
      </c>
      <c r="G110">
        <v>53.47</v>
      </c>
      <c r="J110">
        <v>109</v>
      </c>
      <c r="K110">
        <f t="shared" si="8"/>
        <v>-0.11299308178681555</v>
      </c>
      <c r="L110">
        <f t="shared" si="9"/>
        <v>0.45501802001116076</v>
      </c>
      <c r="M110">
        <f t="shared" si="10"/>
        <v>0.57978723404255317</v>
      </c>
      <c r="N110">
        <f t="shared" si="11"/>
        <v>0.12476921403139241</v>
      </c>
      <c r="P110">
        <v>109</v>
      </c>
      <c r="Q110">
        <v>4</v>
      </c>
      <c r="R110" t="s">
        <v>8</v>
      </c>
      <c r="S110">
        <v>302</v>
      </c>
      <c r="T110">
        <v>7</v>
      </c>
      <c r="U110">
        <v>3</v>
      </c>
      <c r="V110">
        <v>2</v>
      </c>
      <c r="W110">
        <v>53.47</v>
      </c>
      <c r="Z110">
        <f t="shared" si="12"/>
        <v>0.12860392408712348</v>
      </c>
      <c r="AA110">
        <f t="shared" si="13"/>
        <v>0.55116446943797648</v>
      </c>
      <c r="AB110">
        <f t="shared" si="14"/>
        <v>0.64117647058823535</v>
      </c>
      <c r="AC110">
        <f t="shared" si="15"/>
        <v>9.0012001150258869E-2</v>
      </c>
    </row>
    <row r="111" spans="1:29" x14ac:dyDescent="0.2">
      <c r="A111">
        <v>10</v>
      </c>
      <c r="B111" t="s">
        <v>9</v>
      </c>
      <c r="C111">
        <v>917</v>
      </c>
      <c r="D111">
        <v>14</v>
      </c>
      <c r="E111">
        <v>3</v>
      </c>
      <c r="F111">
        <v>1</v>
      </c>
      <c r="G111">
        <v>53.5</v>
      </c>
      <c r="J111">
        <v>110</v>
      </c>
      <c r="K111">
        <f t="shared" si="8"/>
        <v>-0.11120377085555526</v>
      </c>
      <c r="L111">
        <f t="shared" si="9"/>
        <v>0.45572738073578956</v>
      </c>
      <c r="M111">
        <f t="shared" si="10"/>
        <v>0.58510638297872342</v>
      </c>
      <c r="N111">
        <f t="shared" si="11"/>
        <v>0.12937900224293386</v>
      </c>
      <c r="P111">
        <v>110</v>
      </c>
      <c r="Q111">
        <v>10</v>
      </c>
      <c r="R111" t="s">
        <v>9</v>
      </c>
      <c r="S111">
        <v>917</v>
      </c>
      <c r="T111">
        <v>14</v>
      </c>
      <c r="U111">
        <v>3</v>
      </c>
      <c r="V111">
        <v>1</v>
      </c>
      <c r="W111">
        <v>53.5</v>
      </c>
      <c r="Z111">
        <f t="shared" si="12"/>
        <v>0.13087804777508283</v>
      </c>
      <c r="AA111">
        <f t="shared" si="13"/>
        <v>0.55206410968537134</v>
      </c>
      <c r="AB111">
        <f t="shared" si="14"/>
        <v>0.6470588235294118</v>
      </c>
      <c r="AC111">
        <f t="shared" si="15"/>
        <v>9.4994713844040457E-2</v>
      </c>
    </row>
    <row r="112" spans="1:29" x14ac:dyDescent="0.2">
      <c r="A112">
        <v>8</v>
      </c>
      <c r="B112" t="s">
        <v>7</v>
      </c>
      <c r="C112">
        <v>701</v>
      </c>
      <c r="D112">
        <v>1</v>
      </c>
      <c r="E112">
        <v>3</v>
      </c>
      <c r="F112">
        <v>1</v>
      </c>
      <c r="G112">
        <v>53.56</v>
      </c>
      <c r="J112">
        <v>111</v>
      </c>
      <c r="K112">
        <f t="shared" si="8"/>
        <v>-0.10762514899303466</v>
      </c>
      <c r="L112">
        <f t="shared" si="9"/>
        <v>0.45714652342493878</v>
      </c>
      <c r="M112">
        <f t="shared" si="10"/>
        <v>0.59042553191489366</v>
      </c>
      <c r="N112">
        <f t="shared" si="11"/>
        <v>0.13327900848995489</v>
      </c>
      <c r="P112">
        <v>111</v>
      </c>
      <c r="Q112">
        <v>8</v>
      </c>
      <c r="R112" t="s">
        <v>7</v>
      </c>
      <c r="S112">
        <v>701</v>
      </c>
      <c r="T112">
        <v>1</v>
      </c>
      <c r="U112">
        <v>3</v>
      </c>
      <c r="V112">
        <v>1</v>
      </c>
      <c r="W112">
        <v>53.56</v>
      </c>
      <c r="Z112">
        <f t="shared" si="12"/>
        <v>0.13542629515100152</v>
      </c>
      <c r="AA112">
        <f t="shared" si="13"/>
        <v>0.55386258244235465</v>
      </c>
      <c r="AB112">
        <f t="shared" si="14"/>
        <v>0.65294117647058825</v>
      </c>
      <c r="AC112">
        <f t="shared" si="15"/>
        <v>9.9078594028233602E-2</v>
      </c>
    </row>
    <row r="113" spans="1:29" x14ac:dyDescent="0.2">
      <c r="A113">
        <v>9</v>
      </c>
      <c r="B113" t="s">
        <v>7</v>
      </c>
      <c r="C113">
        <v>803</v>
      </c>
      <c r="D113">
        <v>10</v>
      </c>
      <c r="E113">
        <v>3</v>
      </c>
      <c r="F113">
        <v>2</v>
      </c>
      <c r="G113">
        <v>53.78</v>
      </c>
      <c r="J113">
        <v>112</v>
      </c>
      <c r="K113">
        <f t="shared" si="8"/>
        <v>-9.450353549712634E-2</v>
      </c>
      <c r="L113">
        <f t="shared" si="9"/>
        <v>0.46235458704804072</v>
      </c>
      <c r="M113">
        <f t="shared" si="10"/>
        <v>0.5957446808510638</v>
      </c>
      <c r="N113">
        <f t="shared" si="11"/>
        <v>0.13339009380302308</v>
      </c>
      <c r="P113">
        <v>112</v>
      </c>
      <c r="Q113">
        <v>9</v>
      </c>
      <c r="R113" t="s">
        <v>7</v>
      </c>
      <c r="S113">
        <v>803</v>
      </c>
      <c r="T113">
        <v>10</v>
      </c>
      <c r="U113">
        <v>3</v>
      </c>
      <c r="V113">
        <v>2</v>
      </c>
      <c r="W113">
        <v>53.78</v>
      </c>
      <c r="Z113">
        <f t="shared" si="12"/>
        <v>0.15210320219603596</v>
      </c>
      <c r="AA113">
        <f t="shared" si="13"/>
        <v>0.56044723069528679</v>
      </c>
      <c r="AB113">
        <f t="shared" si="14"/>
        <v>0.6588235294117647</v>
      </c>
      <c r="AC113">
        <f t="shared" si="15"/>
        <v>9.8376298716477906E-2</v>
      </c>
    </row>
    <row r="114" spans="1:29" x14ac:dyDescent="0.2">
      <c r="A114">
        <v>10</v>
      </c>
      <c r="B114" t="s">
        <v>9</v>
      </c>
      <c r="C114">
        <v>903</v>
      </c>
      <c r="D114">
        <v>7</v>
      </c>
      <c r="E114">
        <v>3</v>
      </c>
      <c r="F114">
        <v>3</v>
      </c>
      <c r="G114">
        <v>54.33</v>
      </c>
      <c r="J114">
        <v>113</v>
      </c>
      <c r="K114">
        <f t="shared" si="8"/>
        <v>-6.1699501757355564E-2</v>
      </c>
      <c r="L114">
        <f t="shared" si="9"/>
        <v>0.47540106837760604</v>
      </c>
      <c r="M114">
        <f t="shared" si="10"/>
        <v>0.60106382978723405</v>
      </c>
      <c r="N114">
        <f t="shared" si="11"/>
        <v>0.12566276140962801</v>
      </c>
      <c r="P114">
        <v>113</v>
      </c>
      <c r="Q114">
        <v>10</v>
      </c>
      <c r="R114" t="s">
        <v>9</v>
      </c>
      <c r="S114">
        <v>903</v>
      </c>
      <c r="T114">
        <v>7</v>
      </c>
      <c r="U114">
        <v>3</v>
      </c>
      <c r="V114">
        <v>3</v>
      </c>
      <c r="W114">
        <v>54.33</v>
      </c>
      <c r="Z114">
        <f t="shared" si="12"/>
        <v>0.19379546980862211</v>
      </c>
      <c r="AA114">
        <f t="shared" si="13"/>
        <v>0.57683198283098813</v>
      </c>
      <c r="AB114">
        <f t="shared" si="14"/>
        <v>0.66470588235294115</v>
      </c>
      <c r="AC114">
        <f t="shared" si="15"/>
        <v>8.7873899521953014E-2</v>
      </c>
    </row>
    <row r="115" spans="1:29" x14ac:dyDescent="0.2">
      <c r="A115">
        <v>10</v>
      </c>
      <c r="B115" t="s">
        <v>9</v>
      </c>
      <c r="C115">
        <v>905</v>
      </c>
      <c r="D115">
        <v>2</v>
      </c>
      <c r="E115">
        <v>3</v>
      </c>
      <c r="F115">
        <v>1</v>
      </c>
      <c r="G115">
        <v>54.34</v>
      </c>
      <c r="J115">
        <v>114</v>
      </c>
      <c r="K115">
        <f t="shared" si="8"/>
        <v>-6.1103064780268515E-2</v>
      </c>
      <c r="L115">
        <f t="shared" si="9"/>
        <v>0.47563856418605549</v>
      </c>
      <c r="M115">
        <f t="shared" si="10"/>
        <v>0.6063829787234043</v>
      </c>
      <c r="N115">
        <f t="shared" si="11"/>
        <v>0.13074441453734881</v>
      </c>
      <c r="P115">
        <v>114</v>
      </c>
      <c r="Q115">
        <v>10</v>
      </c>
      <c r="R115" t="s">
        <v>9</v>
      </c>
      <c r="S115">
        <v>905</v>
      </c>
      <c r="T115">
        <v>2</v>
      </c>
      <c r="U115">
        <v>3</v>
      </c>
      <c r="V115">
        <v>1</v>
      </c>
      <c r="W115">
        <v>54.34</v>
      </c>
      <c r="Z115">
        <f t="shared" si="12"/>
        <v>0.19455351103794224</v>
      </c>
      <c r="AA115">
        <f t="shared" si="13"/>
        <v>0.57712874984127649</v>
      </c>
      <c r="AB115">
        <f t="shared" si="14"/>
        <v>0.6705882352941176</v>
      </c>
      <c r="AC115">
        <f t="shared" si="15"/>
        <v>9.3459485452841107E-2</v>
      </c>
    </row>
    <row r="116" spans="1:29" x14ac:dyDescent="0.2">
      <c r="A116">
        <v>5</v>
      </c>
      <c r="B116" t="s">
        <v>7</v>
      </c>
      <c r="C116">
        <v>411</v>
      </c>
      <c r="D116">
        <v>23</v>
      </c>
      <c r="E116">
        <v>3</v>
      </c>
      <c r="F116">
        <v>3</v>
      </c>
      <c r="G116">
        <v>54.37</v>
      </c>
      <c r="J116">
        <v>115</v>
      </c>
      <c r="K116">
        <f t="shared" si="8"/>
        <v>-5.9313753849008638E-2</v>
      </c>
      <c r="L116">
        <f t="shared" si="9"/>
        <v>0.47635110320759688</v>
      </c>
      <c r="M116">
        <f t="shared" si="10"/>
        <v>0.61170212765957444</v>
      </c>
      <c r="N116">
        <f t="shared" si="11"/>
        <v>0.13535102445197755</v>
      </c>
      <c r="P116">
        <v>115</v>
      </c>
      <c r="Q116">
        <v>5</v>
      </c>
      <c r="R116" t="s">
        <v>7</v>
      </c>
      <c r="S116">
        <v>411</v>
      </c>
      <c r="T116">
        <v>23</v>
      </c>
      <c r="U116">
        <v>3</v>
      </c>
      <c r="V116">
        <v>3</v>
      </c>
      <c r="W116">
        <v>54.37</v>
      </c>
      <c r="Z116">
        <f t="shared" si="12"/>
        <v>0.19682763472590106</v>
      </c>
      <c r="AA116">
        <f t="shared" si="13"/>
        <v>0.57801878763303827</v>
      </c>
      <c r="AB116">
        <f t="shared" si="14"/>
        <v>0.67647058823529416</v>
      </c>
      <c r="AC116">
        <f t="shared" si="15"/>
        <v>9.845180060225589E-2</v>
      </c>
    </row>
    <row r="117" spans="1:29" x14ac:dyDescent="0.2">
      <c r="A117">
        <v>9</v>
      </c>
      <c r="B117" t="s">
        <v>7</v>
      </c>
      <c r="C117">
        <v>809</v>
      </c>
      <c r="D117">
        <v>9</v>
      </c>
      <c r="E117">
        <v>3</v>
      </c>
      <c r="F117">
        <v>2</v>
      </c>
      <c r="G117">
        <v>54.58</v>
      </c>
      <c r="J117">
        <v>116</v>
      </c>
      <c r="K117">
        <f t="shared" si="8"/>
        <v>-4.6788577330186952E-2</v>
      </c>
      <c r="L117">
        <f t="shared" si="9"/>
        <v>0.4813408665169655</v>
      </c>
      <c r="M117">
        <f t="shared" si="10"/>
        <v>0.61702127659574468</v>
      </c>
      <c r="N117">
        <f t="shared" si="11"/>
        <v>0.13568041007877918</v>
      </c>
      <c r="P117">
        <v>116</v>
      </c>
      <c r="Q117">
        <v>9</v>
      </c>
      <c r="R117" t="s">
        <v>7</v>
      </c>
      <c r="S117">
        <v>809</v>
      </c>
      <c r="T117">
        <v>9</v>
      </c>
      <c r="U117">
        <v>3</v>
      </c>
      <c r="V117">
        <v>2</v>
      </c>
      <c r="W117">
        <v>54.58</v>
      </c>
      <c r="Z117">
        <f t="shared" si="12"/>
        <v>0.21274650054161592</v>
      </c>
      <c r="AA117">
        <f t="shared" si="13"/>
        <v>0.58423765263478278</v>
      </c>
      <c r="AB117">
        <f t="shared" si="14"/>
        <v>0.68235294117647061</v>
      </c>
      <c r="AC117">
        <f t="shared" si="15"/>
        <v>9.8115288541687828E-2</v>
      </c>
    </row>
    <row r="118" spans="1:29" x14ac:dyDescent="0.2">
      <c r="A118">
        <v>2</v>
      </c>
      <c r="B118" t="s">
        <v>8</v>
      </c>
      <c r="C118">
        <v>102</v>
      </c>
      <c r="D118">
        <v>8</v>
      </c>
      <c r="E118">
        <v>3</v>
      </c>
      <c r="F118">
        <v>3</v>
      </c>
      <c r="G118">
        <v>54.68</v>
      </c>
      <c r="J118">
        <v>117</v>
      </c>
      <c r="K118">
        <f t="shared" si="8"/>
        <v>-4.0824207559319418E-2</v>
      </c>
      <c r="L118">
        <f t="shared" si="9"/>
        <v>0.48371802030071082</v>
      </c>
      <c r="M118">
        <f t="shared" si="10"/>
        <v>0.62234042553191493</v>
      </c>
      <c r="N118">
        <f t="shared" si="11"/>
        <v>0.13862240523120412</v>
      </c>
      <c r="P118">
        <v>117</v>
      </c>
      <c r="Q118">
        <v>2</v>
      </c>
      <c r="R118" t="s">
        <v>8</v>
      </c>
      <c r="S118">
        <v>102</v>
      </c>
      <c r="T118">
        <v>8</v>
      </c>
      <c r="U118">
        <v>3</v>
      </c>
      <c r="V118">
        <v>3</v>
      </c>
      <c r="W118">
        <v>54.68</v>
      </c>
      <c r="Z118">
        <f t="shared" si="12"/>
        <v>0.22032691283481354</v>
      </c>
      <c r="AA118">
        <f t="shared" si="13"/>
        <v>0.58719171915494495</v>
      </c>
      <c r="AB118">
        <f t="shared" si="14"/>
        <v>0.68823529411764706</v>
      </c>
      <c r="AC118">
        <f t="shared" si="15"/>
        <v>0.10104357496270211</v>
      </c>
    </row>
    <row r="119" spans="1:29" x14ac:dyDescent="0.2">
      <c r="A119">
        <v>8</v>
      </c>
      <c r="B119" t="s">
        <v>7</v>
      </c>
      <c r="C119">
        <v>710</v>
      </c>
      <c r="D119">
        <v>24</v>
      </c>
      <c r="E119">
        <v>3</v>
      </c>
      <c r="F119">
        <v>1</v>
      </c>
      <c r="G119">
        <v>54.79</v>
      </c>
      <c r="J119">
        <v>118</v>
      </c>
      <c r="K119">
        <f t="shared" si="8"/>
        <v>-3.4263400811365266E-2</v>
      </c>
      <c r="L119">
        <f t="shared" si="9"/>
        <v>0.48633355482197549</v>
      </c>
      <c r="M119">
        <f t="shared" si="10"/>
        <v>0.62765957446808507</v>
      </c>
      <c r="N119">
        <f t="shared" si="11"/>
        <v>0.14132601964610958</v>
      </c>
      <c r="P119">
        <v>118</v>
      </c>
      <c r="Q119">
        <v>8</v>
      </c>
      <c r="R119" t="s">
        <v>7</v>
      </c>
      <c r="S119">
        <v>710</v>
      </c>
      <c r="T119">
        <v>24</v>
      </c>
      <c r="U119">
        <v>3</v>
      </c>
      <c r="V119">
        <v>1</v>
      </c>
      <c r="W119">
        <v>54.79</v>
      </c>
      <c r="Z119">
        <f t="shared" si="12"/>
        <v>0.22866536635733078</v>
      </c>
      <c r="AA119">
        <f t="shared" si="13"/>
        <v>0.59043549237922166</v>
      </c>
      <c r="AB119">
        <f t="shared" si="14"/>
        <v>0.69411764705882351</v>
      </c>
      <c r="AC119">
        <f t="shared" si="15"/>
        <v>0.10368215467960185</v>
      </c>
    </row>
    <row r="120" spans="1:29" x14ac:dyDescent="0.2">
      <c r="A120">
        <v>5</v>
      </c>
      <c r="B120" t="s">
        <v>7</v>
      </c>
      <c r="C120">
        <v>407</v>
      </c>
      <c r="D120">
        <v>6</v>
      </c>
      <c r="E120">
        <v>3</v>
      </c>
      <c r="F120">
        <v>2</v>
      </c>
      <c r="G120">
        <v>55.19</v>
      </c>
      <c r="J120">
        <v>119</v>
      </c>
      <c r="K120">
        <f t="shared" si="8"/>
        <v>-1.0405921727895567E-2</v>
      </c>
      <c r="L120">
        <f t="shared" si="9"/>
        <v>0.4958487127754454</v>
      </c>
      <c r="M120">
        <f t="shared" si="10"/>
        <v>0.63297872340425532</v>
      </c>
      <c r="N120">
        <f t="shared" si="11"/>
        <v>0.13713001062880992</v>
      </c>
      <c r="P120">
        <v>119</v>
      </c>
      <c r="Q120">
        <v>5</v>
      </c>
      <c r="R120" t="s">
        <v>7</v>
      </c>
      <c r="S120">
        <v>407</v>
      </c>
      <c r="T120">
        <v>6</v>
      </c>
      <c r="U120">
        <v>3</v>
      </c>
      <c r="V120">
        <v>2</v>
      </c>
      <c r="W120">
        <v>55.19</v>
      </c>
      <c r="Z120">
        <f t="shared" si="12"/>
        <v>0.25898701553012077</v>
      </c>
      <c r="AA120">
        <f t="shared" si="13"/>
        <v>0.60217737055144804</v>
      </c>
      <c r="AB120">
        <f t="shared" si="14"/>
        <v>0.7</v>
      </c>
      <c r="AC120">
        <f t="shared" si="15"/>
        <v>9.7822629448551912E-2</v>
      </c>
    </row>
    <row r="121" spans="1:29" x14ac:dyDescent="0.2">
      <c r="A121">
        <v>5</v>
      </c>
      <c r="B121" t="s">
        <v>7</v>
      </c>
      <c r="C121">
        <v>414</v>
      </c>
      <c r="D121">
        <v>1</v>
      </c>
      <c r="E121">
        <v>3</v>
      </c>
      <c r="F121">
        <v>2</v>
      </c>
      <c r="G121">
        <v>55.53</v>
      </c>
      <c r="J121">
        <v>120</v>
      </c>
      <c r="K121">
        <f t="shared" si="8"/>
        <v>9.8729354930539494E-3</v>
      </c>
      <c r="L121">
        <f t="shared" si="9"/>
        <v>0.50393866741291193</v>
      </c>
      <c r="M121">
        <f t="shared" si="10"/>
        <v>0.63829787234042556</v>
      </c>
      <c r="N121">
        <f t="shared" si="11"/>
        <v>0.13435920492751363</v>
      </c>
      <c r="P121">
        <v>120</v>
      </c>
      <c r="Q121">
        <v>5</v>
      </c>
      <c r="R121" t="s">
        <v>7</v>
      </c>
      <c r="S121">
        <v>414</v>
      </c>
      <c r="T121">
        <v>1</v>
      </c>
      <c r="U121">
        <v>3</v>
      </c>
      <c r="V121">
        <v>2</v>
      </c>
      <c r="W121">
        <v>55.53</v>
      </c>
      <c r="Z121">
        <f t="shared" si="12"/>
        <v>0.28476041732699259</v>
      </c>
      <c r="AA121">
        <f t="shared" si="13"/>
        <v>0.61208615020894508</v>
      </c>
      <c r="AB121">
        <f t="shared" si="14"/>
        <v>0.70588235294117652</v>
      </c>
      <c r="AC121">
        <f t="shared" si="15"/>
        <v>9.3796202732231437E-2</v>
      </c>
    </row>
    <row r="122" spans="1:29" x14ac:dyDescent="0.2">
      <c r="A122">
        <v>5</v>
      </c>
      <c r="B122" t="s">
        <v>7</v>
      </c>
      <c r="C122">
        <v>411</v>
      </c>
      <c r="D122">
        <v>23</v>
      </c>
      <c r="E122">
        <v>3</v>
      </c>
      <c r="F122">
        <v>2</v>
      </c>
      <c r="G122">
        <v>55.59</v>
      </c>
      <c r="J122">
        <v>121</v>
      </c>
      <c r="K122">
        <f t="shared" si="8"/>
        <v>1.3451557355574552E-2</v>
      </c>
      <c r="L122">
        <f t="shared" si="9"/>
        <v>0.50536623313426066</v>
      </c>
      <c r="M122">
        <f t="shared" si="10"/>
        <v>0.6436170212765957</v>
      </c>
      <c r="N122">
        <f t="shared" si="11"/>
        <v>0.13825078814233505</v>
      </c>
      <c r="P122">
        <v>121</v>
      </c>
      <c r="Q122">
        <v>5</v>
      </c>
      <c r="R122" t="s">
        <v>7</v>
      </c>
      <c r="S122">
        <v>411</v>
      </c>
      <c r="T122">
        <v>23</v>
      </c>
      <c r="U122">
        <v>3</v>
      </c>
      <c r="V122">
        <v>2</v>
      </c>
      <c r="W122">
        <v>55.59</v>
      </c>
      <c r="Z122">
        <f t="shared" si="12"/>
        <v>0.28930866470291128</v>
      </c>
      <c r="AA122">
        <f t="shared" si="13"/>
        <v>0.61382740888481768</v>
      </c>
      <c r="AB122">
        <f t="shared" si="14"/>
        <v>0.71176470588235297</v>
      </c>
      <c r="AC122">
        <f t="shared" si="15"/>
        <v>9.7937296997535284E-2</v>
      </c>
    </row>
    <row r="123" spans="1:29" x14ac:dyDescent="0.2">
      <c r="A123">
        <v>9</v>
      </c>
      <c r="B123" t="s">
        <v>7</v>
      </c>
      <c r="C123">
        <v>808</v>
      </c>
      <c r="D123">
        <v>20</v>
      </c>
      <c r="E123">
        <v>3</v>
      </c>
      <c r="F123">
        <v>1</v>
      </c>
      <c r="G123">
        <v>55.9</v>
      </c>
      <c r="J123">
        <v>122</v>
      </c>
      <c r="K123">
        <f t="shared" si="8"/>
        <v>3.1941103645263341E-2</v>
      </c>
      <c r="L123">
        <f t="shared" si="9"/>
        <v>0.5127404903095043</v>
      </c>
      <c r="M123">
        <f t="shared" si="10"/>
        <v>0.64893617021276595</v>
      </c>
      <c r="N123">
        <f t="shared" si="11"/>
        <v>0.13619567990326165</v>
      </c>
      <c r="P123">
        <v>122</v>
      </c>
      <c r="Q123">
        <v>9</v>
      </c>
      <c r="R123" t="s">
        <v>7</v>
      </c>
      <c r="S123">
        <v>808</v>
      </c>
      <c r="T123">
        <v>20</v>
      </c>
      <c r="U123">
        <v>3</v>
      </c>
      <c r="V123">
        <v>1</v>
      </c>
      <c r="W123">
        <v>55.9</v>
      </c>
      <c r="Z123">
        <f t="shared" si="12"/>
        <v>0.31280794281182323</v>
      </c>
      <c r="AA123">
        <f t="shared" si="13"/>
        <v>0.62278670973822892</v>
      </c>
      <c r="AB123">
        <f t="shared" si="14"/>
        <v>0.71764705882352942</v>
      </c>
      <c r="AC123">
        <f t="shared" si="15"/>
        <v>9.4860349085300499E-2</v>
      </c>
    </row>
    <row r="124" spans="1:29" x14ac:dyDescent="0.2">
      <c r="A124">
        <v>9</v>
      </c>
      <c r="B124" t="s">
        <v>7</v>
      </c>
      <c r="C124">
        <v>806</v>
      </c>
      <c r="D124">
        <v>5</v>
      </c>
      <c r="E124">
        <v>3</v>
      </c>
      <c r="F124">
        <v>2</v>
      </c>
      <c r="G124">
        <v>56.16</v>
      </c>
      <c r="J124">
        <v>123</v>
      </c>
      <c r="K124">
        <f t="shared" si="8"/>
        <v>4.7448465049518579E-2</v>
      </c>
      <c r="L124">
        <f t="shared" si="9"/>
        <v>0.51892209851617377</v>
      </c>
      <c r="M124">
        <f t="shared" si="10"/>
        <v>0.6542553191489362</v>
      </c>
      <c r="N124">
        <f t="shared" si="11"/>
        <v>0.13533322063276243</v>
      </c>
      <c r="P124">
        <v>123</v>
      </c>
      <c r="Q124">
        <v>9</v>
      </c>
      <c r="R124" t="s">
        <v>7</v>
      </c>
      <c r="S124">
        <v>806</v>
      </c>
      <c r="T124">
        <v>5</v>
      </c>
      <c r="U124">
        <v>3</v>
      </c>
      <c r="V124">
        <v>2</v>
      </c>
      <c r="W124">
        <v>56.16</v>
      </c>
      <c r="Z124">
        <f t="shared" si="12"/>
        <v>0.33251701477413664</v>
      </c>
      <c r="AA124">
        <f t="shared" si="13"/>
        <v>0.63025055300277366</v>
      </c>
      <c r="AB124">
        <f t="shared" si="14"/>
        <v>0.72352941176470587</v>
      </c>
      <c r="AC124">
        <f t="shared" si="15"/>
        <v>9.3278858761932204E-2</v>
      </c>
    </row>
    <row r="125" spans="1:29" x14ac:dyDescent="0.2">
      <c r="A125">
        <v>10</v>
      </c>
      <c r="B125" t="s">
        <v>9</v>
      </c>
      <c r="C125">
        <v>917</v>
      </c>
      <c r="D125">
        <v>14</v>
      </c>
      <c r="E125">
        <v>3</v>
      </c>
      <c r="F125">
        <v>2</v>
      </c>
      <c r="G125">
        <v>56.34</v>
      </c>
      <c r="J125">
        <v>124</v>
      </c>
      <c r="K125">
        <f t="shared" si="8"/>
        <v>5.8184330637080388E-2</v>
      </c>
      <c r="L125">
        <f t="shared" si="9"/>
        <v>0.52319909904194117</v>
      </c>
      <c r="M125">
        <f t="shared" si="10"/>
        <v>0.65957446808510634</v>
      </c>
      <c r="N125">
        <f t="shared" si="11"/>
        <v>0.13637536904316516</v>
      </c>
      <c r="P125">
        <v>124</v>
      </c>
      <c r="Q125">
        <v>10</v>
      </c>
      <c r="R125" t="s">
        <v>9</v>
      </c>
      <c r="S125">
        <v>917</v>
      </c>
      <c r="T125">
        <v>14</v>
      </c>
      <c r="U125">
        <v>3</v>
      </c>
      <c r="V125">
        <v>2</v>
      </c>
      <c r="W125">
        <v>56.34</v>
      </c>
      <c r="Z125">
        <f t="shared" si="12"/>
        <v>0.34616175690189266</v>
      </c>
      <c r="AA125">
        <f t="shared" si="13"/>
        <v>0.63538942319612879</v>
      </c>
      <c r="AB125">
        <f t="shared" si="14"/>
        <v>0.72941176470588232</v>
      </c>
      <c r="AC125">
        <f t="shared" si="15"/>
        <v>9.4022341509753526E-2</v>
      </c>
    </row>
    <row r="126" spans="1:29" x14ac:dyDescent="0.2">
      <c r="A126">
        <v>10</v>
      </c>
      <c r="B126" t="s">
        <v>9</v>
      </c>
      <c r="C126">
        <v>905</v>
      </c>
      <c r="D126">
        <v>2</v>
      </c>
      <c r="E126">
        <v>3</v>
      </c>
      <c r="F126">
        <v>3</v>
      </c>
      <c r="G126">
        <v>56.39</v>
      </c>
      <c r="J126">
        <v>125</v>
      </c>
      <c r="K126">
        <f t="shared" si="8"/>
        <v>6.1166515522513946E-2</v>
      </c>
      <c r="L126">
        <f t="shared" si="9"/>
        <v>0.52438670173837765</v>
      </c>
      <c r="M126">
        <f t="shared" si="10"/>
        <v>0.66489361702127658</v>
      </c>
      <c r="N126">
        <f t="shared" si="11"/>
        <v>0.14050691528289894</v>
      </c>
      <c r="P126">
        <v>125</v>
      </c>
      <c r="Q126">
        <v>10</v>
      </c>
      <c r="R126" t="s">
        <v>9</v>
      </c>
      <c r="S126">
        <v>905</v>
      </c>
      <c r="T126">
        <v>2</v>
      </c>
      <c r="U126">
        <v>3</v>
      </c>
      <c r="V126">
        <v>3</v>
      </c>
      <c r="W126">
        <v>56.39</v>
      </c>
      <c r="Z126">
        <f t="shared" si="12"/>
        <v>0.34995196304849119</v>
      </c>
      <c r="AA126">
        <f t="shared" si="13"/>
        <v>0.63681262562174623</v>
      </c>
      <c r="AB126">
        <f t="shared" si="14"/>
        <v>0.73529411764705888</v>
      </c>
      <c r="AC126">
        <f t="shared" si="15"/>
        <v>9.8481492025312645E-2</v>
      </c>
    </row>
    <row r="127" spans="1:29" x14ac:dyDescent="0.2">
      <c r="A127">
        <v>4</v>
      </c>
      <c r="B127" t="s">
        <v>8</v>
      </c>
      <c r="C127">
        <v>302</v>
      </c>
      <c r="D127">
        <v>7</v>
      </c>
      <c r="E127">
        <v>3</v>
      </c>
      <c r="F127">
        <v>4</v>
      </c>
      <c r="G127">
        <v>56.7</v>
      </c>
      <c r="J127">
        <v>126</v>
      </c>
      <c r="K127">
        <f t="shared" si="8"/>
        <v>7.9656061812203152E-2</v>
      </c>
      <c r="L127">
        <f t="shared" si="9"/>
        <v>0.53174459702502785</v>
      </c>
      <c r="M127">
        <f t="shared" si="10"/>
        <v>0.67021276595744683</v>
      </c>
      <c r="N127">
        <f t="shared" si="11"/>
        <v>0.13846816893241898</v>
      </c>
      <c r="P127">
        <v>126</v>
      </c>
      <c r="Q127">
        <v>4</v>
      </c>
      <c r="R127" t="s">
        <v>8</v>
      </c>
      <c r="S127">
        <v>302</v>
      </c>
      <c r="T127">
        <v>7</v>
      </c>
      <c r="U127">
        <v>3</v>
      </c>
      <c r="V127">
        <v>4</v>
      </c>
      <c r="W127">
        <v>56.7</v>
      </c>
      <c r="Z127">
        <f t="shared" si="12"/>
        <v>0.37345124115740369</v>
      </c>
      <c r="AA127">
        <f t="shared" si="13"/>
        <v>0.64559368576494136</v>
      </c>
      <c r="AB127">
        <f t="shared" si="14"/>
        <v>0.74117647058823533</v>
      </c>
      <c r="AC127">
        <f t="shared" si="15"/>
        <v>9.5582784823293965E-2</v>
      </c>
    </row>
    <row r="128" spans="1:29" x14ac:dyDescent="0.2">
      <c r="A128">
        <v>2</v>
      </c>
      <c r="B128" t="s">
        <v>8</v>
      </c>
      <c r="C128">
        <v>105</v>
      </c>
      <c r="D128">
        <v>8</v>
      </c>
      <c r="E128">
        <v>3</v>
      </c>
      <c r="F128">
        <v>4</v>
      </c>
      <c r="G128">
        <v>56.72</v>
      </c>
      <c r="J128">
        <v>127</v>
      </c>
      <c r="K128">
        <f t="shared" si="8"/>
        <v>8.0848935766376417E-2</v>
      </c>
      <c r="L128">
        <f t="shared" si="9"/>
        <v>0.53221895484820403</v>
      </c>
      <c r="M128">
        <f t="shared" si="10"/>
        <v>0.67553191489361697</v>
      </c>
      <c r="N128">
        <f t="shared" si="11"/>
        <v>0.14331296004541294</v>
      </c>
      <c r="P128">
        <v>127</v>
      </c>
      <c r="Q128">
        <v>2</v>
      </c>
      <c r="R128" t="s">
        <v>8</v>
      </c>
      <c r="S128">
        <v>105</v>
      </c>
      <c r="T128">
        <v>8</v>
      </c>
      <c r="U128">
        <v>3</v>
      </c>
      <c r="V128">
        <v>4</v>
      </c>
      <c r="W128">
        <v>56.72</v>
      </c>
      <c r="Z128">
        <f t="shared" si="12"/>
        <v>0.3749673236160429</v>
      </c>
      <c r="AA128">
        <f t="shared" si="13"/>
        <v>0.64615761571845565</v>
      </c>
      <c r="AB128">
        <f t="shared" si="14"/>
        <v>0.74705882352941178</v>
      </c>
      <c r="AC128">
        <f t="shared" si="15"/>
        <v>0.10090120781095613</v>
      </c>
    </row>
    <row r="129" spans="1:29" x14ac:dyDescent="0.2">
      <c r="A129">
        <v>2</v>
      </c>
      <c r="B129" t="s">
        <v>8</v>
      </c>
      <c r="C129">
        <v>105</v>
      </c>
      <c r="D129">
        <v>8</v>
      </c>
      <c r="E129">
        <v>3</v>
      </c>
      <c r="F129">
        <v>2</v>
      </c>
      <c r="G129">
        <v>57.04</v>
      </c>
      <c r="J129">
        <v>128</v>
      </c>
      <c r="K129">
        <f t="shared" si="8"/>
        <v>9.9934919033152256E-2</v>
      </c>
      <c r="L129">
        <f t="shared" si="9"/>
        <v>0.53980200313739934</v>
      </c>
      <c r="M129">
        <f t="shared" si="10"/>
        <v>0.68085106382978722</v>
      </c>
      <c r="N129">
        <f t="shared" si="11"/>
        <v>0.14104906069238787</v>
      </c>
      <c r="P129">
        <v>128</v>
      </c>
      <c r="Q129">
        <v>2</v>
      </c>
      <c r="R129" t="s">
        <v>8</v>
      </c>
      <c r="S129">
        <v>105</v>
      </c>
      <c r="T129">
        <v>8</v>
      </c>
      <c r="U129">
        <v>3</v>
      </c>
      <c r="V129">
        <v>2</v>
      </c>
      <c r="W129">
        <v>57.04</v>
      </c>
      <c r="Z129">
        <f t="shared" si="12"/>
        <v>0.39922464295427501</v>
      </c>
      <c r="AA129">
        <f t="shared" si="13"/>
        <v>0.65513615650712709</v>
      </c>
      <c r="AB129">
        <f t="shared" si="14"/>
        <v>0.75294117647058822</v>
      </c>
      <c r="AC129">
        <f t="shared" si="15"/>
        <v>9.7805019963461137E-2</v>
      </c>
    </row>
    <row r="130" spans="1:29" x14ac:dyDescent="0.2">
      <c r="A130">
        <v>5</v>
      </c>
      <c r="B130" t="s">
        <v>7</v>
      </c>
      <c r="C130">
        <v>414</v>
      </c>
      <c r="D130">
        <v>1</v>
      </c>
      <c r="E130">
        <v>3</v>
      </c>
      <c r="F130">
        <v>4</v>
      </c>
      <c r="G130">
        <v>57.06</v>
      </c>
      <c r="J130">
        <v>129</v>
      </c>
      <c r="K130">
        <f t="shared" si="8"/>
        <v>0.10112779298732592</v>
      </c>
      <c r="L130">
        <f t="shared" si="9"/>
        <v>0.54027549223789462</v>
      </c>
      <c r="M130">
        <f t="shared" si="10"/>
        <v>0.68617021276595747</v>
      </c>
      <c r="N130">
        <f t="shared" si="11"/>
        <v>0.14589472052806285</v>
      </c>
      <c r="P130">
        <v>129</v>
      </c>
      <c r="Q130">
        <v>5</v>
      </c>
      <c r="R130" t="s">
        <v>7</v>
      </c>
      <c r="S130">
        <v>414</v>
      </c>
      <c r="T130">
        <v>1</v>
      </c>
      <c r="U130">
        <v>3</v>
      </c>
      <c r="V130">
        <v>4</v>
      </c>
      <c r="W130">
        <v>57.06</v>
      </c>
      <c r="Z130">
        <f t="shared" si="12"/>
        <v>0.40074072541291472</v>
      </c>
      <c r="AA130">
        <f t="shared" si="13"/>
        <v>0.65569448822905552</v>
      </c>
      <c r="AB130">
        <f t="shared" si="14"/>
        <v>0.75882352941176467</v>
      </c>
      <c r="AC130">
        <f t="shared" si="15"/>
        <v>0.10312904118270916</v>
      </c>
    </row>
    <row r="131" spans="1:29" x14ac:dyDescent="0.2">
      <c r="A131">
        <v>5</v>
      </c>
      <c r="B131" t="s">
        <v>7</v>
      </c>
      <c r="C131">
        <v>414</v>
      </c>
      <c r="D131">
        <v>1</v>
      </c>
      <c r="E131">
        <v>3</v>
      </c>
      <c r="F131">
        <v>1</v>
      </c>
      <c r="G131">
        <v>57.37</v>
      </c>
      <c r="J131">
        <v>130</v>
      </c>
      <c r="K131">
        <f t="shared" ref="K131:K189" si="16">STANDARDIZE(G131,$I$4,$I$5)</f>
        <v>0.11961733927701472</v>
      </c>
      <c r="L131">
        <f t="shared" ref="L131:L189" si="17">_xlfn.NORM.S.DIST(K131,TRUE)</f>
        <v>0.54760685820416133</v>
      </c>
      <c r="M131">
        <f t="shared" ref="M131:M189" si="18">J131/$I$3</f>
        <v>0.69148936170212771</v>
      </c>
      <c r="N131">
        <f t="shared" ref="N131:N189" si="19">ABS(L131-M131)</f>
        <v>0.14388250349796639</v>
      </c>
      <c r="P131">
        <v>130</v>
      </c>
      <c r="Q131">
        <v>5</v>
      </c>
      <c r="R131" t="s">
        <v>7</v>
      </c>
      <c r="S131">
        <v>414</v>
      </c>
      <c r="T131">
        <v>1</v>
      </c>
      <c r="U131">
        <v>3</v>
      </c>
      <c r="V131">
        <v>1</v>
      </c>
      <c r="W131">
        <v>57.37</v>
      </c>
      <c r="Z131">
        <f t="shared" ref="Z131:Z171" si="20">STANDARDIZE(W131,$Y$4,Y$5)</f>
        <v>0.42424000352182667</v>
      </c>
      <c r="AA131">
        <f t="shared" ref="AA131:AA171" si="21">_xlfn.NORM.S.DIST(Z131,TRUE)</f>
        <v>0.66430460537709457</v>
      </c>
      <c r="AB131">
        <f t="shared" ref="AB131:AB171" si="22">P131/$Y$3</f>
        <v>0.76470588235294112</v>
      </c>
      <c r="AC131">
        <f t="shared" ref="AC131:AC171" si="23">ABS(AA131-AB131)</f>
        <v>0.10040127697584655</v>
      </c>
    </row>
    <row r="132" spans="1:29" x14ac:dyDescent="0.2">
      <c r="A132">
        <v>10</v>
      </c>
      <c r="B132" t="s">
        <v>9</v>
      </c>
      <c r="C132">
        <v>905</v>
      </c>
      <c r="D132">
        <v>2</v>
      </c>
      <c r="E132">
        <v>3</v>
      </c>
      <c r="F132">
        <v>4</v>
      </c>
      <c r="G132">
        <v>58.33</v>
      </c>
      <c r="J132">
        <v>131</v>
      </c>
      <c r="K132">
        <f t="shared" si="16"/>
        <v>0.17687528907734223</v>
      </c>
      <c r="L132">
        <f t="shared" si="17"/>
        <v>0.57019682548568373</v>
      </c>
      <c r="M132">
        <f t="shared" si="18"/>
        <v>0.69680851063829785</v>
      </c>
      <c r="N132">
        <f t="shared" si="19"/>
        <v>0.12661168515261412</v>
      </c>
      <c r="P132">
        <v>131</v>
      </c>
      <c r="Q132">
        <v>10</v>
      </c>
      <c r="R132" t="s">
        <v>9</v>
      </c>
      <c r="S132">
        <v>905</v>
      </c>
      <c r="T132">
        <v>2</v>
      </c>
      <c r="U132">
        <v>3</v>
      </c>
      <c r="V132">
        <v>4</v>
      </c>
      <c r="W132">
        <v>58.33</v>
      </c>
      <c r="Z132">
        <f t="shared" si="20"/>
        <v>0.49701196153652294</v>
      </c>
      <c r="AA132">
        <f t="shared" si="21"/>
        <v>0.69040969186894063</v>
      </c>
      <c r="AB132">
        <f t="shared" si="22"/>
        <v>0.77058823529411768</v>
      </c>
      <c r="AC132">
        <f t="shared" si="23"/>
        <v>8.0178543425177051E-2</v>
      </c>
    </row>
    <row r="133" spans="1:29" x14ac:dyDescent="0.2">
      <c r="A133">
        <v>2</v>
      </c>
      <c r="B133" t="s">
        <v>8</v>
      </c>
      <c r="C133">
        <v>106</v>
      </c>
      <c r="D133">
        <v>5</v>
      </c>
      <c r="E133">
        <v>3</v>
      </c>
      <c r="F133">
        <v>1</v>
      </c>
      <c r="G133">
        <v>58.55</v>
      </c>
      <c r="J133">
        <v>132</v>
      </c>
      <c r="K133">
        <f t="shared" si="16"/>
        <v>0.18999690257325055</v>
      </c>
      <c r="L133">
        <f t="shared" si="17"/>
        <v>0.57534422114414263</v>
      </c>
      <c r="M133">
        <f t="shared" si="18"/>
        <v>0.7021276595744681</v>
      </c>
      <c r="N133">
        <f t="shared" si="19"/>
        <v>0.12678343843032547</v>
      </c>
      <c r="P133">
        <v>132</v>
      </c>
      <c r="Q133">
        <v>2</v>
      </c>
      <c r="R133" t="s">
        <v>8</v>
      </c>
      <c r="S133">
        <v>106</v>
      </c>
      <c r="T133">
        <v>5</v>
      </c>
      <c r="U133">
        <v>3</v>
      </c>
      <c r="V133">
        <v>1</v>
      </c>
      <c r="W133">
        <v>58.55</v>
      </c>
      <c r="Z133">
        <f t="shared" si="20"/>
        <v>0.51368886858155738</v>
      </c>
      <c r="AA133">
        <f t="shared" si="21"/>
        <v>0.69626523213857905</v>
      </c>
      <c r="AB133">
        <f t="shared" si="22"/>
        <v>0.77647058823529413</v>
      </c>
      <c r="AC133">
        <f t="shared" si="23"/>
        <v>8.0205356096715086E-2</v>
      </c>
    </row>
    <row r="134" spans="1:29" x14ac:dyDescent="0.2">
      <c r="A134">
        <v>2</v>
      </c>
      <c r="B134" t="s">
        <v>8</v>
      </c>
      <c r="C134">
        <v>103</v>
      </c>
      <c r="D134">
        <v>22</v>
      </c>
      <c r="E134">
        <v>3</v>
      </c>
      <c r="F134">
        <v>2</v>
      </c>
      <c r="G134">
        <v>58.77</v>
      </c>
      <c r="J134">
        <v>133</v>
      </c>
      <c r="K134">
        <f t="shared" si="16"/>
        <v>0.20311851606915929</v>
      </c>
      <c r="L134">
        <f t="shared" si="17"/>
        <v>0.58047880017278886</v>
      </c>
      <c r="M134">
        <f t="shared" si="18"/>
        <v>0.70744680851063835</v>
      </c>
      <c r="N134">
        <f t="shared" si="19"/>
        <v>0.12696800833784949</v>
      </c>
      <c r="P134">
        <v>133</v>
      </c>
      <c r="Q134">
        <v>2</v>
      </c>
      <c r="R134" t="s">
        <v>8</v>
      </c>
      <c r="S134">
        <v>103</v>
      </c>
      <c r="T134">
        <v>22</v>
      </c>
      <c r="U134">
        <v>3</v>
      </c>
      <c r="V134">
        <v>2</v>
      </c>
      <c r="W134">
        <v>58.77</v>
      </c>
      <c r="Z134">
        <f t="shared" si="20"/>
        <v>0.53036577562659237</v>
      </c>
      <c r="AA134">
        <f t="shared" si="21"/>
        <v>0.7020708249150367</v>
      </c>
      <c r="AB134">
        <f t="shared" si="22"/>
        <v>0.78235294117647058</v>
      </c>
      <c r="AC134">
        <f t="shared" si="23"/>
        <v>8.0282116261433889E-2</v>
      </c>
    </row>
    <row r="135" spans="1:29" x14ac:dyDescent="0.2">
      <c r="A135">
        <v>2</v>
      </c>
      <c r="B135" t="s">
        <v>8</v>
      </c>
      <c r="C135">
        <v>105</v>
      </c>
      <c r="D135">
        <v>8</v>
      </c>
      <c r="E135">
        <v>3</v>
      </c>
      <c r="F135">
        <v>1</v>
      </c>
      <c r="G135">
        <v>59.65</v>
      </c>
      <c r="J135">
        <v>134</v>
      </c>
      <c r="K135">
        <f t="shared" si="16"/>
        <v>0.25560497005279254</v>
      </c>
      <c r="L135">
        <f t="shared" si="17"/>
        <v>0.60087205984057213</v>
      </c>
      <c r="M135">
        <f t="shared" si="18"/>
        <v>0.71276595744680848</v>
      </c>
      <c r="N135">
        <f t="shared" si="19"/>
        <v>0.11189389760623636</v>
      </c>
      <c r="P135">
        <v>134</v>
      </c>
      <c r="Q135">
        <v>2</v>
      </c>
      <c r="R135" t="s">
        <v>8</v>
      </c>
      <c r="S135">
        <v>105</v>
      </c>
      <c r="T135">
        <v>8</v>
      </c>
      <c r="U135">
        <v>3</v>
      </c>
      <c r="V135">
        <v>1</v>
      </c>
      <c r="W135">
        <v>59.65</v>
      </c>
      <c r="Z135">
        <f t="shared" si="20"/>
        <v>0.59707340380673024</v>
      </c>
      <c r="AA135">
        <f t="shared" si="21"/>
        <v>0.72477081307101798</v>
      </c>
      <c r="AB135">
        <f t="shared" si="22"/>
        <v>0.78823529411764703</v>
      </c>
      <c r="AC135">
        <f t="shared" si="23"/>
        <v>6.3464481046629051E-2</v>
      </c>
    </row>
    <row r="136" spans="1:29" x14ac:dyDescent="0.2">
      <c r="A136">
        <v>2</v>
      </c>
      <c r="B136" t="s">
        <v>8</v>
      </c>
      <c r="C136">
        <v>105</v>
      </c>
      <c r="D136">
        <v>8</v>
      </c>
      <c r="E136">
        <v>3</v>
      </c>
      <c r="F136">
        <v>3</v>
      </c>
      <c r="G136">
        <v>59.73</v>
      </c>
      <c r="J136">
        <v>135</v>
      </c>
      <c r="K136">
        <f t="shared" si="16"/>
        <v>0.26037646586948637</v>
      </c>
      <c r="L136">
        <f t="shared" si="17"/>
        <v>0.60271330271748758</v>
      </c>
      <c r="M136">
        <f t="shared" si="18"/>
        <v>0.71808510638297873</v>
      </c>
      <c r="N136">
        <f t="shared" si="19"/>
        <v>0.11537180366549116</v>
      </c>
      <c r="P136">
        <v>135</v>
      </c>
      <c r="Q136">
        <v>2</v>
      </c>
      <c r="R136" t="s">
        <v>8</v>
      </c>
      <c r="S136">
        <v>105</v>
      </c>
      <c r="T136">
        <v>8</v>
      </c>
      <c r="U136">
        <v>3</v>
      </c>
      <c r="V136">
        <v>3</v>
      </c>
      <c r="W136">
        <v>59.73</v>
      </c>
      <c r="Z136">
        <f t="shared" si="20"/>
        <v>0.60313773364128809</v>
      </c>
      <c r="AA136">
        <f t="shared" si="21"/>
        <v>0.72679146698453512</v>
      </c>
      <c r="AB136">
        <f t="shared" si="22"/>
        <v>0.79411764705882348</v>
      </c>
      <c r="AC136">
        <f t="shared" si="23"/>
        <v>6.7326180074288366E-2</v>
      </c>
    </row>
    <row r="137" spans="1:29" x14ac:dyDescent="0.2">
      <c r="A137">
        <v>2</v>
      </c>
      <c r="B137" t="s">
        <v>8</v>
      </c>
      <c r="C137">
        <v>104</v>
      </c>
      <c r="D137">
        <v>19</v>
      </c>
      <c r="E137">
        <v>3</v>
      </c>
      <c r="F137">
        <v>1</v>
      </c>
      <c r="G137">
        <v>59.76</v>
      </c>
      <c r="J137">
        <v>136</v>
      </c>
      <c r="K137">
        <f t="shared" si="16"/>
        <v>0.26216577680074671</v>
      </c>
      <c r="L137">
        <f t="shared" si="17"/>
        <v>0.60340318150590266</v>
      </c>
      <c r="M137">
        <f t="shared" si="18"/>
        <v>0.72340425531914898</v>
      </c>
      <c r="N137">
        <f t="shared" si="19"/>
        <v>0.12000107381324632</v>
      </c>
      <c r="P137">
        <v>136</v>
      </c>
      <c r="Q137">
        <v>2</v>
      </c>
      <c r="R137" t="s">
        <v>8</v>
      </c>
      <c r="S137">
        <v>104</v>
      </c>
      <c r="T137">
        <v>19</v>
      </c>
      <c r="U137">
        <v>3</v>
      </c>
      <c r="V137">
        <v>1</v>
      </c>
      <c r="W137">
        <v>59.76</v>
      </c>
      <c r="Z137">
        <f t="shared" si="20"/>
        <v>0.60541185732924752</v>
      </c>
      <c r="AA137">
        <f t="shared" si="21"/>
        <v>0.72754731277978646</v>
      </c>
      <c r="AB137">
        <f t="shared" si="22"/>
        <v>0.8</v>
      </c>
      <c r="AC137">
        <f t="shared" si="23"/>
        <v>7.2452687220213585E-2</v>
      </c>
    </row>
    <row r="138" spans="1:29" x14ac:dyDescent="0.2">
      <c r="A138">
        <v>9</v>
      </c>
      <c r="B138" t="s">
        <v>7</v>
      </c>
      <c r="C138">
        <v>808</v>
      </c>
      <c r="D138">
        <v>20</v>
      </c>
      <c r="E138">
        <v>3</v>
      </c>
      <c r="F138">
        <v>2</v>
      </c>
      <c r="G138">
        <v>59.8</v>
      </c>
      <c r="J138">
        <v>137</v>
      </c>
      <c r="K138">
        <f t="shared" si="16"/>
        <v>0.2645515247090936</v>
      </c>
      <c r="L138">
        <f t="shared" si="17"/>
        <v>0.60432251624536326</v>
      </c>
      <c r="M138">
        <f t="shared" si="18"/>
        <v>0.72872340425531912</v>
      </c>
      <c r="N138">
        <f t="shared" si="19"/>
        <v>0.12440088800995586</v>
      </c>
      <c r="P138">
        <v>137</v>
      </c>
      <c r="Q138">
        <v>9</v>
      </c>
      <c r="R138" t="s">
        <v>7</v>
      </c>
      <c r="S138">
        <v>808</v>
      </c>
      <c r="T138">
        <v>20</v>
      </c>
      <c r="U138">
        <v>3</v>
      </c>
      <c r="V138">
        <v>2</v>
      </c>
      <c r="W138">
        <v>59.8</v>
      </c>
      <c r="Z138">
        <f t="shared" si="20"/>
        <v>0.60844402224652638</v>
      </c>
      <c r="AA138">
        <f t="shared" si="21"/>
        <v>0.72855348909637629</v>
      </c>
      <c r="AB138">
        <f t="shared" si="22"/>
        <v>0.80588235294117649</v>
      </c>
      <c r="AC138">
        <f t="shared" si="23"/>
        <v>7.73288638448002E-2</v>
      </c>
    </row>
    <row r="139" spans="1:29" x14ac:dyDescent="0.2">
      <c r="A139">
        <v>10</v>
      </c>
      <c r="B139" t="s">
        <v>9</v>
      </c>
      <c r="C139">
        <v>905</v>
      </c>
      <c r="D139">
        <v>2</v>
      </c>
      <c r="E139">
        <v>3</v>
      </c>
      <c r="F139">
        <v>2</v>
      </c>
      <c r="G139">
        <v>60.24</v>
      </c>
      <c r="J139">
        <v>138</v>
      </c>
      <c r="K139">
        <f t="shared" si="16"/>
        <v>0.29079475170091068</v>
      </c>
      <c r="L139">
        <f t="shared" si="17"/>
        <v>0.61439585024210053</v>
      </c>
      <c r="M139">
        <f t="shared" si="18"/>
        <v>0.73404255319148937</v>
      </c>
      <c r="N139">
        <f t="shared" si="19"/>
        <v>0.11964670294938884</v>
      </c>
      <c r="P139">
        <v>138</v>
      </c>
      <c r="Q139">
        <v>10</v>
      </c>
      <c r="R139" t="s">
        <v>9</v>
      </c>
      <c r="S139">
        <v>905</v>
      </c>
      <c r="T139">
        <v>2</v>
      </c>
      <c r="U139">
        <v>3</v>
      </c>
      <c r="V139">
        <v>2</v>
      </c>
      <c r="W139">
        <v>60.24</v>
      </c>
      <c r="Z139">
        <f t="shared" si="20"/>
        <v>0.64179783633659582</v>
      </c>
      <c r="AA139">
        <f t="shared" si="21"/>
        <v>0.73949777265671679</v>
      </c>
      <c r="AB139">
        <f t="shared" si="22"/>
        <v>0.81176470588235294</v>
      </c>
      <c r="AC139">
        <f t="shared" si="23"/>
        <v>7.2266933225636154E-2</v>
      </c>
    </row>
    <row r="140" spans="1:29" x14ac:dyDescent="0.2">
      <c r="A140">
        <v>9</v>
      </c>
      <c r="B140" t="s">
        <v>7</v>
      </c>
      <c r="C140">
        <v>808</v>
      </c>
      <c r="D140">
        <v>20</v>
      </c>
      <c r="E140">
        <v>3</v>
      </c>
      <c r="F140">
        <v>3</v>
      </c>
      <c r="G140">
        <v>60.97</v>
      </c>
      <c r="J140">
        <v>139</v>
      </c>
      <c r="K140">
        <f t="shared" si="16"/>
        <v>0.33433465102824284</v>
      </c>
      <c r="L140">
        <f t="shared" si="17"/>
        <v>0.6309364772027003</v>
      </c>
      <c r="M140">
        <f t="shared" si="18"/>
        <v>0.73936170212765961</v>
      </c>
      <c r="N140">
        <f t="shared" si="19"/>
        <v>0.10842522492495932</v>
      </c>
      <c r="P140">
        <v>139</v>
      </c>
      <c r="Q140">
        <v>9</v>
      </c>
      <c r="R140" t="s">
        <v>7</v>
      </c>
      <c r="S140">
        <v>808</v>
      </c>
      <c r="T140">
        <v>20</v>
      </c>
      <c r="U140">
        <v>3</v>
      </c>
      <c r="V140">
        <v>3</v>
      </c>
      <c r="W140">
        <v>60.97</v>
      </c>
      <c r="Z140">
        <f t="shared" si="20"/>
        <v>0.69713484607693754</v>
      </c>
      <c r="AA140">
        <f t="shared" si="21"/>
        <v>0.75714079565647452</v>
      </c>
      <c r="AB140">
        <f t="shared" si="22"/>
        <v>0.81764705882352939</v>
      </c>
      <c r="AC140">
        <f t="shared" si="23"/>
        <v>6.0506263167054875E-2</v>
      </c>
    </row>
    <row r="141" spans="1:29" x14ac:dyDescent="0.2">
      <c r="A141">
        <v>2</v>
      </c>
      <c r="B141" t="s">
        <v>8</v>
      </c>
      <c r="C141">
        <v>102</v>
      </c>
      <c r="D141">
        <v>8</v>
      </c>
      <c r="E141">
        <v>3</v>
      </c>
      <c r="F141">
        <v>4</v>
      </c>
      <c r="G141">
        <v>61.24</v>
      </c>
      <c r="J141">
        <v>140</v>
      </c>
      <c r="K141">
        <f t="shared" si="16"/>
        <v>0.35043844940958513</v>
      </c>
      <c r="L141">
        <f t="shared" si="17"/>
        <v>0.63699516245585552</v>
      </c>
      <c r="M141">
        <f t="shared" si="18"/>
        <v>0.74468085106382975</v>
      </c>
      <c r="N141">
        <f t="shared" si="19"/>
        <v>0.10768568860797423</v>
      </c>
      <c r="P141">
        <v>140</v>
      </c>
      <c r="Q141">
        <v>2</v>
      </c>
      <c r="R141" t="s">
        <v>8</v>
      </c>
      <c r="S141">
        <v>102</v>
      </c>
      <c r="T141">
        <v>8</v>
      </c>
      <c r="U141">
        <v>3</v>
      </c>
      <c r="V141">
        <v>4</v>
      </c>
      <c r="W141">
        <v>61.24</v>
      </c>
      <c r="Z141">
        <f t="shared" si="20"/>
        <v>0.71760195926857107</v>
      </c>
      <c r="AA141">
        <f t="shared" si="21"/>
        <v>0.76349862538190316</v>
      </c>
      <c r="AB141">
        <f t="shared" si="22"/>
        <v>0.82352941176470584</v>
      </c>
      <c r="AC141">
        <f t="shared" si="23"/>
        <v>6.0030786382802681E-2</v>
      </c>
    </row>
    <row r="142" spans="1:29" x14ac:dyDescent="0.2">
      <c r="A142">
        <v>2</v>
      </c>
      <c r="B142" t="s">
        <v>8</v>
      </c>
      <c r="C142">
        <v>102</v>
      </c>
      <c r="D142">
        <v>8</v>
      </c>
      <c r="E142">
        <v>3</v>
      </c>
      <c r="F142">
        <v>1</v>
      </c>
      <c r="G142">
        <v>61.59</v>
      </c>
      <c r="J142">
        <v>141</v>
      </c>
      <c r="K142">
        <f t="shared" si="16"/>
        <v>0.37131374360762126</v>
      </c>
      <c r="L142">
        <f t="shared" si="17"/>
        <v>0.64479806869910938</v>
      </c>
      <c r="M142">
        <f t="shared" si="18"/>
        <v>0.75</v>
      </c>
      <c r="N142">
        <f t="shared" si="19"/>
        <v>0.10520193130089062</v>
      </c>
      <c r="P142">
        <v>141</v>
      </c>
      <c r="Q142">
        <v>2</v>
      </c>
      <c r="R142" t="s">
        <v>8</v>
      </c>
      <c r="S142">
        <v>102</v>
      </c>
      <c r="T142">
        <v>8</v>
      </c>
      <c r="U142">
        <v>3</v>
      </c>
      <c r="V142">
        <v>1</v>
      </c>
      <c r="W142">
        <v>61.59</v>
      </c>
      <c r="Z142">
        <f t="shared" si="20"/>
        <v>0.74413340229476255</v>
      </c>
      <c r="AA142">
        <f t="shared" si="21"/>
        <v>0.77160211332631756</v>
      </c>
      <c r="AB142">
        <f t="shared" si="22"/>
        <v>0.8294117647058824</v>
      </c>
      <c r="AC142">
        <f t="shared" si="23"/>
        <v>5.7809651379564841E-2</v>
      </c>
    </row>
    <row r="143" spans="1:29" x14ac:dyDescent="0.2">
      <c r="A143">
        <v>2</v>
      </c>
      <c r="B143" t="s">
        <v>8</v>
      </c>
      <c r="C143">
        <v>104</v>
      </c>
      <c r="D143">
        <v>19</v>
      </c>
      <c r="E143">
        <v>3</v>
      </c>
      <c r="F143">
        <v>3</v>
      </c>
      <c r="G143">
        <v>62.16</v>
      </c>
      <c r="J143">
        <v>142</v>
      </c>
      <c r="K143">
        <f t="shared" si="16"/>
        <v>0.40531065130156529</v>
      </c>
      <c r="L143">
        <f t="shared" si="17"/>
        <v>0.6573754109361778</v>
      </c>
      <c r="M143">
        <f t="shared" si="18"/>
        <v>0.75531914893617025</v>
      </c>
      <c r="N143">
        <f t="shared" si="19"/>
        <v>9.7943737999992453E-2</v>
      </c>
      <c r="P143">
        <v>142</v>
      </c>
      <c r="Q143">
        <v>2</v>
      </c>
      <c r="R143" t="s">
        <v>8</v>
      </c>
      <c r="S143">
        <v>104</v>
      </c>
      <c r="T143">
        <v>19</v>
      </c>
      <c r="U143">
        <v>3</v>
      </c>
      <c r="V143">
        <v>3</v>
      </c>
      <c r="W143">
        <v>62.16</v>
      </c>
      <c r="Z143">
        <f t="shared" si="20"/>
        <v>0.78734175236598791</v>
      </c>
      <c r="AA143">
        <f t="shared" si="21"/>
        <v>0.78445908278974075</v>
      </c>
      <c r="AB143">
        <f t="shared" si="22"/>
        <v>0.83529411764705885</v>
      </c>
      <c r="AC143">
        <f t="shared" si="23"/>
        <v>5.0835034857318107E-2</v>
      </c>
    </row>
    <row r="144" spans="1:29" x14ac:dyDescent="0.2">
      <c r="A144">
        <v>2</v>
      </c>
      <c r="B144" t="s">
        <v>8</v>
      </c>
      <c r="C144">
        <v>106</v>
      </c>
      <c r="D144">
        <v>5</v>
      </c>
      <c r="E144">
        <v>3</v>
      </c>
      <c r="F144">
        <v>2</v>
      </c>
      <c r="G144">
        <v>62.19</v>
      </c>
      <c r="J144">
        <v>143</v>
      </c>
      <c r="K144">
        <f t="shared" si="16"/>
        <v>0.40709996223282557</v>
      </c>
      <c r="L144">
        <f t="shared" si="17"/>
        <v>0.65803271442949374</v>
      </c>
      <c r="M144">
        <f t="shared" si="18"/>
        <v>0.76063829787234039</v>
      </c>
      <c r="N144">
        <f t="shared" si="19"/>
        <v>0.10260558344284665</v>
      </c>
      <c r="P144">
        <v>143</v>
      </c>
      <c r="Q144">
        <v>2</v>
      </c>
      <c r="R144" t="s">
        <v>8</v>
      </c>
      <c r="S144">
        <v>106</v>
      </c>
      <c r="T144">
        <v>5</v>
      </c>
      <c r="U144">
        <v>3</v>
      </c>
      <c r="V144">
        <v>2</v>
      </c>
      <c r="W144">
        <v>62.19</v>
      </c>
      <c r="Z144">
        <f t="shared" si="20"/>
        <v>0.78961587605394723</v>
      </c>
      <c r="AA144">
        <f t="shared" si="21"/>
        <v>0.78512393317456886</v>
      </c>
      <c r="AB144">
        <f t="shared" si="22"/>
        <v>0.8411764705882353</v>
      </c>
      <c r="AC144">
        <f t="shared" si="23"/>
        <v>5.6052537413666448E-2</v>
      </c>
    </row>
    <row r="145" spans="1:29" x14ac:dyDescent="0.2">
      <c r="A145">
        <v>2</v>
      </c>
      <c r="B145" t="s">
        <v>8</v>
      </c>
      <c r="C145">
        <v>106</v>
      </c>
      <c r="D145">
        <v>5</v>
      </c>
      <c r="E145">
        <v>3</v>
      </c>
      <c r="F145">
        <v>4</v>
      </c>
      <c r="G145">
        <v>62.27</v>
      </c>
      <c r="J145">
        <v>144</v>
      </c>
      <c r="K145">
        <f t="shared" si="16"/>
        <v>0.41187145804951986</v>
      </c>
      <c r="L145">
        <f t="shared" si="17"/>
        <v>0.65978317904622175</v>
      </c>
      <c r="M145">
        <f t="shared" si="18"/>
        <v>0.76595744680851063</v>
      </c>
      <c r="N145">
        <f t="shared" si="19"/>
        <v>0.10617426776228889</v>
      </c>
      <c r="P145">
        <v>144</v>
      </c>
      <c r="Q145">
        <v>2</v>
      </c>
      <c r="R145" t="s">
        <v>8</v>
      </c>
      <c r="S145">
        <v>106</v>
      </c>
      <c r="T145">
        <v>5</v>
      </c>
      <c r="U145">
        <v>3</v>
      </c>
      <c r="V145">
        <v>4</v>
      </c>
      <c r="W145">
        <v>62.27</v>
      </c>
      <c r="Z145">
        <f t="shared" si="20"/>
        <v>0.79568020588850563</v>
      </c>
      <c r="AA145">
        <f t="shared" si="21"/>
        <v>0.7868910326321662</v>
      </c>
      <c r="AB145">
        <f t="shared" si="22"/>
        <v>0.84705882352941175</v>
      </c>
      <c r="AC145">
        <f t="shared" si="23"/>
        <v>6.0167790897245554E-2</v>
      </c>
    </row>
    <row r="146" spans="1:29" x14ac:dyDescent="0.2">
      <c r="A146">
        <v>2</v>
      </c>
      <c r="B146" t="s">
        <v>8</v>
      </c>
      <c r="C146">
        <v>103</v>
      </c>
      <c r="D146">
        <v>22</v>
      </c>
      <c r="E146">
        <v>3</v>
      </c>
      <c r="F146">
        <v>1</v>
      </c>
      <c r="G146">
        <v>62.93</v>
      </c>
      <c r="J146">
        <v>145</v>
      </c>
      <c r="K146">
        <f t="shared" si="16"/>
        <v>0.45123629853724478</v>
      </c>
      <c r="L146">
        <f t="shared" si="17"/>
        <v>0.67409037459352195</v>
      </c>
      <c r="M146">
        <f t="shared" si="18"/>
        <v>0.77127659574468088</v>
      </c>
      <c r="N146">
        <f t="shared" si="19"/>
        <v>9.7186221151158936E-2</v>
      </c>
      <c r="P146">
        <v>145</v>
      </c>
      <c r="Q146">
        <v>2</v>
      </c>
      <c r="R146" t="s">
        <v>8</v>
      </c>
      <c r="S146">
        <v>103</v>
      </c>
      <c r="T146">
        <v>22</v>
      </c>
      <c r="U146">
        <v>3</v>
      </c>
      <c r="V146">
        <v>1</v>
      </c>
      <c r="W146">
        <v>62.93</v>
      </c>
      <c r="Z146">
        <f t="shared" si="20"/>
        <v>0.84571092702360895</v>
      </c>
      <c r="AA146">
        <f t="shared" si="21"/>
        <v>0.80114298704977971</v>
      </c>
      <c r="AB146">
        <f t="shared" si="22"/>
        <v>0.8529411764705882</v>
      </c>
      <c r="AC146">
        <f t="shared" si="23"/>
        <v>5.1798189420808494E-2</v>
      </c>
    </row>
    <row r="147" spans="1:29" x14ac:dyDescent="0.2">
      <c r="A147">
        <v>2</v>
      </c>
      <c r="B147" t="s">
        <v>8</v>
      </c>
      <c r="C147">
        <v>102</v>
      </c>
      <c r="D147">
        <v>8</v>
      </c>
      <c r="E147">
        <v>3</v>
      </c>
      <c r="F147">
        <v>2</v>
      </c>
      <c r="G147">
        <v>63.64</v>
      </c>
      <c r="J147">
        <v>146</v>
      </c>
      <c r="K147">
        <f t="shared" si="16"/>
        <v>0.49358332391040372</v>
      </c>
      <c r="L147">
        <f t="shared" si="17"/>
        <v>0.6891997598099685</v>
      </c>
      <c r="M147">
        <f t="shared" si="18"/>
        <v>0.77659574468085102</v>
      </c>
      <c r="N147">
        <f t="shared" si="19"/>
        <v>8.7395984870882515E-2</v>
      </c>
      <c r="P147">
        <v>146</v>
      </c>
      <c r="Q147">
        <v>2</v>
      </c>
      <c r="R147" t="s">
        <v>8</v>
      </c>
      <c r="S147">
        <v>102</v>
      </c>
      <c r="T147">
        <v>8</v>
      </c>
      <c r="U147">
        <v>3</v>
      </c>
      <c r="V147">
        <v>2</v>
      </c>
      <c r="W147">
        <v>63.64</v>
      </c>
      <c r="Z147">
        <f t="shared" si="20"/>
        <v>0.89953185430531146</v>
      </c>
      <c r="AA147">
        <f t="shared" si="21"/>
        <v>0.81581528174803941</v>
      </c>
      <c r="AB147">
        <f t="shared" si="22"/>
        <v>0.85882352941176465</v>
      </c>
      <c r="AC147">
        <f t="shared" si="23"/>
        <v>4.3008247663725241E-2</v>
      </c>
    </row>
    <row r="148" spans="1:29" x14ac:dyDescent="0.2">
      <c r="A148">
        <v>9</v>
      </c>
      <c r="B148" t="s">
        <v>7</v>
      </c>
      <c r="C148">
        <v>805</v>
      </c>
      <c r="D148">
        <v>6</v>
      </c>
      <c r="E148">
        <v>3</v>
      </c>
      <c r="F148">
        <v>3</v>
      </c>
      <c r="G148">
        <v>63.98</v>
      </c>
      <c r="J148">
        <v>147</v>
      </c>
      <c r="K148">
        <f t="shared" si="16"/>
        <v>0.51386218113135285</v>
      </c>
      <c r="L148">
        <f t="shared" si="17"/>
        <v>0.69632582489964578</v>
      </c>
      <c r="M148">
        <f t="shared" si="18"/>
        <v>0.78191489361702127</v>
      </c>
      <c r="N148">
        <f t="shared" si="19"/>
        <v>8.5589068717375483E-2</v>
      </c>
      <c r="P148">
        <v>147</v>
      </c>
      <c r="Q148">
        <v>9</v>
      </c>
      <c r="R148" t="s">
        <v>7</v>
      </c>
      <c r="S148">
        <v>805</v>
      </c>
      <c r="T148">
        <v>6</v>
      </c>
      <c r="U148">
        <v>3</v>
      </c>
      <c r="V148">
        <v>3</v>
      </c>
      <c r="W148">
        <v>63.98</v>
      </c>
      <c r="Z148">
        <f t="shared" si="20"/>
        <v>0.92530525610218273</v>
      </c>
      <c r="AA148">
        <f t="shared" si="21"/>
        <v>0.82259642726345517</v>
      </c>
      <c r="AB148">
        <f t="shared" si="22"/>
        <v>0.86470588235294121</v>
      </c>
      <c r="AC148">
        <f t="shared" si="23"/>
        <v>4.2109455089486048E-2</v>
      </c>
    </row>
    <row r="149" spans="1:29" x14ac:dyDescent="0.2">
      <c r="A149">
        <v>2</v>
      </c>
      <c r="B149" t="s">
        <v>8</v>
      </c>
      <c r="C149">
        <v>104</v>
      </c>
      <c r="D149">
        <v>19</v>
      </c>
      <c r="E149">
        <v>3</v>
      </c>
      <c r="F149">
        <v>4</v>
      </c>
      <c r="G149">
        <v>64.040000000000006</v>
      </c>
      <c r="J149">
        <v>148</v>
      </c>
      <c r="K149">
        <f t="shared" si="16"/>
        <v>0.51744080299387385</v>
      </c>
      <c r="L149">
        <f t="shared" si="17"/>
        <v>0.69757575873242428</v>
      </c>
      <c r="M149">
        <f t="shared" si="18"/>
        <v>0.78723404255319152</v>
      </c>
      <c r="N149">
        <f t="shared" si="19"/>
        <v>8.9658283820767237E-2</v>
      </c>
      <c r="P149">
        <v>148</v>
      </c>
      <c r="Q149">
        <v>2</v>
      </c>
      <c r="R149" t="s">
        <v>8</v>
      </c>
      <c r="S149">
        <v>104</v>
      </c>
      <c r="T149">
        <v>19</v>
      </c>
      <c r="U149">
        <v>3</v>
      </c>
      <c r="V149">
        <v>4</v>
      </c>
      <c r="W149">
        <v>64.040000000000006</v>
      </c>
      <c r="Z149">
        <f t="shared" si="20"/>
        <v>0.92985350347810203</v>
      </c>
      <c r="AA149">
        <f t="shared" si="21"/>
        <v>0.82377653007158602</v>
      </c>
      <c r="AB149">
        <f t="shared" si="22"/>
        <v>0.87058823529411766</v>
      </c>
      <c r="AC149">
        <f t="shared" si="23"/>
        <v>4.6811705222531641E-2</v>
      </c>
    </row>
    <row r="150" spans="1:29" x14ac:dyDescent="0.2">
      <c r="A150">
        <v>9</v>
      </c>
      <c r="B150" t="s">
        <v>7</v>
      </c>
      <c r="C150">
        <v>808</v>
      </c>
      <c r="D150">
        <v>20</v>
      </c>
      <c r="E150">
        <v>3</v>
      </c>
      <c r="F150">
        <v>4</v>
      </c>
      <c r="G150">
        <v>64.14</v>
      </c>
      <c r="J150">
        <v>149</v>
      </c>
      <c r="K150">
        <f t="shared" si="16"/>
        <v>0.52340517276474097</v>
      </c>
      <c r="L150">
        <f t="shared" si="17"/>
        <v>0.69965383737714182</v>
      </c>
      <c r="M150">
        <f t="shared" si="18"/>
        <v>0.79255319148936165</v>
      </c>
      <c r="N150">
        <f t="shared" si="19"/>
        <v>9.2899354112219834E-2</v>
      </c>
      <c r="P150">
        <v>149</v>
      </c>
      <c r="Q150">
        <v>9</v>
      </c>
      <c r="R150" t="s">
        <v>7</v>
      </c>
      <c r="S150">
        <v>808</v>
      </c>
      <c r="T150">
        <v>20</v>
      </c>
      <c r="U150">
        <v>3</v>
      </c>
      <c r="V150">
        <v>4</v>
      </c>
      <c r="W150">
        <v>64.14</v>
      </c>
      <c r="Z150">
        <f t="shared" si="20"/>
        <v>0.93743391577129909</v>
      </c>
      <c r="AA150">
        <f t="shared" si="21"/>
        <v>0.8257322990623196</v>
      </c>
      <c r="AB150">
        <f t="shared" si="22"/>
        <v>0.87647058823529411</v>
      </c>
      <c r="AC150">
        <f t="shared" si="23"/>
        <v>5.0738289172974516E-2</v>
      </c>
    </row>
    <row r="151" spans="1:29" x14ac:dyDescent="0.2">
      <c r="A151">
        <v>2</v>
      </c>
      <c r="B151" t="s">
        <v>8</v>
      </c>
      <c r="C151">
        <v>103</v>
      </c>
      <c r="D151">
        <v>22</v>
      </c>
      <c r="E151">
        <v>3</v>
      </c>
      <c r="F151">
        <v>4</v>
      </c>
      <c r="G151">
        <v>65.06</v>
      </c>
      <c r="J151">
        <v>150</v>
      </c>
      <c r="K151">
        <f t="shared" si="16"/>
        <v>0.57827737465672158</v>
      </c>
      <c r="L151">
        <f t="shared" si="17"/>
        <v>0.71846156641320746</v>
      </c>
      <c r="M151">
        <f t="shared" si="18"/>
        <v>0.7978723404255319</v>
      </c>
      <c r="N151">
        <f t="shared" si="19"/>
        <v>7.9410774012324437E-2</v>
      </c>
      <c r="P151">
        <v>150</v>
      </c>
      <c r="Q151">
        <v>2</v>
      </c>
      <c r="R151" t="s">
        <v>8</v>
      </c>
      <c r="S151">
        <v>103</v>
      </c>
      <c r="T151">
        <v>22</v>
      </c>
      <c r="U151">
        <v>3</v>
      </c>
      <c r="V151">
        <v>4</v>
      </c>
      <c r="W151">
        <v>65.06</v>
      </c>
      <c r="Z151">
        <f t="shared" si="20"/>
        <v>1.0071737088687165</v>
      </c>
      <c r="AA151">
        <f t="shared" si="21"/>
        <v>0.84307434749363863</v>
      </c>
      <c r="AB151">
        <f t="shared" si="22"/>
        <v>0.88235294117647056</v>
      </c>
      <c r="AC151">
        <f t="shared" si="23"/>
        <v>3.927859368283193E-2</v>
      </c>
    </row>
    <row r="152" spans="1:29" x14ac:dyDescent="0.2">
      <c r="A152">
        <v>2</v>
      </c>
      <c r="B152" t="s">
        <v>8</v>
      </c>
      <c r="C152">
        <v>104</v>
      </c>
      <c r="D152">
        <v>19</v>
      </c>
      <c r="E152">
        <v>3</v>
      </c>
      <c r="F152">
        <v>2</v>
      </c>
      <c r="G152">
        <v>66.11</v>
      </c>
      <c r="J152">
        <v>151</v>
      </c>
      <c r="K152">
        <f t="shared" si="16"/>
        <v>0.64090325725082953</v>
      </c>
      <c r="L152">
        <f t="shared" si="17"/>
        <v>0.73920723026346979</v>
      </c>
      <c r="M152">
        <f t="shared" si="18"/>
        <v>0.80319148936170215</v>
      </c>
      <c r="N152">
        <f t="shared" si="19"/>
        <v>6.3984259098232354E-2</v>
      </c>
      <c r="P152">
        <v>151</v>
      </c>
      <c r="Q152">
        <v>2</v>
      </c>
      <c r="R152" t="s">
        <v>8</v>
      </c>
      <c r="S152">
        <v>104</v>
      </c>
      <c r="T152">
        <v>19</v>
      </c>
      <c r="U152">
        <v>3</v>
      </c>
      <c r="V152">
        <v>2</v>
      </c>
      <c r="W152">
        <v>66.11</v>
      </c>
      <c r="Z152">
        <f t="shared" si="20"/>
        <v>1.0867680379472902</v>
      </c>
      <c r="AA152">
        <f t="shared" si="21"/>
        <v>0.86143033176437589</v>
      </c>
      <c r="AB152">
        <f t="shared" si="22"/>
        <v>0.88823529411764701</v>
      </c>
      <c r="AC152">
        <f t="shared" si="23"/>
        <v>2.6804962353271122E-2</v>
      </c>
    </row>
    <row r="153" spans="1:29" x14ac:dyDescent="0.2">
      <c r="A153">
        <v>2</v>
      </c>
      <c r="B153" t="s">
        <v>8</v>
      </c>
      <c r="C153">
        <v>103</v>
      </c>
      <c r="D153">
        <v>22</v>
      </c>
      <c r="E153">
        <v>3</v>
      </c>
      <c r="F153">
        <v>3</v>
      </c>
      <c r="G153">
        <v>70.599999999999994</v>
      </c>
      <c r="J153">
        <v>152</v>
      </c>
      <c r="K153">
        <f t="shared" si="16"/>
        <v>0.90870345996277757</v>
      </c>
      <c r="L153">
        <f t="shared" si="17"/>
        <v>0.81824666133574697</v>
      </c>
      <c r="M153">
        <f t="shared" si="18"/>
        <v>0.80851063829787229</v>
      </c>
      <c r="N153">
        <f t="shared" si="19"/>
        <v>9.7360230378746859E-3</v>
      </c>
      <c r="P153">
        <v>152</v>
      </c>
      <c r="Q153">
        <v>2</v>
      </c>
      <c r="R153" t="s">
        <v>8</v>
      </c>
      <c r="S153">
        <v>103</v>
      </c>
      <c r="T153">
        <v>22</v>
      </c>
      <c r="U153">
        <v>3</v>
      </c>
      <c r="V153">
        <v>3</v>
      </c>
      <c r="W153">
        <v>70.599999999999994</v>
      </c>
      <c r="Z153">
        <f t="shared" si="20"/>
        <v>1.4271285499118584</v>
      </c>
      <c r="AA153">
        <f t="shared" si="21"/>
        <v>0.92322857771024458</v>
      </c>
      <c r="AB153">
        <f t="shared" si="22"/>
        <v>0.89411764705882357</v>
      </c>
      <c r="AC153">
        <f t="shared" si="23"/>
        <v>2.9110930651421008E-2</v>
      </c>
    </row>
    <row r="154" spans="1:29" x14ac:dyDescent="0.2">
      <c r="A154">
        <v>3</v>
      </c>
      <c r="B154" t="s">
        <v>9</v>
      </c>
      <c r="C154">
        <v>216</v>
      </c>
      <c r="D154">
        <v>4</v>
      </c>
      <c r="E154">
        <v>3</v>
      </c>
      <c r="F154">
        <v>2</v>
      </c>
      <c r="G154">
        <v>74.75</v>
      </c>
      <c r="J154">
        <v>153</v>
      </c>
      <c r="K154">
        <f t="shared" si="16"/>
        <v>1.1562248054537769</v>
      </c>
      <c r="L154">
        <f t="shared" si="17"/>
        <v>0.87620539196148028</v>
      </c>
      <c r="M154">
        <f t="shared" si="18"/>
        <v>0.81382978723404253</v>
      </c>
      <c r="N154">
        <f t="shared" si="19"/>
        <v>6.237560472743775E-2</v>
      </c>
      <c r="P154">
        <v>153</v>
      </c>
      <c r="Q154">
        <v>3</v>
      </c>
      <c r="R154" t="s">
        <v>9</v>
      </c>
      <c r="S154">
        <v>216</v>
      </c>
      <c r="T154">
        <v>4</v>
      </c>
      <c r="U154">
        <v>3</v>
      </c>
      <c r="V154">
        <v>2</v>
      </c>
      <c r="W154">
        <v>74.75</v>
      </c>
      <c r="Z154">
        <f t="shared" si="20"/>
        <v>1.741715660079556</v>
      </c>
      <c r="AA154">
        <f t="shared" si="21"/>
        <v>0.95922089455318338</v>
      </c>
      <c r="AB154">
        <f t="shared" si="22"/>
        <v>0.9</v>
      </c>
      <c r="AC154">
        <f t="shared" si="23"/>
        <v>5.9220894553183356E-2</v>
      </c>
    </row>
    <row r="155" spans="1:29" x14ac:dyDescent="0.2">
      <c r="A155">
        <v>3</v>
      </c>
      <c r="B155" t="s">
        <v>9</v>
      </c>
      <c r="C155">
        <v>212</v>
      </c>
      <c r="D155">
        <v>3</v>
      </c>
      <c r="E155">
        <v>3</v>
      </c>
      <c r="F155">
        <v>3</v>
      </c>
      <c r="G155">
        <v>76.12</v>
      </c>
      <c r="J155">
        <v>154</v>
      </c>
      <c r="K155">
        <f t="shared" si="16"/>
        <v>1.2379366713146611</v>
      </c>
      <c r="L155">
        <f t="shared" si="17"/>
        <v>0.89213022823364962</v>
      </c>
      <c r="M155">
        <f t="shared" si="18"/>
        <v>0.81914893617021278</v>
      </c>
      <c r="N155">
        <f t="shared" si="19"/>
        <v>7.2981292063436842E-2</v>
      </c>
      <c r="P155">
        <v>154</v>
      </c>
      <c r="Q155">
        <v>3</v>
      </c>
      <c r="R155" t="s">
        <v>9</v>
      </c>
      <c r="S155">
        <v>212</v>
      </c>
      <c r="T155">
        <v>3</v>
      </c>
      <c r="U155">
        <v>3</v>
      </c>
      <c r="V155">
        <v>3</v>
      </c>
      <c r="W155">
        <v>76.12</v>
      </c>
      <c r="Z155">
        <f t="shared" si="20"/>
        <v>1.8455673084963624</v>
      </c>
      <c r="AA155">
        <f t="shared" si="21"/>
        <v>0.96752247152700654</v>
      </c>
      <c r="AB155">
        <f t="shared" si="22"/>
        <v>0.90588235294117647</v>
      </c>
      <c r="AC155">
        <f t="shared" si="23"/>
        <v>6.1640118585830073E-2</v>
      </c>
    </row>
    <row r="156" spans="1:29" x14ac:dyDescent="0.2">
      <c r="A156">
        <v>3</v>
      </c>
      <c r="B156" t="s">
        <v>9</v>
      </c>
      <c r="C156">
        <v>201</v>
      </c>
      <c r="D156">
        <v>4</v>
      </c>
      <c r="E156">
        <v>3</v>
      </c>
      <c r="F156">
        <v>4</v>
      </c>
      <c r="G156">
        <v>77.17</v>
      </c>
      <c r="J156">
        <v>155</v>
      </c>
      <c r="K156">
        <f t="shared" si="16"/>
        <v>1.3005625539087691</v>
      </c>
      <c r="L156">
        <f t="shared" si="17"/>
        <v>0.90329588423807949</v>
      </c>
      <c r="M156">
        <f t="shared" si="18"/>
        <v>0.82446808510638303</v>
      </c>
      <c r="N156">
        <f t="shared" si="19"/>
        <v>7.8827799131696463E-2</v>
      </c>
      <c r="P156">
        <v>155</v>
      </c>
      <c r="Q156">
        <v>3</v>
      </c>
      <c r="R156" t="s">
        <v>9</v>
      </c>
      <c r="S156">
        <v>201</v>
      </c>
      <c r="T156">
        <v>4</v>
      </c>
      <c r="U156">
        <v>3</v>
      </c>
      <c r="V156">
        <v>4</v>
      </c>
      <c r="W156">
        <v>77.17</v>
      </c>
      <c r="Z156">
        <f t="shared" si="20"/>
        <v>1.9251616375749361</v>
      </c>
      <c r="AA156">
        <f t="shared" si="21"/>
        <v>0.97289543012007318</v>
      </c>
      <c r="AB156">
        <f t="shared" si="22"/>
        <v>0.91176470588235292</v>
      </c>
      <c r="AC156">
        <f t="shared" si="23"/>
        <v>6.1130724237720258E-2</v>
      </c>
    </row>
    <row r="157" spans="1:29" x14ac:dyDescent="0.2">
      <c r="A157">
        <v>3</v>
      </c>
      <c r="B157" t="s">
        <v>9</v>
      </c>
      <c r="C157">
        <v>203</v>
      </c>
      <c r="D157">
        <v>12</v>
      </c>
      <c r="E157">
        <v>3</v>
      </c>
      <c r="F157">
        <v>2</v>
      </c>
      <c r="G157">
        <v>78.430000000000007</v>
      </c>
      <c r="J157">
        <v>156</v>
      </c>
      <c r="K157">
        <f t="shared" si="16"/>
        <v>1.3757136130216991</v>
      </c>
      <c r="L157">
        <f t="shared" si="17"/>
        <v>0.91554484215762333</v>
      </c>
      <c r="M157">
        <f t="shared" si="18"/>
        <v>0.82978723404255317</v>
      </c>
      <c r="N157">
        <f t="shared" si="19"/>
        <v>8.5757608115070161E-2</v>
      </c>
      <c r="P157">
        <v>156</v>
      </c>
      <c r="Q157">
        <v>3</v>
      </c>
      <c r="R157" t="s">
        <v>9</v>
      </c>
      <c r="S157">
        <v>203</v>
      </c>
      <c r="T157">
        <v>12</v>
      </c>
      <c r="U157">
        <v>3</v>
      </c>
      <c r="V157">
        <v>2</v>
      </c>
      <c r="W157">
        <v>78.430000000000007</v>
      </c>
      <c r="Z157">
        <f t="shared" si="20"/>
        <v>2.0206748324692252</v>
      </c>
      <c r="AA157">
        <f t="shared" si="21"/>
        <v>0.97834328161125095</v>
      </c>
      <c r="AB157">
        <f t="shared" si="22"/>
        <v>0.91764705882352937</v>
      </c>
      <c r="AC157">
        <f t="shared" si="23"/>
        <v>6.0696222787721577E-2</v>
      </c>
    </row>
    <row r="158" spans="1:29" x14ac:dyDescent="0.2">
      <c r="A158">
        <v>3</v>
      </c>
      <c r="B158" t="s">
        <v>9</v>
      </c>
      <c r="C158">
        <v>217</v>
      </c>
      <c r="D158">
        <v>5</v>
      </c>
      <c r="E158">
        <v>3</v>
      </c>
      <c r="F158">
        <v>2</v>
      </c>
      <c r="G158">
        <v>79.02</v>
      </c>
      <c r="J158">
        <v>157</v>
      </c>
      <c r="K158">
        <f t="shared" si="16"/>
        <v>1.4109033946698164</v>
      </c>
      <c r="L158">
        <f t="shared" si="17"/>
        <v>0.92086344945599929</v>
      </c>
      <c r="M158">
        <f t="shared" si="18"/>
        <v>0.83510638297872342</v>
      </c>
      <c r="N158">
        <f t="shared" si="19"/>
        <v>8.5757066477275878E-2</v>
      </c>
      <c r="P158">
        <v>157</v>
      </c>
      <c r="Q158">
        <v>3</v>
      </c>
      <c r="R158" t="s">
        <v>9</v>
      </c>
      <c r="S158">
        <v>217</v>
      </c>
      <c r="T158">
        <v>5</v>
      </c>
      <c r="U158">
        <v>3</v>
      </c>
      <c r="V158">
        <v>2</v>
      </c>
      <c r="W158">
        <v>79.02</v>
      </c>
      <c r="Z158">
        <f t="shared" si="20"/>
        <v>2.06539926499909</v>
      </c>
      <c r="AA158">
        <f t="shared" si="21"/>
        <v>0.98055738096530864</v>
      </c>
      <c r="AB158">
        <f t="shared" si="22"/>
        <v>0.92352941176470593</v>
      </c>
      <c r="AC158">
        <f t="shared" si="23"/>
        <v>5.7027969200602713E-2</v>
      </c>
    </row>
    <row r="159" spans="1:29" x14ac:dyDescent="0.2">
      <c r="A159">
        <v>3</v>
      </c>
      <c r="B159" t="s">
        <v>9</v>
      </c>
      <c r="C159">
        <v>201</v>
      </c>
      <c r="D159">
        <v>4</v>
      </c>
      <c r="E159">
        <v>3</v>
      </c>
      <c r="F159">
        <v>3</v>
      </c>
      <c r="G159">
        <v>79.36</v>
      </c>
      <c r="J159">
        <v>158</v>
      </c>
      <c r="K159">
        <f t="shared" si="16"/>
        <v>1.431182251890766</v>
      </c>
      <c r="L159">
        <f t="shared" si="17"/>
        <v>0.92381100561671736</v>
      </c>
      <c r="M159">
        <f t="shared" si="18"/>
        <v>0.84042553191489366</v>
      </c>
      <c r="N159">
        <f t="shared" si="19"/>
        <v>8.3385473701823698E-2</v>
      </c>
      <c r="P159">
        <v>158</v>
      </c>
      <c r="Q159">
        <v>3</v>
      </c>
      <c r="R159" t="s">
        <v>9</v>
      </c>
      <c r="S159">
        <v>201</v>
      </c>
      <c r="T159">
        <v>4</v>
      </c>
      <c r="U159">
        <v>3</v>
      </c>
      <c r="V159">
        <v>3</v>
      </c>
      <c r="W159">
        <v>79.36</v>
      </c>
      <c r="Z159">
        <f t="shared" si="20"/>
        <v>2.0911726667959618</v>
      </c>
      <c r="AA159">
        <f t="shared" si="21"/>
        <v>0.98174370570731695</v>
      </c>
      <c r="AB159">
        <f t="shared" si="22"/>
        <v>0.92941176470588238</v>
      </c>
      <c r="AC159">
        <f t="shared" si="23"/>
        <v>5.2331941001434568E-2</v>
      </c>
    </row>
    <row r="160" spans="1:29" x14ac:dyDescent="0.2">
      <c r="A160">
        <v>3</v>
      </c>
      <c r="B160" t="s">
        <v>9</v>
      </c>
      <c r="C160">
        <v>216</v>
      </c>
      <c r="D160">
        <v>4</v>
      </c>
      <c r="E160">
        <v>3</v>
      </c>
      <c r="F160">
        <v>4</v>
      </c>
      <c r="G160">
        <v>80.819999999999993</v>
      </c>
      <c r="J160">
        <v>159</v>
      </c>
      <c r="K160">
        <f t="shared" si="16"/>
        <v>1.5182620505454303</v>
      </c>
      <c r="L160">
        <f t="shared" si="17"/>
        <v>0.93552582477987678</v>
      </c>
      <c r="M160">
        <f t="shared" si="18"/>
        <v>0.8457446808510638</v>
      </c>
      <c r="N160">
        <f t="shared" si="19"/>
        <v>8.9781143928812979E-2</v>
      </c>
      <c r="P160">
        <v>159</v>
      </c>
      <c r="Q160">
        <v>3</v>
      </c>
      <c r="R160" t="s">
        <v>9</v>
      </c>
      <c r="S160">
        <v>216</v>
      </c>
      <c r="T160">
        <v>4</v>
      </c>
      <c r="U160">
        <v>3</v>
      </c>
      <c r="V160">
        <v>4</v>
      </c>
      <c r="W160">
        <v>80.819999999999993</v>
      </c>
      <c r="Z160">
        <f t="shared" si="20"/>
        <v>2.201846686276645</v>
      </c>
      <c r="AA160">
        <f t="shared" si="21"/>
        <v>0.98616192999822971</v>
      </c>
      <c r="AB160">
        <f t="shared" si="22"/>
        <v>0.93529411764705883</v>
      </c>
      <c r="AC160">
        <f t="shared" si="23"/>
        <v>5.0867812351170882E-2</v>
      </c>
    </row>
    <row r="161" spans="1:29" x14ac:dyDescent="0.2">
      <c r="A161">
        <v>3</v>
      </c>
      <c r="B161" t="s">
        <v>9</v>
      </c>
      <c r="C161">
        <v>207</v>
      </c>
      <c r="D161">
        <v>1</v>
      </c>
      <c r="E161">
        <v>3</v>
      </c>
      <c r="F161">
        <v>2</v>
      </c>
      <c r="G161">
        <v>81.16</v>
      </c>
      <c r="J161">
        <v>160</v>
      </c>
      <c r="K161">
        <f t="shared" si="16"/>
        <v>1.5385409077663799</v>
      </c>
      <c r="L161">
        <f t="shared" si="17"/>
        <v>0.93804179284110323</v>
      </c>
      <c r="M161">
        <f t="shared" si="18"/>
        <v>0.85106382978723405</v>
      </c>
      <c r="N161">
        <f t="shared" si="19"/>
        <v>8.6977963053869178E-2</v>
      </c>
      <c r="P161">
        <v>160</v>
      </c>
      <c r="Q161">
        <v>3</v>
      </c>
      <c r="R161" t="s">
        <v>9</v>
      </c>
      <c r="S161">
        <v>207</v>
      </c>
      <c r="T161">
        <v>1</v>
      </c>
      <c r="U161">
        <v>3</v>
      </c>
      <c r="V161">
        <v>2</v>
      </c>
      <c r="W161">
        <v>81.16</v>
      </c>
      <c r="Z161">
        <f t="shared" si="20"/>
        <v>2.2276200880735169</v>
      </c>
      <c r="AA161">
        <f t="shared" si="21"/>
        <v>0.98704707002647085</v>
      </c>
      <c r="AB161">
        <f t="shared" si="22"/>
        <v>0.94117647058823528</v>
      </c>
      <c r="AC161">
        <f t="shared" si="23"/>
        <v>4.5870599438235571E-2</v>
      </c>
    </row>
    <row r="162" spans="1:29" x14ac:dyDescent="0.2">
      <c r="A162">
        <v>3</v>
      </c>
      <c r="B162" t="s">
        <v>9</v>
      </c>
      <c r="C162">
        <v>203</v>
      </c>
      <c r="D162">
        <v>12</v>
      </c>
      <c r="E162">
        <v>3</v>
      </c>
      <c r="F162">
        <v>4</v>
      </c>
      <c r="G162">
        <v>81.180000000000007</v>
      </c>
      <c r="J162">
        <v>161</v>
      </c>
      <c r="K162">
        <f t="shared" si="16"/>
        <v>1.5397337817205539</v>
      </c>
      <c r="L162">
        <f t="shared" si="17"/>
        <v>0.93818737060840174</v>
      </c>
      <c r="M162">
        <f t="shared" si="18"/>
        <v>0.8563829787234043</v>
      </c>
      <c r="N162">
        <f t="shared" si="19"/>
        <v>8.1804391884997441E-2</v>
      </c>
      <c r="P162">
        <v>161</v>
      </c>
      <c r="Q162">
        <v>3</v>
      </c>
      <c r="R162" t="s">
        <v>9</v>
      </c>
      <c r="S162">
        <v>203</v>
      </c>
      <c r="T162">
        <v>12</v>
      </c>
      <c r="U162">
        <v>3</v>
      </c>
      <c r="V162">
        <v>4</v>
      </c>
      <c r="W162">
        <v>81.180000000000007</v>
      </c>
      <c r="Z162">
        <f t="shared" si="20"/>
        <v>2.2291361705321573</v>
      </c>
      <c r="AA162">
        <f t="shared" si="21"/>
        <v>0.98709757704260503</v>
      </c>
      <c r="AB162">
        <f t="shared" si="22"/>
        <v>0.94705882352941173</v>
      </c>
      <c r="AC162">
        <f t="shared" si="23"/>
        <v>4.0038753513193304E-2</v>
      </c>
    </row>
    <row r="163" spans="1:29" x14ac:dyDescent="0.2">
      <c r="A163">
        <v>3</v>
      </c>
      <c r="B163" t="s">
        <v>9</v>
      </c>
      <c r="C163">
        <v>207</v>
      </c>
      <c r="D163">
        <v>1</v>
      </c>
      <c r="E163">
        <v>3</v>
      </c>
      <c r="F163">
        <v>3</v>
      </c>
      <c r="G163">
        <v>81.58</v>
      </c>
      <c r="J163">
        <v>162</v>
      </c>
      <c r="K163">
        <f t="shared" si="16"/>
        <v>1.5635912608040232</v>
      </c>
      <c r="L163">
        <f t="shared" si="17"/>
        <v>0.9410432057395709</v>
      </c>
      <c r="M163">
        <f t="shared" si="18"/>
        <v>0.86170212765957444</v>
      </c>
      <c r="N163">
        <f t="shared" si="19"/>
        <v>7.9341078079996463E-2</v>
      </c>
      <c r="P163">
        <v>162</v>
      </c>
      <c r="Q163">
        <v>3</v>
      </c>
      <c r="R163" t="s">
        <v>9</v>
      </c>
      <c r="S163">
        <v>207</v>
      </c>
      <c r="T163">
        <v>1</v>
      </c>
      <c r="U163">
        <v>3</v>
      </c>
      <c r="V163">
        <v>3</v>
      </c>
      <c r="W163">
        <v>81.58</v>
      </c>
      <c r="Z163">
        <f t="shared" si="20"/>
        <v>2.2594578197049464</v>
      </c>
      <c r="AA163">
        <f t="shared" si="21"/>
        <v>0.98807253936789474</v>
      </c>
      <c r="AB163">
        <f t="shared" si="22"/>
        <v>0.95294117647058818</v>
      </c>
      <c r="AC163">
        <f t="shared" si="23"/>
        <v>3.5131362897306562E-2</v>
      </c>
    </row>
    <row r="164" spans="1:29" x14ac:dyDescent="0.2">
      <c r="A164">
        <v>3</v>
      </c>
      <c r="B164" t="s">
        <v>9</v>
      </c>
      <c r="C164">
        <v>208</v>
      </c>
      <c r="D164">
        <v>1</v>
      </c>
      <c r="E164">
        <v>3</v>
      </c>
      <c r="F164">
        <v>4</v>
      </c>
      <c r="G164">
        <v>81.72</v>
      </c>
      <c r="J164">
        <v>163</v>
      </c>
      <c r="K164">
        <f t="shared" si="16"/>
        <v>1.5719413784832377</v>
      </c>
      <c r="L164">
        <f t="shared" si="17"/>
        <v>0.94201792646721005</v>
      </c>
      <c r="M164">
        <f t="shared" si="18"/>
        <v>0.86702127659574468</v>
      </c>
      <c r="N164">
        <f t="shared" si="19"/>
        <v>7.4996649871465371E-2</v>
      </c>
      <c r="P164">
        <v>163</v>
      </c>
      <c r="Q164">
        <v>3</v>
      </c>
      <c r="R164" t="s">
        <v>9</v>
      </c>
      <c r="S164">
        <v>208</v>
      </c>
      <c r="T164">
        <v>1</v>
      </c>
      <c r="U164">
        <v>3</v>
      </c>
      <c r="V164">
        <v>4</v>
      </c>
      <c r="W164">
        <v>81.72</v>
      </c>
      <c r="Z164">
        <f t="shared" si="20"/>
        <v>2.2700703969154232</v>
      </c>
      <c r="AA164">
        <f t="shared" si="21"/>
        <v>0.98839834393581916</v>
      </c>
      <c r="AB164">
        <f t="shared" si="22"/>
        <v>0.95882352941176474</v>
      </c>
      <c r="AC164">
        <f t="shared" si="23"/>
        <v>2.9574814524054416E-2</v>
      </c>
    </row>
    <row r="165" spans="1:29" x14ac:dyDescent="0.2">
      <c r="A165">
        <v>3</v>
      </c>
      <c r="B165" t="s">
        <v>9</v>
      </c>
      <c r="C165">
        <v>206</v>
      </c>
      <c r="D165">
        <v>11</v>
      </c>
      <c r="E165">
        <v>3</v>
      </c>
      <c r="F165">
        <v>3</v>
      </c>
      <c r="G165">
        <v>82.13</v>
      </c>
      <c r="J165">
        <v>164</v>
      </c>
      <c r="K165">
        <f t="shared" si="16"/>
        <v>1.596395294543794</v>
      </c>
      <c r="L165">
        <f t="shared" si="17"/>
        <v>0.9447997169766903</v>
      </c>
      <c r="M165">
        <f t="shared" si="18"/>
        <v>0.87234042553191493</v>
      </c>
      <c r="N165">
        <f t="shared" si="19"/>
        <v>7.2459291444775364E-2</v>
      </c>
      <c r="P165">
        <v>164</v>
      </c>
      <c r="Q165">
        <v>3</v>
      </c>
      <c r="R165" t="s">
        <v>9</v>
      </c>
      <c r="S165">
        <v>206</v>
      </c>
      <c r="T165">
        <v>11</v>
      </c>
      <c r="U165">
        <v>3</v>
      </c>
      <c r="V165">
        <v>3</v>
      </c>
      <c r="W165">
        <v>82.13</v>
      </c>
      <c r="Z165">
        <f t="shared" si="20"/>
        <v>2.3011500873175326</v>
      </c>
      <c r="AA165">
        <f t="shared" si="21"/>
        <v>0.98930842548754772</v>
      </c>
      <c r="AB165">
        <f t="shared" si="22"/>
        <v>0.96470588235294119</v>
      </c>
      <c r="AC165">
        <f t="shared" si="23"/>
        <v>2.4602543134606525E-2</v>
      </c>
    </row>
    <row r="166" spans="1:29" x14ac:dyDescent="0.2">
      <c r="A166">
        <v>3</v>
      </c>
      <c r="B166" t="s">
        <v>9</v>
      </c>
      <c r="C166">
        <v>201</v>
      </c>
      <c r="D166">
        <v>4</v>
      </c>
      <c r="E166">
        <v>3</v>
      </c>
      <c r="F166">
        <v>2</v>
      </c>
      <c r="G166">
        <v>82.56</v>
      </c>
      <c r="J166">
        <v>165</v>
      </c>
      <c r="K166">
        <f t="shared" si="16"/>
        <v>1.6220420845585244</v>
      </c>
      <c r="L166">
        <f t="shared" si="17"/>
        <v>0.94760283128588685</v>
      </c>
      <c r="M166">
        <f t="shared" si="18"/>
        <v>0.87765957446808507</v>
      </c>
      <c r="N166">
        <f t="shared" si="19"/>
        <v>6.994325681780178E-2</v>
      </c>
      <c r="P166">
        <v>165</v>
      </c>
      <c r="Q166">
        <v>3</v>
      </c>
      <c r="R166" t="s">
        <v>9</v>
      </c>
      <c r="S166">
        <v>201</v>
      </c>
      <c r="T166">
        <v>4</v>
      </c>
      <c r="U166">
        <v>3</v>
      </c>
      <c r="V166">
        <v>2</v>
      </c>
      <c r="W166">
        <v>82.56</v>
      </c>
      <c r="Z166">
        <f t="shared" si="20"/>
        <v>2.3337458601782823</v>
      </c>
      <c r="AA166">
        <f t="shared" si="21"/>
        <v>0.99019548339976227</v>
      </c>
      <c r="AB166">
        <f t="shared" si="22"/>
        <v>0.97058823529411764</v>
      </c>
      <c r="AC166">
        <f t="shared" si="23"/>
        <v>1.9607248105644626E-2</v>
      </c>
    </row>
    <row r="167" spans="1:29" x14ac:dyDescent="0.2">
      <c r="A167">
        <v>3</v>
      </c>
      <c r="B167" t="s">
        <v>9</v>
      </c>
      <c r="C167">
        <v>206</v>
      </c>
      <c r="D167">
        <v>11</v>
      </c>
      <c r="E167">
        <v>3</v>
      </c>
      <c r="F167">
        <v>1</v>
      </c>
      <c r="G167">
        <v>82.64</v>
      </c>
      <c r="J167">
        <v>166</v>
      </c>
      <c r="K167">
        <f t="shared" si="16"/>
        <v>1.6268135803752184</v>
      </c>
      <c r="L167">
        <f t="shared" si="17"/>
        <v>0.94811165176093748</v>
      </c>
      <c r="M167">
        <f t="shared" si="18"/>
        <v>0.88297872340425532</v>
      </c>
      <c r="N167">
        <f t="shared" si="19"/>
        <v>6.5132928356682163E-2</v>
      </c>
      <c r="P167">
        <v>166</v>
      </c>
      <c r="Q167">
        <v>3</v>
      </c>
      <c r="R167" t="s">
        <v>9</v>
      </c>
      <c r="S167">
        <v>206</v>
      </c>
      <c r="T167">
        <v>11</v>
      </c>
      <c r="U167">
        <v>3</v>
      </c>
      <c r="V167">
        <v>1</v>
      </c>
      <c r="W167">
        <v>82.64</v>
      </c>
      <c r="Z167">
        <f t="shared" si="20"/>
        <v>2.3398101900128405</v>
      </c>
      <c r="AA167">
        <f t="shared" si="21"/>
        <v>0.99035322872241638</v>
      </c>
      <c r="AB167">
        <f t="shared" si="22"/>
        <v>0.97647058823529409</v>
      </c>
      <c r="AC167">
        <f t="shared" si="23"/>
        <v>1.3882640487122289E-2</v>
      </c>
    </row>
    <row r="168" spans="1:29" x14ac:dyDescent="0.2">
      <c r="A168">
        <v>3</v>
      </c>
      <c r="B168" t="s">
        <v>9</v>
      </c>
      <c r="C168">
        <v>212</v>
      </c>
      <c r="D168">
        <v>3</v>
      </c>
      <c r="E168">
        <v>3</v>
      </c>
      <c r="F168">
        <v>4</v>
      </c>
      <c r="G168">
        <v>82.72</v>
      </c>
      <c r="J168">
        <v>167</v>
      </c>
      <c r="K168">
        <f t="shared" si="16"/>
        <v>1.6315850761919122</v>
      </c>
      <c r="L168">
        <f t="shared" si="17"/>
        <v>0.94861653789845723</v>
      </c>
      <c r="M168">
        <f t="shared" si="18"/>
        <v>0.88829787234042556</v>
      </c>
      <c r="N168">
        <f t="shared" si="19"/>
        <v>6.031866555803167E-2</v>
      </c>
      <c r="P168">
        <v>167</v>
      </c>
      <c r="Q168">
        <v>3</v>
      </c>
      <c r="R168" t="s">
        <v>9</v>
      </c>
      <c r="S168">
        <v>212</v>
      </c>
      <c r="T168">
        <v>3</v>
      </c>
      <c r="U168">
        <v>3</v>
      </c>
      <c r="V168">
        <v>4</v>
      </c>
      <c r="W168">
        <v>82.72</v>
      </c>
      <c r="Z168">
        <f t="shared" si="20"/>
        <v>2.3458745198473983</v>
      </c>
      <c r="AA168">
        <f t="shared" si="21"/>
        <v>0.99050875154865148</v>
      </c>
      <c r="AB168">
        <f t="shared" si="22"/>
        <v>0.98235294117647054</v>
      </c>
      <c r="AC168">
        <f t="shared" si="23"/>
        <v>8.1558103721809383E-3</v>
      </c>
    </row>
    <row r="169" spans="1:29" x14ac:dyDescent="0.2">
      <c r="A169">
        <v>3</v>
      </c>
      <c r="B169" t="s">
        <v>9</v>
      </c>
      <c r="C169">
        <v>217</v>
      </c>
      <c r="D169">
        <v>5</v>
      </c>
      <c r="E169">
        <v>3</v>
      </c>
      <c r="F169">
        <v>4</v>
      </c>
      <c r="G169">
        <v>82.88</v>
      </c>
      <c r="J169">
        <v>168</v>
      </c>
      <c r="K169">
        <f t="shared" si="16"/>
        <v>1.6411280678252997</v>
      </c>
      <c r="L169">
        <f t="shared" si="17"/>
        <v>0.94961458325328763</v>
      </c>
      <c r="M169">
        <f t="shared" si="18"/>
        <v>0.8936170212765957</v>
      </c>
      <c r="N169">
        <f t="shared" si="19"/>
        <v>5.5997561976691923E-2</v>
      </c>
      <c r="P169">
        <v>168</v>
      </c>
      <c r="Q169">
        <v>3</v>
      </c>
      <c r="R169" t="s">
        <v>9</v>
      </c>
      <c r="S169">
        <v>217</v>
      </c>
      <c r="T169">
        <v>5</v>
      </c>
      <c r="U169">
        <v>3</v>
      </c>
      <c r="V169">
        <v>4</v>
      </c>
      <c r="W169">
        <v>82.88</v>
      </c>
      <c r="Z169">
        <f t="shared" si="20"/>
        <v>2.3580031795165142</v>
      </c>
      <c r="AA169">
        <f t="shared" si="21"/>
        <v>0.99081323220664863</v>
      </c>
      <c r="AB169">
        <f t="shared" si="22"/>
        <v>0.9882352941176471</v>
      </c>
      <c r="AC169">
        <f t="shared" si="23"/>
        <v>2.5779380890015302E-3</v>
      </c>
    </row>
    <row r="170" spans="1:29" x14ac:dyDescent="0.2">
      <c r="A170">
        <v>3</v>
      </c>
      <c r="B170" t="s">
        <v>9</v>
      </c>
      <c r="C170">
        <v>206</v>
      </c>
      <c r="D170">
        <v>11</v>
      </c>
      <c r="E170">
        <v>3</v>
      </c>
      <c r="F170">
        <v>2</v>
      </c>
      <c r="G170">
        <v>82.89</v>
      </c>
      <c r="J170">
        <v>169</v>
      </c>
      <c r="K170">
        <f t="shared" si="16"/>
        <v>1.641724504802387</v>
      </c>
      <c r="L170">
        <f t="shared" si="17"/>
        <v>0.94967644456345923</v>
      </c>
      <c r="M170">
        <f t="shared" si="18"/>
        <v>0.89893617021276595</v>
      </c>
      <c r="N170">
        <f t="shared" si="19"/>
        <v>5.0740274350693282E-2</v>
      </c>
      <c r="P170">
        <v>169</v>
      </c>
      <c r="Q170">
        <v>3</v>
      </c>
      <c r="R170" t="s">
        <v>9</v>
      </c>
      <c r="S170">
        <v>206</v>
      </c>
      <c r="T170">
        <v>11</v>
      </c>
      <c r="U170">
        <v>3</v>
      </c>
      <c r="V170">
        <v>2</v>
      </c>
      <c r="W170">
        <v>82.89</v>
      </c>
      <c r="Z170">
        <f t="shared" si="20"/>
        <v>2.3587612207458344</v>
      </c>
      <c r="AA170">
        <f t="shared" si="21"/>
        <v>0.99083197512609333</v>
      </c>
      <c r="AB170">
        <f t="shared" si="22"/>
        <v>0.99411764705882355</v>
      </c>
      <c r="AC170">
        <f t="shared" si="23"/>
        <v>3.2856719327302164E-3</v>
      </c>
    </row>
    <row r="171" spans="1:29" x14ac:dyDescent="0.2">
      <c r="A171">
        <v>3</v>
      </c>
      <c r="B171" t="s">
        <v>9</v>
      </c>
      <c r="C171">
        <v>205</v>
      </c>
      <c r="D171">
        <v>19</v>
      </c>
      <c r="E171">
        <v>3</v>
      </c>
      <c r="F171">
        <v>1</v>
      </c>
      <c r="G171">
        <v>83.02</v>
      </c>
      <c r="J171">
        <v>170</v>
      </c>
      <c r="K171">
        <f t="shared" si="16"/>
        <v>1.6494781855045144</v>
      </c>
      <c r="L171">
        <f t="shared" si="17"/>
        <v>0.95047514566941649</v>
      </c>
      <c r="M171">
        <f t="shared" si="18"/>
        <v>0.9042553191489362</v>
      </c>
      <c r="N171">
        <f t="shared" si="19"/>
        <v>4.6219826520480289E-2</v>
      </c>
      <c r="P171">
        <v>170</v>
      </c>
      <c r="Q171">
        <v>3</v>
      </c>
      <c r="R171" t="s">
        <v>9</v>
      </c>
      <c r="S171">
        <v>205</v>
      </c>
      <c r="T171">
        <v>19</v>
      </c>
      <c r="U171">
        <v>3</v>
      </c>
      <c r="V171">
        <v>1</v>
      </c>
      <c r="W171">
        <v>83.02</v>
      </c>
      <c r="Z171">
        <f t="shared" si="20"/>
        <v>2.3686157567269905</v>
      </c>
      <c r="AA171">
        <f t="shared" si="21"/>
        <v>0.99107260393284979</v>
      </c>
      <c r="AB171">
        <f t="shared" si="22"/>
        <v>1</v>
      </c>
      <c r="AC171">
        <f t="shared" si="23"/>
        <v>8.9273960671502062E-3</v>
      </c>
    </row>
    <row r="172" spans="1:29" x14ac:dyDescent="0.2">
      <c r="A172">
        <v>3</v>
      </c>
      <c r="B172" t="s">
        <v>9</v>
      </c>
      <c r="C172">
        <v>203</v>
      </c>
      <c r="D172">
        <v>12</v>
      </c>
      <c r="E172">
        <v>3</v>
      </c>
      <c r="F172">
        <v>3</v>
      </c>
      <c r="G172">
        <v>84.05</v>
      </c>
      <c r="J172">
        <v>171</v>
      </c>
      <c r="K172">
        <f t="shared" si="16"/>
        <v>1.710911194144449</v>
      </c>
      <c r="L172">
        <f t="shared" si="17"/>
        <v>0.95645124608400656</v>
      </c>
      <c r="M172">
        <f t="shared" si="18"/>
        <v>0.90957446808510634</v>
      </c>
      <c r="N172">
        <f t="shared" si="19"/>
        <v>4.6876777998900221E-2</v>
      </c>
    </row>
    <row r="173" spans="1:29" x14ac:dyDescent="0.2">
      <c r="A173">
        <v>3</v>
      </c>
      <c r="B173" t="s">
        <v>9</v>
      </c>
      <c r="C173">
        <v>208</v>
      </c>
      <c r="D173">
        <v>1</v>
      </c>
      <c r="E173">
        <v>3</v>
      </c>
      <c r="F173">
        <v>2</v>
      </c>
      <c r="G173">
        <v>84.13</v>
      </c>
      <c r="J173">
        <v>172</v>
      </c>
      <c r="K173">
        <f t="shared" si="16"/>
        <v>1.7156826899611428</v>
      </c>
      <c r="L173">
        <f t="shared" si="17"/>
        <v>0.95688993266521027</v>
      </c>
      <c r="M173">
        <f t="shared" si="18"/>
        <v>0.91489361702127658</v>
      </c>
      <c r="N173">
        <f t="shared" si="19"/>
        <v>4.199631564393369E-2</v>
      </c>
    </row>
    <row r="174" spans="1:29" x14ac:dyDescent="0.2">
      <c r="A174">
        <v>3</v>
      </c>
      <c r="B174" t="s">
        <v>9</v>
      </c>
      <c r="C174">
        <v>212</v>
      </c>
      <c r="D174">
        <v>3</v>
      </c>
      <c r="E174">
        <v>3</v>
      </c>
      <c r="F174">
        <v>1</v>
      </c>
      <c r="G174">
        <v>84.34</v>
      </c>
      <c r="J174">
        <v>173</v>
      </c>
      <c r="K174">
        <f t="shared" si="16"/>
        <v>1.7282078664799649</v>
      </c>
      <c r="L174">
        <f t="shared" si="17"/>
        <v>0.95802451804655264</v>
      </c>
      <c r="M174">
        <f t="shared" si="18"/>
        <v>0.92021276595744683</v>
      </c>
      <c r="N174">
        <f t="shared" si="19"/>
        <v>3.781175208910581E-2</v>
      </c>
    </row>
    <row r="175" spans="1:29" x14ac:dyDescent="0.2">
      <c r="A175">
        <v>3</v>
      </c>
      <c r="B175" t="s">
        <v>9</v>
      </c>
      <c r="C175">
        <v>205</v>
      </c>
      <c r="D175">
        <v>19</v>
      </c>
      <c r="E175">
        <v>3</v>
      </c>
      <c r="F175">
        <v>3</v>
      </c>
      <c r="G175">
        <v>85.18</v>
      </c>
      <c r="J175">
        <v>174</v>
      </c>
      <c r="K175">
        <f t="shared" si="16"/>
        <v>1.7783085725552519</v>
      </c>
      <c r="L175">
        <f t="shared" si="17"/>
        <v>0.96232340541039907</v>
      </c>
      <c r="M175">
        <f t="shared" si="18"/>
        <v>0.92553191489361697</v>
      </c>
      <c r="N175">
        <f t="shared" si="19"/>
        <v>3.6791490516782099E-2</v>
      </c>
    </row>
    <row r="176" spans="1:29" x14ac:dyDescent="0.2">
      <c r="A176">
        <v>3</v>
      </c>
      <c r="B176" t="s">
        <v>9</v>
      </c>
      <c r="C176">
        <v>217</v>
      </c>
      <c r="D176">
        <v>5</v>
      </c>
      <c r="E176">
        <v>3</v>
      </c>
      <c r="F176">
        <v>3</v>
      </c>
      <c r="G176">
        <v>86.11</v>
      </c>
      <c r="J176">
        <v>175</v>
      </c>
      <c r="K176">
        <f t="shared" si="16"/>
        <v>1.8337772114243185</v>
      </c>
      <c r="L176">
        <f t="shared" si="17"/>
        <v>0.96665646409391104</v>
      </c>
      <c r="M176">
        <f t="shared" si="18"/>
        <v>0.93085106382978722</v>
      </c>
      <c r="N176">
        <f t="shared" si="19"/>
        <v>3.5805400264123821E-2</v>
      </c>
    </row>
    <row r="177" spans="1:14" x14ac:dyDescent="0.2">
      <c r="A177">
        <v>3</v>
      </c>
      <c r="B177" t="s">
        <v>9</v>
      </c>
      <c r="C177">
        <v>201</v>
      </c>
      <c r="D177">
        <v>4</v>
      </c>
      <c r="E177">
        <v>3</v>
      </c>
      <c r="F177">
        <v>1</v>
      </c>
      <c r="G177">
        <v>86.14</v>
      </c>
      <c r="J177">
        <v>176</v>
      </c>
      <c r="K177">
        <f t="shared" si="16"/>
        <v>1.8355665223555788</v>
      </c>
      <c r="L177">
        <f t="shared" si="17"/>
        <v>0.96678910389913963</v>
      </c>
      <c r="M177">
        <f t="shared" si="18"/>
        <v>0.93617021276595747</v>
      </c>
      <c r="N177">
        <f t="shared" si="19"/>
        <v>3.0618891133182169E-2</v>
      </c>
    </row>
    <row r="178" spans="1:14" x14ac:dyDescent="0.2">
      <c r="A178">
        <v>3</v>
      </c>
      <c r="B178" t="s">
        <v>9</v>
      </c>
      <c r="C178">
        <v>207</v>
      </c>
      <c r="D178">
        <v>1</v>
      </c>
      <c r="E178">
        <v>3</v>
      </c>
      <c r="F178">
        <v>1</v>
      </c>
      <c r="G178">
        <v>87.7</v>
      </c>
      <c r="J178">
        <v>177</v>
      </c>
      <c r="K178">
        <f t="shared" si="16"/>
        <v>1.9286106907811111</v>
      </c>
      <c r="L178">
        <f t="shared" si="17"/>
        <v>0.97311039457875337</v>
      </c>
      <c r="M178">
        <f t="shared" si="18"/>
        <v>0.94148936170212771</v>
      </c>
      <c r="N178">
        <f t="shared" si="19"/>
        <v>3.1621032876625654E-2</v>
      </c>
    </row>
    <row r="179" spans="1:14" x14ac:dyDescent="0.2">
      <c r="A179">
        <v>3</v>
      </c>
      <c r="B179" t="s">
        <v>9</v>
      </c>
      <c r="C179">
        <v>212</v>
      </c>
      <c r="D179">
        <v>3</v>
      </c>
      <c r="E179">
        <v>3</v>
      </c>
      <c r="F179">
        <v>2</v>
      </c>
      <c r="G179">
        <v>87.9</v>
      </c>
      <c r="J179">
        <v>178</v>
      </c>
      <c r="K179">
        <f t="shared" si="16"/>
        <v>1.9405394303228463</v>
      </c>
      <c r="L179">
        <f t="shared" si="17"/>
        <v>0.97384291648734278</v>
      </c>
      <c r="M179">
        <f t="shared" si="18"/>
        <v>0.94680851063829785</v>
      </c>
      <c r="N179">
        <f t="shared" si="19"/>
        <v>2.7034405849044929E-2</v>
      </c>
    </row>
    <row r="180" spans="1:14" x14ac:dyDescent="0.2">
      <c r="A180">
        <v>3</v>
      </c>
      <c r="B180" t="s">
        <v>9</v>
      </c>
      <c r="C180">
        <v>206</v>
      </c>
      <c r="D180">
        <v>11</v>
      </c>
      <c r="E180">
        <v>3</v>
      </c>
      <c r="F180">
        <v>4</v>
      </c>
      <c r="G180">
        <v>88.91</v>
      </c>
      <c r="J180">
        <v>179</v>
      </c>
      <c r="K180">
        <f t="shared" si="16"/>
        <v>2.0007795650086067</v>
      </c>
      <c r="L180">
        <f t="shared" si="17"/>
        <v>0.97729192472140636</v>
      </c>
      <c r="M180">
        <f t="shared" si="18"/>
        <v>0.9521276595744681</v>
      </c>
      <c r="N180">
        <f t="shared" si="19"/>
        <v>2.5164265146938258E-2</v>
      </c>
    </row>
    <row r="181" spans="1:14" x14ac:dyDescent="0.2">
      <c r="A181">
        <v>3</v>
      </c>
      <c r="B181" t="s">
        <v>9</v>
      </c>
      <c r="C181">
        <v>203</v>
      </c>
      <c r="D181">
        <v>12</v>
      </c>
      <c r="E181">
        <v>3</v>
      </c>
      <c r="F181">
        <v>1</v>
      </c>
      <c r="G181">
        <v>89.7</v>
      </c>
      <c r="J181">
        <v>180</v>
      </c>
      <c r="K181">
        <f t="shared" si="16"/>
        <v>2.0478980861984599</v>
      </c>
      <c r="L181">
        <f t="shared" si="17"/>
        <v>0.97971500678080103</v>
      </c>
      <c r="M181">
        <f t="shared" si="18"/>
        <v>0.95744680851063835</v>
      </c>
      <c r="N181">
        <f t="shared" si="19"/>
        <v>2.2268198270162687E-2</v>
      </c>
    </row>
    <row r="182" spans="1:14" x14ac:dyDescent="0.2">
      <c r="A182">
        <v>3</v>
      </c>
      <c r="B182" t="s">
        <v>9</v>
      </c>
      <c r="C182">
        <v>205</v>
      </c>
      <c r="D182">
        <v>19</v>
      </c>
      <c r="E182">
        <v>3</v>
      </c>
      <c r="F182">
        <v>4</v>
      </c>
      <c r="G182">
        <v>89.77</v>
      </c>
      <c r="J182">
        <v>181</v>
      </c>
      <c r="K182">
        <f t="shared" si="16"/>
        <v>2.0520731450380669</v>
      </c>
      <c r="L182">
        <f t="shared" si="17"/>
        <v>0.97991872281014969</v>
      </c>
      <c r="M182">
        <f t="shared" si="18"/>
        <v>0.96276595744680848</v>
      </c>
      <c r="N182">
        <f t="shared" si="19"/>
        <v>1.7152765363341205E-2</v>
      </c>
    </row>
    <row r="183" spans="1:14" x14ac:dyDescent="0.2">
      <c r="A183">
        <v>3</v>
      </c>
      <c r="B183" t="s">
        <v>9</v>
      </c>
      <c r="C183">
        <v>205</v>
      </c>
      <c r="D183">
        <v>19</v>
      </c>
      <c r="E183">
        <v>3</v>
      </c>
      <c r="F183">
        <v>2</v>
      </c>
      <c r="G183">
        <v>90.3</v>
      </c>
      <c r="J183">
        <v>182</v>
      </c>
      <c r="K183">
        <f t="shared" si="16"/>
        <v>2.0836843048236644</v>
      </c>
      <c r="L183">
        <f t="shared" si="17"/>
        <v>0.98140555359631987</v>
      </c>
      <c r="M183">
        <f t="shared" si="18"/>
        <v>0.96808510638297873</v>
      </c>
      <c r="N183">
        <f t="shared" si="19"/>
        <v>1.3320447213341136E-2</v>
      </c>
    </row>
    <row r="184" spans="1:14" x14ac:dyDescent="0.2">
      <c r="A184">
        <v>3</v>
      </c>
      <c r="B184" t="s">
        <v>9</v>
      </c>
      <c r="C184">
        <v>217</v>
      </c>
      <c r="D184">
        <v>5</v>
      </c>
      <c r="E184">
        <v>3</v>
      </c>
      <c r="F184">
        <v>1</v>
      </c>
      <c r="G184">
        <v>91.61</v>
      </c>
      <c r="J184">
        <v>183</v>
      </c>
      <c r="K184">
        <f t="shared" si="16"/>
        <v>2.1618175488220279</v>
      </c>
      <c r="L184">
        <f t="shared" si="17"/>
        <v>0.98468387886192388</v>
      </c>
      <c r="M184">
        <f t="shared" si="18"/>
        <v>0.97340425531914898</v>
      </c>
      <c r="N184">
        <f t="shared" si="19"/>
        <v>1.1279623542774897E-2</v>
      </c>
    </row>
    <row r="185" spans="1:14" x14ac:dyDescent="0.2">
      <c r="A185">
        <v>3</v>
      </c>
      <c r="B185" t="s">
        <v>9</v>
      </c>
      <c r="C185">
        <v>208</v>
      </c>
      <c r="D185">
        <v>1</v>
      </c>
      <c r="E185">
        <v>3</v>
      </c>
      <c r="F185">
        <v>3</v>
      </c>
      <c r="G185">
        <v>91.98</v>
      </c>
      <c r="J185">
        <v>184</v>
      </c>
      <c r="K185">
        <f t="shared" si="16"/>
        <v>2.1838857169742378</v>
      </c>
      <c r="L185">
        <f t="shared" si="17"/>
        <v>0.98551467659222558</v>
      </c>
      <c r="M185">
        <f t="shared" si="18"/>
        <v>0.97872340425531912</v>
      </c>
      <c r="N185">
        <f t="shared" si="19"/>
        <v>6.791272336906462E-3</v>
      </c>
    </row>
    <row r="186" spans="1:14" x14ac:dyDescent="0.2">
      <c r="A186">
        <v>3</v>
      </c>
      <c r="B186" t="s">
        <v>9</v>
      </c>
      <c r="C186">
        <v>216</v>
      </c>
      <c r="D186">
        <v>4</v>
      </c>
      <c r="E186">
        <v>3</v>
      </c>
      <c r="F186">
        <v>3</v>
      </c>
      <c r="G186">
        <v>93.63</v>
      </c>
      <c r="J186">
        <v>185</v>
      </c>
      <c r="K186">
        <f t="shared" si="16"/>
        <v>2.28229781819355</v>
      </c>
      <c r="L186">
        <f t="shared" si="17"/>
        <v>0.98876411836179945</v>
      </c>
      <c r="M186">
        <f t="shared" si="18"/>
        <v>0.98404255319148937</v>
      </c>
      <c r="N186">
        <f t="shared" si="19"/>
        <v>4.7215651703100825E-3</v>
      </c>
    </row>
    <row r="187" spans="1:14" x14ac:dyDescent="0.2">
      <c r="A187">
        <v>3</v>
      </c>
      <c r="B187" t="s">
        <v>9</v>
      </c>
      <c r="C187">
        <v>207</v>
      </c>
      <c r="D187">
        <v>1</v>
      </c>
      <c r="E187">
        <v>3</v>
      </c>
      <c r="F187">
        <v>4</v>
      </c>
      <c r="G187">
        <v>94.21</v>
      </c>
      <c r="J187">
        <v>186</v>
      </c>
      <c r="K187">
        <f t="shared" si="16"/>
        <v>2.3168911628645814</v>
      </c>
      <c r="L187">
        <f t="shared" si="17"/>
        <v>0.98974516935785584</v>
      </c>
      <c r="M187">
        <f t="shared" si="18"/>
        <v>0.98936170212765961</v>
      </c>
      <c r="N187">
        <f t="shared" si="19"/>
        <v>3.8346723019622164E-4</v>
      </c>
    </row>
    <row r="188" spans="1:14" x14ac:dyDescent="0.2">
      <c r="A188">
        <v>3</v>
      </c>
      <c r="B188" t="s">
        <v>9</v>
      </c>
      <c r="C188">
        <v>216</v>
      </c>
      <c r="D188">
        <v>4</v>
      </c>
      <c r="E188">
        <v>3</v>
      </c>
      <c r="F188">
        <v>1</v>
      </c>
      <c r="G188">
        <v>94.89</v>
      </c>
      <c r="J188">
        <v>187</v>
      </c>
      <c r="K188">
        <f t="shared" si="16"/>
        <v>2.3574488773064801</v>
      </c>
      <c r="L188">
        <f t="shared" si="17"/>
        <v>0.99079950560664964</v>
      </c>
      <c r="M188">
        <f t="shared" si="18"/>
        <v>0.99468085106382975</v>
      </c>
      <c r="N188">
        <f t="shared" si="19"/>
        <v>3.8813454571801076E-3</v>
      </c>
    </row>
    <row r="189" spans="1:14" x14ac:dyDescent="0.2">
      <c r="A189">
        <v>3</v>
      </c>
      <c r="B189" t="s">
        <v>9</v>
      </c>
      <c r="C189">
        <v>208</v>
      </c>
      <c r="D189">
        <v>1</v>
      </c>
      <c r="E189">
        <v>3</v>
      </c>
      <c r="F189">
        <v>1</v>
      </c>
      <c r="G189">
        <v>96.48</v>
      </c>
      <c r="J189">
        <v>188</v>
      </c>
      <c r="K189">
        <f t="shared" si="16"/>
        <v>2.452282356663273</v>
      </c>
      <c r="L189">
        <f t="shared" si="17"/>
        <v>0.99290233879283418</v>
      </c>
      <c r="M189">
        <f t="shared" si="18"/>
        <v>1</v>
      </c>
      <c r="N189">
        <f t="shared" si="19"/>
        <v>7.0976612071658174E-3</v>
      </c>
    </row>
  </sheetData>
  <sortState ref="A2:G189">
    <sortCondition ref="G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8"/>
  <sheetViews>
    <sheetView topLeftCell="I39" workbookViewId="0">
      <selection activeCell="R47" sqref="R47"/>
    </sheetView>
  </sheetViews>
  <sheetFormatPr defaultRowHeight="12.75" x14ac:dyDescent="0.2"/>
  <cols>
    <col min="8" max="8" width="11.7109375" bestFit="1" customWidth="1"/>
    <col min="9" max="9" width="9" customWidth="1"/>
    <col min="11" max="11" width="13.85546875" customWidth="1"/>
    <col min="12" max="12" width="15.140625" customWidth="1"/>
    <col min="13" max="13" width="4" customWidth="1"/>
    <col min="14" max="14" width="16.5703125" customWidth="1"/>
    <col min="15" max="16" width="12" customWidth="1"/>
    <col min="17" max="17" width="24.85546875" customWidth="1"/>
    <col min="18" max="18" width="17" customWidth="1"/>
    <col min="19" max="20" width="8" customWidth="1"/>
    <col min="21" max="21" width="11.7109375" customWidth="1"/>
    <col min="22" max="22" width="12" customWidth="1"/>
    <col min="23" max="24" width="7" customWidth="1"/>
    <col min="25" max="25" width="6" customWidth="1"/>
    <col min="26" max="27" width="8" customWidth="1"/>
    <col min="28" max="29" width="7" customWidth="1"/>
    <col min="30" max="30" width="8" customWidth="1"/>
    <col min="31" max="33" width="7" customWidth="1"/>
    <col min="34" max="34" width="8" customWidth="1"/>
    <col min="35" max="36" width="7" customWidth="1"/>
    <col min="37" max="39" width="8" customWidth="1"/>
    <col min="40" max="40" width="6" customWidth="1"/>
    <col min="41" max="41" width="7" customWidth="1"/>
    <col min="42" max="42" width="7.140625" customWidth="1"/>
    <col min="43" max="45" width="7" customWidth="1"/>
    <col min="46" max="46" width="8" customWidth="1"/>
    <col min="47" max="49" width="7" customWidth="1"/>
    <col min="50" max="50" width="8" customWidth="1"/>
    <col min="51" max="53" width="7" customWidth="1"/>
    <col min="54" max="54" width="8" customWidth="1"/>
    <col min="55" max="55" width="7" customWidth="1"/>
    <col min="56" max="56" width="6" customWidth="1"/>
    <col min="57" max="57" width="8.140625" customWidth="1"/>
    <col min="58" max="59" width="7" customWidth="1"/>
    <col min="60" max="60" width="8.140625" customWidth="1"/>
    <col min="61" max="63" width="7" customWidth="1"/>
    <col min="64" max="64" width="8.140625" customWidth="1"/>
    <col min="65" max="66" width="7" customWidth="1"/>
    <col min="67" max="67" width="8.140625" customWidth="1"/>
    <col min="68" max="69" width="7" customWidth="1"/>
    <col min="70" max="70" width="8.140625" customWidth="1"/>
    <col min="71" max="72" width="7" customWidth="1"/>
    <col min="73" max="73" width="8.140625" customWidth="1"/>
    <col min="74" max="74" width="7" customWidth="1"/>
    <col min="75" max="75" width="8.140625" customWidth="1"/>
    <col min="76" max="76" width="7" customWidth="1"/>
    <col min="77" max="77" width="8.140625" customWidth="1"/>
    <col min="78" max="80" width="7" customWidth="1"/>
    <col min="81" max="81" width="8.140625" customWidth="1"/>
    <col min="82" max="82" width="7" customWidth="1"/>
    <col min="83" max="83" width="8.140625" customWidth="1"/>
    <col min="84" max="84" width="6" customWidth="1"/>
    <col min="85" max="85" width="7" customWidth="1"/>
    <col min="86" max="86" width="8.140625" customWidth="1"/>
    <col min="87" max="87" width="7" customWidth="1"/>
    <col min="88" max="88" width="8.140625" customWidth="1"/>
    <col min="89" max="90" width="7" customWidth="1"/>
    <col min="91" max="91" width="8.140625" customWidth="1"/>
    <col min="92" max="92" width="6" customWidth="1"/>
    <col min="93" max="93" width="8.140625" customWidth="1"/>
    <col min="94" max="94" width="7" customWidth="1"/>
    <col min="95" max="95" width="8.140625" customWidth="1"/>
    <col min="96" max="96" width="7" customWidth="1"/>
    <col min="97" max="97" width="8.140625" customWidth="1"/>
    <col min="98" max="98" width="11.7109375" customWidth="1"/>
    <col min="99" max="99" width="9.140625" customWidth="1"/>
    <col min="100" max="100" width="7" customWidth="1"/>
    <col min="101" max="101" width="8.140625" customWidth="1"/>
    <col min="102" max="102" width="9.140625" customWidth="1"/>
    <col min="103" max="103" width="7" customWidth="1"/>
    <col min="104" max="104" width="7.140625" customWidth="1"/>
    <col min="105" max="105" width="9.140625" customWidth="1"/>
    <col min="106" max="106" width="6" customWidth="1"/>
    <col min="107" max="107" width="7.140625" customWidth="1"/>
    <col min="108" max="108" width="9.140625" customWidth="1"/>
    <col min="109" max="109" width="7" customWidth="1"/>
    <col min="110" max="110" width="7.140625" customWidth="1"/>
    <col min="111" max="111" width="9.140625" customWidth="1"/>
    <col min="112" max="112" width="6" customWidth="1"/>
    <col min="113" max="113" width="7.140625" customWidth="1"/>
    <col min="114" max="114" width="9.140625" customWidth="1"/>
    <col min="115" max="115" width="6" customWidth="1"/>
    <col min="116" max="116" width="7.140625" customWidth="1"/>
    <col min="117" max="117" width="9.140625" customWidth="1"/>
    <col min="118" max="118" width="7" customWidth="1"/>
    <col min="119" max="119" width="7.140625" customWidth="1"/>
    <col min="120" max="120" width="9.140625" customWidth="1"/>
    <col min="121" max="121" width="7" customWidth="1"/>
    <col min="122" max="122" width="7.140625" customWidth="1"/>
    <col min="123" max="123" width="9.140625" customWidth="1"/>
    <col min="124" max="124" width="7" customWidth="1"/>
    <col min="125" max="125" width="7.140625" customWidth="1"/>
    <col min="126" max="126" width="9.140625" customWidth="1"/>
    <col min="127" max="127" width="7" customWidth="1"/>
    <col min="128" max="128" width="7.140625" customWidth="1"/>
    <col min="129" max="129" width="9.140625" customWidth="1"/>
    <col min="130" max="130" width="7" customWidth="1"/>
    <col min="131" max="131" width="7.140625" customWidth="1"/>
    <col min="132" max="132" width="9.140625" customWidth="1"/>
    <col min="133" max="133" width="7" customWidth="1"/>
    <col min="134" max="134" width="7.140625" customWidth="1"/>
    <col min="135" max="135" width="9.140625" customWidth="1"/>
    <col min="136" max="136" width="7" customWidth="1"/>
    <col min="137" max="137" width="7.140625" customWidth="1"/>
    <col min="138" max="138" width="9.140625" customWidth="1"/>
    <col min="139" max="139" width="7" customWidth="1"/>
    <col min="140" max="140" width="7.140625" customWidth="1"/>
    <col min="141" max="141" width="9.140625" customWidth="1"/>
    <col min="142" max="142" width="7" customWidth="1"/>
    <col min="143" max="143" width="8.140625" customWidth="1"/>
    <col min="144" max="144" width="9.140625" customWidth="1"/>
    <col min="145" max="145" width="7" customWidth="1"/>
    <col min="146" max="146" width="7.140625" customWidth="1"/>
    <col min="147" max="147" width="9.140625" customWidth="1"/>
    <col min="148" max="148" width="7" customWidth="1"/>
    <col min="149" max="149" width="8.140625" customWidth="1"/>
    <col min="150" max="150" width="9.140625" customWidth="1"/>
    <col min="151" max="151" width="7" customWidth="1"/>
    <col min="152" max="152" width="7.140625" customWidth="1"/>
    <col min="153" max="153" width="9.140625" customWidth="1"/>
    <col min="154" max="154" width="7" customWidth="1"/>
    <col min="155" max="155" width="7.140625" customWidth="1"/>
    <col min="156" max="156" width="9.140625" customWidth="1"/>
    <col min="157" max="157" width="6" customWidth="1"/>
    <col min="158" max="158" width="8.140625" customWidth="1"/>
    <col min="159" max="159" width="9.140625" customWidth="1"/>
    <col min="160" max="160" width="6" customWidth="1"/>
    <col min="161" max="161" width="8.140625" customWidth="1"/>
    <col min="162" max="162" width="9.140625" customWidth="1"/>
    <col min="163" max="163" width="7" customWidth="1"/>
    <col min="164" max="164" width="7.140625" customWidth="1"/>
    <col min="165" max="165" width="9.140625" customWidth="1"/>
    <col min="166" max="166" width="7" customWidth="1"/>
    <col min="167" max="167" width="7.140625" customWidth="1"/>
    <col min="168" max="168" width="9.140625" customWidth="1"/>
    <col min="169" max="169" width="7" customWidth="1"/>
    <col min="170" max="170" width="7.140625" customWidth="1"/>
    <col min="171" max="171" width="9.140625" customWidth="1"/>
    <col min="172" max="172" width="7" customWidth="1"/>
    <col min="173" max="173" width="7.140625" customWidth="1"/>
    <col min="174" max="174" width="9.140625" customWidth="1"/>
    <col min="175" max="175" width="7" customWidth="1"/>
    <col min="176" max="176" width="7.140625" customWidth="1"/>
    <col min="177" max="177" width="9.140625" customWidth="1"/>
    <col min="178" max="178" width="7" customWidth="1"/>
    <col min="179" max="179" width="8.140625" customWidth="1"/>
    <col min="180" max="180" width="9.140625" customWidth="1"/>
    <col min="181" max="181" width="7" customWidth="1"/>
    <col min="182" max="182" width="8.140625" customWidth="1"/>
    <col min="183" max="183" width="9.140625" customWidth="1"/>
    <col min="184" max="184" width="7" customWidth="1"/>
    <col min="185" max="185" width="8.140625" customWidth="1"/>
    <col min="186" max="186" width="9.140625" customWidth="1"/>
    <col min="187" max="187" width="7" customWidth="1"/>
    <col min="188" max="188" width="7.140625" customWidth="1"/>
    <col min="189" max="189" width="9.140625" customWidth="1"/>
    <col min="190" max="190" width="7" customWidth="1"/>
    <col min="191" max="191" width="7.140625" customWidth="1"/>
    <col min="192" max="192" width="9.140625" customWidth="1"/>
    <col min="193" max="193" width="7" customWidth="1"/>
    <col min="194" max="194" width="7.140625" customWidth="1"/>
    <col min="195" max="195" width="9.140625" customWidth="1"/>
    <col min="196" max="196" width="7" customWidth="1"/>
    <col min="197" max="197" width="8.140625" customWidth="1"/>
    <col min="198" max="198" width="9.140625" customWidth="1"/>
    <col min="199" max="199" width="7" customWidth="1"/>
    <col min="200" max="200" width="7.140625" customWidth="1"/>
    <col min="201" max="201" width="9.140625" customWidth="1"/>
    <col min="202" max="202" width="7" customWidth="1"/>
    <col min="203" max="203" width="8.140625" customWidth="1"/>
    <col min="204" max="204" width="9.140625" customWidth="1"/>
    <col min="205" max="205" width="7" customWidth="1"/>
    <col min="206" max="206" width="7.140625" customWidth="1"/>
    <col min="207" max="207" width="9.140625" customWidth="1"/>
    <col min="208" max="208" width="7" customWidth="1"/>
    <col min="209" max="209" width="7.140625" customWidth="1"/>
    <col min="210" max="210" width="9.140625" customWidth="1"/>
    <col min="211" max="211" width="7" customWidth="1"/>
    <col min="212" max="212" width="7.140625" customWidth="1"/>
    <col min="213" max="213" width="9.140625" customWidth="1"/>
    <col min="214" max="214" width="7" customWidth="1"/>
    <col min="215" max="215" width="8.140625" customWidth="1"/>
    <col min="216" max="216" width="9.140625" customWidth="1"/>
    <col min="217" max="217" width="6" customWidth="1"/>
    <col min="218" max="218" width="7.140625" customWidth="1"/>
    <col min="219" max="219" width="9.140625" customWidth="1"/>
    <col min="220" max="220" width="7" customWidth="1"/>
    <col min="221" max="221" width="7.140625" customWidth="1"/>
    <col min="222" max="222" width="9.140625" customWidth="1"/>
    <col min="223" max="223" width="7" customWidth="1"/>
    <col min="224" max="224" width="7.140625" customWidth="1"/>
    <col min="225" max="225" width="9.140625" customWidth="1"/>
    <col min="226" max="226" width="7" customWidth="1"/>
    <col min="227" max="227" width="7.140625" customWidth="1"/>
    <col min="228" max="228" width="9.140625" customWidth="1"/>
    <col min="229" max="229" width="7" customWidth="1"/>
    <col min="230" max="230" width="8.140625" customWidth="1"/>
    <col min="231" max="231" width="9.140625" customWidth="1"/>
    <col min="232" max="232" width="7" customWidth="1"/>
    <col min="233" max="233" width="7.140625" customWidth="1"/>
    <col min="234" max="234" width="9.140625" customWidth="1"/>
    <col min="235" max="235" width="7" customWidth="1"/>
    <col min="236" max="236" width="7.140625" customWidth="1"/>
    <col min="237" max="237" width="9.140625" customWidth="1"/>
    <col min="238" max="238" width="7" customWidth="1"/>
    <col min="239" max="239" width="7.140625" customWidth="1"/>
    <col min="240" max="240" width="9.140625" customWidth="1"/>
    <col min="241" max="241" width="6" customWidth="1"/>
    <col min="242" max="242" width="7.140625" customWidth="1"/>
    <col min="243" max="243" width="9.140625" customWidth="1"/>
    <col min="244" max="244" width="7" customWidth="1"/>
    <col min="245" max="245" width="7.140625" customWidth="1"/>
    <col min="246" max="246" width="9.140625" customWidth="1"/>
    <col min="247" max="247" width="7" customWidth="1"/>
    <col min="248" max="248" width="7.140625" customWidth="1"/>
    <col min="249" max="249" width="9.140625" customWidth="1"/>
    <col min="250" max="250" width="7" customWidth="1"/>
    <col min="251" max="251" width="7.140625" customWidth="1"/>
    <col min="252" max="252" width="9.140625" customWidth="1"/>
    <col min="253" max="253" width="6" customWidth="1"/>
    <col min="254" max="254" width="8.140625" customWidth="1"/>
    <col min="255" max="255" width="9.140625" customWidth="1"/>
    <col min="256" max="256" width="7" customWidth="1"/>
    <col min="257" max="257" width="7.140625" customWidth="1"/>
    <col min="258" max="258" width="9.140625" customWidth="1"/>
    <col min="259" max="259" width="7" customWidth="1"/>
    <col min="260" max="260" width="7.140625" customWidth="1"/>
    <col min="261" max="261" width="9.140625" customWidth="1"/>
    <col min="262" max="262" width="7" customWidth="1"/>
    <col min="263" max="263" width="7.140625" customWidth="1"/>
    <col min="264" max="264" width="9.140625" customWidth="1"/>
    <col min="265" max="265" width="7" customWidth="1"/>
    <col min="266" max="266" width="8.140625" customWidth="1"/>
    <col min="267" max="267" width="9.140625" customWidth="1"/>
    <col min="268" max="268" width="7" customWidth="1"/>
    <col min="269" max="269" width="7.140625" customWidth="1"/>
    <col min="270" max="270" width="9.140625" customWidth="1"/>
    <col min="271" max="271" width="7" customWidth="1"/>
    <col min="272" max="272" width="7.140625" customWidth="1"/>
    <col min="273" max="273" width="9.140625" customWidth="1"/>
    <col min="274" max="274" width="7" customWidth="1"/>
    <col min="275" max="275" width="8.140625" customWidth="1"/>
    <col min="276" max="276" width="9.140625" customWidth="1"/>
    <col min="277" max="277" width="7" customWidth="1"/>
    <col min="278" max="278" width="7.140625" customWidth="1"/>
    <col min="279" max="279" width="9.140625" customWidth="1"/>
    <col min="280" max="280" width="7" customWidth="1"/>
    <col min="281" max="281" width="8.140625" customWidth="1"/>
    <col min="282" max="282" width="9.140625" customWidth="1"/>
    <col min="283" max="283" width="6" customWidth="1"/>
    <col min="284" max="284" width="7.140625" customWidth="1"/>
    <col min="285" max="285" width="9.140625" customWidth="1"/>
    <col min="286" max="286" width="7" customWidth="1"/>
    <col min="287" max="287" width="7.140625" customWidth="1"/>
    <col min="288" max="288" width="9.140625" customWidth="1"/>
    <col min="289" max="289" width="7" customWidth="1"/>
    <col min="290" max="290" width="7.140625" customWidth="1"/>
    <col min="291" max="291" width="9.140625" customWidth="1"/>
    <col min="292" max="292" width="6" customWidth="1"/>
    <col min="293" max="293" width="8.140625" customWidth="1"/>
    <col min="294" max="294" width="9.140625" customWidth="1"/>
    <col min="295" max="295" width="7" customWidth="1"/>
    <col min="296" max="296" width="7.140625" customWidth="1"/>
    <col min="297" max="297" width="9.140625" customWidth="1"/>
    <col min="298" max="298" width="7" customWidth="1"/>
    <col min="299" max="299" width="8.140625" customWidth="1"/>
    <col min="300" max="300" width="9.140625" customWidth="1"/>
    <col min="301" max="301" width="6" customWidth="1"/>
    <col min="302" max="302" width="8.140625" customWidth="1"/>
    <col min="303" max="303" width="9.140625" customWidth="1"/>
    <col min="304" max="304" width="7" customWidth="1"/>
    <col min="305" max="305" width="8.140625" customWidth="1"/>
    <col min="306" max="306" width="9.140625" customWidth="1"/>
    <col min="307" max="307" width="6" customWidth="1"/>
    <col min="308" max="308" width="7.140625" customWidth="1"/>
    <col min="309" max="309" width="9.140625" customWidth="1"/>
    <col min="310" max="310" width="7" customWidth="1"/>
    <col min="311" max="311" width="8.140625" customWidth="1"/>
    <col min="312" max="312" width="9.140625" customWidth="1"/>
    <col min="313" max="313" width="7" customWidth="1"/>
    <col min="314" max="314" width="7.140625" customWidth="1"/>
    <col min="315" max="315" width="9.140625" customWidth="1"/>
    <col min="316" max="316" width="7" customWidth="1"/>
    <col min="317" max="317" width="8.140625" customWidth="1"/>
    <col min="318" max="318" width="9.140625" customWidth="1"/>
    <col min="319" max="319" width="7" customWidth="1"/>
    <col min="320" max="320" width="7.140625" customWidth="1"/>
    <col min="321" max="321" width="9.140625" customWidth="1"/>
    <col min="322" max="322" width="7" customWidth="1"/>
    <col min="323" max="323" width="7.140625" customWidth="1"/>
    <col min="324" max="324" width="9.140625" customWidth="1"/>
    <col min="325" max="325" width="7" customWidth="1"/>
    <col min="326" max="326" width="7.140625" customWidth="1"/>
    <col min="327" max="327" width="9.140625" customWidth="1"/>
    <col min="328" max="328" width="7" customWidth="1"/>
    <col min="329" max="329" width="7.140625" customWidth="1"/>
    <col min="330" max="330" width="9.140625" customWidth="1"/>
    <col min="331" max="331" width="7" customWidth="1"/>
    <col min="332" max="332" width="8.140625" customWidth="1"/>
    <col min="333" max="333" width="9.140625" customWidth="1"/>
    <col min="334" max="334" width="7" customWidth="1"/>
    <col min="335" max="335" width="7.140625" customWidth="1"/>
    <col min="336" max="336" width="9.140625" customWidth="1"/>
    <col min="337" max="337" width="7" customWidth="1"/>
    <col min="338" max="338" width="7.140625" customWidth="1"/>
    <col min="339" max="339" width="9.140625" customWidth="1"/>
    <col min="340" max="340" width="7" customWidth="1"/>
    <col min="341" max="341" width="7.140625" customWidth="1"/>
    <col min="342" max="342" width="9.140625" customWidth="1"/>
    <col min="343" max="343" width="6" customWidth="1"/>
    <col min="344" max="344" width="7.140625" customWidth="1"/>
    <col min="345" max="345" width="9.140625" customWidth="1"/>
    <col min="346" max="346" width="7" customWidth="1"/>
    <col min="347" max="347" width="8.140625" customWidth="1"/>
    <col min="348" max="348" width="9.140625" customWidth="1"/>
    <col min="349" max="349" width="7" customWidth="1"/>
    <col min="350" max="350" width="7.140625" customWidth="1"/>
    <col min="351" max="351" width="9.140625" customWidth="1"/>
    <col min="352" max="352" width="6" customWidth="1"/>
    <col min="353" max="353" width="8.140625" customWidth="1"/>
    <col min="354" max="354" width="9.140625" customWidth="1"/>
    <col min="355" max="355" width="7" customWidth="1"/>
    <col min="356" max="356" width="7.140625" customWidth="1"/>
    <col min="357" max="357" width="9.140625" customWidth="1"/>
    <col min="358" max="358" width="6" customWidth="1"/>
    <col min="359" max="359" width="7.140625" customWidth="1"/>
    <col min="360" max="360" width="9.140625" customWidth="1"/>
    <col min="361" max="361" width="7" customWidth="1"/>
    <col min="362" max="362" width="7.140625" customWidth="1"/>
    <col min="363" max="363" width="9.140625" customWidth="1"/>
    <col min="364" max="364" width="7" customWidth="1"/>
    <col min="365" max="365" width="8.140625" customWidth="1"/>
    <col min="366" max="366" width="9.140625" customWidth="1"/>
    <col min="367" max="367" width="6" customWidth="1"/>
    <col min="368" max="368" width="7.140625" customWidth="1"/>
    <col min="369" max="369" width="9.140625" customWidth="1"/>
    <col min="370" max="370" width="7" customWidth="1"/>
    <col min="371" max="371" width="8.140625" customWidth="1"/>
    <col min="372" max="372" width="9.140625" customWidth="1"/>
    <col min="373" max="373" width="7" customWidth="1"/>
    <col min="374" max="374" width="8.140625" customWidth="1"/>
    <col min="375" max="375" width="9.140625" customWidth="1"/>
    <col min="376" max="376" width="7" customWidth="1"/>
    <col min="377" max="377" width="7.140625" customWidth="1"/>
    <col min="378" max="378" width="9.140625" customWidth="1"/>
    <col min="379" max="379" width="7" customWidth="1"/>
    <col min="380" max="380" width="7.140625" customWidth="1"/>
    <col min="381" max="381" width="9.140625" customWidth="1"/>
    <col min="382" max="382" width="7" customWidth="1"/>
    <col min="383" max="383" width="7.140625" customWidth="1"/>
    <col min="384" max="384" width="9.140625" customWidth="1"/>
    <col min="385" max="385" width="7" customWidth="1"/>
    <col min="386" max="386" width="7.140625" customWidth="1"/>
    <col min="387" max="387" width="9.140625" customWidth="1"/>
    <col min="388" max="388" width="6" customWidth="1"/>
    <col min="389" max="389" width="7.140625" customWidth="1"/>
    <col min="390" max="390" width="9.140625" customWidth="1"/>
    <col min="391" max="391" width="7" customWidth="1"/>
    <col min="392" max="392" width="8.140625" customWidth="1"/>
    <col min="393" max="393" width="9.140625" customWidth="1"/>
    <col min="394" max="394" width="6" customWidth="1"/>
    <col min="395" max="395" width="7.140625" customWidth="1"/>
    <col min="396" max="396" width="9.140625" customWidth="1"/>
    <col min="397" max="397" width="7" customWidth="1"/>
    <col min="398" max="398" width="7.140625" customWidth="1"/>
    <col min="399" max="399" width="9.140625" customWidth="1"/>
    <col min="400" max="400" width="7" customWidth="1"/>
    <col min="401" max="401" width="7.140625" customWidth="1"/>
    <col min="402" max="402" width="9.140625" customWidth="1"/>
    <col min="403" max="403" width="7" customWidth="1"/>
    <col min="404" max="404" width="8.140625" customWidth="1"/>
    <col min="405" max="405" width="9.140625" customWidth="1"/>
    <col min="406" max="406" width="6" customWidth="1"/>
    <col min="407" max="407" width="7.140625" customWidth="1"/>
    <col min="408" max="408" width="9.140625" customWidth="1"/>
    <col min="409" max="409" width="6" customWidth="1"/>
    <col min="410" max="410" width="7.140625" customWidth="1"/>
    <col min="411" max="411" width="9.140625" customWidth="1"/>
    <col min="412" max="412" width="7" customWidth="1"/>
    <col min="413" max="413" width="8.140625" customWidth="1"/>
    <col min="414" max="414" width="9.140625" customWidth="1"/>
    <col min="415" max="415" width="11.7109375" customWidth="1"/>
    <col min="416" max="416" width="7.140625" customWidth="1"/>
    <col min="417" max="417" width="9.140625" customWidth="1"/>
    <col min="418" max="418" width="6" customWidth="1"/>
    <col min="419" max="419" width="7.140625" customWidth="1"/>
    <col min="420" max="420" width="9.140625" customWidth="1"/>
    <col min="421" max="421" width="7" customWidth="1"/>
    <col min="422" max="422" width="8.140625" customWidth="1"/>
    <col min="423" max="423" width="9.140625" customWidth="1"/>
    <col min="424" max="424" width="8.140625" customWidth="1"/>
    <col min="425" max="425" width="11.7109375" customWidth="1"/>
    <col min="426" max="426" width="9.140625" customWidth="1"/>
    <col min="427" max="427" width="6" customWidth="1"/>
    <col min="428" max="428" width="7.140625" customWidth="1"/>
    <col min="429" max="429" width="9.140625" customWidth="1"/>
    <col min="430" max="430" width="7" customWidth="1"/>
    <col min="431" max="431" width="8.140625" customWidth="1"/>
    <col min="432" max="432" width="9.140625" customWidth="1"/>
    <col min="433" max="433" width="11.42578125" customWidth="1"/>
    <col min="434" max="434" width="8.140625" customWidth="1"/>
    <col min="435" max="435" width="11.710937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">
      <c r="A2">
        <v>1</v>
      </c>
      <c r="B2" t="s">
        <v>7</v>
      </c>
      <c r="C2">
        <v>3</v>
      </c>
      <c r="D2">
        <v>12</v>
      </c>
      <c r="E2">
        <v>1</v>
      </c>
      <c r="F2">
        <v>1</v>
      </c>
      <c r="G2">
        <v>44.54</v>
      </c>
      <c r="K2" t="s">
        <v>29</v>
      </c>
      <c r="Q2" s="9"/>
      <c r="R2" s="9"/>
      <c r="S2" s="9"/>
      <c r="T2" s="9"/>
      <c r="U2" s="9"/>
      <c r="V2" s="9"/>
    </row>
    <row r="3" spans="1:22" x14ac:dyDescent="0.2">
      <c r="A3">
        <v>1</v>
      </c>
      <c r="B3" t="s">
        <v>7</v>
      </c>
      <c r="C3">
        <v>3</v>
      </c>
      <c r="D3">
        <v>12</v>
      </c>
      <c r="E3">
        <v>1</v>
      </c>
      <c r="F3">
        <v>2</v>
      </c>
      <c r="G3">
        <v>37.94</v>
      </c>
      <c r="K3" s="1" t="s">
        <v>26</v>
      </c>
      <c r="L3" t="s">
        <v>30</v>
      </c>
      <c r="M3" t="s">
        <v>24</v>
      </c>
      <c r="N3" t="s">
        <v>31</v>
      </c>
      <c r="O3" t="s">
        <v>32</v>
      </c>
      <c r="Q3" s="1" t="s">
        <v>26</v>
      </c>
      <c r="R3" t="s">
        <v>30</v>
      </c>
      <c r="T3" s="9"/>
      <c r="U3" s="9"/>
      <c r="V3" s="9"/>
    </row>
    <row r="4" spans="1:22" x14ac:dyDescent="0.2">
      <c r="A4">
        <v>1</v>
      </c>
      <c r="B4" t="s">
        <v>7</v>
      </c>
      <c r="C4">
        <v>3</v>
      </c>
      <c r="D4">
        <v>12</v>
      </c>
      <c r="E4">
        <v>1</v>
      </c>
      <c r="F4">
        <v>3</v>
      </c>
      <c r="G4">
        <v>45.49</v>
      </c>
      <c r="H4" t="s">
        <v>24</v>
      </c>
      <c r="I4">
        <f>COUNT(G2:G508)</f>
        <v>507</v>
      </c>
      <c r="K4" s="2">
        <v>1</v>
      </c>
      <c r="L4" s="3">
        <v>9993.0300000000116</v>
      </c>
      <c r="M4" s="3">
        <v>172</v>
      </c>
      <c r="N4" s="3">
        <v>58.099011627907046</v>
      </c>
      <c r="O4" s="3">
        <v>16.553781697578472</v>
      </c>
      <c r="Q4" s="2" t="s">
        <v>9</v>
      </c>
      <c r="R4" s="3">
        <v>8394.8099999999977</v>
      </c>
      <c r="T4" s="9"/>
      <c r="U4" s="9"/>
      <c r="V4" s="9"/>
    </row>
    <row r="5" spans="1:22" x14ac:dyDescent="0.2">
      <c r="A5">
        <v>1</v>
      </c>
      <c r="B5" t="s">
        <v>7</v>
      </c>
      <c r="C5">
        <v>3</v>
      </c>
      <c r="D5">
        <v>12</v>
      </c>
      <c r="E5">
        <v>1</v>
      </c>
      <c r="F5">
        <v>4</v>
      </c>
      <c r="G5">
        <v>34.75</v>
      </c>
      <c r="H5" t="s">
        <v>10</v>
      </c>
      <c r="I5">
        <f>AVERAGE(G2:G508)</f>
        <v>51.079566074950669</v>
      </c>
      <c r="K5" s="2">
        <v>2</v>
      </c>
      <c r="L5" s="3">
        <v>7102.82</v>
      </c>
      <c r="M5" s="3">
        <v>165</v>
      </c>
      <c r="N5" s="3">
        <v>43.047393939393935</v>
      </c>
      <c r="O5" s="3">
        <v>9.21053200821496</v>
      </c>
      <c r="Q5" s="2" t="s">
        <v>7</v>
      </c>
      <c r="R5" s="3">
        <v>14057.97</v>
      </c>
      <c r="T5" s="9"/>
      <c r="U5" s="9"/>
      <c r="V5" s="9"/>
    </row>
    <row r="6" spans="1:22" x14ac:dyDescent="0.2">
      <c r="A6">
        <v>1</v>
      </c>
      <c r="B6" t="s">
        <v>7</v>
      </c>
      <c r="C6">
        <v>7</v>
      </c>
      <c r="D6">
        <v>15</v>
      </c>
      <c r="E6">
        <v>1</v>
      </c>
      <c r="F6">
        <v>1</v>
      </c>
      <c r="G6">
        <v>42.92</v>
      </c>
      <c r="H6" t="s">
        <v>11</v>
      </c>
      <c r="I6">
        <f>_xlfn.STDEV.S(G2:G508)</f>
        <v>14.702837314878494</v>
      </c>
      <c r="K6" s="2">
        <v>3</v>
      </c>
      <c r="L6" s="3">
        <v>8801.4900000000034</v>
      </c>
      <c r="M6" s="3">
        <v>170</v>
      </c>
      <c r="N6" s="3">
        <v>51.773470588235313</v>
      </c>
      <c r="O6" s="3">
        <v>13.191894600473999</v>
      </c>
      <c r="Q6" s="2" t="s">
        <v>8</v>
      </c>
      <c r="R6" s="3">
        <v>3444.5599999999981</v>
      </c>
      <c r="T6" s="9"/>
      <c r="U6" s="9"/>
      <c r="V6" s="9"/>
    </row>
    <row r="7" spans="1:22" x14ac:dyDescent="0.2">
      <c r="A7">
        <v>1</v>
      </c>
      <c r="B7" t="s">
        <v>7</v>
      </c>
      <c r="C7">
        <v>7</v>
      </c>
      <c r="D7">
        <v>15</v>
      </c>
      <c r="E7">
        <v>1</v>
      </c>
      <c r="F7">
        <v>2</v>
      </c>
      <c r="G7">
        <v>42.16</v>
      </c>
      <c r="H7" t="s">
        <v>18</v>
      </c>
      <c r="I7">
        <f>MEDIAN(G2:G508)</f>
        <v>49.44</v>
      </c>
      <c r="K7" s="2" t="s">
        <v>27</v>
      </c>
      <c r="L7" s="3">
        <v>25897.340000000007</v>
      </c>
      <c r="M7" s="3">
        <v>507</v>
      </c>
      <c r="N7" s="3">
        <v>51.079566074950705</v>
      </c>
      <c r="O7" s="3">
        <v>14.702837314878321</v>
      </c>
      <c r="Q7" s="2" t="s">
        <v>27</v>
      </c>
      <c r="R7" s="3">
        <v>25897.339999999997</v>
      </c>
      <c r="T7" s="9"/>
      <c r="U7" s="9"/>
      <c r="V7" s="9"/>
    </row>
    <row r="8" spans="1:22" x14ac:dyDescent="0.2">
      <c r="A8">
        <v>1</v>
      </c>
      <c r="B8" t="s">
        <v>7</v>
      </c>
      <c r="C8">
        <v>7</v>
      </c>
      <c r="D8">
        <v>15</v>
      </c>
      <c r="E8">
        <v>1</v>
      </c>
      <c r="F8">
        <v>3</v>
      </c>
      <c r="G8">
        <v>51.72</v>
      </c>
      <c r="T8" s="9"/>
      <c r="U8" s="9"/>
      <c r="V8" s="9"/>
    </row>
    <row r="9" spans="1:22" x14ac:dyDescent="0.2">
      <c r="A9">
        <v>1</v>
      </c>
      <c r="B9" t="s">
        <v>7</v>
      </c>
      <c r="C9">
        <v>7</v>
      </c>
      <c r="D9">
        <v>15</v>
      </c>
      <c r="E9">
        <v>1</v>
      </c>
      <c r="F9">
        <v>4</v>
      </c>
      <c r="G9">
        <v>36.17</v>
      </c>
      <c r="K9" s="1" t="s">
        <v>26</v>
      </c>
      <c r="L9" t="s">
        <v>30</v>
      </c>
      <c r="M9" t="s">
        <v>24</v>
      </c>
      <c r="N9" t="s">
        <v>31</v>
      </c>
      <c r="Q9" s="1" t="s">
        <v>26</v>
      </c>
      <c r="R9" t="s">
        <v>43</v>
      </c>
      <c r="T9" s="9"/>
      <c r="U9" s="9"/>
      <c r="V9" s="9"/>
    </row>
    <row r="10" spans="1:22" x14ac:dyDescent="0.2">
      <c r="A10">
        <v>1</v>
      </c>
      <c r="B10" t="s">
        <v>7</v>
      </c>
      <c r="C10">
        <v>9</v>
      </c>
      <c r="D10">
        <v>6</v>
      </c>
      <c r="E10">
        <v>1</v>
      </c>
      <c r="F10">
        <v>1</v>
      </c>
      <c r="G10">
        <v>37.409999999999997</v>
      </c>
      <c r="K10" s="2" t="s">
        <v>9</v>
      </c>
      <c r="L10" s="3">
        <v>8394.8100000000013</v>
      </c>
      <c r="M10" s="3">
        <v>128</v>
      </c>
      <c r="N10" s="3">
        <v>65.58445312500001</v>
      </c>
      <c r="Q10" s="2">
        <v>1</v>
      </c>
      <c r="R10" s="3">
        <v>172</v>
      </c>
      <c r="T10" s="9"/>
      <c r="U10" s="9"/>
      <c r="V10" s="9"/>
    </row>
    <row r="11" spans="1:22" x14ac:dyDescent="0.2">
      <c r="A11">
        <v>1</v>
      </c>
      <c r="B11" t="s">
        <v>7</v>
      </c>
      <c r="C11">
        <v>9</v>
      </c>
      <c r="D11">
        <v>6</v>
      </c>
      <c r="E11">
        <v>1</v>
      </c>
      <c r="F11">
        <v>2</v>
      </c>
      <c r="G11">
        <v>38.64</v>
      </c>
      <c r="H11" t="s">
        <v>33</v>
      </c>
      <c r="I11">
        <v>10</v>
      </c>
      <c r="K11" s="4">
        <v>1</v>
      </c>
      <c r="L11" s="3">
        <v>4213.21</v>
      </c>
      <c r="M11" s="3">
        <v>56</v>
      </c>
      <c r="N11" s="3">
        <v>75.235892857142858</v>
      </c>
      <c r="Q11" s="2">
        <v>2</v>
      </c>
      <c r="R11" s="3">
        <v>165</v>
      </c>
      <c r="T11" s="9"/>
      <c r="U11" s="9"/>
      <c r="V11" s="9"/>
    </row>
    <row r="12" spans="1:22" x14ac:dyDescent="0.2">
      <c r="A12">
        <v>1</v>
      </c>
      <c r="B12" t="s">
        <v>7</v>
      </c>
      <c r="C12">
        <v>9</v>
      </c>
      <c r="D12">
        <v>6</v>
      </c>
      <c r="E12">
        <v>1</v>
      </c>
      <c r="F12">
        <v>3</v>
      </c>
      <c r="G12">
        <v>40.9</v>
      </c>
      <c r="H12" t="s">
        <v>34</v>
      </c>
      <c r="I12">
        <v>3</v>
      </c>
      <c r="K12" s="4">
        <v>2</v>
      </c>
      <c r="L12" s="3">
        <v>2082.8400000000006</v>
      </c>
      <c r="M12" s="3">
        <v>42</v>
      </c>
      <c r="N12" s="3">
        <v>49.591428571428587</v>
      </c>
      <c r="Q12" s="2">
        <v>3</v>
      </c>
      <c r="R12" s="3">
        <v>170</v>
      </c>
      <c r="T12" s="9"/>
      <c r="U12" s="9"/>
      <c r="V12" s="9"/>
    </row>
    <row r="13" spans="1:22" x14ac:dyDescent="0.2">
      <c r="A13">
        <v>1</v>
      </c>
      <c r="B13" t="s">
        <v>7</v>
      </c>
      <c r="C13">
        <v>9</v>
      </c>
      <c r="D13">
        <v>6</v>
      </c>
      <c r="E13">
        <v>1</v>
      </c>
      <c r="F13">
        <v>4</v>
      </c>
      <c r="G13">
        <v>41.11</v>
      </c>
      <c r="H13" t="s">
        <v>35</v>
      </c>
      <c r="I13">
        <v>137</v>
      </c>
      <c r="K13" s="4">
        <v>3</v>
      </c>
      <c r="L13" s="3">
        <v>2098.7600000000002</v>
      </c>
      <c r="M13" s="3">
        <v>30</v>
      </c>
      <c r="N13" s="3">
        <v>69.958666666666673</v>
      </c>
      <c r="Q13" s="2" t="s">
        <v>27</v>
      </c>
      <c r="R13" s="3">
        <v>507</v>
      </c>
      <c r="T13" s="9"/>
      <c r="U13" s="9"/>
      <c r="V13" s="9"/>
    </row>
    <row r="14" spans="1:22" x14ac:dyDescent="0.2">
      <c r="A14">
        <v>1</v>
      </c>
      <c r="B14" t="s">
        <v>7</v>
      </c>
      <c r="C14">
        <v>12</v>
      </c>
      <c r="D14">
        <v>12</v>
      </c>
      <c r="E14">
        <v>1</v>
      </c>
      <c r="F14">
        <v>1</v>
      </c>
      <c r="G14">
        <v>35.85</v>
      </c>
      <c r="K14" s="2" t="s">
        <v>7</v>
      </c>
      <c r="L14" s="3">
        <v>14057.970000000001</v>
      </c>
      <c r="M14" s="3">
        <v>319</v>
      </c>
      <c r="N14" s="3">
        <v>44.068871473354235</v>
      </c>
      <c r="T14" s="9"/>
      <c r="U14" s="9"/>
      <c r="V14" s="9"/>
    </row>
    <row r="15" spans="1:22" x14ac:dyDescent="0.2">
      <c r="A15">
        <v>1</v>
      </c>
      <c r="B15" t="s">
        <v>7</v>
      </c>
      <c r="C15">
        <v>12</v>
      </c>
      <c r="D15">
        <v>12</v>
      </c>
      <c r="E15">
        <v>1</v>
      </c>
      <c r="F15">
        <v>2</v>
      </c>
      <c r="G15">
        <v>36.24</v>
      </c>
      <c r="H15" t="s">
        <v>39</v>
      </c>
      <c r="I15" t="s">
        <v>116</v>
      </c>
      <c r="K15" s="4">
        <v>1</v>
      </c>
      <c r="L15" s="3">
        <v>4576.5700000000006</v>
      </c>
      <c r="M15" s="3">
        <v>96</v>
      </c>
      <c r="N15" s="3">
        <v>47.672604166666673</v>
      </c>
      <c r="Q15" s="1" t="s">
        <v>28</v>
      </c>
      <c r="R15" s="1" t="s">
        <v>40</v>
      </c>
      <c r="V15" s="9"/>
    </row>
    <row r="16" spans="1:22" x14ac:dyDescent="0.2">
      <c r="A16">
        <v>1</v>
      </c>
      <c r="B16" t="s">
        <v>7</v>
      </c>
      <c r="C16">
        <v>12</v>
      </c>
      <c r="D16">
        <v>12</v>
      </c>
      <c r="E16">
        <v>1</v>
      </c>
      <c r="F16">
        <v>3</v>
      </c>
      <c r="G16">
        <v>41.73</v>
      </c>
      <c r="H16" t="s">
        <v>37</v>
      </c>
      <c r="I16" t="s">
        <v>38</v>
      </c>
      <c r="K16" s="4">
        <v>2</v>
      </c>
      <c r="L16" s="3">
        <v>4207.01</v>
      </c>
      <c r="M16" s="3">
        <v>107</v>
      </c>
      <c r="N16" s="3">
        <v>39.317850467289723</v>
      </c>
      <c r="Q16" s="1" t="s">
        <v>26</v>
      </c>
      <c r="R16">
        <v>1</v>
      </c>
      <c r="S16">
        <v>2</v>
      </c>
      <c r="T16">
        <v>3</v>
      </c>
      <c r="U16" t="s">
        <v>27</v>
      </c>
      <c r="V16" s="9"/>
    </row>
    <row r="17" spans="1:22" x14ac:dyDescent="0.2">
      <c r="A17">
        <v>1</v>
      </c>
      <c r="B17" t="s">
        <v>7</v>
      </c>
      <c r="C17">
        <v>12</v>
      </c>
      <c r="D17">
        <v>12</v>
      </c>
      <c r="E17">
        <v>1</v>
      </c>
      <c r="F17">
        <v>4</v>
      </c>
      <c r="G17">
        <v>37.32</v>
      </c>
      <c r="H17" t="s">
        <v>36</v>
      </c>
      <c r="I17" t="s">
        <v>117</v>
      </c>
      <c r="K17" s="4">
        <v>3</v>
      </c>
      <c r="L17" s="3">
        <v>5274.3900000000012</v>
      </c>
      <c r="M17" s="3">
        <v>116</v>
      </c>
      <c r="N17" s="3">
        <v>45.468879310344839</v>
      </c>
      <c r="Q17" s="2" t="s">
        <v>9</v>
      </c>
      <c r="R17" s="3">
        <v>4213.21</v>
      </c>
      <c r="S17" s="3">
        <v>2082.8400000000006</v>
      </c>
      <c r="T17" s="3">
        <v>2098.7600000000002</v>
      </c>
      <c r="U17" s="3">
        <v>8394.8100000000013</v>
      </c>
      <c r="V17" s="9"/>
    </row>
    <row r="18" spans="1:22" x14ac:dyDescent="0.2">
      <c r="A18">
        <v>1</v>
      </c>
      <c r="B18" t="s">
        <v>7</v>
      </c>
      <c r="C18">
        <v>13</v>
      </c>
      <c r="D18">
        <v>12</v>
      </c>
      <c r="E18">
        <v>1</v>
      </c>
      <c r="F18">
        <v>1</v>
      </c>
      <c r="G18">
        <v>50.48</v>
      </c>
      <c r="K18" s="2" t="s">
        <v>8</v>
      </c>
      <c r="L18" s="3">
        <v>3444.559999999999</v>
      </c>
      <c r="M18" s="3">
        <v>60</v>
      </c>
      <c r="N18" s="3">
        <v>57.409333333333315</v>
      </c>
      <c r="Q18" s="2" t="s">
        <v>7</v>
      </c>
      <c r="R18" s="3">
        <v>4576.5700000000006</v>
      </c>
      <c r="S18" s="3">
        <v>4207.01</v>
      </c>
      <c r="T18" s="3">
        <v>5274.3900000000012</v>
      </c>
      <c r="U18" s="3">
        <v>14057.970000000003</v>
      </c>
      <c r="V18" s="9"/>
    </row>
    <row r="19" spans="1:22" x14ac:dyDescent="0.2">
      <c r="A19">
        <v>1</v>
      </c>
      <c r="B19" t="s">
        <v>7</v>
      </c>
      <c r="C19">
        <v>13</v>
      </c>
      <c r="D19">
        <v>12</v>
      </c>
      <c r="E19">
        <v>1</v>
      </c>
      <c r="F19">
        <v>2</v>
      </c>
      <c r="G19">
        <v>36.880000000000003</v>
      </c>
      <c r="K19" s="4">
        <v>1</v>
      </c>
      <c r="L19" s="3">
        <v>1203.2500000000002</v>
      </c>
      <c r="M19" s="3">
        <v>20</v>
      </c>
      <c r="N19" s="3">
        <v>60.162500000000009</v>
      </c>
      <c r="Q19" s="2" t="s">
        <v>8</v>
      </c>
      <c r="R19" s="3">
        <v>1203.2500000000002</v>
      </c>
      <c r="S19" s="3">
        <v>812.97</v>
      </c>
      <c r="T19" s="3">
        <v>1428.3399999999997</v>
      </c>
      <c r="U19" s="3">
        <v>3444.56</v>
      </c>
      <c r="V19" s="9"/>
    </row>
    <row r="20" spans="1:22" x14ac:dyDescent="0.2">
      <c r="A20">
        <v>1</v>
      </c>
      <c r="B20" t="s">
        <v>7</v>
      </c>
      <c r="C20">
        <v>13</v>
      </c>
      <c r="D20">
        <v>12</v>
      </c>
      <c r="E20">
        <v>1</v>
      </c>
      <c r="F20">
        <v>3</v>
      </c>
      <c r="G20">
        <v>35.68</v>
      </c>
      <c r="K20" s="4">
        <v>2</v>
      </c>
      <c r="L20" s="3">
        <v>812.97</v>
      </c>
      <c r="M20" s="3">
        <v>16</v>
      </c>
      <c r="N20" s="3">
        <v>50.810625000000002</v>
      </c>
      <c r="Q20" s="2" t="s">
        <v>27</v>
      </c>
      <c r="R20" s="3">
        <v>9993.0300000000007</v>
      </c>
      <c r="S20" s="3">
        <v>7102.8200000000006</v>
      </c>
      <c r="T20" s="3">
        <v>8801.4900000000016</v>
      </c>
      <c r="U20" s="3">
        <v>25897.340000000007</v>
      </c>
      <c r="V20" s="9"/>
    </row>
    <row r="21" spans="1:22" x14ac:dyDescent="0.2">
      <c r="A21">
        <v>1</v>
      </c>
      <c r="B21" t="s">
        <v>7</v>
      </c>
      <c r="C21">
        <v>13</v>
      </c>
      <c r="D21">
        <v>12</v>
      </c>
      <c r="E21">
        <v>1</v>
      </c>
      <c r="F21">
        <v>4</v>
      </c>
      <c r="G21">
        <v>46.45</v>
      </c>
      <c r="K21" s="4">
        <v>3</v>
      </c>
      <c r="L21" s="3">
        <v>1428.3399999999997</v>
      </c>
      <c r="M21" s="3">
        <v>24</v>
      </c>
      <c r="N21" s="3">
        <v>59.514166666666654</v>
      </c>
      <c r="T21" s="9"/>
      <c r="U21" s="9"/>
      <c r="V21" s="9"/>
    </row>
    <row r="22" spans="1:22" x14ac:dyDescent="0.2">
      <c r="A22">
        <v>1</v>
      </c>
      <c r="B22" t="s">
        <v>7</v>
      </c>
      <c r="C22">
        <v>5</v>
      </c>
      <c r="D22">
        <v>10</v>
      </c>
      <c r="E22">
        <v>2</v>
      </c>
      <c r="F22">
        <v>4</v>
      </c>
      <c r="G22">
        <v>23.35</v>
      </c>
      <c r="K22" s="2" t="s">
        <v>27</v>
      </c>
      <c r="L22" s="3">
        <v>25897.339999999975</v>
      </c>
      <c r="M22" s="3">
        <v>507</v>
      </c>
      <c r="N22" s="3">
        <v>51.079566074950641</v>
      </c>
      <c r="T22" s="9"/>
      <c r="U22" s="9"/>
      <c r="V22" s="9"/>
    </row>
    <row r="23" spans="1:22" x14ac:dyDescent="0.2">
      <c r="A23">
        <v>1</v>
      </c>
      <c r="B23" t="s">
        <v>7</v>
      </c>
      <c r="C23">
        <v>10</v>
      </c>
      <c r="D23">
        <v>5</v>
      </c>
      <c r="E23">
        <v>2</v>
      </c>
      <c r="F23">
        <v>3</v>
      </c>
      <c r="G23">
        <v>23.93</v>
      </c>
      <c r="T23" s="9"/>
      <c r="U23" s="9"/>
      <c r="V23" s="9"/>
    </row>
    <row r="24" spans="1:22" x14ac:dyDescent="0.2">
      <c r="A24">
        <v>1</v>
      </c>
      <c r="B24" t="s">
        <v>7</v>
      </c>
      <c r="C24">
        <v>4</v>
      </c>
      <c r="D24">
        <v>1</v>
      </c>
      <c r="E24">
        <v>2</v>
      </c>
      <c r="F24">
        <v>3</v>
      </c>
      <c r="G24">
        <v>24.77</v>
      </c>
      <c r="K24" t="s">
        <v>42</v>
      </c>
    </row>
    <row r="25" spans="1:22" x14ac:dyDescent="0.2">
      <c r="A25">
        <v>1</v>
      </c>
      <c r="B25" t="s">
        <v>7</v>
      </c>
      <c r="C25">
        <v>5</v>
      </c>
      <c r="D25">
        <v>10</v>
      </c>
      <c r="E25">
        <v>2</v>
      </c>
      <c r="F25">
        <v>2</v>
      </c>
      <c r="G25">
        <v>24.82</v>
      </c>
      <c r="K25" s="1" t="s">
        <v>41</v>
      </c>
      <c r="L25" s="1" t="s">
        <v>40</v>
      </c>
    </row>
    <row r="26" spans="1:22" x14ac:dyDescent="0.2">
      <c r="A26">
        <v>1</v>
      </c>
      <c r="B26" t="s">
        <v>7</v>
      </c>
      <c r="C26">
        <v>8</v>
      </c>
      <c r="D26">
        <v>10</v>
      </c>
      <c r="E26">
        <v>2</v>
      </c>
      <c r="F26">
        <v>3</v>
      </c>
      <c r="G26">
        <v>25.4</v>
      </c>
      <c r="K26" s="1" t="s">
        <v>26</v>
      </c>
      <c r="L26">
        <v>1</v>
      </c>
      <c r="M26">
        <v>2</v>
      </c>
      <c r="N26">
        <v>3</v>
      </c>
      <c r="O26">
        <v>4</v>
      </c>
      <c r="P26" t="s">
        <v>27</v>
      </c>
    </row>
    <row r="27" spans="1:22" x14ac:dyDescent="0.2">
      <c r="A27">
        <v>1</v>
      </c>
      <c r="B27" t="s">
        <v>7</v>
      </c>
      <c r="C27">
        <v>8</v>
      </c>
      <c r="D27">
        <v>10</v>
      </c>
      <c r="E27">
        <v>2</v>
      </c>
      <c r="F27">
        <v>4</v>
      </c>
      <c r="G27">
        <v>27.26</v>
      </c>
      <c r="K27" s="2" t="s">
        <v>9</v>
      </c>
      <c r="L27" s="3">
        <v>64.426129032258075</v>
      </c>
      <c r="M27" s="3">
        <v>65.088787878787869</v>
      </c>
      <c r="N27" s="3">
        <v>65.651935483870943</v>
      </c>
      <c r="O27" s="3">
        <v>67.104848484848489</v>
      </c>
      <c r="P27" s="3">
        <v>65.584453124999996</v>
      </c>
    </row>
    <row r="28" spans="1:22" x14ac:dyDescent="0.2">
      <c r="A28">
        <v>1</v>
      </c>
      <c r="B28" t="s">
        <v>7</v>
      </c>
      <c r="C28">
        <v>2</v>
      </c>
      <c r="D28">
        <v>5</v>
      </c>
      <c r="E28">
        <v>2</v>
      </c>
      <c r="F28">
        <v>4</v>
      </c>
      <c r="G28">
        <v>27.72</v>
      </c>
      <c r="K28" s="4">
        <v>1</v>
      </c>
      <c r="L28" s="3">
        <v>75.042142857142863</v>
      </c>
      <c r="M28" s="3">
        <v>73.21571428571427</v>
      </c>
      <c r="N28" s="3">
        <v>75.474285714285728</v>
      </c>
      <c r="O28" s="3">
        <v>77.21142857142857</v>
      </c>
      <c r="P28" s="3">
        <v>75.235892857142858</v>
      </c>
    </row>
    <row r="29" spans="1:22" x14ac:dyDescent="0.2">
      <c r="A29">
        <v>1</v>
      </c>
      <c r="B29" t="s">
        <v>7</v>
      </c>
      <c r="C29">
        <v>2</v>
      </c>
      <c r="D29">
        <v>5</v>
      </c>
      <c r="E29">
        <v>2</v>
      </c>
      <c r="F29">
        <v>1</v>
      </c>
      <c r="G29">
        <v>27.81</v>
      </c>
      <c r="K29" s="4">
        <v>2</v>
      </c>
      <c r="L29" s="3">
        <v>51.769166666666656</v>
      </c>
      <c r="M29" s="3">
        <v>47.634999999999998</v>
      </c>
      <c r="N29" s="3">
        <v>49.683</v>
      </c>
      <c r="O29" s="3">
        <v>48.843000000000004</v>
      </c>
      <c r="P29" s="3">
        <v>49.591428571428565</v>
      </c>
    </row>
    <row r="30" spans="1:22" x14ac:dyDescent="0.2">
      <c r="A30">
        <v>1</v>
      </c>
      <c r="B30" t="s">
        <v>7</v>
      </c>
      <c r="C30">
        <v>2</v>
      </c>
      <c r="D30">
        <v>5</v>
      </c>
      <c r="E30">
        <v>2</v>
      </c>
      <c r="F30">
        <v>3</v>
      </c>
      <c r="G30">
        <v>27.98</v>
      </c>
      <c r="K30" s="4">
        <v>3</v>
      </c>
      <c r="L30" s="3">
        <v>65.078000000000003</v>
      </c>
      <c r="M30" s="3">
        <v>71.84</v>
      </c>
      <c r="N30" s="3">
        <v>68.819999999999993</v>
      </c>
      <c r="O30" s="3">
        <v>71.674444444444447</v>
      </c>
      <c r="P30" s="3">
        <v>69.958666666666659</v>
      </c>
      <c r="Q30" s="1" t="s">
        <v>28</v>
      </c>
      <c r="R30" s="1" t="s">
        <v>40</v>
      </c>
    </row>
    <row r="31" spans="1:22" x14ac:dyDescent="0.2">
      <c r="A31">
        <v>1</v>
      </c>
      <c r="B31" t="s">
        <v>7</v>
      </c>
      <c r="C31">
        <v>8</v>
      </c>
      <c r="D31">
        <v>10</v>
      </c>
      <c r="E31">
        <v>2</v>
      </c>
      <c r="F31">
        <v>2</v>
      </c>
      <c r="G31">
        <v>28.62</v>
      </c>
      <c r="K31" s="2" t="s">
        <v>7</v>
      </c>
      <c r="L31" s="3">
        <v>44.403875000000014</v>
      </c>
      <c r="M31" s="3">
        <v>44.720379746835434</v>
      </c>
      <c r="N31" s="3">
        <v>44.107500000000002</v>
      </c>
      <c r="O31" s="3">
        <v>43.051874999999995</v>
      </c>
      <c r="P31" s="3">
        <v>44.068871473354228</v>
      </c>
      <c r="Q31" s="1" t="s">
        <v>26</v>
      </c>
      <c r="R31">
        <v>1</v>
      </c>
      <c r="S31">
        <v>2</v>
      </c>
      <c r="T31">
        <v>3</v>
      </c>
      <c r="U31" t="s">
        <v>27</v>
      </c>
    </row>
    <row r="32" spans="1:22" x14ac:dyDescent="0.2">
      <c r="A32">
        <v>1</v>
      </c>
      <c r="B32" t="s">
        <v>7</v>
      </c>
      <c r="C32">
        <v>10</v>
      </c>
      <c r="D32">
        <v>5</v>
      </c>
      <c r="E32">
        <v>2</v>
      </c>
      <c r="F32">
        <v>2</v>
      </c>
      <c r="G32">
        <v>29.3</v>
      </c>
      <c r="H32" s="1" t="s">
        <v>33</v>
      </c>
      <c r="I32" t="s">
        <v>99</v>
      </c>
      <c r="K32" s="4">
        <v>1</v>
      </c>
      <c r="L32" s="3">
        <v>48.355833333333329</v>
      </c>
      <c r="M32" s="3">
        <v>46.313333333333333</v>
      </c>
      <c r="N32" s="3">
        <v>48.970416666666665</v>
      </c>
      <c r="O32" s="3">
        <v>47.050833333333337</v>
      </c>
      <c r="P32" s="3">
        <v>47.672604166666652</v>
      </c>
      <c r="Q32" s="2">
        <v>1</v>
      </c>
      <c r="R32" s="3">
        <v>2504.5100000000007</v>
      </c>
      <c r="S32" s="3">
        <v>1898.07</v>
      </c>
      <c r="T32" s="3">
        <v>1990.6200000000006</v>
      </c>
      <c r="U32" s="3">
        <v>6393.2000000000016</v>
      </c>
    </row>
    <row r="33" spans="1:21" x14ac:dyDescent="0.2">
      <c r="A33">
        <v>1</v>
      </c>
      <c r="B33" t="s">
        <v>7</v>
      </c>
      <c r="C33">
        <v>8</v>
      </c>
      <c r="D33">
        <v>10</v>
      </c>
      <c r="E33">
        <v>2</v>
      </c>
      <c r="F33">
        <v>1</v>
      </c>
      <c r="G33">
        <v>30.08</v>
      </c>
      <c r="H33" s="2" t="s">
        <v>9</v>
      </c>
      <c r="I33" s="3">
        <v>8394.8099999999977</v>
      </c>
      <c r="K33" s="4">
        <v>2</v>
      </c>
      <c r="L33" s="3">
        <v>40.018148148148157</v>
      </c>
      <c r="M33" s="3">
        <v>40.841923076923067</v>
      </c>
      <c r="N33" s="3">
        <v>39.532592592592586</v>
      </c>
      <c r="O33" s="3">
        <v>36.93518518518519</v>
      </c>
      <c r="P33" s="3">
        <v>39.317850467289716</v>
      </c>
      <c r="Q33" s="2">
        <v>2</v>
      </c>
      <c r="R33" s="3">
        <v>2447.9699999999993</v>
      </c>
      <c r="S33" s="3">
        <v>1745.7199999999998</v>
      </c>
      <c r="T33" s="3">
        <v>2367.2800000000002</v>
      </c>
      <c r="U33" s="3">
        <v>6560.9699999999993</v>
      </c>
    </row>
    <row r="34" spans="1:21" x14ac:dyDescent="0.2">
      <c r="A34">
        <v>1</v>
      </c>
      <c r="B34" t="s">
        <v>7</v>
      </c>
      <c r="C34">
        <v>5</v>
      </c>
      <c r="D34">
        <v>10</v>
      </c>
      <c r="E34">
        <v>2</v>
      </c>
      <c r="F34">
        <v>1</v>
      </c>
      <c r="G34">
        <v>30.37</v>
      </c>
      <c r="H34" s="2" t="s">
        <v>7</v>
      </c>
      <c r="I34" s="3">
        <v>14057.97</v>
      </c>
      <c r="K34" s="4">
        <v>3</v>
      </c>
      <c r="L34" s="3">
        <v>45.216551724137936</v>
      </c>
      <c r="M34" s="3">
        <v>46.879310344827594</v>
      </c>
      <c r="N34" s="3">
        <v>44.342413793103454</v>
      </c>
      <c r="O34" s="3">
        <v>45.437241379310358</v>
      </c>
      <c r="P34" s="3">
        <v>45.468879310344839</v>
      </c>
      <c r="Q34" s="2">
        <v>3</v>
      </c>
      <c r="R34" s="3">
        <v>2527.3199999999993</v>
      </c>
      <c r="S34" s="3">
        <v>1751.9099999999999</v>
      </c>
      <c r="T34" s="3">
        <v>2114.8100000000004</v>
      </c>
      <c r="U34" s="3">
        <v>6394.04</v>
      </c>
    </row>
    <row r="35" spans="1:21" x14ac:dyDescent="0.2">
      <c r="A35">
        <v>1</v>
      </c>
      <c r="B35" t="s">
        <v>7</v>
      </c>
      <c r="C35">
        <v>4</v>
      </c>
      <c r="D35">
        <v>1</v>
      </c>
      <c r="E35">
        <v>2</v>
      </c>
      <c r="F35">
        <v>4</v>
      </c>
      <c r="G35">
        <v>30.98</v>
      </c>
      <c r="H35" s="2" t="s">
        <v>8</v>
      </c>
      <c r="I35" s="3">
        <v>3444.5599999999981</v>
      </c>
      <c r="K35" s="2" t="s">
        <v>8</v>
      </c>
      <c r="L35" s="3">
        <v>56.245333333333328</v>
      </c>
      <c r="M35" s="3">
        <v>58.675333333333327</v>
      </c>
      <c r="N35" s="3">
        <v>55.348666666666666</v>
      </c>
      <c r="O35" s="3">
        <v>59.368000000000002</v>
      </c>
      <c r="P35" s="3">
        <v>57.409333333333322</v>
      </c>
      <c r="Q35" s="2">
        <v>4</v>
      </c>
      <c r="R35" s="3">
        <v>2513.2300000000005</v>
      </c>
      <c r="S35" s="3">
        <v>1707.1200000000003</v>
      </c>
      <c r="T35" s="3">
        <v>2328.7799999999993</v>
      </c>
      <c r="U35" s="3">
        <v>6549.1299999999992</v>
      </c>
    </row>
    <row r="36" spans="1:21" x14ac:dyDescent="0.2">
      <c r="A36">
        <v>1</v>
      </c>
      <c r="B36" t="s">
        <v>7</v>
      </c>
      <c r="C36">
        <v>10</v>
      </c>
      <c r="D36">
        <v>5</v>
      </c>
      <c r="E36">
        <v>2</v>
      </c>
      <c r="F36">
        <v>1</v>
      </c>
      <c r="G36">
        <v>34.270000000000003</v>
      </c>
      <c r="H36" s="2" t="s">
        <v>27</v>
      </c>
      <c r="I36" s="3">
        <v>25897.339999999997</v>
      </c>
      <c r="K36" s="4">
        <v>1</v>
      </c>
      <c r="L36" s="3">
        <v>58.676000000000002</v>
      </c>
      <c r="M36" s="3">
        <v>62.286000000000001</v>
      </c>
      <c r="N36" s="3">
        <v>59.077999999999996</v>
      </c>
      <c r="O36" s="3">
        <v>60.61</v>
      </c>
      <c r="P36" s="3">
        <v>60.162499999999987</v>
      </c>
      <c r="Q36" s="2" t="s">
        <v>27</v>
      </c>
      <c r="R36" s="3">
        <v>9993.0299999999988</v>
      </c>
      <c r="S36" s="3">
        <v>7102.82</v>
      </c>
      <c r="T36" s="3">
        <v>8801.49</v>
      </c>
      <c r="U36" s="3">
        <v>25897.340000000004</v>
      </c>
    </row>
    <row r="37" spans="1:21" x14ac:dyDescent="0.2">
      <c r="A37">
        <v>1</v>
      </c>
      <c r="B37" t="s">
        <v>7</v>
      </c>
      <c r="C37">
        <v>2</v>
      </c>
      <c r="D37">
        <v>5</v>
      </c>
      <c r="E37">
        <v>2</v>
      </c>
      <c r="F37">
        <v>2</v>
      </c>
      <c r="G37">
        <v>34.67</v>
      </c>
      <c r="K37" s="4">
        <v>2</v>
      </c>
      <c r="L37" s="3">
        <v>49.087500000000006</v>
      </c>
      <c r="M37" s="3">
        <v>51.87</v>
      </c>
      <c r="N37" s="3">
        <v>46.924999999999997</v>
      </c>
      <c r="O37" s="3">
        <v>55.36</v>
      </c>
      <c r="P37" s="3">
        <v>50.810625000000009</v>
      </c>
    </row>
    <row r="38" spans="1:21" x14ac:dyDescent="0.2">
      <c r="A38">
        <v>1</v>
      </c>
      <c r="B38" t="s">
        <v>7</v>
      </c>
      <c r="C38">
        <v>10</v>
      </c>
      <c r="D38">
        <v>5</v>
      </c>
      <c r="E38">
        <v>2</v>
      </c>
      <c r="F38">
        <v>4</v>
      </c>
      <c r="G38">
        <v>35.159999999999997</v>
      </c>
      <c r="K38" s="4">
        <v>3</v>
      </c>
      <c r="L38" s="3">
        <v>58.991666666666653</v>
      </c>
      <c r="M38" s="3">
        <v>60.20333333333334</v>
      </c>
      <c r="N38" s="3">
        <v>57.856666666666655</v>
      </c>
      <c r="O38" s="3">
        <v>61.005000000000003</v>
      </c>
      <c r="P38" s="3">
        <v>59.514166666666661</v>
      </c>
    </row>
    <row r="39" spans="1:21" x14ac:dyDescent="0.2">
      <c r="A39">
        <v>1</v>
      </c>
      <c r="B39" t="s">
        <v>7</v>
      </c>
      <c r="C39">
        <v>5</v>
      </c>
      <c r="D39">
        <v>10</v>
      </c>
      <c r="E39">
        <v>2</v>
      </c>
      <c r="F39">
        <v>3</v>
      </c>
      <c r="G39">
        <v>37.47</v>
      </c>
      <c r="K39" s="2" t="s">
        <v>27</v>
      </c>
      <c r="L39" s="3">
        <v>50.739682539682534</v>
      </c>
      <c r="M39" s="3">
        <v>51.661181102362242</v>
      </c>
      <c r="N39" s="3">
        <v>50.746349206349223</v>
      </c>
      <c r="O39" s="3">
        <v>51.165078125000015</v>
      </c>
      <c r="P39" s="3">
        <v>51.079566074950691</v>
      </c>
    </row>
    <row r="40" spans="1:21" x14ac:dyDescent="0.2">
      <c r="A40">
        <v>1</v>
      </c>
      <c r="B40" t="s">
        <v>7</v>
      </c>
      <c r="C40">
        <v>4</v>
      </c>
      <c r="D40">
        <v>1</v>
      </c>
      <c r="E40">
        <v>2</v>
      </c>
      <c r="F40">
        <v>1</v>
      </c>
      <c r="G40">
        <v>39.28</v>
      </c>
      <c r="R40" s="12"/>
      <c r="S40" s="12"/>
      <c r="T40" s="12"/>
      <c r="U40" s="12"/>
    </row>
    <row r="41" spans="1:21" x14ac:dyDescent="0.2">
      <c r="A41">
        <v>1</v>
      </c>
      <c r="B41" t="s">
        <v>7</v>
      </c>
      <c r="C41">
        <v>4</v>
      </c>
      <c r="D41">
        <v>1</v>
      </c>
      <c r="E41">
        <v>2</v>
      </c>
      <c r="F41">
        <v>2</v>
      </c>
      <c r="G41">
        <v>39.799999999999997</v>
      </c>
      <c r="R41" s="12"/>
      <c r="S41" s="12"/>
      <c r="T41" s="12"/>
      <c r="U41" s="12"/>
    </row>
    <row r="42" spans="1:21" x14ac:dyDescent="0.2">
      <c r="A42">
        <v>1</v>
      </c>
      <c r="B42" t="s">
        <v>7</v>
      </c>
      <c r="C42">
        <v>6</v>
      </c>
      <c r="D42">
        <v>10</v>
      </c>
      <c r="E42">
        <v>3</v>
      </c>
      <c r="F42">
        <v>2</v>
      </c>
      <c r="G42">
        <v>22.18</v>
      </c>
      <c r="H42" t="s">
        <v>44</v>
      </c>
      <c r="K42" s="1" t="s">
        <v>26</v>
      </c>
      <c r="L42" t="s">
        <v>48</v>
      </c>
      <c r="R42" s="12"/>
      <c r="S42" s="12"/>
      <c r="T42" s="12"/>
      <c r="U42" s="12"/>
    </row>
    <row r="43" spans="1:21" x14ac:dyDescent="0.2">
      <c r="A43">
        <v>1</v>
      </c>
      <c r="B43" t="s">
        <v>7</v>
      </c>
      <c r="C43">
        <v>6</v>
      </c>
      <c r="D43">
        <v>10</v>
      </c>
      <c r="E43">
        <v>3</v>
      </c>
      <c r="F43">
        <v>4</v>
      </c>
      <c r="G43">
        <v>26.68</v>
      </c>
      <c r="H43" t="s">
        <v>47</v>
      </c>
      <c r="I43">
        <v>28</v>
      </c>
      <c r="K43" s="2" t="s">
        <v>9</v>
      </c>
      <c r="L43" s="3">
        <v>6.7890625</v>
      </c>
    </row>
    <row r="44" spans="1:21" x14ac:dyDescent="0.2">
      <c r="A44">
        <v>1</v>
      </c>
      <c r="B44" t="s">
        <v>7</v>
      </c>
      <c r="C44">
        <v>1</v>
      </c>
      <c r="D44">
        <v>4</v>
      </c>
      <c r="E44">
        <v>3</v>
      </c>
      <c r="F44">
        <v>3</v>
      </c>
      <c r="G44">
        <v>29.03</v>
      </c>
      <c r="H44" t="s">
        <v>10</v>
      </c>
      <c r="I44">
        <f>AVERAGE(D2:D508)</f>
        <v>8.5285996055226825</v>
      </c>
      <c r="K44" s="2" t="s">
        <v>7</v>
      </c>
      <c r="L44" s="3">
        <v>8.7993730407523518</v>
      </c>
    </row>
    <row r="45" spans="1:21" x14ac:dyDescent="0.2">
      <c r="A45">
        <v>1</v>
      </c>
      <c r="B45" t="s">
        <v>7</v>
      </c>
      <c r="C45">
        <v>6</v>
      </c>
      <c r="D45">
        <v>10</v>
      </c>
      <c r="E45">
        <v>3</v>
      </c>
      <c r="F45">
        <v>1</v>
      </c>
      <c r="G45">
        <v>32.9</v>
      </c>
      <c r="H45" t="s">
        <v>25</v>
      </c>
      <c r="I45">
        <f>MEDIAN(D2:D508)</f>
        <v>7</v>
      </c>
      <c r="K45" s="2" t="s">
        <v>8</v>
      </c>
      <c r="L45" s="3">
        <v>10.8</v>
      </c>
    </row>
    <row r="46" spans="1:21" x14ac:dyDescent="0.2">
      <c r="A46">
        <v>1</v>
      </c>
      <c r="B46" t="s">
        <v>7</v>
      </c>
      <c r="C46">
        <v>11</v>
      </c>
      <c r="D46">
        <v>5</v>
      </c>
      <c r="E46">
        <v>3</v>
      </c>
      <c r="F46">
        <v>1</v>
      </c>
      <c r="G46">
        <v>33.42</v>
      </c>
      <c r="H46" t="s">
        <v>11</v>
      </c>
      <c r="I46">
        <f>_xlfn.STDEV.S(D2:D508)</f>
        <v>6.6031396451505948</v>
      </c>
      <c r="K46" s="2" t="s">
        <v>27</v>
      </c>
      <c r="L46" s="3">
        <v>8.5285996055226825</v>
      </c>
    </row>
    <row r="47" spans="1:21" x14ac:dyDescent="0.2">
      <c r="A47">
        <v>1</v>
      </c>
      <c r="B47" t="s">
        <v>7</v>
      </c>
      <c r="C47">
        <v>1</v>
      </c>
      <c r="D47">
        <v>4</v>
      </c>
      <c r="E47">
        <v>3</v>
      </c>
      <c r="F47">
        <v>1</v>
      </c>
      <c r="G47">
        <v>33.729999999999997</v>
      </c>
      <c r="H47" t="s">
        <v>45</v>
      </c>
      <c r="I47">
        <f>MIN(D2:D508)</f>
        <v>1</v>
      </c>
    </row>
    <row r="48" spans="1:21" x14ac:dyDescent="0.2">
      <c r="A48">
        <v>1</v>
      </c>
      <c r="B48" t="s">
        <v>7</v>
      </c>
      <c r="C48">
        <v>11</v>
      </c>
      <c r="D48">
        <v>5</v>
      </c>
      <c r="E48">
        <v>3</v>
      </c>
      <c r="F48">
        <v>3</v>
      </c>
      <c r="G48">
        <v>33.85</v>
      </c>
      <c r="H48" t="s">
        <v>46</v>
      </c>
      <c r="I48">
        <f>MAX(D2:D508)</f>
        <v>28</v>
      </c>
    </row>
    <row r="49" spans="1:7" x14ac:dyDescent="0.2">
      <c r="A49">
        <v>1</v>
      </c>
      <c r="B49" t="s">
        <v>7</v>
      </c>
      <c r="C49">
        <v>1</v>
      </c>
      <c r="D49">
        <v>4</v>
      </c>
      <c r="E49">
        <v>3</v>
      </c>
      <c r="F49">
        <v>2</v>
      </c>
      <c r="G49">
        <v>35.67</v>
      </c>
    </row>
    <row r="50" spans="1:7" x14ac:dyDescent="0.2">
      <c r="A50">
        <v>1</v>
      </c>
      <c r="B50" t="s">
        <v>7</v>
      </c>
      <c r="C50">
        <v>11</v>
      </c>
      <c r="D50">
        <v>5</v>
      </c>
      <c r="E50">
        <v>3</v>
      </c>
      <c r="F50">
        <v>2</v>
      </c>
      <c r="G50">
        <v>37.93</v>
      </c>
    </row>
    <row r="51" spans="1:7" x14ac:dyDescent="0.2">
      <c r="A51">
        <v>1</v>
      </c>
      <c r="B51" t="s">
        <v>7</v>
      </c>
      <c r="C51">
        <v>1</v>
      </c>
      <c r="D51">
        <v>4</v>
      </c>
      <c r="E51">
        <v>3</v>
      </c>
      <c r="F51">
        <v>4</v>
      </c>
      <c r="G51">
        <v>39.25</v>
      </c>
    </row>
    <row r="52" spans="1:7" x14ac:dyDescent="0.2">
      <c r="A52">
        <v>1</v>
      </c>
      <c r="B52" t="s">
        <v>7</v>
      </c>
      <c r="C52">
        <v>11</v>
      </c>
      <c r="D52">
        <v>5</v>
      </c>
      <c r="E52">
        <v>3</v>
      </c>
      <c r="F52">
        <v>4</v>
      </c>
      <c r="G52">
        <v>40.25</v>
      </c>
    </row>
    <row r="53" spans="1:7" x14ac:dyDescent="0.2">
      <c r="A53">
        <v>1</v>
      </c>
      <c r="B53" t="s">
        <v>7</v>
      </c>
      <c r="C53">
        <v>6</v>
      </c>
      <c r="D53">
        <v>10</v>
      </c>
      <c r="E53">
        <v>3</v>
      </c>
      <c r="F53">
        <v>3</v>
      </c>
      <c r="G53">
        <v>42.98</v>
      </c>
    </row>
    <row r="54" spans="1:7" x14ac:dyDescent="0.2">
      <c r="A54">
        <v>2</v>
      </c>
      <c r="B54" t="s">
        <v>8</v>
      </c>
      <c r="C54">
        <v>101</v>
      </c>
      <c r="D54">
        <v>22</v>
      </c>
      <c r="E54">
        <v>1</v>
      </c>
      <c r="F54">
        <v>1</v>
      </c>
      <c r="G54">
        <v>67.48</v>
      </c>
    </row>
    <row r="55" spans="1:7" x14ac:dyDescent="0.2">
      <c r="A55">
        <v>2</v>
      </c>
      <c r="B55" t="s">
        <v>8</v>
      </c>
      <c r="C55">
        <v>101</v>
      </c>
      <c r="D55">
        <v>22</v>
      </c>
      <c r="E55">
        <v>1</v>
      </c>
      <c r="F55">
        <v>2</v>
      </c>
      <c r="G55">
        <v>65.569999999999993</v>
      </c>
    </row>
    <row r="56" spans="1:7" x14ac:dyDescent="0.2">
      <c r="A56">
        <v>2</v>
      </c>
      <c r="B56" t="s">
        <v>8</v>
      </c>
      <c r="C56">
        <v>101</v>
      </c>
      <c r="D56">
        <v>22</v>
      </c>
      <c r="E56">
        <v>1</v>
      </c>
      <c r="F56">
        <v>3</v>
      </c>
      <c r="G56">
        <v>68.42</v>
      </c>
    </row>
    <row r="57" spans="1:7" x14ac:dyDescent="0.2">
      <c r="A57">
        <v>2</v>
      </c>
      <c r="B57" t="s">
        <v>8</v>
      </c>
      <c r="C57">
        <v>101</v>
      </c>
      <c r="D57">
        <v>22</v>
      </c>
      <c r="E57">
        <v>1</v>
      </c>
      <c r="F57">
        <v>4</v>
      </c>
      <c r="G57">
        <v>60.93</v>
      </c>
    </row>
    <row r="58" spans="1:7" x14ac:dyDescent="0.2">
      <c r="A58">
        <v>2</v>
      </c>
      <c r="B58" t="s">
        <v>8</v>
      </c>
      <c r="C58">
        <v>106</v>
      </c>
      <c r="D58">
        <v>5</v>
      </c>
      <c r="E58">
        <v>3</v>
      </c>
      <c r="F58">
        <v>3</v>
      </c>
      <c r="G58">
        <v>53.14</v>
      </c>
    </row>
    <row r="59" spans="1:7" x14ac:dyDescent="0.2">
      <c r="A59">
        <v>2</v>
      </c>
      <c r="B59" t="s">
        <v>8</v>
      </c>
      <c r="C59">
        <v>102</v>
      </c>
      <c r="D59">
        <v>8</v>
      </c>
      <c r="E59">
        <v>3</v>
      </c>
      <c r="F59">
        <v>3</v>
      </c>
      <c r="G59">
        <v>54.68</v>
      </c>
    </row>
    <row r="60" spans="1:7" x14ac:dyDescent="0.2">
      <c r="A60">
        <v>2</v>
      </c>
      <c r="B60" t="s">
        <v>8</v>
      </c>
      <c r="C60">
        <v>105</v>
      </c>
      <c r="D60">
        <v>8</v>
      </c>
      <c r="E60">
        <v>3</v>
      </c>
      <c r="F60">
        <v>4</v>
      </c>
      <c r="G60">
        <v>56.72</v>
      </c>
    </row>
    <row r="61" spans="1:7" x14ac:dyDescent="0.2">
      <c r="A61">
        <v>2</v>
      </c>
      <c r="B61" t="s">
        <v>8</v>
      </c>
      <c r="C61">
        <v>105</v>
      </c>
      <c r="D61">
        <v>8</v>
      </c>
      <c r="E61">
        <v>3</v>
      </c>
      <c r="F61">
        <v>2</v>
      </c>
      <c r="G61">
        <v>57.04</v>
      </c>
    </row>
    <row r="62" spans="1:7" x14ac:dyDescent="0.2">
      <c r="A62">
        <v>2</v>
      </c>
      <c r="B62" t="s">
        <v>8</v>
      </c>
      <c r="C62">
        <v>106</v>
      </c>
      <c r="D62">
        <v>5</v>
      </c>
      <c r="E62">
        <v>3</v>
      </c>
      <c r="F62">
        <v>1</v>
      </c>
      <c r="G62">
        <v>58.55</v>
      </c>
    </row>
    <row r="63" spans="1:7" x14ac:dyDescent="0.2">
      <c r="A63">
        <v>2</v>
      </c>
      <c r="B63" t="s">
        <v>8</v>
      </c>
      <c r="C63">
        <v>103</v>
      </c>
      <c r="D63">
        <v>22</v>
      </c>
      <c r="E63">
        <v>3</v>
      </c>
      <c r="F63">
        <v>2</v>
      </c>
      <c r="G63">
        <v>58.77</v>
      </c>
    </row>
    <row r="64" spans="1:7" x14ac:dyDescent="0.2">
      <c r="A64">
        <v>2</v>
      </c>
      <c r="B64" t="s">
        <v>8</v>
      </c>
      <c r="C64">
        <v>105</v>
      </c>
      <c r="D64">
        <v>8</v>
      </c>
      <c r="E64">
        <v>3</v>
      </c>
      <c r="F64">
        <v>1</v>
      </c>
      <c r="G64">
        <v>59.65</v>
      </c>
    </row>
    <row r="65" spans="1:7" x14ac:dyDescent="0.2">
      <c r="A65">
        <v>2</v>
      </c>
      <c r="B65" t="s">
        <v>8</v>
      </c>
      <c r="C65">
        <v>105</v>
      </c>
      <c r="D65">
        <v>8</v>
      </c>
      <c r="E65">
        <v>3</v>
      </c>
      <c r="F65">
        <v>3</v>
      </c>
      <c r="G65">
        <v>59.73</v>
      </c>
    </row>
    <row r="66" spans="1:7" x14ac:dyDescent="0.2">
      <c r="A66">
        <v>2</v>
      </c>
      <c r="B66" t="s">
        <v>8</v>
      </c>
      <c r="C66">
        <v>104</v>
      </c>
      <c r="D66">
        <v>19</v>
      </c>
      <c r="E66">
        <v>3</v>
      </c>
      <c r="F66">
        <v>1</v>
      </c>
      <c r="G66">
        <v>59.76</v>
      </c>
    </row>
    <row r="67" spans="1:7" x14ac:dyDescent="0.2">
      <c r="A67">
        <v>2</v>
      </c>
      <c r="B67" t="s">
        <v>8</v>
      </c>
      <c r="C67">
        <v>102</v>
      </c>
      <c r="D67">
        <v>8</v>
      </c>
      <c r="E67">
        <v>3</v>
      </c>
      <c r="F67">
        <v>4</v>
      </c>
      <c r="G67">
        <v>61.24</v>
      </c>
    </row>
    <row r="68" spans="1:7" x14ac:dyDescent="0.2">
      <c r="A68">
        <v>2</v>
      </c>
      <c r="B68" t="s">
        <v>8</v>
      </c>
      <c r="C68">
        <v>102</v>
      </c>
      <c r="D68">
        <v>8</v>
      </c>
      <c r="E68">
        <v>3</v>
      </c>
      <c r="F68">
        <v>1</v>
      </c>
      <c r="G68">
        <v>61.59</v>
      </c>
    </row>
    <row r="69" spans="1:7" x14ac:dyDescent="0.2">
      <c r="A69">
        <v>2</v>
      </c>
      <c r="B69" t="s">
        <v>8</v>
      </c>
      <c r="C69">
        <v>104</v>
      </c>
      <c r="D69">
        <v>19</v>
      </c>
      <c r="E69">
        <v>3</v>
      </c>
      <c r="F69">
        <v>3</v>
      </c>
      <c r="G69">
        <v>62.16</v>
      </c>
    </row>
    <row r="70" spans="1:7" x14ac:dyDescent="0.2">
      <c r="A70">
        <v>2</v>
      </c>
      <c r="B70" t="s">
        <v>8</v>
      </c>
      <c r="C70">
        <v>106</v>
      </c>
      <c r="D70">
        <v>5</v>
      </c>
      <c r="E70">
        <v>3</v>
      </c>
      <c r="F70">
        <v>2</v>
      </c>
      <c r="G70">
        <v>62.19</v>
      </c>
    </row>
    <row r="71" spans="1:7" x14ac:dyDescent="0.2">
      <c r="A71">
        <v>2</v>
      </c>
      <c r="B71" t="s">
        <v>8</v>
      </c>
      <c r="C71">
        <v>106</v>
      </c>
      <c r="D71">
        <v>5</v>
      </c>
      <c r="E71">
        <v>3</v>
      </c>
      <c r="F71">
        <v>4</v>
      </c>
      <c r="G71">
        <v>62.27</v>
      </c>
    </row>
    <row r="72" spans="1:7" x14ac:dyDescent="0.2">
      <c r="A72">
        <v>2</v>
      </c>
      <c r="B72" t="s">
        <v>8</v>
      </c>
      <c r="C72">
        <v>103</v>
      </c>
      <c r="D72">
        <v>22</v>
      </c>
      <c r="E72">
        <v>3</v>
      </c>
      <c r="F72">
        <v>1</v>
      </c>
      <c r="G72">
        <v>62.93</v>
      </c>
    </row>
    <row r="73" spans="1:7" x14ac:dyDescent="0.2">
      <c r="A73">
        <v>2</v>
      </c>
      <c r="B73" t="s">
        <v>8</v>
      </c>
      <c r="C73">
        <v>102</v>
      </c>
      <c r="D73">
        <v>8</v>
      </c>
      <c r="E73">
        <v>3</v>
      </c>
      <c r="F73">
        <v>2</v>
      </c>
      <c r="G73">
        <v>63.64</v>
      </c>
    </row>
    <row r="74" spans="1:7" x14ac:dyDescent="0.2">
      <c r="A74">
        <v>2</v>
      </c>
      <c r="B74" t="s">
        <v>8</v>
      </c>
      <c r="C74">
        <v>104</v>
      </c>
      <c r="D74">
        <v>19</v>
      </c>
      <c r="E74">
        <v>3</v>
      </c>
      <c r="F74">
        <v>4</v>
      </c>
      <c r="G74">
        <v>64.040000000000006</v>
      </c>
    </row>
    <row r="75" spans="1:7" x14ac:dyDescent="0.2">
      <c r="A75">
        <v>2</v>
      </c>
      <c r="B75" t="s">
        <v>8</v>
      </c>
      <c r="C75">
        <v>103</v>
      </c>
      <c r="D75">
        <v>22</v>
      </c>
      <c r="E75">
        <v>3</v>
      </c>
      <c r="F75">
        <v>4</v>
      </c>
      <c r="G75">
        <v>65.06</v>
      </c>
    </row>
    <row r="76" spans="1:7" x14ac:dyDescent="0.2">
      <c r="A76">
        <v>2</v>
      </c>
      <c r="B76" t="s">
        <v>8</v>
      </c>
      <c r="C76">
        <v>104</v>
      </c>
      <c r="D76">
        <v>19</v>
      </c>
      <c r="E76">
        <v>3</v>
      </c>
      <c r="F76">
        <v>2</v>
      </c>
      <c r="G76">
        <v>66.11</v>
      </c>
    </row>
    <row r="77" spans="1:7" x14ac:dyDescent="0.2">
      <c r="A77">
        <v>2</v>
      </c>
      <c r="B77" t="s">
        <v>8</v>
      </c>
      <c r="C77">
        <v>103</v>
      </c>
      <c r="D77">
        <v>22</v>
      </c>
      <c r="E77">
        <v>3</v>
      </c>
      <c r="F77">
        <v>3</v>
      </c>
      <c r="G77">
        <v>70.599999999999994</v>
      </c>
    </row>
    <row r="78" spans="1:7" x14ac:dyDescent="0.2">
      <c r="A78">
        <v>3</v>
      </c>
      <c r="B78" t="s">
        <v>9</v>
      </c>
      <c r="C78">
        <v>202</v>
      </c>
      <c r="D78">
        <v>8</v>
      </c>
      <c r="E78">
        <v>1</v>
      </c>
      <c r="F78">
        <v>1</v>
      </c>
      <c r="G78">
        <v>88.73</v>
      </c>
    </row>
    <row r="79" spans="1:7" x14ac:dyDescent="0.2">
      <c r="A79">
        <v>3</v>
      </c>
      <c r="B79" t="s">
        <v>9</v>
      </c>
      <c r="C79">
        <v>202</v>
      </c>
      <c r="D79">
        <v>8</v>
      </c>
      <c r="E79">
        <v>1</v>
      </c>
      <c r="F79">
        <v>2</v>
      </c>
      <c r="G79">
        <v>85.21</v>
      </c>
    </row>
    <row r="80" spans="1:7" x14ac:dyDescent="0.2">
      <c r="A80">
        <v>3</v>
      </c>
      <c r="B80" t="s">
        <v>9</v>
      </c>
      <c r="C80">
        <v>202</v>
      </c>
      <c r="D80">
        <v>8</v>
      </c>
      <c r="E80">
        <v>1</v>
      </c>
      <c r="F80">
        <v>3</v>
      </c>
      <c r="G80">
        <v>81.55</v>
      </c>
    </row>
    <row r="81" spans="1:7" x14ac:dyDescent="0.2">
      <c r="A81">
        <v>3</v>
      </c>
      <c r="B81" t="s">
        <v>9</v>
      </c>
      <c r="C81">
        <v>202</v>
      </c>
      <c r="D81">
        <v>8</v>
      </c>
      <c r="E81">
        <v>1</v>
      </c>
      <c r="F81">
        <v>4</v>
      </c>
      <c r="G81">
        <v>94.17</v>
      </c>
    </row>
    <row r="82" spans="1:7" x14ac:dyDescent="0.2">
      <c r="A82">
        <v>3</v>
      </c>
      <c r="B82" t="s">
        <v>9</v>
      </c>
      <c r="C82">
        <v>209</v>
      </c>
      <c r="D82">
        <v>1</v>
      </c>
      <c r="E82">
        <v>1</v>
      </c>
      <c r="F82">
        <v>1</v>
      </c>
      <c r="G82">
        <v>93.71</v>
      </c>
    </row>
    <row r="83" spans="1:7" x14ac:dyDescent="0.2">
      <c r="A83">
        <v>3</v>
      </c>
      <c r="B83" t="s">
        <v>9</v>
      </c>
      <c r="C83">
        <v>209</v>
      </c>
      <c r="D83">
        <v>1</v>
      </c>
      <c r="E83">
        <v>1</v>
      </c>
      <c r="F83">
        <v>2</v>
      </c>
      <c r="G83">
        <v>96.01</v>
      </c>
    </row>
    <row r="84" spans="1:7" x14ac:dyDescent="0.2">
      <c r="A84">
        <v>3</v>
      </c>
      <c r="B84" t="s">
        <v>9</v>
      </c>
      <c r="C84">
        <v>209</v>
      </c>
      <c r="D84">
        <v>1</v>
      </c>
      <c r="E84">
        <v>1</v>
      </c>
      <c r="F84">
        <v>3</v>
      </c>
      <c r="G84">
        <v>93.03</v>
      </c>
    </row>
    <row r="85" spans="1:7" x14ac:dyDescent="0.2">
      <c r="A85">
        <v>3</v>
      </c>
      <c r="B85" t="s">
        <v>9</v>
      </c>
      <c r="C85">
        <v>209</v>
      </c>
      <c r="D85">
        <v>1</v>
      </c>
      <c r="E85">
        <v>1</v>
      </c>
      <c r="F85">
        <v>4</v>
      </c>
      <c r="G85">
        <v>97.61</v>
      </c>
    </row>
    <row r="86" spans="1:7" x14ac:dyDescent="0.2">
      <c r="A86">
        <v>3</v>
      </c>
      <c r="B86" t="s">
        <v>9</v>
      </c>
      <c r="C86">
        <v>210</v>
      </c>
      <c r="D86">
        <v>19</v>
      </c>
      <c r="E86">
        <v>1</v>
      </c>
      <c r="F86">
        <v>1</v>
      </c>
      <c r="G86">
        <v>85.11</v>
      </c>
    </row>
    <row r="87" spans="1:7" x14ac:dyDescent="0.2">
      <c r="A87">
        <v>3</v>
      </c>
      <c r="B87" t="s">
        <v>9</v>
      </c>
      <c r="C87">
        <v>210</v>
      </c>
      <c r="D87">
        <v>19</v>
      </c>
      <c r="E87">
        <v>1</v>
      </c>
      <c r="F87">
        <v>2</v>
      </c>
      <c r="G87">
        <v>88.07</v>
      </c>
    </row>
    <row r="88" spans="1:7" x14ac:dyDescent="0.2">
      <c r="A88">
        <v>3</v>
      </c>
      <c r="B88" t="s">
        <v>9</v>
      </c>
      <c r="C88">
        <v>210</v>
      </c>
      <c r="D88">
        <v>19</v>
      </c>
      <c r="E88">
        <v>1</v>
      </c>
      <c r="F88">
        <v>3</v>
      </c>
      <c r="G88">
        <v>94.43</v>
      </c>
    </row>
    <row r="89" spans="1:7" x14ac:dyDescent="0.2">
      <c r="A89">
        <v>3</v>
      </c>
      <c r="B89" t="s">
        <v>9</v>
      </c>
      <c r="C89">
        <v>210</v>
      </c>
      <c r="D89">
        <v>19</v>
      </c>
      <c r="E89">
        <v>1</v>
      </c>
      <c r="F89">
        <v>4</v>
      </c>
      <c r="G89">
        <v>89.44</v>
      </c>
    </row>
    <row r="90" spans="1:7" x14ac:dyDescent="0.2">
      <c r="A90">
        <v>3</v>
      </c>
      <c r="B90" t="s">
        <v>9</v>
      </c>
      <c r="C90">
        <v>214</v>
      </c>
      <c r="D90">
        <v>5</v>
      </c>
      <c r="E90">
        <v>1</v>
      </c>
      <c r="F90">
        <v>1</v>
      </c>
      <c r="G90">
        <v>91.6</v>
      </c>
    </row>
    <row r="91" spans="1:7" x14ac:dyDescent="0.2">
      <c r="A91">
        <v>3</v>
      </c>
      <c r="B91" t="s">
        <v>9</v>
      </c>
      <c r="C91">
        <v>214</v>
      </c>
      <c r="D91">
        <v>5</v>
      </c>
      <c r="E91">
        <v>1</v>
      </c>
      <c r="F91">
        <v>2</v>
      </c>
      <c r="G91">
        <v>80.61</v>
      </c>
    </row>
    <row r="92" spans="1:7" x14ac:dyDescent="0.2">
      <c r="A92">
        <v>3</v>
      </c>
      <c r="B92" t="s">
        <v>9</v>
      </c>
      <c r="C92">
        <v>214</v>
      </c>
      <c r="D92">
        <v>5</v>
      </c>
      <c r="E92">
        <v>1</v>
      </c>
      <c r="F92">
        <v>3</v>
      </c>
      <c r="G92">
        <v>93.86</v>
      </c>
    </row>
    <row r="93" spans="1:7" x14ac:dyDescent="0.2">
      <c r="A93">
        <v>3</v>
      </c>
      <c r="B93" t="s">
        <v>9</v>
      </c>
      <c r="C93">
        <v>214</v>
      </c>
      <c r="D93">
        <v>5</v>
      </c>
      <c r="E93">
        <v>1</v>
      </c>
      <c r="F93">
        <v>4</v>
      </c>
      <c r="G93">
        <v>83.43</v>
      </c>
    </row>
    <row r="94" spans="1:7" x14ac:dyDescent="0.2">
      <c r="A94">
        <v>3</v>
      </c>
      <c r="B94" t="s">
        <v>9</v>
      </c>
      <c r="C94">
        <v>218</v>
      </c>
      <c r="D94">
        <v>2</v>
      </c>
      <c r="E94">
        <v>1</v>
      </c>
      <c r="F94">
        <v>1</v>
      </c>
      <c r="G94">
        <v>99.65</v>
      </c>
    </row>
    <row r="95" spans="1:7" x14ac:dyDescent="0.2">
      <c r="A95">
        <v>3</v>
      </c>
      <c r="B95" t="s">
        <v>9</v>
      </c>
      <c r="C95">
        <v>218</v>
      </c>
      <c r="D95">
        <v>2</v>
      </c>
      <c r="E95">
        <v>1</v>
      </c>
      <c r="F95">
        <v>2</v>
      </c>
      <c r="G95">
        <v>88.64</v>
      </c>
    </row>
    <row r="96" spans="1:7" x14ac:dyDescent="0.2">
      <c r="A96">
        <v>3</v>
      </c>
      <c r="B96" t="s">
        <v>9</v>
      </c>
      <c r="C96">
        <v>218</v>
      </c>
      <c r="D96">
        <v>2</v>
      </c>
      <c r="E96">
        <v>1</v>
      </c>
      <c r="F96">
        <v>3</v>
      </c>
      <c r="G96">
        <v>86.96</v>
      </c>
    </row>
    <row r="97" spans="1:7" x14ac:dyDescent="0.2">
      <c r="A97">
        <v>3</v>
      </c>
      <c r="B97" t="s">
        <v>9</v>
      </c>
      <c r="C97">
        <v>218</v>
      </c>
      <c r="D97">
        <v>2</v>
      </c>
      <c r="E97">
        <v>1</v>
      </c>
      <c r="F97">
        <v>4</v>
      </c>
      <c r="G97">
        <v>89.25</v>
      </c>
    </row>
    <row r="98" spans="1:7" x14ac:dyDescent="0.2">
      <c r="A98">
        <v>3</v>
      </c>
      <c r="B98" t="s">
        <v>9</v>
      </c>
      <c r="C98">
        <v>220</v>
      </c>
      <c r="D98">
        <v>3</v>
      </c>
      <c r="E98">
        <v>1</v>
      </c>
      <c r="F98">
        <v>1</v>
      </c>
      <c r="G98">
        <v>87.08</v>
      </c>
    </row>
    <row r="99" spans="1:7" x14ac:dyDescent="0.2">
      <c r="A99">
        <v>3</v>
      </c>
      <c r="B99" t="s">
        <v>9</v>
      </c>
      <c r="C99">
        <v>220</v>
      </c>
      <c r="D99">
        <v>3</v>
      </c>
      <c r="E99">
        <v>1</v>
      </c>
      <c r="F99">
        <v>2</v>
      </c>
      <c r="G99">
        <v>89.32</v>
      </c>
    </row>
    <row r="100" spans="1:7" x14ac:dyDescent="0.2">
      <c r="A100">
        <v>3</v>
      </c>
      <c r="B100" t="s">
        <v>9</v>
      </c>
      <c r="C100">
        <v>220</v>
      </c>
      <c r="D100">
        <v>3</v>
      </c>
      <c r="E100">
        <v>1</v>
      </c>
      <c r="F100">
        <v>3</v>
      </c>
      <c r="G100">
        <v>99.12</v>
      </c>
    </row>
    <row r="101" spans="1:7" x14ac:dyDescent="0.2">
      <c r="A101">
        <v>3</v>
      </c>
      <c r="B101" t="s">
        <v>9</v>
      </c>
      <c r="C101">
        <v>220</v>
      </c>
      <c r="D101">
        <v>3</v>
      </c>
      <c r="E101">
        <v>1</v>
      </c>
      <c r="F101">
        <v>4</v>
      </c>
      <c r="G101">
        <v>85.85</v>
      </c>
    </row>
    <row r="102" spans="1:7" x14ac:dyDescent="0.2">
      <c r="A102">
        <v>3</v>
      </c>
      <c r="B102" t="s">
        <v>9</v>
      </c>
      <c r="C102">
        <v>222</v>
      </c>
      <c r="D102">
        <v>6</v>
      </c>
      <c r="E102">
        <v>1</v>
      </c>
      <c r="F102">
        <v>1</v>
      </c>
      <c r="G102">
        <v>93.32</v>
      </c>
    </row>
    <row r="103" spans="1:7" x14ac:dyDescent="0.2">
      <c r="A103">
        <v>3</v>
      </c>
      <c r="B103" t="s">
        <v>9</v>
      </c>
      <c r="C103">
        <v>222</v>
      </c>
      <c r="D103">
        <v>6</v>
      </c>
      <c r="E103">
        <v>1</v>
      </c>
      <c r="F103">
        <v>2</v>
      </c>
      <c r="G103">
        <v>85.71</v>
      </c>
    </row>
    <row r="104" spans="1:7" x14ac:dyDescent="0.2">
      <c r="A104">
        <v>3</v>
      </c>
      <c r="B104" t="s">
        <v>9</v>
      </c>
      <c r="C104">
        <v>222</v>
      </c>
      <c r="D104">
        <v>6</v>
      </c>
      <c r="E104">
        <v>1</v>
      </c>
      <c r="F104">
        <v>3</v>
      </c>
      <c r="G104">
        <v>77.36</v>
      </c>
    </row>
    <row r="105" spans="1:7" x14ac:dyDescent="0.2">
      <c r="A105">
        <v>3</v>
      </c>
      <c r="B105" t="s">
        <v>9</v>
      </c>
      <c r="C105">
        <v>222</v>
      </c>
      <c r="D105">
        <v>6</v>
      </c>
      <c r="E105">
        <v>1</v>
      </c>
      <c r="F105">
        <v>4</v>
      </c>
      <c r="G105">
        <v>91.29</v>
      </c>
    </row>
    <row r="106" spans="1:7" x14ac:dyDescent="0.2">
      <c r="A106">
        <v>3</v>
      </c>
      <c r="B106" t="s">
        <v>9</v>
      </c>
      <c r="C106">
        <v>219</v>
      </c>
      <c r="D106">
        <v>7</v>
      </c>
      <c r="E106">
        <v>2</v>
      </c>
      <c r="F106">
        <v>1</v>
      </c>
      <c r="G106">
        <v>66.22</v>
      </c>
    </row>
    <row r="107" spans="1:7" x14ac:dyDescent="0.2">
      <c r="A107">
        <v>3</v>
      </c>
      <c r="B107" t="s">
        <v>9</v>
      </c>
      <c r="C107">
        <v>219</v>
      </c>
      <c r="D107">
        <v>7</v>
      </c>
      <c r="E107">
        <v>2</v>
      </c>
      <c r="F107">
        <v>1</v>
      </c>
      <c r="G107">
        <v>66.22</v>
      </c>
    </row>
    <row r="108" spans="1:7" x14ac:dyDescent="0.2">
      <c r="A108">
        <v>3</v>
      </c>
      <c r="B108" t="s">
        <v>9</v>
      </c>
      <c r="C108">
        <v>216</v>
      </c>
      <c r="D108">
        <v>4</v>
      </c>
      <c r="E108">
        <v>3</v>
      </c>
      <c r="F108">
        <v>2</v>
      </c>
      <c r="G108">
        <v>74.75</v>
      </c>
    </row>
    <row r="109" spans="1:7" x14ac:dyDescent="0.2">
      <c r="A109">
        <v>3</v>
      </c>
      <c r="B109" t="s">
        <v>9</v>
      </c>
      <c r="C109">
        <v>212</v>
      </c>
      <c r="D109">
        <v>3</v>
      </c>
      <c r="E109">
        <v>3</v>
      </c>
      <c r="F109">
        <v>3</v>
      </c>
      <c r="G109">
        <v>76.12</v>
      </c>
    </row>
    <row r="110" spans="1:7" x14ac:dyDescent="0.2">
      <c r="A110">
        <v>3</v>
      </c>
      <c r="B110" t="s">
        <v>9</v>
      </c>
      <c r="C110">
        <v>201</v>
      </c>
      <c r="D110">
        <v>4</v>
      </c>
      <c r="E110">
        <v>3</v>
      </c>
      <c r="F110">
        <v>4</v>
      </c>
      <c r="G110">
        <v>77.17</v>
      </c>
    </row>
    <row r="111" spans="1:7" x14ac:dyDescent="0.2">
      <c r="A111">
        <v>3</v>
      </c>
      <c r="B111" t="s">
        <v>9</v>
      </c>
      <c r="C111">
        <v>203</v>
      </c>
      <c r="D111">
        <v>12</v>
      </c>
      <c r="E111">
        <v>3</v>
      </c>
      <c r="F111">
        <v>2</v>
      </c>
      <c r="G111">
        <v>78.430000000000007</v>
      </c>
    </row>
    <row r="112" spans="1:7" x14ac:dyDescent="0.2">
      <c r="A112">
        <v>3</v>
      </c>
      <c r="B112" t="s">
        <v>9</v>
      </c>
      <c r="C112">
        <v>217</v>
      </c>
      <c r="D112">
        <v>5</v>
      </c>
      <c r="E112">
        <v>3</v>
      </c>
      <c r="F112">
        <v>2</v>
      </c>
      <c r="G112">
        <v>79.02</v>
      </c>
    </row>
    <row r="113" spans="1:7" x14ac:dyDescent="0.2">
      <c r="A113">
        <v>3</v>
      </c>
      <c r="B113" t="s">
        <v>9</v>
      </c>
      <c r="C113">
        <v>201</v>
      </c>
      <c r="D113">
        <v>4</v>
      </c>
      <c r="E113">
        <v>3</v>
      </c>
      <c r="F113">
        <v>3</v>
      </c>
      <c r="G113">
        <v>79.36</v>
      </c>
    </row>
    <row r="114" spans="1:7" x14ac:dyDescent="0.2">
      <c r="A114">
        <v>3</v>
      </c>
      <c r="B114" t="s">
        <v>9</v>
      </c>
      <c r="C114">
        <v>216</v>
      </c>
      <c r="D114">
        <v>4</v>
      </c>
      <c r="E114">
        <v>3</v>
      </c>
      <c r="F114">
        <v>4</v>
      </c>
      <c r="G114">
        <v>80.819999999999993</v>
      </c>
    </row>
    <row r="115" spans="1:7" x14ac:dyDescent="0.2">
      <c r="A115">
        <v>3</v>
      </c>
      <c r="B115" t="s">
        <v>9</v>
      </c>
      <c r="C115">
        <v>207</v>
      </c>
      <c r="D115">
        <v>1</v>
      </c>
      <c r="E115">
        <v>3</v>
      </c>
      <c r="F115">
        <v>2</v>
      </c>
      <c r="G115">
        <v>81.16</v>
      </c>
    </row>
    <row r="116" spans="1:7" x14ac:dyDescent="0.2">
      <c r="A116">
        <v>3</v>
      </c>
      <c r="B116" t="s">
        <v>9</v>
      </c>
      <c r="C116">
        <v>203</v>
      </c>
      <c r="D116">
        <v>12</v>
      </c>
      <c r="E116">
        <v>3</v>
      </c>
      <c r="F116">
        <v>4</v>
      </c>
      <c r="G116">
        <v>81.180000000000007</v>
      </c>
    </row>
    <row r="117" spans="1:7" x14ac:dyDescent="0.2">
      <c r="A117">
        <v>3</v>
      </c>
      <c r="B117" t="s">
        <v>9</v>
      </c>
      <c r="C117">
        <v>207</v>
      </c>
      <c r="D117">
        <v>1</v>
      </c>
      <c r="E117">
        <v>3</v>
      </c>
      <c r="F117">
        <v>3</v>
      </c>
      <c r="G117">
        <v>81.58</v>
      </c>
    </row>
    <row r="118" spans="1:7" x14ac:dyDescent="0.2">
      <c r="A118">
        <v>3</v>
      </c>
      <c r="B118" t="s">
        <v>9</v>
      </c>
      <c r="C118">
        <v>208</v>
      </c>
      <c r="D118">
        <v>1</v>
      </c>
      <c r="E118">
        <v>3</v>
      </c>
      <c r="F118">
        <v>4</v>
      </c>
      <c r="G118">
        <v>81.72</v>
      </c>
    </row>
    <row r="119" spans="1:7" x14ac:dyDescent="0.2">
      <c r="A119">
        <v>3</v>
      </c>
      <c r="B119" t="s">
        <v>9</v>
      </c>
      <c r="C119">
        <v>206</v>
      </c>
      <c r="D119">
        <v>11</v>
      </c>
      <c r="E119">
        <v>3</v>
      </c>
      <c r="F119">
        <v>3</v>
      </c>
      <c r="G119">
        <v>82.13</v>
      </c>
    </row>
    <row r="120" spans="1:7" x14ac:dyDescent="0.2">
      <c r="A120">
        <v>3</v>
      </c>
      <c r="B120" t="s">
        <v>9</v>
      </c>
      <c r="C120">
        <v>201</v>
      </c>
      <c r="D120">
        <v>4</v>
      </c>
      <c r="E120">
        <v>3</v>
      </c>
      <c r="F120">
        <v>2</v>
      </c>
      <c r="G120">
        <v>82.56</v>
      </c>
    </row>
    <row r="121" spans="1:7" x14ac:dyDescent="0.2">
      <c r="A121">
        <v>3</v>
      </c>
      <c r="B121" t="s">
        <v>9</v>
      </c>
      <c r="C121">
        <v>206</v>
      </c>
      <c r="D121">
        <v>11</v>
      </c>
      <c r="E121">
        <v>3</v>
      </c>
      <c r="F121">
        <v>1</v>
      </c>
      <c r="G121">
        <v>82.64</v>
      </c>
    </row>
    <row r="122" spans="1:7" x14ac:dyDescent="0.2">
      <c r="A122">
        <v>3</v>
      </c>
      <c r="B122" t="s">
        <v>9</v>
      </c>
      <c r="C122">
        <v>212</v>
      </c>
      <c r="D122">
        <v>3</v>
      </c>
      <c r="E122">
        <v>3</v>
      </c>
      <c r="F122">
        <v>4</v>
      </c>
      <c r="G122">
        <v>82.72</v>
      </c>
    </row>
    <row r="123" spans="1:7" x14ac:dyDescent="0.2">
      <c r="A123">
        <v>3</v>
      </c>
      <c r="B123" t="s">
        <v>9</v>
      </c>
      <c r="C123">
        <v>217</v>
      </c>
      <c r="D123">
        <v>5</v>
      </c>
      <c r="E123">
        <v>3</v>
      </c>
      <c r="F123">
        <v>4</v>
      </c>
      <c r="G123">
        <v>82.88</v>
      </c>
    </row>
    <row r="124" spans="1:7" x14ac:dyDescent="0.2">
      <c r="A124">
        <v>3</v>
      </c>
      <c r="B124" t="s">
        <v>9</v>
      </c>
      <c r="C124">
        <v>206</v>
      </c>
      <c r="D124">
        <v>11</v>
      </c>
      <c r="E124">
        <v>3</v>
      </c>
      <c r="F124">
        <v>2</v>
      </c>
      <c r="G124">
        <v>82.89</v>
      </c>
    </row>
    <row r="125" spans="1:7" x14ac:dyDescent="0.2">
      <c r="A125">
        <v>3</v>
      </c>
      <c r="B125" t="s">
        <v>9</v>
      </c>
      <c r="C125">
        <v>205</v>
      </c>
      <c r="D125">
        <v>19</v>
      </c>
      <c r="E125">
        <v>3</v>
      </c>
      <c r="F125">
        <v>1</v>
      </c>
      <c r="G125">
        <v>83.02</v>
      </c>
    </row>
    <row r="126" spans="1:7" x14ac:dyDescent="0.2">
      <c r="A126">
        <v>4</v>
      </c>
      <c r="B126" t="s">
        <v>8</v>
      </c>
      <c r="C126">
        <v>303</v>
      </c>
      <c r="D126">
        <v>9</v>
      </c>
      <c r="E126">
        <v>1</v>
      </c>
      <c r="F126">
        <v>1</v>
      </c>
      <c r="G126">
        <v>55.94</v>
      </c>
    </row>
    <row r="127" spans="1:7" x14ac:dyDescent="0.2">
      <c r="A127">
        <v>4</v>
      </c>
      <c r="B127" t="s">
        <v>8</v>
      </c>
      <c r="C127">
        <v>303</v>
      </c>
      <c r="D127">
        <v>9</v>
      </c>
      <c r="E127">
        <v>1</v>
      </c>
      <c r="F127">
        <v>2</v>
      </c>
      <c r="G127">
        <v>61.36</v>
      </c>
    </row>
    <row r="128" spans="1:7" x14ac:dyDescent="0.2">
      <c r="A128">
        <v>4</v>
      </c>
      <c r="B128" t="s">
        <v>8</v>
      </c>
      <c r="C128">
        <v>303</v>
      </c>
      <c r="D128">
        <v>9</v>
      </c>
      <c r="E128">
        <v>1</v>
      </c>
      <c r="F128">
        <v>3</v>
      </c>
      <c r="G128">
        <v>56.19</v>
      </c>
    </row>
    <row r="129" spans="1:7" x14ac:dyDescent="0.2">
      <c r="A129">
        <v>4</v>
      </c>
      <c r="B129" t="s">
        <v>8</v>
      </c>
      <c r="C129">
        <v>303</v>
      </c>
      <c r="D129">
        <v>9</v>
      </c>
      <c r="E129">
        <v>1</v>
      </c>
      <c r="F129">
        <v>4</v>
      </c>
      <c r="G129">
        <v>62.06</v>
      </c>
    </row>
    <row r="130" spans="1:7" x14ac:dyDescent="0.2">
      <c r="A130">
        <v>4</v>
      </c>
      <c r="B130" t="s">
        <v>8</v>
      </c>
      <c r="C130">
        <v>304</v>
      </c>
      <c r="D130">
        <v>3</v>
      </c>
      <c r="E130">
        <v>1</v>
      </c>
      <c r="F130">
        <v>1</v>
      </c>
      <c r="G130">
        <v>54.01</v>
      </c>
    </row>
    <row r="131" spans="1:7" x14ac:dyDescent="0.2">
      <c r="A131">
        <v>4</v>
      </c>
      <c r="B131" t="s">
        <v>8</v>
      </c>
      <c r="C131">
        <v>304</v>
      </c>
      <c r="D131">
        <v>3</v>
      </c>
      <c r="E131">
        <v>1</v>
      </c>
      <c r="F131">
        <v>2</v>
      </c>
      <c r="G131">
        <v>63.48</v>
      </c>
    </row>
    <row r="132" spans="1:7" x14ac:dyDescent="0.2">
      <c r="A132">
        <v>4</v>
      </c>
      <c r="B132" t="s">
        <v>8</v>
      </c>
      <c r="C132">
        <v>304</v>
      </c>
      <c r="D132">
        <v>3</v>
      </c>
      <c r="E132">
        <v>1</v>
      </c>
      <c r="F132">
        <v>3</v>
      </c>
      <c r="G132">
        <v>61.96</v>
      </c>
    </row>
    <row r="133" spans="1:7" x14ac:dyDescent="0.2">
      <c r="A133">
        <v>4</v>
      </c>
      <c r="B133" t="s">
        <v>8</v>
      </c>
      <c r="C133">
        <v>304</v>
      </c>
      <c r="D133">
        <v>3</v>
      </c>
      <c r="E133">
        <v>1</v>
      </c>
      <c r="F133">
        <v>4</v>
      </c>
      <c r="G133">
        <v>55.3</v>
      </c>
    </row>
    <row r="134" spans="1:7" x14ac:dyDescent="0.2">
      <c r="A134">
        <v>4</v>
      </c>
      <c r="B134" t="s">
        <v>8</v>
      </c>
      <c r="C134">
        <v>306</v>
      </c>
      <c r="D134">
        <v>13</v>
      </c>
      <c r="E134">
        <v>1</v>
      </c>
      <c r="F134">
        <v>1</v>
      </c>
      <c r="G134">
        <v>53.79</v>
      </c>
    </row>
    <row r="135" spans="1:7" x14ac:dyDescent="0.2">
      <c r="A135">
        <v>4</v>
      </c>
      <c r="B135" t="s">
        <v>8</v>
      </c>
      <c r="C135">
        <v>306</v>
      </c>
      <c r="D135">
        <v>13</v>
      </c>
      <c r="E135">
        <v>1</v>
      </c>
      <c r="F135">
        <v>2</v>
      </c>
      <c r="G135">
        <v>66.959999999999994</v>
      </c>
    </row>
    <row r="136" spans="1:7" x14ac:dyDescent="0.2">
      <c r="A136">
        <v>4</v>
      </c>
      <c r="B136" t="s">
        <v>8</v>
      </c>
      <c r="C136">
        <v>306</v>
      </c>
      <c r="D136">
        <v>13</v>
      </c>
      <c r="E136">
        <v>1</v>
      </c>
      <c r="F136">
        <v>3</v>
      </c>
      <c r="G136">
        <v>57.1</v>
      </c>
    </row>
    <row r="137" spans="1:7" x14ac:dyDescent="0.2">
      <c r="A137">
        <v>4</v>
      </c>
      <c r="B137" t="s">
        <v>8</v>
      </c>
      <c r="C137">
        <v>306</v>
      </c>
      <c r="D137">
        <v>13</v>
      </c>
      <c r="E137">
        <v>1</v>
      </c>
      <c r="F137">
        <v>4</v>
      </c>
      <c r="G137">
        <v>65.12</v>
      </c>
    </row>
    <row r="138" spans="1:7" x14ac:dyDescent="0.2">
      <c r="A138">
        <v>4</v>
      </c>
      <c r="B138" t="s">
        <v>8</v>
      </c>
      <c r="C138">
        <v>309</v>
      </c>
      <c r="D138">
        <v>8</v>
      </c>
      <c r="E138">
        <v>1</v>
      </c>
      <c r="F138">
        <v>1</v>
      </c>
      <c r="G138">
        <v>62.16</v>
      </c>
    </row>
    <row r="139" spans="1:7" x14ac:dyDescent="0.2">
      <c r="A139">
        <v>4</v>
      </c>
      <c r="B139" t="s">
        <v>8</v>
      </c>
      <c r="C139">
        <v>309</v>
      </c>
      <c r="D139">
        <v>8</v>
      </c>
      <c r="E139">
        <v>1</v>
      </c>
      <c r="F139">
        <v>2</v>
      </c>
      <c r="G139">
        <v>54.06</v>
      </c>
    </row>
    <row r="140" spans="1:7" x14ac:dyDescent="0.2">
      <c r="A140">
        <v>4</v>
      </c>
      <c r="B140" t="s">
        <v>8</v>
      </c>
      <c r="C140">
        <v>309</v>
      </c>
      <c r="D140">
        <v>8</v>
      </c>
      <c r="E140">
        <v>1</v>
      </c>
      <c r="F140">
        <v>3</v>
      </c>
      <c r="G140">
        <v>51.72</v>
      </c>
    </row>
    <row r="141" spans="1:7" x14ac:dyDescent="0.2">
      <c r="A141">
        <v>4</v>
      </c>
      <c r="B141" t="s">
        <v>8</v>
      </c>
      <c r="C141">
        <v>309</v>
      </c>
      <c r="D141">
        <v>8</v>
      </c>
      <c r="E141">
        <v>1</v>
      </c>
      <c r="F141">
        <v>4</v>
      </c>
      <c r="G141">
        <v>59.64</v>
      </c>
    </row>
    <row r="142" spans="1:7" x14ac:dyDescent="0.2">
      <c r="A142">
        <v>4</v>
      </c>
      <c r="B142" t="s">
        <v>8</v>
      </c>
      <c r="C142">
        <v>307</v>
      </c>
      <c r="D142">
        <v>7</v>
      </c>
      <c r="E142">
        <v>2</v>
      </c>
      <c r="F142">
        <v>3</v>
      </c>
      <c r="G142">
        <v>36.17</v>
      </c>
    </row>
    <row r="143" spans="1:7" x14ac:dyDescent="0.2">
      <c r="A143">
        <v>4</v>
      </c>
      <c r="B143" t="s">
        <v>8</v>
      </c>
      <c r="C143">
        <v>301</v>
      </c>
      <c r="D143">
        <v>1</v>
      </c>
      <c r="E143">
        <v>2</v>
      </c>
      <c r="F143">
        <v>2</v>
      </c>
      <c r="G143">
        <v>43.69</v>
      </c>
    </row>
    <row r="144" spans="1:7" x14ac:dyDescent="0.2">
      <c r="A144">
        <v>4</v>
      </c>
      <c r="B144" t="s">
        <v>8</v>
      </c>
      <c r="C144">
        <v>307</v>
      </c>
      <c r="D144">
        <v>7</v>
      </c>
      <c r="E144">
        <v>2</v>
      </c>
      <c r="F144">
        <v>1</v>
      </c>
      <c r="G144">
        <v>46.98</v>
      </c>
    </row>
    <row r="145" spans="1:7" x14ac:dyDescent="0.2">
      <c r="A145">
        <v>4</v>
      </c>
      <c r="B145" t="s">
        <v>8</v>
      </c>
      <c r="C145">
        <v>305</v>
      </c>
      <c r="D145">
        <v>2</v>
      </c>
      <c r="E145">
        <v>2</v>
      </c>
      <c r="F145">
        <v>1</v>
      </c>
      <c r="G145">
        <v>47.89</v>
      </c>
    </row>
    <row r="146" spans="1:7" x14ac:dyDescent="0.2">
      <c r="A146">
        <v>4</v>
      </c>
      <c r="B146" t="s">
        <v>8</v>
      </c>
      <c r="C146">
        <v>308</v>
      </c>
      <c r="D146">
        <v>28</v>
      </c>
      <c r="E146">
        <v>2</v>
      </c>
      <c r="F146">
        <v>3</v>
      </c>
      <c r="G146">
        <v>47.93</v>
      </c>
    </row>
    <row r="147" spans="1:7" x14ac:dyDescent="0.2">
      <c r="A147">
        <v>4</v>
      </c>
      <c r="B147" t="s">
        <v>8</v>
      </c>
      <c r="C147">
        <v>305</v>
      </c>
      <c r="D147">
        <v>2</v>
      </c>
      <c r="E147">
        <v>2</v>
      </c>
      <c r="F147">
        <v>3</v>
      </c>
      <c r="G147">
        <v>49.11</v>
      </c>
    </row>
    <row r="148" spans="1:7" x14ac:dyDescent="0.2">
      <c r="A148">
        <v>4</v>
      </c>
      <c r="B148" t="s">
        <v>8</v>
      </c>
      <c r="C148">
        <v>301</v>
      </c>
      <c r="D148">
        <v>1</v>
      </c>
      <c r="E148">
        <v>2</v>
      </c>
      <c r="F148">
        <v>1</v>
      </c>
      <c r="G148">
        <v>49.61</v>
      </c>
    </row>
    <row r="149" spans="1:7" x14ac:dyDescent="0.2">
      <c r="A149">
        <v>4</v>
      </c>
      <c r="B149" t="s">
        <v>8</v>
      </c>
      <c r="C149">
        <v>308</v>
      </c>
      <c r="D149">
        <v>28</v>
      </c>
      <c r="E149">
        <v>2</v>
      </c>
      <c r="F149">
        <v>4</v>
      </c>
      <c r="G149">
        <v>51.33</v>
      </c>
    </row>
    <row r="150" spans="1:7" x14ac:dyDescent="0.2">
      <c r="A150">
        <v>4</v>
      </c>
      <c r="B150" t="s">
        <v>8</v>
      </c>
      <c r="C150">
        <v>308</v>
      </c>
      <c r="D150">
        <v>28</v>
      </c>
      <c r="E150">
        <v>2</v>
      </c>
      <c r="F150">
        <v>1</v>
      </c>
      <c r="G150">
        <v>51.87</v>
      </c>
    </row>
    <row r="151" spans="1:7" x14ac:dyDescent="0.2">
      <c r="A151">
        <v>4</v>
      </c>
      <c r="B151" t="s">
        <v>8</v>
      </c>
      <c r="C151">
        <v>305</v>
      </c>
      <c r="D151">
        <v>2</v>
      </c>
      <c r="E151">
        <v>2</v>
      </c>
      <c r="F151">
        <v>2</v>
      </c>
      <c r="G151">
        <v>52.37</v>
      </c>
    </row>
    <row r="152" spans="1:7" x14ac:dyDescent="0.2">
      <c r="A152">
        <v>4</v>
      </c>
      <c r="B152" t="s">
        <v>8</v>
      </c>
      <c r="C152">
        <v>305</v>
      </c>
      <c r="D152">
        <v>2</v>
      </c>
      <c r="E152">
        <v>2</v>
      </c>
      <c r="F152">
        <v>4</v>
      </c>
      <c r="G152">
        <v>52.88</v>
      </c>
    </row>
    <row r="153" spans="1:7" x14ac:dyDescent="0.2">
      <c r="A153">
        <v>4</v>
      </c>
      <c r="B153" t="s">
        <v>8</v>
      </c>
      <c r="C153">
        <v>307</v>
      </c>
      <c r="D153">
        <v>7</v>
      </c>
      <c r="E153">
        <v>2</v>
      </c>
      <c r="F153">
        <v>2</v>
      </c>
      <c r="G153">
        <v>53.41</v>
      </c>
    </row>
    <row r="154" spans="1:7" x14ac:dyDescent="0.2">
      <c r="A154">
        <v>4</v>
      </c>
      <c r="B154" t="s">
        <v>8</v>
      </c>
      <c r="C154">
        <v>301</v>
      </c>
      <c r="D154">
        <v>1</v>
      </c>
      <c r="E154">
        <v>2</v>
      </c>
      <c r="F154">
        <v>3</v>
      </c>
      <c r="G154">
        <v>54.49</v>
      </c>
    </row>
    <row r="155" spans="1:7" x14ac:dyDescent="0.2">
      <c r="A155">
        <v>4</v>
      </c>
      <c r="B155" t="s">
        <v>8</v>
      </c>
      <c r="C155">
        <v>307</v>
      </c>
      <c r="D155">
        <v>7</v>
      </c>
      <c r="E155">
        <v>2</v>
      </c>
      <c r="F155">
        <v>4</v>
      </c>
      <c r="G155">
        <v>55.98</v>
      </c>
    </row>
    <row r="156" spans="1:7" x14ac:dyDescent="0.2">
      <c r="A156">
        <v>4</v>
      </c>
      <c r="B156" t="s">
        <v>8</v>
      </c>
      <c r="C156">
        <v>308</v>
      </c>
      <c r="D156">
        <v>28</v>
      </c>
      <c r="E156">
        <v>2</v>
      </c>
      <c r="F156">
        <v>2</v>
      </c>
      <c r="G156">
        <v>58.01</v>
      </c>
    </row>
    <row r="157" spans="1:7" x14ac:dyDescent="0.2">
      <c r="A157">
        <v>4</v>
      </c>
      <c r="B157" t="s">
        <v>8</v>
      </c>
      <c r="C157">
        <v>301</v>
      </c>
      <c r="D157">
        <v>1</v>
      </c>
      <c r="E157">
        <v>2</v>
      </c>
      <c r="F157">
        <v>4</v>
      </c>
      <c r="G157">
        <v>61.25</v>
      </c>
    </row>
    <row r="158" spans="1:7" x14ac:dyDescent="0.2">
      <c r="A158">
        <v>4</v>
      </c>
      <c r="B158" t="s">
        <v>8</v>
      </c>
      <c r="C158">
        <v>302</v>
      </c>
      <c r="D158">
        <v>7</v>
      </c>
      <c r="E158">
        <v>3</v>
      </c>
      <c r="F158">
        <v>3</v>
      </c>
      <c r="G158">
        <v>46.83</v>
      </c>
    </row>
    <row r="159" spans="1:7" x14ac:dyDescent="0.2">
      <c r="A159">
        <v>4</v>
      </c>
      <c r="B159" t="s">
        <v>8</v>
      </c>
      <c r="C159">
        <v>302</v>
      </c>
      <c r="D159">
        <v>7</v>
      </c>
      <c r="E159">
        <v>3</v>
      </c>
      <c r="F159">
        <v>1</v>
      </c>
      <c r="G159">
        <v>51.47</v>
      </c>
    </row>
    <row r="160" spans="1:7" x14ac:dyDescent="0.2">
      <c r="A160">
        <v>4</v>
      </c>
      <c r="B160" t="s">
        <v>8</v>
      </c>
      <c r="C160">
        <v>302</v>
      </c>
      <c r="D160">
        <v>7</v>
      </c>
      <c r="E160">
        <v>3</v>
      </c>
      <c r="F160">
        <v>2</v>
      </c>
      <c r="G160">
        <v>53.47</v>
      </c>
    </row>
    <row r="161" spans="1:7" x14ac:dyDescent="0.2">
      <c r="A161">
        <v>4</v>
      </c>
      <c r="B161" t="s">
        <v>8</v>
      </c>
      <c r="C161">
        <v>302</v>
      </c>
      <c r="D161">
        <v>7</v>
      </c>
      <c r="E161">
        <v>3</v>
      </c>
      <c r="F161">
        <v>4</v>
      </c>
      <c r="G161">
        <v>56.7</v>
      </c>
    </row>
    <row r="162" spans="1:7" x14ac:dyDescent="0.2">
      <c r="A162">
        <v>5</v>
      </c>
      <c r="B162" t="s">
        <v>7</v>
      </c>
      <c r="C162">
        <v>410</v>
      </c>
      <c r="D162">
        <v>11</v>
      </c>
      <c r="E162">
        <v>1</v>
      </c>
      <c r="F162">
        <v>1</v>
      </c>
      <c r="G162">
        <v>49.95</v>
      </c>
    </row>
    <row r="163" spans="1:7" x14ac:dyDescent="0.2">
      <c r="A163">
        <v>5</v>
      </c>
      <c r="B163" t="s">
        <v>7</v>
      </c>
      <c r="C163">
        <v>410</v>
      </c>
      <c r="D163">
        <v>11</v>
      </c>
      <c r="E163">
        <v>1</v>
      </c>
      <c r="F163">
        <v>2</v>
      </c>
      <c r="G163">
        <v>55.11</v>
      </c>
    </row>
    <row r="164" spans="1:7" x14ac:dyDescent="0.2">
      <c r="A164">
        <v>5</v>
      </c>
      <c r="B164" t="s">
        <v>7</v>
      </c>
      <c r="C164">
        <v>410</v>
      </c>
      <c r="D164">
        <v>11</v>
      </c>
      <c r="E164">
        <v>1</v>
      </c>
      <c r="F164">
        <v>3</v>
      </c>
      <c r="G164">
        <v>55.28</v>
      </c>
    </row>
    <row r="165" spans="1:7" x14ac:dyDescent="0.2">
      <c r="A165">
        <v>5</v>
      </c>
      <c r="B165" t="s">
        <v>7</v>
      </c>
      <c r="C165">
        <v>410</v>
      </c>
      <c r="D165">
        <v>11</v>
      </c>
      <c r="E165">
        <v>1</v>
      </c>
      <c r="F165">
        <v>4</v>
      </c>
      <c r="G165">
        <v>54.7</v>
      </c>
    </row>
    <row r="166" spans="1:7" x14ac:dyDescent="0.2">
      <c r="A166">
        <v>5</v>
      </c>
      <c r="B166" t="s">
        <v>7</v>
      </c>
      <c r="C166">
        <v>412</v>
      </c>
      <c r="D166">
        <v>6</v>
      </c>
      <c r="E166">
        <v>1</v>
      </c>
      <c r="F166">
        <v>1</v>
      </c>
      <c r="G166">
        <v>59.34</v>
      </c>
    </row>
    <row r="167" spans="1:7" x14ac:dyDescent="0.2">
      <c r="A167">
        <v>5</v>
      </c>
      <c r="B167" t="s">
        <v>7</v>
      </c>
      <c r="C167">
        <v>412</v>
      </c>
      <c r="D167">
        <v>6</v>
      </c>
      <c r="E167">
        <v>1</v>
      </c>
      <c r="F167">
        <v>2</v>
      </c>
      <c r="G167">
        <v>62.63</v>
      </c>
    </row>
    <row r="168" spans="1:7" x14ac:dyDescent="0.2">
      <c r="A168">
        <v>5</v>
      </c>
      <c r="B168" t="s">
        <v>7</v>
      </c>
      <c r="C168">
        <v>412</v>
      </c>
      <c r="D168">
        <v>6</v>
      </c>
      <c r="E168">
        <v>1</v>
      </c>
      <c r="F168">
        <v>3</v>
      </c>
      <c r="G168">
        <v>49.08</v>
      </c>
    </row>
    <row r="169" spans="1:7" x14ac:dyDescent="0.2">
      <c r="A169">
        <v>5</v>
      </c>
      <c r="B169" t="s">
        <v>7</v>
      </c>
      <c r="C169">
        <v>412</v>
      </c>
      <c r="D169">
        <v>6</v>
      </c>
      <c r="E169">
        <v>1</v>
      </c>
      <c r="F169">
        <v>4</v>
      </c>
      <c r="G169">
        <v>58.04</v>
      </c>
    </row>
    <row r="170" spans="1:7" x14ac:dyDescent="0.2">
      <c r="A170">
        <v>5</v>
      </c>
      <c r="B170" t="s">
        <v>7</v>
      </c>
      <c r="C170">
        <v>402</v>
      </c>
      <c r="D170">
        <v>25</v>
      </c>
      <c r="E170">
        <v>2</v>
      </c>
      <c r="F170">
        <v>4</v>
      </c>
      <c r="G170">
        <v>38.299999999999997</v>
      </c>
    </row>
    <row r="171" spans="1:7" x14ac:dyDescent="0.2">
      <c r="A171">
        <v>5</v>
      </c>
      <c r="B171" t="s">
        <v>7</v>
      </c>
      <c r="C171">
        <v>404</v>
      </c>
      <c r="D171">
        <v>8</v>
      </c>
      <c r="E171">
        <v>2</v>
      </c>
      <c r="F171">
        <v>4</v>
      </c>
      <c r="G171">
        <v>39.25</v>
      </c>
    </row>
    <row r="172" spans="1:7" x14ac:dyDescent="0.2">
      <c r="A172">
        <v>5</v>
      </c>
      <c r="B172" t="s">
        <v>7</v>
      </c>
      <c r="C172">
        <v>408</v>
      </c>
      <c r="D172">
        <v>9</v>
      </c>
      <c r="E172">
        <v>2</v>
      </c>
      <c r="F172">
        <v>4</v>
      </c>
      <c r="G172">
        <v>40.26</v>
      </c>
    </row>
    <row r="173" spans="1:7" x14ac:dyDescent="0.2">
      <c r="A173">
        <v>5</v>
      </c>
      <c r="B173" t="s">
        <v>7</v>
      </c>
      <c r="C173">
        <v>402</v>
      </c>
      <c r="D173">
        <v>25</v>
      </c>
      <c r="E173">
        <v>2</v>
      </c>
      <c r="F173">
        <v>1</v>
      </c>
      <c r="G173">
        <v>40.4</v>
      </c>
    </row>
    <row r="174" spans="1:7" x14ac:dyDescent="0.2">
      <c r="A174">
        <v>5</v>
      </c>
      <c r="B174" t="s">
        <v>7</v>
      </c>
      <c r="C174">
        <v>404</v>
      </c>
      <c r="D174">
        <v>8</v>
      </c>
      <c r="E174">
        <v>2</v>
      </c>
      <c r="F174">
        <v>1</v>
      </c>
      <c r="G174">
        <v>42.15</v>
      </c>
    </row>
    <row r="175" spans="1:7" x14ac:dyDescent="0.2">
      <c r="A175">
        <v>5</v>
      </c>
      <c r="B175" t="s">
        <v>7</v>
      </c>
      <c r="C175">
        <v>403</v>
      </c>
      <c r="D175">
        <v>19</v>
      </c>
      <c r="E175">
        <v>2</v>
      </c>
      <c r="F175">
        <v>2</v>
      </c>
      <c r="G175">
        <v>42.56</v>
      </c>
    </row>
    <row r="176" spans="1:7" x14ac:dyDescent="0.2">
      <c r="A176">
        <v>5</v>
      </c>
      <c r="B176" t="s">
        <v>7</v>
      </c>
      <c r="C176">
        <v>404</v>
      </c>
      <c r="D176">
        <v>8</v>
      </c>
      <c r="E176">
        <v>2</v>
      </c>
      <c r="F176">
        <v>2</v>
      </c>
      <c r="G176">
        <v>42.59</v>
      </c>
    </row>
    <row r="177" spans="1:7" x14ac:dyDescent="0.2">
      <c r="A177">
        <v>5</v>
      </c>
      <c r="B177" t="s">
        <v>7</v>
      </c>
      <c r="C177">
        <v>409</v>
      </c>
      <c r="D177">
        <v>14</v>
      </c>
      <c r="E177">
        <v>2</v>
      </c>
      <c r="F177">
        <v>1</v>
      </c>
      <c r="G177">
        <v>43.27</v>
      </c>
    </row>
    <row r="178" spans="1:7" x14ac:dyDescent="0.2">
      <c r="A178">
        <v>5</v>
      </c>
      <c r="B178" t="s">
        <v>7</v>
      </c>
      <c r="C178">
        <v>405</v>
      </c>
      <c r="D178">
        <v>4</v>
      </c>
      <c r="E178">
        <v>2</v>
      </c>
      <c r="F178">
        <v>4</v>
      </c>
      <c r="G178">
        <v>43.77</v>
      </c>
    </row>
    <row r="179" spans="1:7" x14ac:dyDescent="0.2">
      <c r="A179">
        <v>5</v>
      </c>
      <c r="B179" t="s">
        <v>7</v>
      </c>
      <c r="C179">
        <v>409</v>
      </c>
      <c r="D179">
        <v>14</v>
      </c>
      <c r="E179">
        <v>2</v>
      </c>
      <c r="F179">
        <v>3</v>
      </c>
      <c r="G179">
        <v>44.14</v>
      </c>
    </row>
    <row r="180" spans="1:7" x14ac:dyDescent="0.2">
      <c r="A180">
        <v>5</v>
      </c>
      <c r="B180" t="s">
        <v>7</v>
      </c>
      <c r="C180">
        <v>408</v>
      </c>
      <c r="D180">
        <v>9</v>
      </c>
      <c r="E180">
        <v>2</v>
      </c>
      <c r="F180">
        <v>3</v>
      </c>
      <c r="G180">
        <v>44.31</v>
      </c>
    </row>
    <row r="181" spans="1:7" x14ac:dyDescent="0.2">
      <c r="A181">
        <v>5</v>
      </c>
      <c r="B181" t="s">
        <v>7</v>
      </c>
      <c r="C181">
        <v>403</v>
      </c>
      <c r="D181">
        <v>19</v>
      </c>
      <c r="E181">
        <v>2</v>
      </c>
      <c r="F181">
        <v>3</v>
      </c>
      <c r="G181">
        <v>44.64</v>
      </c>
    </row>
    <row r="182" spans="1:7" x14ac:dyDescent="0.2">
      <c r="A182">
        <v>5</v>
      </c>
      <c r="B182" t="s">
        <v>7</v>
      </c>
      <c r="C182">
        <v>406</v>
      </c>
      <c r="D182">
        <v>3</v>
      </c>
      <c r="E182">
        <v>2</v>
      </c>
      <c r="F182">
        <v>4</v>
      </c>
      <c r="G182">
        <v>44.67</v>
      </c>
    </row>
    <row r="183" spans="1:7" x14ac:dyDescent="0.2">
      <c r="A183">
        <v>5</v>
      </c>
      <c r="B183" t="s">
        <v>7</v>
      </c>
      <c r="C183">
        <v>406</v>
      </c>
      <c r="D183">
        <v>3</v>
      </c>
      <c r="E183">
        <v>2</v>
      </c>
      <c r="F183">
        <v>3</v>
      </c>
      <c r="G183">
        <v>45.08</v>
      </c>
    </row>
    <row r="184" spans="1:7" x14ac:dyDescent="0.2">
      <c r="A184">
        <v>5</v>
      </c>
      <c r="B184" t="s">
        <v>7</v>
      </c>
      <c r="C184">
        <v>403</v>
      </c>
      <c r="D184">
        <v>19</v>
      </c>
      <c r="E184">
        <v>2</v>
      </c>
      <c r="F184">
        <v>4</v>
      </c>
      <c r="G184">
        <v>45.11</v>
      </c>
    </row>
    <row r="185" spans="1:7" x14ac:dyDescent="0.2">
      <c r="A185">
        <v>5</v>
      </c>
      <c r="B185" t="s">
        <v>7</v>
      </c>
      <c r="C185">
        <v>406</v>
      </c>
      <c r="D185">
        <v>3</v>
      </c>
      <c r="E185">
        <v>2</v>
      </c>
      <c r="F185">
        <v>1</v>
      </c>
      <c r="G185">
        <v>45.3</v>
      </c>
    </row>
    <row r="186" spans="1:7" x14ac:dyDescent="0.2">
      <c r="A186">
        <v>5</v>
      </c>
      <c r="B186" t="s">
        <v>7</v>
      </c>
      <c r="C186">
        <v>408</v>
      </c>
      <c r="D186">
        <v>9</v>
      </c>
      <c r="E186">
        <v>2</v>
      </c>
      <c r="F186">
        <v>2</v>
      </c>
      <c r="G186">
        <v>45.42</v>
      </c>
    </row>
    <row r="187" spans="1:7" x14ac:dyDescent="0.2">
      <c r="A187">
        <v>5</v>
      </c>
      <c r="B187" t="s">
        <v>7</v>
      </c>
      <c r="C187">
        <v>413</v>
      </c>
      <c r="D187">
        <v>1</v>
      </c>
      <c r="E187">
        <v>2</v>
      </c>
      <c r="F187">
        <v>1</v>
      </c>
      <c r="G187">
        <v>46.26</v>
      </c>
    </row>
    <row r="188" spans="1:7" x14ac:dyDescent="0.2">
      <c r="A188">
        <v>5</v>
      </c>
      <c r="B188" t="s">
        <v>7</v>
      </c>
      <c r="C188">
        <v>405</v>
      </c>
      <c r="D188">
        <v>4</v>
      </c>
      <c r="E188">
        <v>2</v>
      </c>
      <c r="F188">
        <v>3</v>
      </c>
      <c r="G188">
        <v>46.42</v>
      </c>
    </row>
    <row r="189" spans="1:7" x14ac:dyDescent="0.2">
      <c r="A189">
        <v>5</v>
      </c>
      <c r="B189" t="s">
        <v>7</v>
      </c>
      <c r="C189">
        <v>413</v>
      </c>
      <c r="D189">
        <v>1</v>
      </c>
      <c r="E189">
        <v>2</v>
      </c>
      <c r="F189">
        <v>4</v>
      </c>
      <c r="G189">
        <v>46.89</v>
      </c>
    </row>
    <row r="190" spans="1:7" x14ac:dyDescent="0.2">
      <c r="A190">
        <v>5</v>
      </c>
      <c r="B190" t="s">
        <v>7</v>
      </c>
      <c r="C190">
        <v>408</v>
      </c>
      <c r="D190">
        <v>9</v>
      </c>
      <c r="E190">
        <v>2</v>
      </c>
      <c r="F190">
        <v>1</v>
      </c>
      <c r="G190">
        <v>47.33</v>
      </c>
    </row>
    <row r="191" spans="1:7" x14ac:dyDescent="0.2">
      <c r="A191">
        <v>5</v>
      </c>
      <c r="B191" t="s">
        <v>7</v>
      </c>
      <c r="C191">
        <v>413</v>
      </c>
      <c r="D191">
        <v>1</v>
      </c>
      <c r="E191">
        <v>2</v>
      </c>
      <c r="F191">
        <v>2</v>
      </c>
      <c r="G191">
        <v>47.71</v>
      </c>
    </row>
    <row r="192" spans="1:7" x14ac:dyDescent="0.2">
      <c r="A192">
        <v>5</v>
      </c>
      <c r="B192" t="s">
        <v>7</v>
      </c>
      <c r="C192">
        <v>405</v>
      </c>
      <c r="D192">
        <v>4</v>
      </c>
      <c r="E192">
        <v>2</v>
      </c>
      <c r="F192">
        <v>1</v>
      </c>
      <c r="G192">
        <v>48.18</v>
      </c>
    </row>
    <row r="193" spans="1:7" x14ac:dyDescent="0.2">
      <c r="A193">
        <v>5</v>
      </c>
      <c r="B193" t="s">
        <v>7</v>
      </c>
      <c r="C193">
        <v>405</v>
      </c>
      <c r="D193">
        <v>4</v>
      </c>
      <c r="E193">
        <v>2</v>
      </c>
      <c r="F193">
        <v>2</v>
      </c>
      <c r="G193">
        <v>48.25</v>
      </c>
    </row>
    <row r="194" spans="1:7" x14ac:dyDescent="0.2">
      <c r="A194">
        <v>5</v>
      </c>
      <c r="B194" t="s">
        <v>7</v>
      </c>
      <c r="C194">
        <v>409</v>
      </c>
      <c r="D194">
        <v>14</v>
      </c>
      <c r="E194">
        <v>2</v>
      </c>
      <c r="F194">
        <v>2</v>
      </c>
      <c r="G194">
        <v>48.33</v>
      </c>
    </row>
    <row r="195" spans="1:7" x14ac:dyDescent="0.2">
      <c r="A195">
        <v>5</v>
      </c>
      <c r="B195" t="s">
        <v>7</v>
      </c>
      <c r="C195">
        <v>406</v>
      </c>
      <c r="D195">
        <v>3</v>
      </c>
      <c r="E195">
        <v>2</v>
      </c>
      <c r="F195">
        <v>2</v>
      </c>
      <c r="G195">
        <v>48.84</v>
      </c>
    </row>
    <row r="196" spans="1:7" x14ac:dyDescent="0.2">
      <c r="A196">
        <v>5</v>
      </c>
      <c r="B196" t="s">
        <v>7</v>
      </c>
      <c r="C196">
        <v>404</v>
      </c>
      <c r="D196">
        <v>8</v>
      </c>
      <c r="E196">
        <v>2</v>
      </c>
      <c r="F196">
        <v>3</v>
      </c>
      <c r="G196">
        <v>49.56</v>
      </c>
    </row>
    <row r="197" spans="1:7" x14ac:dyDescent="0.2">
      <c r="A197">
        <v>5</v>
      </c>
      <c r="B197" t="s">
        <v>7</v>
      </c>
      <c r="C197">
        <v>402</v>
      </c>
      <c r="D197">
        <v>25</v>
      </c>
      <c r="E197">
        <v>2</v>
      </c>
      <c r="F197">
        <v>2</v>
      </c>
      <c r="G197">
        <v>50.28</v>
      </c>
    </row>
    <row r="198" spans="1:7" x14ac:dyDescent="0.2">
      <c r="A198">
        <v>5</v>
      </c>
      <c r="B198" t="s">
        <v>7</v>
      </c>
      <c r="C198">
        <v>409</v>
      </c>
      <c r="D198">
        <v>14</v>
      </c>
      <c r="E198">
        <v>2</v>
      </c>
      <c r="F198">
        <v>4</v>
      </c>
      <c r="G198">
        <v>51.5</v>
      </c>
    </row>
    <row r="199" spans="1:7" x14ac:dyDescent="0.2">
      <c r="A199">
        <v>5</v>
      </c>
      <c r="B199" t="s">
        <v>7</v>
      </c>
      <c r="C199">
        <v>403</v>
      </c>
      <c r="D199">
        <v>19</v>
      </c>
      <c r="E199">
        <v>2</v>
      </c>
      <c r="F199">
        <v>1</v>
      </c>
      <c r="G199">
        <v>51.79</v>
      </c>
    </row>
    <row r="200" spans="1:7" x14ac:dyDescent="0.2">
      <c r="A200">
        <v>5</v>
      </c>
      <c r="B200" t="s">
        <v>7</v>
      </c>
      <c r="C200">
        <v>402</v>
      </c>
      <c r="D200">
        <v>25</v>
      </c>
      <c r="E200">
        <v>2</v>
      </c>
      <c r="F200">
        <v>3</v>
      </c>
      <c r="G200">
        <v>52.72</v>
      </c>
    </row>
    <row r="201" spans="1:7" x14ac:dyDescent="0.2">
      <c r="A201">
        <v>5</v>
      </c>
      <c r="B201" t="s">
        <v>7</v>
      </c>
      <c r="C201">
        <v>413</v>
      </c>
      <c r="D201">
        <v>1</v>
      </c>
      <c r="E201">
        <v>2</v>
      </c>
      <c r="F201">
        <v>3</v>
      </c>
      <c r="G201">
        <v>54.09</v>
      </c>
    </row>
    <row r="202" spans="1:7" x14ac:dyDescent="0.2">
      <c r="A202">
        <v>5</v>
      </c>
      <c r="B202" t="s">
        <v>7</v>
      </c>
      <c r="C202">
        <v>407</v>
      </c>
      <c r="D202">
        <v>6</v>
      </c>
      <c r="E202">
        <v>3</v>
      </c>
      <c r="F202">
        <v>3</v>
      </c>
      <c r="G202">
        <v>37.840000000000003</v>
      </c>
    </row>
    <row r="203" spans="1:7" x14ac:dyDescent="0.2">
      <c r="A203">
        <v>5</v>
      </c>
      <c r="B203" t="s">
        <v>7</v>
      </c>
      <c r="C203">
        <v>407</v>
      </c>
      <c r="D203">
        <v>6</v>
      </c>
      <c r="E203">
        <v>3</v>
      </c>
      <c r="F203">
        <v>1</v>
      </c>
      <c r="G203">
        <v>45.56</v>
      </c>
    </row>
    <row r="204" spans="1:7" x14ac:dyDescent="0.2">
      <c r="A204">
        <v>5</v>
      </c>
      <c r="B204" t="s">
        <v>7</v>
      </c>
      <c r="C204">
        <v>401</v>
      </c>
      <c r="D204">
        <v>5</v>
      </c>
      <c r="E204">
        <v>3</v>
      </c>
      <c r="F204">
        <v>4</v>
      </c>
      <c r="G204">
        <v>46.03</v>
      </c>
    </row>
    <row r="205" spans="1:7" x14ac:dyDescent="0.2">
      <c r="A205">
        <v>5</v>
      </c>
      <c r="B205" t="s">
        <v>7</v>
      </c>
      <c r="C205">
        <v>401</v>
      </c>
      <c r="D205">
        <v>5</v>
      </c>
      <c r="E205">
        <v>3</v>
      </c>
      <c r="F205">
        <v>3</v>
      </c>
      <c r="G205">
        <v>46.22</v>
      </c>
    </row>
    <row r="206" spans="1:7" x14ac:dyDescent="0.2">
      <c r="A206">
        <v>5</v>
      </c>
      <c r="B206" t="s">
        <v>7</v>
      </c>
      <c r="C206">
        <v>415</v>
      </c>
      <c r="D206">
        <v>12</v>
      </c>
      <c r="E206">
        <v>3</v>
      </c>
      <c r="F206">
        <v>2</v>
      </c>
      <c r="G206">
        <v>48.64</v>
      </c>
    </row>
    <row r="207" spans="1:7" x14ac:dyDescent="0.2">
      <c r="A207">
        <v>5</v>
      </c>
      <c r="B207" t="s">
        <v>7</v>
      </c>
      <c r="C207">
        <v>415</v>
      </c>
      <c r="D207">
        <v>12</v>
      </c>
      <c r="E207">
        <v>3</v>
      </c>
      <c r="F207">
        <v>4</v>
      </c>
      <c r="G207">
        <v>49.08</v>
      </c>
    </row>
    <row r="208" spans="1:7" x14ac:dyDescent="0.2">
      <c r="A208">
        <v>5</v>
      </c>
      <c r="B208" t="s">
        <v>7</v>
      </c>
      <c r="C208">
        <v>407</v>
      </c>
      <c r="D208">
        <v>6</v>
      </c>
      <c r="E208">
        <v>3</v>
      </c>
      <c r="F208">
        <v>4</v>
      </c>
      <c r="G208">
        <v>50.07</v>
      </c>
    </row>
    <row r="209" spans="1:7" x14ac:dyDescent="0.2">
      <c r="A209">
        <v>5</v>
      </c>
      <c r="B209" t="s">
        <v>7</v>
      </c>
      <c r="C209">
        <v>411</v>
      </c>
      <c r="D209">
        <v>23</v>
      </c>
      <c r="E209">
        <v>3</v>
      </c>
      <c r="F209">
        <v>1</v>
      </c>
      <c r="G209">
        <v>50.11</v>
      </c>
    </row>
    <row r="210" spans="1:7" x14ac:dyDescent="0.2">
      <c r="A210">
        <v>5</v>
      </c>
      <c r="B210" t="s">
        <v>7</v>
      </c>
      <c r="C210">
        <v>415</v>
      </c>
      <c r="D210">
        <v>12</v>
      </c>
      <c r="E210">
        <v>3</v>
      </c>
      <c r="F210">
        <v>3</v>
      </c>
      <c r="G210">
        <v>50.55</v>
      </c>
    </row>
    <row r="211" spans="1:7" x14ac:dyDescent="0.2">
      <c r="A211">
        <v>5</v>
      </c>
      <c r="B211" t="s">
        <v>7</v>
      </c>
      <c r="C211">
        <v>415</v>
      </c>
      <c r="D211">
        <v>12</v>
      </c>
      <c r="E211">
        <v>3</v>
      </c>
      <c r="F211">
        <v>1</v>
      </c>
      <c r="G211">
        <v>50.59</v>
      </c>
    </row>
    <row r="212" spans="1:7" x14ac:dyDescent="0.2">
      <c r="A212">
        <v>5</v>
      </c>
      <c r="B212" t="s">
        <v>7</v>
      </c>
      <c r="C212">
        <v>414</v>
      </c>
      <c r="D212">
        <v>1</v>
      </c>
      <c r="E212">
        <v>3</v>
      </c>
      <c r="F212">
        <v>3</v>
      </c>
      <c r="G212">
        <v>51.16</v>
      </c>
    </row>
    <row r="213" spans="1:7" x14ac:dyDescent="0.2">
      <c r="A213">
        <v>5</v>
      </c>
      <c r="B213" t="s">
        <v>7</v>
      </c>
      <c r="C213">
        <v>401</v>
      </c>
      <c r="D213">
        <v>5</v>
      </c>
      <c r="E213">
        <v>3</v>
      </c>
      <c r="F213">
        <v>2</v>
      </c>
      <c r="G213">
        <v>51.68</v>
      </c>
    </row>
    <row r="214" spans="1:7" x14ac:dyDescent="0.2">
      <c r="A214">
        <v>5</v>
      </c>
      <c r="B214" t="s">
        <v>7</v>
      </c>
      <c r="C214">
        <v>411</v>
      </c>
      <c r="D214">
        <v>23</v>
      </c>
      <c r="E214">
        <v>3</v>
      </c>
      <c r="F214">
        <v>4</v>
      </c>
      <c r="G214">
        <v>51.91</v>
      </c>
    </row>
    <row r="215" spans="1:7" x14ac:dyDescent="0.2">
      <c r="A215">
        <v>5</v>
      </c>
      <c r="B215" t="s">
        <v>7</v>
      </c>
      <c r="C215">
        <v>401</v>
      </c>
      <c r="D215">
        <v>5</v>
      </c>
      <c r="E215">
        <v>3</v>
      </c>
      <c r="F215">
        <v>1</v>
      </c>
      <c r="G215">
        <v>52.23</v>
      </c>
    </row>
    <row r="216" spans="1:7" x14ac:dyDescent="0.2">
      <c r="A216">
        <v>5</v>
      </c>
      <c r="B216" t="s">
        <v>7</v>
      </c>
      <c r="C216">
        <v>411</v>
      </c>
      <c r="D216">
        <v>23</v>
      </c>
      <c r="E216">
        <v>3</v>
      </c>
      <c r="F216">
        <v>3</v>
      </c>
      <c r="G216">
        <v>54.37</v>
      </c>
    </row>
    <row r="217" spans="1:7" x14ac:dyDescent="0.2">
      <c r="A217">
        <v>5</v>
      </c>
      <c r="B217" t="s">
        <v>7</v>
      </c>
      <c r="C217">
        <v>407</v>
      </c>
      <c r="D217">
        <v>6</v>
      </c>
      <c r="E217">
        <v>3</v>
      </c>
      <c r="F217">
        <v>2</v>
      </c>
      <c r="G217">
        <v>55.19</v>
      </c>
    </row>
    <row r="218" spans="1:7" x14ac:dyDescent="0.2">
      <c r="A218">
        <v>5</v>
      </c>
      <c r="B218" t="s">
        <v>7</v>
      </c>
      <c r="C218">
        <v>414</v>
      </c>
      <c r="D218">
        <v>1</v>
      </c>
      <c r="E218">
        <v>3</v>
      </c>
      <c r="F218">
        <v>2</v>
      </c>
      <c r="G218">
        <v>55.53</v>
      </c>
    </row>
    <row r="219" spans="1:7" x14ac:dyDescent="0.2">
      <c r="A219">
        <v>5</v>
      </c>
      <c r="B219" t="s">
        <v>7</v>
      </c>
      <c r="C219">
        <v>411</v>
      </c>
      <c r="D219">
        <v>23</v>
      </c>
      <c r="E219">
        <v>3</v>
      </c>
      <c r="F219">
        <v>2</v>
      </c>
      <c r="G219">
        <v>55.59</v>
      </c>
    </row>
    <row r="220" spans="1:7" x14ac:dyDescent="0.2">
      <c r="A220">
        <v>5</v>
      </c>
      <c r="B220" t="s">
        <v>7</v>
      </c>
      <c r="C220">
        <v>414</v>
      </c>
      <c r="D220">
        <v>1</v>
      </c>
      <c r="E220">
        <v>3</v>
      </c>
      <c r="F220">
        <v>4</v>
      </c>
      <c r="G220">
        <v>57.06</v>
      </c>
    </row>
    <row r="221" spans="1:7" x14ac:dyDescent="0.2">
      <c r="A221">
        <v>5</v>
      </c>
      <c r="B221" t="s">
        <v>7</v>
      </c>
      <c r="C221">
        <v>414</v>
      </c>
      <c r="D221">
        <v>1</v>
      </c>
      <c r="E221">
        <v>3</v>
      </c>
      <c r="F221">
        <v>1</v>
      </c>
      <c r="G221">
        <v>57.37</v>
      </c>
    </row>
    <row r="222" spans="1:7" x14ac:dyDescent="0.2">
      <c r="A222">
        <v>6</v>
      </c>
      <c r="B222" t="s">
        <v>7</v>
      </c>
      <c r="C222">
        <v>504</v>
      </c>
      <c r="D222">
        <v>4</v>
      </c>
      <c r="E222">
        <v>1</v>
      </c>
      <c r="F222">
        <v>1</v>
      </c>
      <c r="G222">
        <v>42.16</v>
      </c>
    </row>
    <row r="223" spans="1:7" x14ac:dyDescent="0.2">
      <c r="A223">
        <v>6</v>
      </c>
      <c r="B223" t="s">
        <v>7</v>
      </c>
      <c r="C223">
        <v>504</v>
      </c>
      <c r="D223">
        <v>4</v>
      </c>
      <c r="E223">
        <v>1</v>
      </c>
      <c r="F223">
        <v>2</v>
      </c>
      <c r="G223">
        <v>36.799999999999997</v>
      </c>
    </row>
    <row r="224" spans="1:7" x14ac:dyDescent="0.2">
      <c r="A224">
        <v>6</v>
      </c>
      <c r="B224" t="s">
        <v>7</v>
      </c>
      <c r="C224">
        <v>504</v>
      </c>
      <c r="D224">
        <v>4</v>
      </c>
      <c r="E224">
        <v>1</v>
      </c>
      <c r="F224">
        <v>3</v>
      </c>
      <c r="G224">
        <v>46.98</v>
      </c>
    </row>
    <row r="225" spans="1:7" x14ac:dyDescent="0.2">
      <c r="A225">
        <v>6</v>
      </c>
      <c r="B225" t="s">
        <v>7</v>
      </c>
      <c r="C225">
        <v>504</v>
      </c>
      <c r="D225">
        <v>4</v>
      </c>
      <c r="E225">
        <v>1</v>
      </c>
      <c r="F225">
        <v>4</v>
      </c>
      <c r="G225">
        <v>47.35</v>
      </c>
    </row>
    <row r="226" spans="1:7" x14ac:dyDescent="0.2">
      <c r="A226">
        <v>6</v>
      </c>
      <c r="B226" t="s">
        <v>7</v>
      </c>
      <c r="C226">
        <v>509</v>
      </c>
      <c r="D226">
        <v>8</v>
      </c>
      <c r="E226">
        <v>1</v>
      </c>
      <c r="F226">
        <v>1</v>
      </c>
      <c r="G226">
        <v>40.46</v>
      </c>
    </row>
    <row r="227" spans="1:7" x14ac:dyDescent="0.2">
      <c r="A227">
        <v>6</v>
      </c>
      <c r="B227" t="s">
        <v>7</v>
      </c>
      <c r="C227">
        <v>509</v>
      </c>
      <c r="D227">
        <v>8</v>
      </c>
      <c r="E227">
        <v>1</v>
      </c>
      <c r="F227">
        <v>2</v>
      </c>
      <c r="G227">
        <v>41.25</v>
      </c>
    </row>
    <row r="228" spans="1:7" x14ac:dyDescent="0.2">
      <c r="A228">
        <v>6</v>
      </c>
      <c r="B228" t="s">
        <v>7</v>
      </c>
      <c r="C228">
        <v>509</v>
      </c>
      <c r="D228">
        <v>8</v>
      </c>
      <c r="E228">
        <v>1</v>
      </c>
      <c r="F228">
        <v>3</v>
      </c>
      <c r="G228">
        <v>32.049999999999997</v>
      </c>
    </row>
    <row r="229" spans="1:7" x14ac:dyDescent="0.2">
      <c r="A229">
        <v>6</v>
      </c>
      <c r="B229" t="s">
        <v>7</v>
      </c>
      <c r="C229">
        <v>509</v>
      </c>
      <c r="D229">
        <v>8</v>
      </c>
      <c r="E229">
        <v>1</v>
      </c>
      <c r="F229">
        <v>4</v>
      </c>
      <c r="G229">
        <v>47.5</v>
      </c>
    </row>
    <row r="230" spans="1:7" x14ac:dyDescent="0.2">
      <c r="A230">
        <v>6</v>
      </c>
      <c r="B230" t="s">
        <v>7</v>
      </c>
      <c r="C230">
        <v>512</v>
      </c>
      <c r="D230">
        <v>4</v>
      </c>
      <c r="E230">
        <v>1</v>
      </c>
      <c r="F230">
        <v>1</v>
      </c>
      <c r="G230">
        <v>35.299999999999997</v>
      </c>
    </row>
    <row r="231" spans="1:7" x14ac:dyDescent="0.2">
      <c r="A231">
        <v>6</v>
      </c>
      <c r="B231" t="s">
        <v>7</v>
      </c>
      <c r="C231">
        <v>512</v>
      </c>
      <c r="D231">
        <v>4</v>
      </c>
      <c r="E231">
        <v>1</v>
      </c>
      <c r="F231">
        <v>2</v>
      </c>
      <c r="G231">
        <v>35.86</v>
      </c>
    </row>
    <row r="232" spans="1:7" x14ac:dyDescent="0.2">
      <c r="A232">
        <v>6</v>
      </c>
      <c r="B232" t="s">
        <v>7</v>
      </c>
      <c r="C232">
        <v>512</v>
      </c>
      <c r="D232">
        <v>4</v>
      </c>
      <c r="E232">
        <v>1</v>
      </c>
      <c r="F232">
        <v>3</v>
      </c>
      <c r="G232">
        <v>49.3</v>
      </c>
    </row>
    <row r="233" spans="1:7" x14ac:dyDescent="0.2">
      <c r="A233">
        <v>6</v>
      </c>
      <c r="B233" t="s">
        <v>7</v>
      </c>
      <c r="C233">
        <v>512</v>
      </c>
      <c r="D233">
        <v>4</v>
      </c>
      <c r="E233">
        <v>1</v>
      </c>
      <c r="F233">
        <v>4</v>
      </c>
      <c r="G233">
        <v>30.81</v>
      </c>
    </row>
    <row r="234" spans="1:7" x14ac:dyDescent="0.2">
      <c r="A234">
        <v>6</v>
      </c>
      <c r="B234" t="s">
        <v>7</v>
      </c>
      <c r="C234">
        <v>513</v>
      </c>
      <c r="D234">
        <v>7</v>
      </c>
      <c r="E234">
        <v>1</v>
      </c>
      <c r="F234">
        <v>1</v>
      </c>
      <c r="G234">
        <v>44.98</v>
      </c>
    </row>
    <row r="235" spans="1:7" x14ac:dyDescent="0.2">
      <c r="A235">
        <v>6</v>
      </c>
      <c r="B235" t="s">
        <v>7</v>
      </c>
      <c r="C235">
        <v>513</v>
      </c>
      <c r="D235">
        <v>7</v>
      </c>
      <c r="E235">
        <v>1</v>
      </c>
      <c r="F235">
        <v>2</v>
      </c>
      <c r="G235">
        <v>41.71</v>
      </c>
    </row>
    <row r="236" spans="1:7" x14ac:dyDescent="0.2">
      <c r="A236">
        <v>6</v>
      </c>
      <c r="B236" t="s">
        <v>7</v>
      </c>
      <c r="C236">
        <v>513</v>
      </c>
      <c r="D236">
        <v>7</v>
      </c>
      <c r="E236">
        <v>1</v>
      </c>
      <c r="F236">
        <v>3</v>
      </c>
      <c r="G236">
        <v>41.1</v>
      </c>
    </row>
    <row r="237" spans="1:7" x14ac:dyDescent="0.2">
      <c r="A237">
        <v>6</v>
      </c>
      <c r="B237" t="s">
        <v>7</v>
      </c>
      <c r="C237">
        <v>513</v>
      </c>
      <c r="D237">
        <v>7</v>
      </c>
      <c r="E237">
        <v>1</v>
      </c>
      <c r="F237">
        <v>4</v>
      </c>
      <c r="G237">
        <v>40.97</v>
      </c>
    </row>
    <row r="238" spans="1:7" x14ac:dyDescent="0.2">
      <c r="A238">
        <v>6</v>
      </c>
      <c r="B238" t="s">
        <v>7</v>
      </c>
      <c r="C238">
        <v>514</v>
      </c>
      <c r="D238">
        <v>6</v>
      </c>
      <c r="E238">
        <v>1</v>
      </c>
      <c r="F238">
        <v>1</v>
      </c>
      <c r="G238">
        <v>41.1</v>
      </c>
    </row>
    <row r="239" spans="1:7" x14ac:dyDescent="0.2">
      <c r="A239">
        <v>6</v>
      </c>
      <c r="B239" t="s">
        <v>7</v>
      </c>
      <c r="C239">
        <v>514</v>
      </c>
      <c r="D239">
        <v>6</v>
      </c>
      <c r="E239">
        <v>1</v>
      </c>
      <c r="F239">
        <v>2</v>
      </c>
      <c r="G239">
        <v>41.56</v>
      </c>
    </row>
    <row r="240" spans="1:7" x14ac:dyDescent="0.2">
      <c r="A240">
        <v>6</v>
      </c>
      <c r="B240" t="s">
        <v>7</v>
      </c>
      <c r="C240">
        <v>514</v>
      </c>
      <c r="D240">
        <v>6</v>
      </c>
      <c r="E240">
        <v>1</v>
      </c>
      <c r="F240">
        <v>3</v>
      </c>
      <c r="G240">
        <v>36.39</v>
      </c>
    </row>
    <row r="241" spans="1:7" x14ac:dyDescent="0.2">
      <c r="A241">
        <v>6</v>
      </c>
      <c r="B241" t="s">
        <v>7</v>
      </c>
      <c r="C241">
        <v>514</v>
      </c>
      <c r="D241">
        <v>6</v>
      </c>
      <c r="E241">
        <v>1</v>
      </c>
      <c r="F241">
        <v>4</v>
      </c>
      <c r="G241">
        <v>39.67</v>
      </c>
    </row>
    <row r="242" spans="1:7" x14ac:dyDescent="0.2">
      <c r="A242">
        <v>6</v>
      </c>
      <c r="B242" t="s">
        <v>7</v>
      </c>
      <c r="C242">
        <v>506</v>
      </c>
      <c r="D242">
        <v>12</v>
      </c>
      <c r="E242">
        <v>2</v>
      </c>
      <c r="F242">
        <v>4</v>
      </c>
      <c r="G242">
        <v>19.260000000000002</v>
      </c>
    </row>
    <row r="243" spans="1:7" x14ac:dyDescent="0.2">
      <c r="A243">
        <v>6</v>
      </c>
      <c r="B243" t="s">
        <v>7</v>
      </c>
      <c r="C243">
        <v>507</v>
      </c>
      <c r="D243">
        <v>5</v>
      </c>
      <c r="E243">
        <v>2</v>
      </c>
      <c r="F243">
        <v>4</v>
      </c>
      <c r="G243">
        <v>23.44</v>
      </c>
    </row>
    <row r="244" spans="1:7" x14ac:dyDescent="0.2">
      <c r="A244">
        <v>6</v>
      </c>
      <c r="B244" t="s">
        <v>7</v>
      </c>
      <c r="C244">
        <v>510</v>
      </c>
      <c r="D244">
        <v>7</v>
      </c>
      <c r="E244">
        <v>2</v>
      </c>
      <c r="F244">
        <v>4</v>
      </c>
      <c r="G244">
        <v>27.37</v>
      </c>
    </row>
    <row r="245" spans="1:7" x14ac:dyDescent="0.2">
      <c r="A245">
        <v>6</v>
      </c>
      <c r="B245" t="s">
        <v>7</v>
      </c>
      <c r="C245">
        <v>510</v>
      </c>
      <c r="D245">
        <v>7</v>
      </c>
      <c r="E245">
        <v>2</v>
      </c>
      <c r="F245">
        <v>3</v>
      </c>
      <c r="G245">
        <v>27.55</v>
      </c>
    </row>
    <row r="246" spans="1:7" x14ac:dyDescent="0.2">
      <c r="A246">
        <v>6</v>
      </c>
      <c r="B246" t="s">
        <v>7</v>
      </c>
      <c r="C246">
        <v>503</v>
      </c>
      <c r="D246">
        <v>2</v>
      </c>
      <c r="E246">
        <v>2</v>
      </c>
      <c r="F246">
        <v>3</v>
      </c>
      <c r="G246">
        <v>27.71</v>
      </c>
    </row>
    <row r="247" spans="1:7" x14ac:dyDescent="0.2">
      <c r="A247">
        <v>6</v>
      </c>
      <c r="B247" t="s">
        <v>7</v>
      </c>
      <c r="C247">
        <v>502</v>
      </c>
      <c r="D247">
        <v>19</v>
      </c>
      <c r="E247">
        <v>2</v>
      </c>
      <c r="F247">
        <v>2</v>
      </c>
      <c r="G247">
        <v>29.64</v>
      </c>
    </row>
    <row r="248" spans="1:7" x14ac:dyDescent="0.2">
      <c r="A248">
        <v>6</v>
      </c>
      <c r="B248" t="s">
        <v>7</v>
      </c>
      <c r="C248">
        <v>510</v>
      </c>
      <c r="D248">
        <v>7</v>
      </c>
      <c r="E248">
        <v>2</v>
      </c>
      <c r="F248">
        <v>2</v>
      </c>
      <c r="G248">
        <v>30.26</v>
      </c>
    </row>
    <row r="249" spans="1:7" x14ac:dyDescent="0.2">
      <c r="A249">
        <v>6</v>
      </c>
      <c r="B249" t="s">
        <v>7</v>
      </c>
      <c r="C249">
        <v>506</v>
      </c>
      <c r="D249">
        <v>12</v>
      </c>
      <c r="E249">
        <v>2</v>
      </c>
      <c r="F249">
        <v>3</v>
      </c>
      <c r="G249">
        <v>31.85</v>
      </c>
    </row>
    <row r="250" spans="1:7" x14ac:dyDescent="0.2">
      <c r="A250">
        <v>6</v>
      </c>
      <c r="B250" t="s">
        <v>7</v>
      </c>
      <c r="C250">
        <v>502</v>
      </c>
      <c r="D250">
        <v>19</v>
      </c>
      <c r="E250">
        <v>2</v>
      </c>
      <c r="F250">
        <v>1</v>
      </c>
      <c r="G250">
        <v>31.94</v>
      </c>
    </row>
    <row r="251" spans="1:7" x14ac:dyDescent="0.2">
      <c r="A251">
        <v>6</v>
      </c>
      <c r="B251" t="s">
        <v>7</v>
      </c>
      <c r="C251">
        <v>505</v>
      </c>
      <c r="D251">
        <v>1</v>
      </c>
      <c r="E251">
        <v>2</v>
      </c>
      <c r="F251">
        <v>1</v>
      </c>
      <c r="G251">
        <v>32.21</v>
      </c>
    </row>
    <row r="252" spans="1:7" x14ac:dyDescent="0.2">
      <c r="A252">
        <v>6</v>
      </c>
      <c r="B252" t="s">
        <v>7</v>
      </c>
      <c r="C252">
        <v>510</v>
      </c>
      <c r="D252">
        <v>7</v>
      </c>
      <c r="E252">
        <v>2</v>
      </c>
      <c r="F252">
        <v>1</v>
      </c>
      <c r="G252">
        <v>32.770000000000003</v>
      </c>
    </row>
    <row r="253" spans="1:7" x14ac:dyDescent="0.2">
      <c r="A253">
        <v>6</v>
      </c>
      <c r="B253" t="s">
        <v>7</v>
      </c>
      <c r="C253">
        <v>507</v>
      </c>
      <c r="D253">
        <v>5</v>
      </c>
      <c r="E253">
        <v>2</v>
      </c>
      <c r="F253">
        <v>3</v>
      </c>
      <c r="G253">
        <v>33.14</v>
      </c>
    </row>
    <row r="254" spans="1:7" x14ac:dyDescent="0.2">
      <c r="A254">
        <v>6</v>
      </c>
      <c r="B254" t="s">
        <v>7</v>
      </c>
      <c r="C254">
        <v>502</v>
      </c>
      <c r="D254">
        <v>19</v>
      </c>
      <c r="E254">
        <v>2</v>
      </c>
      <c r="F254">
        <v>3</v>
      </c>
      <c r="G254">
        <v>33.64</v>
      </c>
    </row>
    <row r="255" spans="1:7" x14ac:dyDescent="0.2">
      <c r="A255">
        <v>6</v>
      </c>
      <c r="B255" t="s">
        <v>7</v>
      </c>
      <c r="C255">
        <v>506</v>
      </c>
      <c r="D255">
        <v>12</v>
      </c>
      <c r="E255">
        <v>2</v>
      </c>
      <c r="F255">
        <v>2</v>
      </c>
      <c r="G255">
        <v>35.46</v>
      </c>
    </row>
    <row r="256" spans="1:7" x14ac:dyDescent="0.2">
      <c r="A256">
        <v>6</v>
      </c>
      <c r="B256" t="s">
        <v>7</v>
      </c>
      <c r="C256">
        <v>502</v>
      </c>
      <c r="D256">
        <v>19</v>
      </c>
      <c r="E256">
        <v>2</v>
      </c>
      <c r="F256">
        <v>4</v>
      </c>
      <c r="G256">
        <v>36.049999999999997</v>
      </c>
    </row>
    <row r="257" spans="1:7" x14ac:dyDescent="0.2">
      <c r="A257">
        <v>6</v>
      </c>
      <c r="B257" t="s">
        <v>7</v>
      </c>
      <c r="C257">
        <v>503</v>
      </c>
      <c r="D257">
        <v>2</v>
      </c>
      <c r="E257">
        <v>2</v>
      </c>
      <c r="F257">
        <v>1</v>
      </c>
      <c r="G257">
        <v>36.700000000000003</v>
      </c>
    </row>
    <row r="258" spans="1:7" x14ac:dyDescent="0.2">
      <c r="A258">
        <v>6</v>
      </c>
      <c r="B258" t="s">
        <v>7</v>
      </c>
      <c r="C258">
        <v>503</v>
      </c>
      <c r="D258">
        <v>2</v>
      </c>
      <c r="E258">
        <v>2</v>
      </c>
      <c r="F258">
        <v>4</v>
      </c>
      <c r="G258">
        <v>37.200000000000003</v>
      </c>
    </row>
    <row r="259" spans="1:7" x14ac:dyDescent="0.2">
      <c r="A259">
        <v>6</v>
      </c>
      <c r="B259" t="s">
        <v>7</v>
      </c>
      <c r="C259">
        <v>506</v>
      </c>
      <c r="D259">
        <v>12</v>
      </c>
      <c r="E259">
        <v>2</v>
      </c>
      <c r="F259">
        <v>1</v>
      </c>
      <c r="G259">
        <v>37.450000000000003</v>
      </c>
    </row>
    <row r="260" spans="1:7" x14ac:dyDescent="0.2">
      <c r="A260">
        <v>6</v>
      </c>
      <c r="B260" t="s">
        <v>7</v>
      </c>
      <c r="C260">
        <v>505</v>
      </c>
      <c r="D260">
        <v>1</v>
      </c>
      <c r="E260">
        <v>2</v>
      </c>
      <c r="F260">
        <v>3</v>
      </c>
      <c r="G260">
        <v>37.9</v>
      </c>
    </row>
    <row r="261" spans="1:7" x14ac:dyDescent="0.2">
      <c r="A261">
        <v>6</v>
      </c>
      <c r="B261" t="s">
        <v>7</v>
      </c>
      <c r="C261">
        <v>505</v>
      </c>
      <c r="D261">
        <v>1</v>
      </c>
      <c r="E261">
        <v>2</v>
      </c>
      <c r="F261">
        <v>2</v>
      </c>
      <c r="G261">
        <v>38.409999999999997</v>
      </c>
    </row>
    <row r="262" spans="1:7" x14ac:dyDescent="0.2">
      <c r="A262">
        <v>6</v>
      </c>
      <c r="B262" t="s">
        <v>7</v>
      </c>
      <c r="C262">
        <v>507</v>
      </c>
      <c r="D262">
        <v>5</v>
      </c>
      <c r="E262">
        <v>2</v>
      </c>
      <c r="F262">
        <v>1</v>
      </c>
      <c r="G262">
        <v>38.65</v>
      </c>
    </row>
    <row r="263" spans="1:7" x14ac:dyDescent="0.2">
      <c r="A263">
        <v>6</v>
      </c>
      <c r="B263" t="s">
        <v>7</v>
      </c>
      <c r="C263">
        <v>503</v>
      </c>
      <c r="D263">
        <v>2</v>
      </c>
      <c r="E263">
        <v>2</v>
      </c>
      <c r="F263">
        <v>2</v>
      </c>
      <c r="G263">
        <v>41.53</v>
      </c>
    </row>
    <row r="264" spans="1:7" x14ac:dyDescent="0.2">
      <c r="A264">
        <v>6</v>
      </c>
      <c r="B264" t="s">
        <v>7</v>
      </c>
      <c r="C264">
        <v>505</v>
      </c>
      <c r="D264">
        <v>1</v>
      </c>
      <c r="E264">
        <v>2</v>
      </c>
      <c r="F264">
        <v>4</v>
      </c>
      <c r="G264">
        <v>44.84</v>
      </c>
    </row>
    <row r="265" spans="1:7" x14ac:dyDescent="0.2">
      <c r="A265">
        <v>6</v>
      </c>
      <c r="B265" t="s">
        <v>7</v>
      </c>
      <c r="C265">
        <v>501</v>
      </c>
      <c r="D265">
        <v>6</v>
      </c>
      <c r="E265">
        <v>3</v>
      </c>
      <c r="F265">
        <v>1</v>
      </c>
      <c r="G265">
        <v>24.75</v>
      </c>
    </row>
    <row r="266" spans="1:7" x14ac:dyDescent="0.2">
      <c r="A266">
        <v>6</v>
      </c>
      <c r="B266" t="s">
        <v>7</v>
      </c>
      <c r="C266">
        <v>508</v>
      </c>
      <c r="D266">
        <v>5</v>
      </c>
      <c r="E266">
        <v>3</v>
      </c>
      <c r="F266">
        <v>4</v>
      </c>
      <c r="G266">
        <v>29.12</v>
      </c>
    </row>
    <row r="267" spans="1:7" x14ac:dyDescent="0.2">
      <c r="A267">
        <v>6</v>
      </c>
      <c r="B267" t="s">
        <v>7</v>
      </c>
      <c r="C267">
        <v>508</v>
      </c>
      <c r="D267">
        <v>5</v>
      </c>
      <c r="E267">
        <v>3</v>
      </c>
      <c r="F267">
        <v>2</v>
      </c>
      <c r="G267">
        <v>30.52</v>
      </c>
    </row>
    <row r="268" spans="1:7" x14ac:dyDescent="0.2">
      <c r="A268">
        <v>6</v>
      </c>
      <c r="B268" t="s">
        <v>7</v>
      </c>
      <c r="C268">
        <v>515</v>
      </c>
      <c r="D268">
        <v>8</v>
      </c>
      <c r="E268">
        <v>3</v>
      </c>
      <c r="F268">
        <v>3</v>
      </c>
      <c r="G268">
        <v>32.18</v>
      </c>
    </row>
    <row r="269" spans="1:7" x14ac:dyDescent="0.2">
      <c r="A269">
        <v>6</v>
      </c>
      <c r="B269" t="s">
        <v>7</v>
      </c>
      <c r="C269">
        <v>508</v>
      </c>
      <c r="D269">
        <v>5</v>
      </c>
      <c r="E269">
        <v>3</v>
      </c>
      <c r="F269">
        <v>3</v>
      </c>
      <c r="G269">
        <v>32.51</v>
      </c>
    </row>
    <row r="270" spans="1:7" x14ac:dyDescent="0.2">
      <c r="A270">
        <v>6</v>
      </c>
      <c r="B270" t="s">
        <v>7</v>
      </c>
      <c r="C270">
        <v>501</v>
      </c>
      <c r="D270">
        <v>6</v>
      </c>
      <c r="E270">
        <v>3</v>
      </c>
      <c r="F270">
        <v>4</v>
      </c>
      <c r="G270">
        <v>34.33</v>
      </c>
    </row>
    <row r="271" spans="1:7" x14ac:dyDescent="0.2">
      <c r="A271">
        <v>6</v>
      </c>
      <c r="B271" t="s">
        <v>7</v>
      </c>
      <c r="C271">
        <v>515</v>
      </c>
      <c r="D271">
        <v>8</v>
      </c>
      <c r="E271">
        <v>3</v>
      </c>
      <c r="F271">
        <v>1</v>
      </c>
      <c r="G271">
        <v>34.46</v>
      </c>
    </row>
    <row r="272" spans="1:7" x14ac:dyDescent="0.2">
      <c r="A272">
        <v>6</v>
      </c>
      <c r="B272" t="s">
        <v>7</v>
      </c>
      <c r="C272">
        <v>501</v>
      </c>
      <c r="D272">
        <v>6</v>
      </c>
      <c r="E272">
        <v>3</v>
      </c>
      <c r="F272">
        <v>3</v>
      </c>
      <c r="G272">
        <v>35.1</v>
      </c>
    </row>
    <row r="273" spans="1:7" x14ac:dyDescent="0.2">
      <c r="A273">
        <v>6</v>
      </c>
      <c r="B273" t="s">
        <v>7</v>
      </c>
      <c r="C273">
        <v>508</v>
      </c>
      <c r="D273">
        <v>5</v>
      </c>
      <c r="E273">
        <v>3</v>
      </c>
      <c r="F273">
        <v>1</v>
      </c>
      <c r="G273">
        <v>37.17</v>
      </c>
    </row>
    <row r="274" spans="1:7" x14ac:dyDescent="0.2">
      <c r="A274">
        <v>6</v>
      </c>
      <c r="B274" t="s">
        <v>7</v>
      </c>
      <c r="C274">
        <v>511</v>
      </c>
      <c r="D274">
        <v>24</v>
      </c>
      <c r="E274">
        <v>3</v>
      </c>
      <c r="F274">
        <v>2</v>
      </c>
      <c r="G274">
        <v>39.409999999999997</v>
      </c>
    </row>
    <row r="275" spans="1:7" x14ac:dyDescent="0.2">
      <c r="A275">
        <v>6</v>
      </c>
      <c r="B275" t="s">
        <v>7</v>
      </c>
      <c r="C275">
        <v>515</v>
      </c>
      <c r="D275">
        <v>8</v>
      </c>
      <c r="E275">
        <v>3</v>
      </c>
      <c r="F275">
        <v>2</v>
      </c>
      <c r="G275">
        <v>40.130000000000003</v>
      </c>
    </row>
    <row r="276" spans="1:7" x14ac:dyDescent="0.2">
      <c r="A276">
        <v>6</v>
      </c>
      <c r="B276" t="s">
        <v>7</v>
      </c>
      <c r="C276">
        <v>501</v>
      </c>
      <c r="D276">
        <v>6</v>
      </c>
      <c r="E276">
        <v>3</v>
      </c>
      <c r="F276">
        <v>2</v>
      </c>
      <c r="G276">
        <v>41.47</v>
      </c>
    </row>
    <row r="277" spans="1:7" x14ac:dyDescent="0.2">
      <c r="A277">
        <v>6</v>
      </c>
      <c r="B277" t="s">
        <v>7</v>
      </c>
      <c r="C277">
        <v>511</v>
      </c>
      <c r="D277">
        <v>24</v>
      </c>
      <c r="E277">
        <v>3</v>
      </c>
      <c r="F277">
        <v>4</v>
      </c>
      <c r="G277">
        <v>42.59</v>
      </c>
    </row>
    <row r="278" spans="1:7" x14ac:dyDescent="0.2">
      <c r="A278">
        <v>6</v>
      </c>
      <c r="B278" t="s">
        <v>7</v>
      </c>
      <c r="C278">
        <v>511</v>
      </c>
      <c r="D278">
        <v>24</v>
      </c>
      <c r="E278">
        <v>3</v>
      </c>
      <c r="F278">
        <v>3</v>
      </c>
      <c r="G278">
        <v>43.29</v>
      </c>
    </row>
    <row r="279" spans="1:7" x14ac:dyDescent="0.2">
      <c r="A279">
        <v>6</v>
      </c>
      <c r="B279" t="s">
        <v>7</v>
      </c>
      <c r="C279">
        <v>515</v>
      </c>
      <c r="D279">
        <v>8</v>
      </c>
      <c r="E279">
        <v>3</v>
      </c>
      <c r="F279">
        <v>4</v>
      </c>
      <c r="G279">
        <v>43.73</v>
      </c>
    </row>
    <row r="280" spans="1:7" x14ac:dyDescent="0.2">
      <c r="A280">
        <v>6</v>
      </c>
      <c r="B280" t="s">
        <v>7</v>
      </c>
      <c r="C280">
        <v>511</v>
      </c>
      <c r="D280">
        <v>24</v>
      </c>
      <c r="E280">
        <v>3</v>
      </c>
      <c r="F280">
        <v>1</v>
      </c>
      <c r="G280">
        <v>47.48</v>
      </c>
    </row>
    <row r="281" spans="1:7" x14ac:dyDescent="0.2">
      <c r="A281">
        <v>7</v>
      </c>
      <c r="B281" t="s">
        <v>7</v>
      </c>
      <c r="C281">
        <v>608</v>
      </c>
      <c r="D281">
        <v>18</v>
      </c>
      <c r="E281">
        <v>1</v>
      </c>
      <c r="F281">
        <v>1</v>
      </c>
      <c r="G281">
        <v>53.38</v>
      </c>
    </row>
    <row r="282" spans="1:7" x14ac:dyDescent="0.2">
      <c r="A282">
        <v>7</v>
      </c>
      <c r="B282" t="s">
        <v>7</v>
      </c>
      <c r="C282">
        <v>608</v>
      </c>
      <c r="D282">
        <v>18</v>
      </c>
      <c r="E282">
        <v>1</v>
      </c>
      <c r="F282">
        <v>2</v>
      </c>
      <c r="G282">
        <v>55.31</v>
      </c>
    </row>
    <row r="283" spans="1:7" x14ac:dyDescent="0.2">
      <c r="A283">
        <v>7</v>
      </c>
      <c r="B283" t="s">
        <v>7</v>
      </c>
      <c r="C283">
        <v>608</v>
      </c>
      <c r="D283">
        <v>18</v>
      </c>
      <c r="E283">
        <v>1</v>
      </c>
      <c r="F283">
        <v>3</v>
      </c>
      <c r="G283">
        <v>56.1</v>
      </c>
    </row>
    <row r="284" spans="1:7" x14ac:dyDescent="0.2">
      <c r="A284">
        <v>7</v>
      </c>
      <c r="B284" t="s">
        <v>7</v>
      </c>
      <c r="C284">
        <v>608</v>
      </c>
      <c r="D284">
        <v>18</v>
      </c>
      <c r="E284">
        <v>1</v>
      </c>
      <c r="F284">
        <v>4</v>
      </c>
      <c r="G284">
        <v>43.24</v>
      </c>
    </row>
    <row r="285" spans="1:7" x14ac:dyDescent="0.2">
      <c r="A285">
        <v>7</v>
      </c>
      <c r="B285" t="s">
        <v>7</v>
      </c>
      <c r="C285">
        <v>609</v>
      </c>
      <c r="D285">
        <v>9</v>
      </c>
      <c r="E285">
        <v>1</v>
      </c>
      <c r="F285">
        <v>1</v>
      </c>
      <c r="G285">
        <v>48.18</v>
      </c>
    </row>
    <row r="286" spans="1:7" x14ac:dyDescent="0.2">
      <c r="A286">
        <v>7</v>
      </c>
      <c r="B286" t="s">
        <v>7</v>
      </c>
      <c r="C286">
        <v>609</v>
      </c>
      <c r="D286">
        <v>9</v>
      </c>
      <c r="E286">
        <v>1</v>
      </c>
      <c r="F286">
        <v>2</v>
      </c>
      <c r="G286">
        <v>43.11</v>
      </c>
    </row>
    <row r="287" spans="1:7" x14ac:dyDescent="0.2">
      <c r="A287">
        <v>7</v>
      </c>
      <c r="B287" t="s">
        <v>7</v>
      </c>
      <c r="C287">
        <v>609</v>
      </c>
      <c r="D287">
        <v>9</v>
      </c>
      <c r="E287">
        <v>1</v>
      </c>
      <c r="F287">
        <v>3</v>
      </c>
      <c r="G287">
        <v>43.78</v>
      </c>
    </row>
    <row r="288" spans="1:7" x14ac:dyDescent="0.2">
      <c r="A288">
        <v>7</v>
      </c>
      <c r="B288" t="s">
        <v>7</v>
      </c>
      <c r="C288">
        <v>609</v>
      </c>
      <c r="D288">
        <v>9</v>
      </c>
      <c r="E288">
        <v>1</v>
      </c>
      <c r="F288">
        <v>4</v>
      </c>
      <c r="G288">
        <v>56.9</v>
      </c>
    </row>
    <row r="289" spans="1:7" x14ac:dyDescent="0.2">
      <c r="A289">
        <v>7</v>
      </c>
      <c r="B289" t="s">
        <v>7</v>
      </c>
      <c r="C289">
        <v>610</v>
      </c>
      <c r="D289">
        <v>4</v>
      </c>
      <c r="E289">
        <v>1</v>
      </c>
      <c r="F289">
        <v>1</v>
      </c>
      <c r="G289">
        <v>53.53</v>
      </c>
    </row>
    <row r="290" spans="1:7" x14ac:dyDescent="0.2">
      <c r="A290">
        <v>7</v>
      </c>
      <c r="B290" t="s">
        <v>7</v>
      </c>
      <c r="C290">
        <v>610</v>
      </c>
      <c r="D290">
        <v>4</v>
      </c>
      <c r="E290">
        <v>1</v>
      </c>
      <c r="F290">
        <v>2</v>
      </c>
      <c r="G290">
        <v>47.92</v>
      </c>
    </row>
    <row r="291" spans="1:7" x14ac:dyDescent="0.2">
      <c r="A291">
        <v>7</v>
      </c>
      <c r="B291" t="s">
        <v>7</v>
      </c>
      <c r="C291">
        <v>610</v>
      </c>
      <c r="D291">
        <v>4</v>
      </c>
      <c r="E291">
        <v>1</v>
      </c>
      <c r="F291">
        <v>3</v>
      </c>
      <c r="G291">
        <v>56.18</v>
      </c>
    </row>
    <row r="292" spans="1:7" x14ac:dyDescent="0.2">
      <c r="A292">
        <v>7</v>
      </c>
      <c r="B292" t="s">
        <v>7</v>
      </c>
      <c r="C292">
        <v>610</v>
      </c>
      <c r="D292">
        <v>4</v>
      </c>
      <c r="E292">
        <v>1</v>
      </c>
      <c r="F292">
        <v>4</v>
      </c>
      <c r="G292">
        <v>46.66</v>
      </c>
    </row>
    <row r="293" spans="1:7" x14ac:dyDescent="0.2">
      <c r="A293">
        <v>7</v>
      </c>
      <c r="B293" t="s">
        <v>7</v>
      </c>
      <c r="C293">
        <v>613</v>
      </c>
      <c r="D293">
        <v>18</v>
      </c>
      <c r="E293">
        <v>1</v>
      </c>
      <c r="F293">
        <v>1</v>
      </c>
      <c r="G293">
        <v>42.76</v>
      </c>
    </row>
    <row r="294" spans="1:7" x14ac:dyDescent="0.2">
      <c r="A294">
        <v>7</v>
      </c>
      <c r="B294" t="s">
        <v>7</v>
      </c>
      <c r="C294">
        <v>613</v>
      </c>
      <c r="D294">
        <v>18</v>
      </c>
      <c r="E294">
        <v>1</v>
      </c>
      <c r="F294">
        <v>2</v>
      </c>
      <c r="G294">
        <v>50.52</v>
      </c>
    </row>
    <row r="295" spans="1:7" x14ac:dyDescent="0.2">
      <c r="A295">
        <v>7</v>
      </c>
      <c r="B295" t="s">
        <v>7</v>
      </c>
      <c r="C295">
        <v>613</v>
      </c>
      <c r="D295">
        <v>18</v>
      </c>
      <c r="E295">
        <v>1</v>
      </c>
      <c r="F295">
        <v>3</v>
      </c>
      <c r="G295">
        <v>56.86</v>
      </c>
    </row>
    <row r="296" spans="1:7" x14ac:dyDescent="0.2">
      <c r="A296">
        <v>7</v>
      </c>
      <c r="B296" t="s">
        <v>7</v>
      </c>
      <c r="C296">
        <v>613</v>
      </c>
      <c r="D296">
        <v>18</v>
      </c>
      <c r="E296">
        <v>1</v>
      </c>
      <c r="F296">
        <v>4</v>
      </c>
      <c r="G296">
        <v>47.51</v>
      </c>
    </row>
    <row r="297" spans="1:7" x14ac:dyDescent="0.2">
      <c r="A297">
        <v>7</v>
      </c>
      <c r="B297" t="s">
        <v>7</v>
      </c>
      <c r="C297">
        <v>603</v>
      </c>
      <c r="D297">
        <v>4</v>
      </c>
      <c r="E297">
        <v>2</v>
      </c>
      <c r="F297">
        <v>4</v>
      </c>
      <c r="G297">
        <v>25.7</v>
      </c>
    </row>
    <row r="298" spans="1:7" x14ac:dyDescent="0.2">
      <c r="A298">
        <v>7</v>
      </c>
      <c r="B298" t="s">
        <v>7</v>
      </c>
      <c r="C298">
        <v>607</v>
      </c>
      <c r="D298">
        <v>3</v>
      </c>
      <c r="E298">
        <v>2</v>
      </c>
      <c r="F298">
        <v>4</v>
      </c>
      <c r="G298">
        <v>31.62</v>
      </c>
    </row>
    <row r="299" spans="1:7" x14ac:dyDescent="0.2">
      <c r="A299">
        <v>7</v>
      </c>
      <c r="B299" t="s">
        <v>7</v>
      </c>
      <c r="C299">
        <v>614</v>
      </c>
      <c r="D299">
        <v>8</v>
      </c>
      <c r="E299">
        <v>2</v>
      </c>
      <c r="F299">
        <v>4</v>
      </c>
      <c r="G299">
        <v>33.35</v>
      </c>
    </row>
    <row r="300" spans="1:7" x14ac:dyDescent="0.2">
      <c r="A300">
        <v>7</v>
      </c>
      <c r="B300" t="s">
        <v>7</v>
      </c>
      <c r="C300">
        <v>614</v>
      </c>
      <c r="D300">
        <v>8</v>
      </c>
      <c r="E300">
        <v>2</v>
      </c>
      <c r="F300">
        <v>3</v>
      </c>
      <c r="G300">
        <v>35.6</v>
      </c>
    </row>
    <row r="301" spans="1:7" x14ac:dyDescent="0.2">
      <c r="A301">
        <v>7</v>
      </c>
      <c r="B301" t="s">
        <v>7</v>
      </c>
      <c r="C301">
        <v>615</v>
      </c>
      <c r="D301">
        <v>1</v>
      </c>
      <c r="E301">
        <v>2</v>
      </c>
      <c r="F301">
        <v>2</v>
      </c>
      <c r="G301">
        <v>36.799999999999997</v>
      </c>
    </row>
    <row r="302" spans="1:7" x14ac:dyDescent="0.2">
      <c r="A302">
        <v>7</v>
      </c>
      <c r="B302" t="s">
        <v>7</v>
      </c>
      <c r="C302">
        <v>614</v>
      </c>
      <c r="D302">
        <v>8</v>
      </c>
      <c r="E302">
        <v>2</v>
      </c>
      <c r="F302">
        <v>2</v>
      </c>
      <c r="G302">
        <v>37.29</v>
      </c>
    </row>
    <row r="303" spans="1:7" x14ac:dyDescent="0.2">
      <c r="A303">
        <v>7</v>
      </c>
      <c r="B303" t="s">
        <v>7</v>
      </c>
      <c r="C303">
        <v>603</v>
      </c>
      <c r="D303">
        <v>4</v>
      </c>
      <c r="E303">
        <v>2</v>
      </c>
      <c r="F303">
        <v>2</v>
      </c>
      <c r="G303">
        <v>38.26</v>
      </c>
    </row>
    <row r="304" spans="1:7" x14ac:dyDescent="0.2">
      <c r="A304">
        <v>7</v>
      </c>
      <c r="B304" t="s">
        <v>7</v>
      </c>
      <c r="C304">
        <v>614</v>
      </c>
      <c r="D304">
        <v>8</v>
      </c>
      <c r="E304">
        <v>2</v>
      </c>
      <c r="F304">
        <v>1</v>
      </c>
      <c r="G304">
        <v>38.56</v>
      </c>
    </row>
    <row r="305" spans="1:7" x14ac:dyDescent="0.2">
      <c r="A305">
        <v>7</v>
      </c>
      <c r="B305" t="s">
        <v>7</v>
      </c>
      <c r="C305">
        <v>607</v>
      </c>
      <c r="D305">
        <v>3</v>
      </c>
      <c r="E305">
        <v>2</v>
      </c>
      <c r="F305">
        <v>2</v>
      </c>
      <c r="G305">
        <v>40.25</v>
      </c>
    </row>
    <row r="306" spans="1:7" x14ac:dyDescent="0.2">
      <c r="A306">
        <v>7</v>
      </c>
      <c r="B306" t="s">
        <v>7</v>
      </c>
      <c r="C306">
        <v>603</v>
      </c>
      <c r="D306">
        <v>4</v>
      </c>
      <c r="E306">
        <v>2</v>
      </c>
      <c r="F306">
        <v>1</v>
      </c>
      <c r="G306">
        <v>40.71</v>
      </c>
    </row>
    <row r="307" spans="1:7" x14ac:dyDescent="0.2">
      <c r="A307">
        <v>7</v>
      </c>
      <c r="B307" t="s">
        <v>7</v>
      </c>
      <c r="C307">
        <v>603</v>
      </c>
      <c r="D307">
        <v>4</v>
      </c>
      <c r="E307">
        <v>2</v>
      </c>
      <c r="F307">
        <v>3</v>
      </c>
      <c r="G307">
        <v>41.44</v>
      </c>
    </row>
    <row r="308" spans="1:7" x14ac:dyDescent="0.2">
      <c r="A308">
        <v>7</v>
      </c>
      <c r="B308" t="s">
        <v>7</v>
      </c>
      <c r="C308">
        <v>615</v>
      </c>
      <c r="D308">
        <v>1</v>
      </c>
      <c r="E308">
        <v>2</v>
      </c>
      <c r="F308">
        <v>4</v>
      </c>
      <c r="G308">
        <v>41.54</v>
      </c>
    </row>
    <row r="309" spans="1:7" x14ac:dyDescent="0.2">
      <c r="A309">
        <v>7</v>
      </c>
      <c r="B309" t="s">
        <v>7</v>
      </c>
      <c r="C309">
        <v>607</v>
      </c>
      <c r="D309">
        <v>3</v>
      </c>
      <c r="E309">
        <v>2</v>
      </c>
      <c r="F309">
        <v>3</v>
      </c>
      <c r="G309">
        <v>42.46</v>
      </c>
    </row>
    <row r="310" spans="1:7" x14ac:dyDescent="0.2">
      <c r="A310">
        <v>7</v>
      </c>
      <c r="B310" t="s">
        <v>7</v>
      </c>
      <c r="C310">
        <v>615</v>
      </c>
      <c r="D310">
        <v>1</v>
      </c>
      <c r="E310">
        <v>2</v>
      </c>
      <c r="F310">
        <v>3</v>
      </c>
      <c r="G310">
        <v>48.32</v>
      </c>
    </row>
    <row r="311" spans="1:7" x14ac:dyDescent="0.2">
      <c r="A311">
        <v>7</v>
      </c>
      <c r="B311" t="s">
        <v>7</v>
      </c>
      <c r="C311">
        <v>615</v>
      </c>
      <c r="D311">
        <v>1</v>
      </c>
      <c r="E311">
        <v>2</v>
      </c>
      <c r="F311">
        <v>1</v>
      </c>
      <c r="G311">
        <v>48.5</v>
      </c>
    </row>
    <row r="312" spans="1:7" x14ac:dyDescent="0.2">
      <c r="A312">
        <v>7</v>
      </c>
      <c r="B312" t="s">
        <v>7</v>
      </c>
      <c r="C312">
        <v>607</v>
      </c>
      <c r="D312">
        <v>3</v>
      </c>
      <c r="E312">
        <v>2</v>
      </c>
      <c r="F312">
        <v>1</v>
      </c>
      <c r="G312">
        <v>49.39</v>
      </c>
    </row>
    <row r="313" spans="1:7" x14ac:dyDescent="0.2">
      <c r="A313">
        <v>7</v>
      </c>
      <c r="B313" t="s">
        <v>7</v>
      </c>
      <c r="C313">
        <v>602</v>
      </c>
      <c r="D313">
        <v>4</v>
      </c>
      <c r="E313">
        <v>3</v>
      </c>
      <c r="F313">
        <v>2</v>
      </c>
      <c r="G313">
        <v>35.24</v>
      </c>
    </row>
    <row r="314" spans="1:7" x14ac:dyDescent="0.2">
      <c r="A314">
        <v>7</v>
      </c>
      <c r="B314" t="s">
        <v>7</v>
      </c>
      <c r="C314">
        <v>601</v>
      </c>
      <c r="D314">
        <v>7</v>
      </c>
      <c r="E314">
        <v>3</v>
      </c>
      <c r="F314">
        <v>3</v>
      </c>
      <c r="G314">
        <v>37.14</v>
      </c>
    </row>
    <row r="315" spans="1:7" x14ac:dyDescent="0.2">
      <c r="A315">
        <v>7</v>
      </c>
      <c r="B315" t="s">
        <v>7</v>
      </c>
      <c r="C315">
        <v>606</v>
      </c>
      <c r="D315">
        <v>8</v>
      </c>
      <c r="E315">
        <v>3</v>
      </c>
      <c r="F315">
        <v>3</v>
      </c>
      <c r="G315">
        <v>38.51</v>
      </c>
    </row>
    <row r="316" spans="1:7" x14ac:dyDescent="0.2">
      <c r="A316">
        <v>7</v>
      </c>
      <c r="B316" t="s">
        <v>7</v>
      </c>
      <c r="C316">
        <v>605</v>
      </c>
      <c r="D316">
        <v>8</v>
      </c>
      <c r="E316">
        <v>3</v>
      </c>
      <c r="F316">
        <v>4</v>
      </c>
      <c r="G316">
        <v>38.85</v>
      </c>
    </row>
    <row r="317" spans="1:7" x14ac:dyDescent="0.2">
      <c r="A317">
        <v>7</v>
      </c>
      <c r="B317" t="s">
        <v>7</v>
      </c>
      <c r="C317">
        <v>612</v>
      </c>
      <c r="D317">
        <v>1</v>
      </c>
      <c r="E317">
        <v>3</v>
      </c>
      <c r="F317">
        <v>3</v>
      </c>
      <c r="G317">
        <v>40.17</v>
      </c>
    </row>
    <row r="318" spans="1:7" x14ac:dyDescent="0.2">
      <c r="A318">
        <v>7</v>
      </c>
      <c r="B318" t="s">
        <v>7</v>
      </c>
      <c r="C318">
        <v>604</v>
      </c>
      <c r="D318">
        <v>11</v>
      </c>
      <c r="E318">
        <v>3</v>
      </c>
      <c r="F318">
        <v>1</v>
      </c>
      <c r="G318">
        <v>40.29</v>
      </c>
    </row>
    <row r="319" spans="1:7" x14ac:dyDescent="0.2">
      <c r="A319">
        <v>7</v>
      </c>
      <c r="B319" t="s">
        <v>7</v>
      </c>
      <c r="C319">
        <v>611</v>
      </c>
      <c r="D319">
        <v>11</v>
      </c>
      <c r="E319">
        <v>3</v>
      </c>
      <c r="F319">
        <v>1</v>
      </c>
      <c r="G319">
        <v>40.43</v>
      </c>
    </row>
    <row r="320" spans="1:7" x14ac:dyDescent="0.2">
      <c r="A320">
        <v>7</v>
      </c>
      <c r="B320" t="s">
        <v>7</v>
      </c>
      <c r="C320">
        <v>605</v>
      </c>
      <c r="D320">
        <v>8</v>
      </c>
      <c r="E320">
        <v>3</v>
      </c>
      <c r="F320">
        <v>2</v>
      </c>
      <c r="G320">
        <v>41.12</v>
      </c>
    </row>
    <row r="321" spans="1:7" x14ac:dyDescent="0.2">
      <c r="A321">
        <v>7</v>
      </c>
      <c r="B321" t="s">
        <v>7</v>
      </c>
      <c r="C321">
        <v>606</v>
      </c>
      <c r="D321">
        <v>8</v>
      </c>
      <c r="E321">
        <v>3</v>
      </c>
      <c r="F321">
        <v>1</v>
      </c>
      <c r="G321">
        <v>41.96</v>
      </c>
    </row>
    <row r="322" spans="1:7" x14ac:dyDescent="0.2">
      <c r="A322">
        <v>7</v>
      </c>
      <c r="B322" t="s">
        <v>7</v>
      </c>
      <c r="C322">
        <v>606</v>
      </c>
      <c r="D322">
        <v>8</v>
      </c>
      <c r="E322">
        <v>3</v>
      </c>
      <c r="F322">
        <v>2</v>
      </c>
      <c r="G322">
        <v>42.27</v>
      </c>
    </row>
    <row r="323" spans="1:7" x14ac:dyDescent="0.2">
      <c r="A323">
        <v>7</v>
      </c>
      <c r="B323" t="s">
        <v>7</v>
      </c>
      <c r="C323">
        <v>611</v>
      </c>
      <c r="D323">
        <v>11</v>
      </c>
      <c r="E323">
        <v>3</v>
      </c>
      <c r="F323">
        <v>3</v>
      </c>
      <c r="G323">
        <v>42.5</v>
      </c>
    </row>
    <row r="324" spans="1:7" x14ac:dyDescent="0.2">
      <c r="A324">
        <v>7</v>
      </c>
      <c r="B324" t="s">
        <v>7</v>
      </c>
      <c r="C324">
        <v>601</v>
      </c>
      <c r="D324">
        <v>7</v>
      </c>
      <c r="E324">
        <v>3</v>
      </c>
      <c r="F324">
        <v>4</v>
      </c>
      <c r="G324">
        <v>42.82</v>
      </c>
    </row>
    <row r="325" spans="1:7" x14ac:dyDescent="0.2">
      <c r="A325">
        <v>7</v>
      </c>
      <c r="B325" t="s">
        <v>7</v>
      </c>
      <c r="C325">
        <v>602</v>
      </c>
      <c r="D325">
        <v>4</v>
      </c>
      <c r="E325">
        <v>3</v>
      </c>
      <c r="F325">
        <v>4</v>
      </c>
      <c r="G325">
        <v>43.15</v>
      </c>
    </row>
    <row r="326" spans="1:7" x14ac:dyDescent="0.2">
      <c r="A326">
        <v>7</v>
      </c>
      <c r="B326" t="s">
        <v>7</v>
      </c>
      <c r="C326">
        <v>604</v>
      </c>
      <c r="D326">
        <v>11</v>
      </c>
      <c r="E326">
        <v>3</v>
      </c>
      <c r="F326">
        <v>3</v>
      </c>
      <c r="G326">
        <v>43.26</v>
      </c>
    </row>
    <row r="327" spans="1:7" x14ac:dyDescent="0.2">
      <c r="A327">
        <v>7</v>
      </c>
      <c r="B327" t="s">
        <v>7</v>
      </c>
      <c r="C327">
        <v>606</v>
      </c>
      <c r="D327">
        <v>8</v>
      </c>
      <c r="E327">
        <v>3</v>
      </c>
      <c r="F327">
        <v>4</v>
      </c>
      <c r="G327">
        <v>43.51</v>
      </c>
    </row>
    <row r="328" spans="1:7" x14ac:dyDescent="0.2">
      <c r="A328">
        <v>7</v>
      </c>
      <c r="B328" t="s">
        <v>7</v>
      </c>
      <c r="C328">
        <v>604</v>
      </c>
      <c r="D328">
        <v>11</v>
      </c>
      <c r="E328">
        <v>3</v>
      </c>
      <c r="F328">
        <v>4</v>
      </c>
      <c r="G328">
        <v>44.2</v>
      </c>
    </row>
    <row r="329" spans="1:7" x14ac:dyDescent="0.2">
      <c r="A329">
        <v>7</v>
      </c>
      <c r="B329" t="s">
        <v>7</v>
      </c>
      <c r="C329">
        <v>605</v>
      </c>
      <c r="D329">
        <v>8</v>
      </c>
      <c r="E329">
        <v>3</v>
      </c>
      <c r="F329">
        <v>3</v>
      </c>
      <c r="G329">
        <v>45.03</v>
      </c>
    </row>
    <row r="330" spans="1:7" x14ac:dyDescent="0.2">
      <c r="A330">
        <v>7</v>
      </c>
      <c r="B330" t="s">
        <v>7</v>
      </c>
      <c r="C330">
        <v>605</v>
      </c>
      <c r="D330">
        <v>8</v>
      </c>
      <c r="E330">
        <v>3</v>
      </c>
      <c r="F330">
        <v>1</v>
      </c>
      <c r="G330">
        <v>46.14</v>
      </c>
    </row>
    <row r="331" spans="1:7" x14ac:dyDescent="0.2">
      <c r="A331">
        <v>7</v>
      </c>
      <c r="B331" t="s">
        <v>7</v>
      </c>
      <c r="C331">
        <v>601</v>
      </c>
      <c r="D331">
        <v>7</v>
      </c>
      <c r="E331">
        <v>3</v>
      </c>
      <c r="F331">
        <v>2</v>
      </c>
      <c r="G331">
        <v>46.29</v>
      </c>
    </row>
    <row r="332" spans="1:7" x14ac:dyDescent="0.2">
      <c r="A332">
        <v>7</v>
      </c>
      <c r="B332" t="s">
        <v>7</v>
      </c>
      <c r="C332">
        <v>602</v>
      </c>
      <c r="D332">
        <v>4</v>
      </c>
      <c r="E332">
        <v>3</v>
      </c>
      <c r="F332">
        <v>1</v>
      </c>
      <c r="G332">
        <v>47.22</v>
      </c>
    </row>
    <row r="333" spans="1:7" x14ac:dyDescent="0.2">
      <c r="A333">
        <v>7</v>
      </c>
      <c r="B333" t="s">
        <v>7</v>
      </c>
      <c r="C333">
        <v>602</v>
      </c>
      <c r="D333">
        <v>4</v>
      </c>
      <c r="E333">
        <v>3</v>
      </c>
      <c r="F333">
        <v>3</v>
      </c>
      <c r="G333">
        <v>47.22</v>
      </c>
    </row>
    <row r="334" spans="1:7" x14ac:dyDescent="0.2">
      <c r="A334">
        <v>7</v>
      </c>
      <c r="B334" t="s">
        <v>7</v>
      </c>
      <c r="C334">
        <v>612</v>
      </c>
      <c r="D334">
        <v>1</v>
      </c>
      <c r="E334">
        <v>3</v>
      </c>
      <c r="F334">
        <v>1</v>
      </c>
      <c r="G334">
        <v>47.63</v>
      </c>
    </row>
    <row r="335" spans="1:7" x14ac:dyDescent="0.2">
      <c r="A335">
        <v>7</v>
      </c>
      <c r="B335" t="s">
        <v>7</v>
      </c>
      <c r="C335">
        <v>604</v>
      </c>
      <c r="D335">
        <v>11</v>
      </c>
      <c r="E335">
        <v>3</v>
      </c>
      <c r="F335">
        <v>2</v>
      </c>
      <c r="G335">
        <v>48.35</v>
      </c>
    </row>
    <row r="336" spans="1:7" x14ac:dyDescent="0.2">
      <c r="A336">
        <v>7</v>
      </c>
      <c r="B336" t="s">
        <v>7</v>
      </c>
      <c r="C336">
        <v>612</v>
      </c>
      <c r="D336">
        <v>1</v>
      </c>
      <c r="E336">
        <v>3</v>
      </c>
      <c r="F336">
        <v>4</v>
      </c>
      <c r="G336">
        <v>48.36</v>
      </c>
    </row>
    <row r="337" spans="1:7" x14ac:dyDescent="0.2">
      <c r="A337">
        <v>7</v>
      </c>
      <c r="B337" t="s">
        <v>7</v>
      </c>
      <c r="C337">
        <v>601</v>
      </c>
      <c r="D337">
        <v>7</v>
      </c>
      <c r="E337">
        <v>3</v>
      </c>
      <c r="F337">
        <v>1</v>
      </c>
      <c r="G337">
        <v>49.01</v>
      </c>
    </row>
    <row r="338" spans="1:7" x14ac:dyDescent="0.2">
      <c r="A338">
        <v>7</v>
      </c>
      <c r="B338" t="s">
        <v>7</v>
      </c>
      <c r="C338">
        <v>611</v>
      </c>
      <c r="D338">
        <v>11</v>
      </c>
      <c r="E338">
        <v>3</v>
      </c>
      <c r="F338">
        <v>2</v>
      </c>
      <c r="G338">
        <v>51.15</v>
      </c>
    </row>
    <row r="339" spans="1:7" x14ac:dyDescent="0.2">
      <c r="A339">
        <v>7</v>
      </c>
      <c r="B339" t="s">
        <v>7</v>
      </c>
      <c r="C339">
        <v>612</v>
      </c>
      <c r="D339">
        <v>1</v>
      </c>
      <c r="E339">
        <v>3</v>
      </c>
      <c r="F339">
        <v>2</v>
      </c>
      <c r="G339">
        <v>52.21</v>
      </c>
    </row>
    <row r="340" spans="1:7" x14ac:dyDescent="0.2">
      <c r="A340">
        <v>7</v>
      </c>
      <c r="B340" t="s">
        <v>7</v>
      </c>
      <c r="C340">
        <v>611</v>
      </c>
      <c r="D340">
        <v>11</v>
      </c>
      <c r="E340">
        <v>3</v>
      </c>
      <c r="F340">
        <v>4</v>
      </c>
      <c r="G340">
        <v>52.76</v>
      </c>
    </row>
    <row r="341" spans="1:7" x14ac:dyDescent="0.2">
      <c r="A341">
        <v>8</v>
      </c>
      <c r="B341" t="s">
        <v>7</v>
      </c>
      <c r="C341">
        <v>702</v>
      </c>
      <c r="D341">
        <v>13</v>
      </c>
      <c r="E341">
        <v>1</v>
      </c>
      <c r="F341">
        <v>1</v>
      </c>
      <c r="G341">
        <v>51.82</v>
      </c>
    </row>
    <row r="342" spans="1:7" x14ac:dyDescent="0.2">
      <c r="A342">
        <v>8</v>
      </c>
      <c r="B342" t="s">
        <v>7</v>
      </c>
      <c r="C342">
        <v>702</v>
      </c>
      <c r="D342">
        <v>13</v>
      </c>
      <c r="E342">
        <v>1</v>
      </c>
      <c r="F342">
        <v>2</v>
      </c>
      <c r="G342">
        <v>45.02</v>
      </c>
    </row>
    <row r="343" spans="1:7" x14ac:dyDescent="0.2">
      <c r="A343">
        <v>8</v>
      </c>
      <c r="B343" t="s">
        <v>7</v>
      </c>
      <c r="C343">
        <v>702</v>
      </c>
      <c r="D343">
        <v>13</v>
      </c>
      <c r="E343">
        <v>1</v>
      </c>
      <c r="F343">
        <v>3</v>
      </c>
      <c r="G343">
        <v>49.44</v>
      </c>
    </row>
    <row r="344" spans="1:7" x14ac:dyDescent="0.2">
      <c r="A344">
        <v>8</v>
      </c>
      <c r="B344" t="s">
        <v>7</v>
      </c>
      <c r="C344">
        <v>702</v>
      </c>
      <c r="D344">
        <v>13</v>
      </c>
      <c r="E344">
        <v>1</v>
      </c>
      <c r="F344">
        <v>4</v>
      </c>
      <c r="G344">
        <v>51.32</v>
      </c>
    </row>
    <row r="345" spans="1:7" x14ac:dyDescent="0.2">
      <c r="A345">
        <v>8</v>
      </c>
      <c r="B345" t="s">
        <v>7</v>
      </c>
      <c r="C345">
        <v>703</v>
      </c>
      <c r="D345">
        <v>4</v>
      </c>
      <c r="E345">
        <v>1</v>
      </c>
      <c r="F345">
        <v>1</v>
      </c>
      <c r="G345">
        <v>52.85</v>
      </c>
    </row>
    <row r="346" spans="1:7" x14ac:dyDescent="0.2">
      <c r="A346">
        <v>8</v>
      </c>
      <c r="B346" t="s">
        <v>7</v>
      </c>
      <c r="C346">
        <v>703</v>
      </c>
      <c r="D346">
        <v>4</v>
      </c>
      <c r="E346">
        <v>1</v>
      </c>
      <c r="F346">
        <v>2</v>
      </c>
      <c r="G346">
        <v>40.840000000000003</v>
      </c>
    </row>
    <row r="347" spans="1:7" x14ac:dyDescent="0.2">
      <c r="A347">
        <v>8</v>
      </c>
      <c r="B347" t="s">
        <v>7</v>
      </c>
      <c r="C347">
        <v>703</v>
      </c>
      <c r="D347">
        <v>4</v>
      </c>
      <c r="E347">
        <v>1</v>
      </c>
      <c r="F347">
        <v>3</v>
      </c>
      <c r="G347">
        <v>64.45</v>
      </c>
    </row>
    <row r="348" spans="1:7" x14ac:dyDescent="0.2">
      <c r="A348">
        <v>8</v>
      </c>
      <c r="B348" t="s">
        <v>7</v>
      </c>
      <c r="C348">
        <v>703</v>
      </c>
      <c r="D348">
        <v>4</v>
      </c>
      <c r="E348">
        <v>1</v>
      </c>
      <c r="F348">
        <v>4</v>
      </c>
      <c r="G348">
        <v>44.43</v>
      </c>
    </row>
    <row r="349" spans="1:7" x14ac:dyDescent="0.2">
      <c r="A349">
        <v>8</v>
      </c>
      <c r="B349" t="s">
        <v>7</v>
      </c>
      <c r="C349">
        <v>704</v>
      </c>
      <c r="D349">
        <v>27</v>
      </c>
      <c r="E349">
        <v>1</v>
      </c>
      <c r="F349">
        <v>1</v>
      </c>
      <c r="G349">
        <v>56.64</v>
      </c>
    </row>
    <row r="350" spans="1:7" x14ac:dyDescent="0.2">
      <c r="A350">
        <v>8</v>
      </c>
      <c r="B350" t="s">
        <v>7</v>
      </c>
      <c r="C350">
        <v>704</v>
      </c>
      <c r="D350">
        <v>27</v>
      </c>
      <c r="E350">
        <v>1</v>
      </c>
      <c r="F350">
        <v>2</v>
      </c>
      <c r="G350">
        <v>46.06</v>
      </c>
    </row>
    <row r="351" spans="1:7" x14ac:dyDescent="0.2">
      <c r="A351">
        <v>8</v>
      </c>
      <c r="B351" t="s">
        <v>7</v>
      </c>
      <c r="C351">
        <v>704</v>
      </c>
      <c r="D351">
        <v>27</v>
      </c>
      <c r="E351">
        <v>1</v>
      </c>
      <c r="F351">
        <v>3</v>
      </c>
      <c r="G351">
        <v>55.46</v>
      </c>
    </row>
    <row r="352" spans="1:7" x14ac:dyDescent="0.2">
      <c r="A352">
        <v>8</v>
      </c>
      <c r="B352" t="s">
        <v>7</v>
      </c>
      <c r="C352">
        <v>704</v>
      </c>
      <c r="D352">
        <v>27</v>
      </c>
      <c r="E352">
        <v>1</v>
      </c>
      <c r="F352">
        <v>4</v>
      </c>
      <c r="G352">
        <v>51.41</v>
      </c>
    </row>
    <row r="353" spans="1:7" x14ac:dyDescent="0.2">
      <c r="A353">
        <v>8</v>
      </c>
      <c r="B353" t="s">
        <v>7</v>
      </c>
      <c r="C353">
        <v>707</v>
      </c>
      <c r="D353">
        <v>5</v>
      </c>
      <c r="E353">
        <v>1</v>
      </c>
      <c r="F353">
        <v>1</v>
      </c>
      <c r="G353">
        <v>56.99</v>
      </c>
    </row>
    <row r="354" spans="1:7" x14ac:dyDescent="0.2">
      <c r="A354">
        <v>8</v>
      </c>
      <c r="B354" t="s">
        <v>7</v>
      </c>
      <c r="C354">
        <v>707</v>
      </c>
      <c r="D354">
        <v>5</v>
      </c>
      <c r="E354">
        <v>1</v>
      </c>
      <c r="F354">
        <v>2</v>
      </c>
      <c r="G354">
        <v>45.57</v>
      </c>
    </row>
    <row r="355" spans="1:7" x14ac:dyDescent="0.2">
      <c r="A355">
        <v>8</v>
      </c>
      <c r="B355" t="s">
        <v>7</v>
      </c>
      <c r="C355">
        <v>707</v>
      </c>
      <c r="D355">
        <v>5</v>
      </c>
      <c r="E355">
        <v>1</v>
      </c>
      <c r="F355">
        <v>3</v>
      </c>
      <c r="G355">
        <v>45.92</v>
      </c>
    </row>
    <row r="356" spans="1:7" x14ac:dyDescent="0.2">
      <c r="A356">
        <v>8</v>
      </c>
      <c r="B356" t="s">
        <v>7</v>
      </c>
      <c r="C356">
        <v>707</v>
      </c>
      <c r="D356">
        <v>5</v>
      </c>
      <c r="E356">
        <v>1</v>
      </c>
      <c r="F356">
        <v>4</v>
      </c>
      <c r="G356">
        <v>50.52</v>
      </c>
    </row>
    <row r="357" spans="1:7" x14ac:dyDescent="0.2">
      <c r="A357">
        <v>8</v>
      </c>
      <c r="B357" t="s">
        <v>7</v>
      </c>
      <c r="C357">
        <v>711</v>
      </c>
      <c r="D357">
        <v>1</v>
      </c>
      <c r="E357">
        <v>1</v>
      </c>
      <c r="F357">
        <v>1</v>
      </c>
      <c r="G357">
        <v>54.95</v>
      </c>
    </row>
    <row r="358" spans="1:7" x14ac:dyDescent="0.2">
      <c r="A358">
        <v>8</v>
      </c>
      <c r="B358" t="s">
        <v>7</v>
      </c>
      <c r="C358">
        <v>711</v>
      </c>
      <c r="D358">
        <v>1</v>
      </c>
      <c r="E358">
        <v>1</v>
      </c>
      <c r="F358">
        <v>2</v>
      </c>
      <c r="G358">
        <v>55.78</v>
      </c>
    </row>
    <row r="359" spans="1:7" x14ac:dyDescent="0.2">
      <c r="A359">
        <v>8</v>
      </c>
      <c r="B359" t="s">
        <v>7</v>
      </c>
      <c r="C359">
        <v>711</v>
      </c>
      <c r="D359">
        <v>1</v>
      </c>
      <c r="E359">
        <v>1</v>
      </c>
      <c r="F359">
        <v>3</v>
      </c>
      <c r="G359">
        <v>46.49</v>
      </c>
    </row>
    <row r="360" spans="1:7" x14ac:dyDescent="0.2">
      <c r="A360">
        <v>8</v>
      </c>
      <c r="B360" t="s">
        <v>7</v>
      </c>
      <c r="C360">
        <v>711</v>
      </c>
      <c r="D360">
        <v>1</v>
      </c>
      <c r="E360">
        <v>1</v>
      </c>
      <c r="F360">
        <v>4</v>
      </c>
      <c r="G360">
        <v>56.84</v>
      </c>
    </row>
    <row r="361" spans="1:7" x14ac:dyDescent="0.2">
      <c r="A361">
        <v>8</v>
      </c>
      <c r="B361" t="s">
        <v>7</v>
      </c>
      <c r="C361">
        <v>708</v>
      </c>
      <c r="D361">
        <v>15</v>
      </c>
      <c r="E361">
        <v>2</v>
      </c>
      <c r="F361">
        <v>1</v>
      </c>
      <c r="G361">
        <v>32.61</v>
      </c>
    </row>
    <row r="362" spans="1:7" x14ac:dyDescent="0.2">
      <c r="A362">
        <v>8</v>
      </c>
      <c r="B362" t="s">
        <v>7</v>
      </c>
      <c r="C362">
        <v>708</v>
      </c>
      <c r="D362">
        <v>15</v>
      </c>
      <c r="E362">
        <v>2</v>
      </c>
      <c r="F362">
        <v>3</v>
      </c>
      <c r="G362">
        <v>37.32</v>
      </c>
    </row>
    <row r="363" spans="1:7" x14ac:dyDescent="0.2">
      <c r="A363">
        <v>8</v>
      </c>
      <c r="B363" t="s">
        <v>7</v>
      </c>
      <c r="C363">
        <v>709</v>
      </c>
      <c r="D363">
        <v>1</v>
      </c>
      <c r="E363">
        <v>2</v>
      </c>
      <c r="F363">
        <v>1</v>
      </c>
      <c r="G363">
        <v>39.729999999999997</v>
      </c>
    </row>
    <row r="364" spans="1:7" x14ac:dyDescent="0.2">
      <c r="A364">
        <v>8</v>
      </c>
      <c r="B364" t="s">
        <v>7</v>
      </c>
      <c r="C364">
        <v>709</v>
      </c>
      <c r="D364">
        <v>1</v>
      </c>
      <c r="E364">
        <v>2</v>
      </c>
      <c r="F364">
        <v>3</v>
      </c>
      <c r="G364">
        <v>40.159999999999997</v>
      </c>
    </row>
    <row r="365" spans="1:7" x14ac:dyDescent="0.2">
      <c r="A365">
        <v>8</v>
      </c>
      <c r="B365" t="s">
        <v>7</v>
      </c>
      <c r="C365">
        <v>708</v>
      </c>
      <c r="D365">
        <v>15</v>
      </c>
      <c r="E365">
        <v>2</v>
      </c>
      <c r="F365">
        <v>4</v>
      </c>
      <c r="G365">
        <v>41.22</v>
      </c>
    </row>
    <row r="366" spans="1:7" x14ac:dyDescent="0.2">
      <c r="A366">
        <v>8</v>
      </c>
      <c r="B366" t="s">
        <v>7</v>
      </c>
      <c r="C366">
        <v>709</v>
      </c>
      <c r="D366">
        <v>1</v>
      </c>
      <c r="E366">
        <v>2</v>
      </c>
      <c r="F366">
        <v>4</v>
      </c>
      <c r="G366">
        <v>41.37</v>
      </c>
    </row>
    <row r="367" spans="1:7" x14ac:dyDescent="0.2">
      <c r="A367">
        <v>8</v>
      </c>
      <c r="B367" t="s">
        <v>7</v>
      </c>
      <c r="C367">
        <v>709</v>
      </c>
      <c r="D367">
        <v>1</v>
      </c>
      <c r="E367">
        <v>2</v>
      </c>
      <c r="F367">
        <v>2</v>
      </c>
      <c r="G367">
        <v>50.3</v>
      </c>
    </row>
    <row r="368" spans="1:7" x14ac:dyDescent="0.2">
      <c r="A368">
        <v>8</v>
      </c>
      <c r="B368" t="s">
        <v>7</v>
      </c>
      <c r="C368">
        <v>708</v>
      </c>
      <c r="D368">
        <v>15</v>
      </c>
      <c r="E368">
        <v>2</v>
      </c>
      <c r="F368">
        <v>2</v>
      </c>
      <c r="G368">
        <v>57.27</v>
      </c>
    </row>
    <row r="369" spans="1:7" x14ac:dyDescent="0.2">
      <c r="A369">
        <v>8</v>
      </c>
      <c r="B369" t="s">
        <v>7</v>
      </c>
      <c r="C369">
        <v>710</v>
      </c>
      <c r="D369">
        <v>24</v>
      </c>
      <c r="E369">
        <v>3</v>
      </c>
      <c r="F369">
        <v>3</v>
      </c>
      <c r="G369">
        <v>42.15</v>
      </c>
    </row>
    <row r="370" spans="1:7" x14ac:dyDescent="0.2">
      <c r="A370">
        <v>8</v>
      </c>
      <c r="B370" t="s">
        <v>7</v>
      </c>
      <c r="C370">
        <v>712</v>
      </c>
      <c r="D370">
        <v>9</v>
      </c>
      <c r="E370">
        <v>3</v>
      </c>
      <c r="F370">
        <v>3</v>
      </c>
      <c r="G370">
        <v>44.19</v>
      </c>
    </row>
    <row r="371" spans="1:7" x14ac:dyDescent="0.2">
      <c r="A371">
        <v>8</v>
      </c>
      <c r="B371" t="s">
        <v>7</v>
      </c>
      <c r="C371">
        <v>706</v>
      </c>
      <c r="D371">
        <v>17</v>
      </c>
      <c r="E371">
        <v>3</v>
      </c>
      <c r="F371">
        <v>4</v>
      </c>
      <c r="G371">
        <v>46.3</v>
      </c>
    </row>
    <row r="372" spans="1:7" x14ac:dyDescent="0.2">
      <c r="A372">
        <v>8</v>
      </c>
      <c r="B372" t="s">
        <v>7</v>
      </c>
      <c r="C372">
        <v>701</v>
      </c>
      <c r="D372">
        <v>1</v>
      </c>
      <c r="E372">
        <v>3</v>
      </c>
      <c r="F372">
        <v>4</v>
      </c>
      <c r="G372">
        <v>46.84</v>
      </c>
    </row>
    <row r="373" spans="1:7" x14ac:dyDescent="0.2">
      <c r="A373">
        <v>8</v>
      </c>
      <c r="B373" t="s">
        <v>7</v>
      </c>
      <c r="C373">
        <v>705</v>
      </c>
      <c r="D373">
        <v>22</v>
      </c>
      <c r="E373">
        <v>3</v>
      </c>
      <c r="F373">
        <v>4</v>
      </c>
      <c r="G373">
        <v>47.35</v>
      </c>
    </row>
    <row r="374" spans="1:7" x14ac:dyDescent="0.2">
      <c r="A374">
        <v>8</v>
      </c>
      <c r="B374" t="s">
        <v>7</v>
      </c>
      <c r="C374">
        <v>712</v>
      </c>
      <c r="D374">
        <v>9</v>
      </c>
      <c r="E374">
        <v>3</v>
      </c>
      <c r="F374">
        <v>1</v>
      </c>
      <c r="G374">
        <v>48.06</v>
      </c>
    </row>
    <row r="375" spans="1:7" x14ac:dyDescent="0.2">
      <c r="A375">
        <v>8</v>
      </c>
      <c r="B375" t="s">
        <v>7</v>
      </c>
      <c r="C375">
        <v>701</v>
      </c>
      <c r="D375">
        <v>1</v>
      </c>
      <c r="E375">
        <v>3</v>
      </c>
      <c r="F375">
        <v>3</v>
      </c>
      <c r="G375">
        <v>48.77</v>
      </c>
    </row>
    <row r="376" spans="1:7" x14ac:dyDescent="0.2">
      <c r="A376">
        <v>8</v>
      </c>
      <c r="B376" t="s">
        <v>7</v>
      </c>
      <c r="C376">
        <v>705</v>
      </c>
      <c r="D376">
        <v>22</v>
      </c>
      <c r="E376">
        <v>3</v>
      </c>
      <c r="F376">
        <v>3</v>
      </c>
      <c r="G376">
        <v>49.5</v>
      </c>
    </row>
    <row r="377" spans="1:7" x14ac:dyDescent="0.2">
      <c r="A377">
        <v>8</v>
      </c>
      <c r="B377" t="s">
        <v>7</v>
      </c>
      <c r="C377">
        <v>712</v>
      </c>
      <c r="D377">
        <v>9</v>
      </c>
      <c r="E377">
        <v>3</v>
      </c>
      <c r="F377">
        <v>4</v>
      </c>
      <c r="G377">
        <v>49.52</v>
      </c>
    </row>
    <row r="378" spans="1:7" x14ac:dyDescent="0.2">
      <c r="A378">
        <v>8</v>
      </c>
      <c r="B378" t="s">
        <v>7</v>
      </c>
      <c r="C378">
        <v>710</v>
      </c>
      <c r="D378">
        <v>24</v>
      </c>
      <c r="E378">
        <v>3</v>
      </c>
      <c r="F378">
        <v>4</v>
      </c>
      <c r="G378">
        <v>49.63</v>
      </c>
    </row>
    <row r="379" spans="1:7" x14ac:dyDescent="0.2">
      <c r="A379">
        <v>8</v>
      </c>
      <c r="B379" t="s">
        <v>7</v>
      </c>
      <c r="C379">
        <v>705</v>
      </c>
      <c r="D379">
        <v>22</v>
      </c>
      <c r="E379">
        <v>3</v>
      </c>
      <c r="F379">
        <v>1</v>
      </c>
      <c r="G379">
        <v>49.67</v>
      </c>
    </row>
    <row r="380" spans="1:7" x14ac:dyDescent="0.2">
      <c r="A380">
        <v>8</v>
      </c>
      <c r="B380" t="s">
        <v>7</v>
      </c>
      <c r="C380">
        <v>701</v>
      </c>
      <c r="D380">
        <v>1</v>
      </c>
      <c r="E380">
        <v>3</v>
      </c>
      <c r="F380">
        <v>2</v>
      </c>
      <c r="G380">
        <v>49.72</v>
      </c>
    </row>
    <row r="381" spans="1:7" x14ac:dyDescent="0.2">
      <c r="A381">
        <v>8</v>
      </c>
      <c r="B381" t="s">
        <v>7</v>
      </c>
      <c r="C381">
        <v>705</v>
      </c>
      <c r="D381">
        <v>22</v>
      </c>
      <c r="E381">
        <v>3</v>
      </c>
      <c r="F381">
        <v>2</v>
      </c>
      <c r="G381">
        <v>49.98</v>
      </c>
    </row>
    <row r="382" spans="1:7" x14ac:dyDescent="0.2">
      <c r="A382">
        <v>8</v>
      </c>
      <c r="B382" t="s">
        <v>7</v>
      </c>
      <c r="C382">
        <v>706</v>
      </c>
      <c r="D382">
        <v>17</v>
      </c>
      <c r="E382">
        <v>3</v>
      </c>
      <c r="F382">
        <v>1</v>
      </c>
      <c r="G382">
        <v>50.26</v>
      </c>
    </row>
    <row r="383" spans="1:7" x14ac:dyDescent="0.2">
      <c r="A383">
        <v>8</v>
      </c>
      <c r="B383" t="s">
        <v>7</v>
      </c>
      <c r="C383">
        <v>712</v>
      </c>
      <c r="D383">
        <v>9</v>
      </c>
      <c r="E383">
        <v>3</v>
      </c>
      <c r="F383">
        <v>2</v>
      </c>
      <c r="G383">
        <v>51.09</v>
      </c>
    </row>
    <row r="384" spans="1:7" x14ac:dyDescent="0.2">
      <c r="A384">
        <v>8</v>
      </c>
      <c r="B384" t="s">
        <v>7</v>
      </c>
      <c r="C384">
        <v>706</v>
      </c>
      <c r="D384">
        <v>17</v>
      </c>
      <c r="E384">
        <v>3</v>
      </c>
      <c r="F384">
        <v>3</v>
      </c>
      <c r="G384">
        <v>51.14</v>
      </c>
    </row>
    <row r="385" spans="1:7" x14ac:dyDescent="0.2">
      <c r="A385">
        <v>8</v>
      </c>
      <c r="B385" t="s">
        <v>7</v>
      </c>
      <c r="C385">
        <v>706</v>
      </c>
      <c r="D385">
        <v>17</v>
      </c>
      <c r="E385">
        <v>3</v>
      </c>
      <c r="F385">
        <v>2</v>
      </c>
      <c r="G385">
        <v>52.05</v>
      </c>
    </row>
    <row r="386" spans="1:7" x14ac:dyDescent="0.2">
      <c r="A386">
        <v>8</v>
      </c>
      <c r="B386" t="s">
        <v>7</v>
      </c>
      <c r="C386">
        <v>710</v>
      </c>
      <c r="D386">
        <v>24</v>
      </c>
      <c r="E386">
        <v>3</v>
      </c>
      <c r="F386">
        <v>2</v>
      </c>
      <c r="G386">
        <v>52.39</v>
      </c>
    </row>
    <row r="387" spans="1:7" x14ac:dyDescent="0.2">
      <c r="A387">
        <v>8</v>
      </c>
      <c r="B387" t="s">
        <v>7</v>
      </c>
      <c r="C387">
        <v>701</v>
      </c>
      <c r="D387">
        <v>1</v>
      </c>
      <c r="E387">
        <v>3</v>
      </c>
      <c r="F387">
        <v>1</v>
      </c>
      <c r="G387">
        <v>53.56</v>
      </c>
    </row>
    <row r="388" spans="1:7" x14ac:dyDescent="0.2">
      <c r="A388">
        <v>8</v>
      </c>
      <c r="B388" t="s">
        <v>7</v>
      </c>
      <c r="C388">
        <v>710</v>
      </c>
      <c r="D388">
        <v>24</v>
      </c>
      <c r="E388">
        <v>3</v>
      </c>
      <c r="F388">
        <v>1</v>
      </c>
      <c r="G388">
        <v>54.79</v>
      </c>
    </row>
    <row r="389" spans="1:7" x14ac:dyDescent="0.2">
      <c r="A389">
        <v>9</v>
      </c>
      <c r="B389" t="s">
        <v>7</v>
      </c>
      <c r="C389">
        <v>801</v>
      </c>
      <c r="D389">
        <v>3</v>
      </c>
      <c r="E389">
        <v>1</v>
      </c>
      <c r="F389">
        <v>1</v>
      </c>
      <c r="G389">
        <v>65.11</v>
      </c>
    </row>
    <row r="390" spans="1:7" x14ac:dyDescent="0.2">
      <c r="A390">
        <v>9</v>
      </c>
      <c r="B390" t="s">
        <v>7</v>
      </c>
      <c r="C390">
        <v>801</v>
      </c>
      <c r="D390">
        <v>3</v>
      </c>
      <c r="E390">
        <v>1</v>
      </c>
      <c r="F390">
        <v>2</v>
      </c>
      <c r="G390">
        <v>54.38</v>
      </c>
    </row>
    <row r="391" spans="1:7" x14ac:dyDescent="0.2">
      <c r="A391">
        <v>9</v>
      </c>
      <c r="B391" t="s">
        <v>7</v>
      </c>
      <c r="C391">
        <v>801</v>
      </c>
      <c r="D391">
        <v>3</v>
      </c>
      <c r="E391">
        <v>1</v>
      </c>
      <c r="F391">
        <v>3</v>
      </c>
      <c r="G391">
        <v>57.14</v>
      </c>
    </row>
    <row r="392" spans="1:7" x14ac:dyDescent="0.2">
      <c r="A392">
        <v>9</v>
      </c>
      <c r="B392" t="s">
        <v>7</v>
      </c>
      <c r="C392">
        <v>801</v>
      </c>
      <c r="D392">
        <v>3</v>
      </c>
      <c r="E392">
        <v>1</v>
      </c>
      <c r="F392">
        <v>4</v>
      </c>
      <c r="G392">
        <v>49.91</v>
      </c>
    </row>
    <row r="393" spans="1:7" x14ac:dyDescent="0.2">
      <c r="A393">
        <v>9</v>
      </c>
      <c r="B393" t="s">
        <v>7</v>
      </c>
      <c r="C393">
        <v>804</v>
      </c>
      <c r="D393">
        <v>1</v>
      </c>
      <c r="E393">
        <v>1</v>
      </c>
      <c r="F393">
        <v>1</v>
      </c>
      <c r="G393">
        <v>50.54</v>
      </c>
    </row>
    <row r="394" spans="1:7" x14ac:dyDescent="0.2">
      <c r="A394">
        <v>9</v>
      </c>
      <c r="B394" t="s">
        <v>7</v>
      </c>
      <c r="C394">
        <v>804</v>
      </c>
      <c r="D394">
        <v>1</v>
      </c>
      <c r="E394">
        <v>1</v>
      </c>
      <c r="F394">
        <v>2</v>
      </c>
      <c r="G394">
        <v>58.43</v>
      </c>
    </row>
    <row r="395" spans="1:7" x14ac:dyDescent="0.2">
      <c r="A395">
        <v>9</v>
      </c>
      <c r="B395" t="s">
        <v>7</v>
      </c>
      <c r="C395">
        <v>804</v>
      </c>
      <c r="D395">
        <v>1</v>
      </c>
      <c r="E395">
        <v>1</v>
      </c>
      <c r="F395">
        <v>3</v>
      </c>
      <c r="G395">
        <v>59.77</v>
      </c>
    </row>
    <row r="396" spans="1:7" x14ac:dyDescent="0.2">
      <c r="A396">
        <v>9</v>
      </c>
      <c r="B396" t="s">
        <v>7</v>
      </c>
      <c r="C396">
        <v>804</v>
      </c>
      <c r="D396">
        <v>1</v>
      </c>
      <c r="E396">
        <v>1</v>
      </c>
      <c r="F396">
        <v>4</v>
      </c>
      <c r="G396">
        <v>60.44</v>
      </c>
    </row>
    <row r="397" spans="1:7" x14ac:dyDescent="0.2">
      <c r="A397">
        <v>9</v>
      </c>
      <c r="B397" t="s">
        <v>7</v>
      </c>
      <c r="C397">
        <v>810</v>
      </c>
      <c r="D397">
        <v>13</v>
      </c>
      <c r="E397">
        <v>1</v>
      </c>
      <c r="F397">
        <v>1</v>
      </c>
      <c r="G397">
        <v>49.3</v>
      </c>
    </row>
    <row r="398" spans="1:7" x14ac:dyDescent="0.2">
      <c r="A398">
        <v>9</v>
      </c>
      <c r="B398" t="s">
        <v>7</v>
      </c>
      <c r="C398">
        <v>810</v>
      </c>
      <c r="D398">
        <v>13</v>
      </c>
      <c r="E398">
        <v>1</v>
      </c>
      <c r="F398">
        <v>2</v>
      </c>
      <c r="G398">
        <v>61.8</v>
      </c>
    </row>
    <row r="399" spans="1:7" x14ac:dyDescent="0.2">
      <c r="A399">
        <v>9</v>
      </c>
      <c r="B399" t="s">
        <v>7</v>
      </c>
      <c r="C399">
        <v>810</v>
      </c>
      <c r="D399">
        <v>13</v>
      </c>
      <c r="E399">
        <v>1</v>
      </c>
      <c r="F399">
        <v>3</v>
      </c>
      <c r="G399">
        <v>58</v>
      </c>
    </row>
    <row r="400" spans="1:7" x14ac:dyDescent="0.2">
      <c r="A400">
        <v>9</v>
      </c>
      <c r="B400" t="s">
        <v>7</v>
      </c>
      <c r="C400">
        <v>810</v>
      </c>
      <c r="D400">
        <v>13</v>
      </c>
      <c r="E400">
        <v>1</v>
      </c>
      <c r="F400">
        <v>4</v>
      </c>
      <c r="G400">
        <v>55.2</v>
      </c>
    </row>
    <row r="401" spans="1:7" x14ac:dyDescent="0.2">
      <c r="A401">
        <v>9</v>
      </c>
      <c r="B401" t="s">
        <v>7</v>
      </c>
      <c r="C401">
        <v>802</v>
      </c>
      <c r="D401">
        <v>9</v>
      </c>
      <c r="E401">
        <v>2</v>
      </c>
      <c r="F401">
        <v>2</v>
      </c>
      <c r="G401">
        <v>44.14</v>
      </c>
    </row>
    <row r="402" spans="1:7" x14ac:dyDescent="0.2">
      <c r="A402">
        <v>9</v>
      </c>
      <c r="B402" t="s">
        <v>7</v>
      </c>
      <c r="C402">
        <v>802</v>
      </c>
      <c r="D402">
        <v>9</v>
      </c>
      <c r="E402">
        <v>2</v>
      </c>
      <c r="F402">
        <v>4</v>
      </c>
      <c r="G402">
        <v>44.16</v>
      </c>
    </row>
    <row r="403" spans="1:7" x14ac:dyDescent="0.2">
      <c r="A403">
        <v>9</v>
      </c>
      <c r="B403" t="s">
        <v>7</v>
      </c>
      <c r="C403">
        <v>807</v>
      </c>
      <c r="D403">
        <v>1</v>
      </c>
      <c r="E403">
        <v>2</v>
      </c>
      <c r="F403">
        <v>1</v>
      </c>
      <c r="G403">
        <v>46.02</v>
      </c>
    </row>
    <row r="404" spans="1:7" x14ac:dyDescent="0.2">
      <c r="A404">
        <v>9</v>
      </c>
      <c r="B404" t="s">
        <v>7</v>
      </c>
      <c r="C404">
        <v>802</v>
      </c>
      <c r="D404">
        <v>9</v>
      </c>
      <c r="E404">
        <v>2</v>
      </c>
      <c r="F404">
        <v>1</v>
      </c>
      <c r="G404">
        <v>48.76</v>
      </c>
    </row>
    <row r="405" spans="1:7" x14ac:dyDescent="0.2">
      <c r="A405">
        <v>9</v>
      </c>
      <c r="B405" t="s">
        <v>7</v>
      </c>
      <c r="C405">
        <v>807</v>
      </c>
      <c r="D405">
        <v>1</v>
      </c>
      <c r="E405">
        <v>2</v>
      </c>
      <c r="F405">
        <v>2</v>
      </c>
      <c r="G405">
        <v>51.09</v>
      </c>
    </row>
    <row r="406" spans="1:7" x14ac:dyDescent="0.2">
      <c r="A406">
        <v>9</v>
      </c>
      <c r="B406" t="s">
        <v>7</v>
      </c>
      <c r="C406">
        <v>807</v>
      </c>
      <c r="D406">
        <v>1</v>
      </c>
      <c r="E406">
        <v>2</v>
      </c>
      <c r="F406">
        <v>3</v>
      </c>
      <c r="G406">
        <v>51.68</v>
      </c>
    </row>
    <row r="407" spans="1:7" x14ac:dyDescent="0.2">
      <c r="A407">
        <v>9</v>
      </c>
      <c r="B407" t="s">
        <v>7</v>
      </c>
      <c r="C407">
        <v>807</v>
      </c>
      <c r="D407">
        <v>1</v>
      </c>
      <c r="E407">
        <v>2</v>
      </c>
      <c r="F407">
        <v>4</v>
      </c>
      <c r="G407">
        <v>55.91</v>
      </c>
    </row>
    <row r="408" spans="1:7" x14ac:dyDescent="0.2">
      <c r="A408">
        <v>9</v>
      </c>
      <c r="B408" t="s">
        <v>7</v>
      </c>
      <c r="C408">
        <v>802</v>
      </c>
      <c r="D408">
        <v>9</v>
      </c>
      <c r="E408">
        <v>2</v>
      </c>
      <c r="F408">
        <v>3</v>
      </c>
      <c r="G408">
        <v>58.1</v>
      </c>
    </row>
    <row r="409" spans="1:7" x14ac:dyDescent="0.2">
      <c r="A409">
        <v>9</v>
      </c>
      <c r="B409" t="s">
        <v>7</v>
      </c>
      <c r="C409">
        <v>809</v>
      </c>
      <c r="D409">
        <v>9</v>
      </c>
      <c r="E409">
        <v>3</v>
      </c>
      <c r="F409">
        <v>1</v>
      </c>
      <c r="G409">
        <v>39.979999999999997</v>
      </c>
    </row>
    <row r="410" spans="1:7" x14ac:dyDescent="0.2">
      <c r="A410">
        <v>9</v>
      </c>
      <c r="B410" t="s">
        <v>7</v>
      </c>
      <c r="C410">
        <v>803</v>
      </c>
      <c r="D410">
        <v>10</v>
      </c>
      <c r="E410">
        <v>3</v>
      </c>
      <c r="F410">
        <v>3</v>
      </c>
      <c r="G410">
        <v>43.91</v>
      </c>
    </row>
    <row r="411" spans="1:7" x14ac:dyDescent="0.2">
      <c r="A411">
        <v>9</v>
      </c>
      <c r="B411" t="s">
        <v>7</v>
      </c>
      <c r="C411">
        <v>803</v>
      </c>
      <c r="D411">
        <v>10</v>
      </c>
      <c r="E411">
        <v>3</v>
      </c>
      <c r="F411">
        <v>1</v>
      </c>
      <c r="G411">
        <v>44.66</v>
      </c>
    </row>
    <row r="412" spans="1:7" x14ac:dyDescent="0.2">
      <c r="A412">
        <v>9</v>
      </c>
      <c r="B412" t="s">
        <v>7</v>
      </c>
      <c r="C412">
        <v>809</v>
      </c>
      <c r="D412">
        <v>9</v>
      </c>
      <c r="E412">
        <v>3</v>
      </c>
      <c r="F412">
        <v>4</v>
      </c>
      <c r="G412">
        <v>45.43</v>
      </c>
    </row>
    <row r="413" spans="1:7" x14ac:dyDescent="0.2">
      <c r="A413">
        <v>9</v>
      </c>
      <c r="B413" t="s">
        <v>7</v>
      </c>
      <c r="C413">
        <v>806</v>
      </c>
      <c r="D413">
        <v>5</v>
      </c>
      <c r="E413">
        <v>3</v>
      </c>
      <c r="F413">
        <v>3</v>
      </c>
      <c r="G413">
        <v>45.77</v>
      </c>
    </row>
    <row r="414" spans="1:7" x14ac:dyDescent="0.2">
      <c r="A414">
        <v>9</v>
      </c>
      <c r="B414" t="s">
        <v>7</v>
      </c>
      <c r="C414">
        <v>805</v>
      </c>
      <c r="D414">
        <v>6</v>
      </c>
      <c r="E414">
        <v>3</v>
      </c>
      <c r="F414">
        <v>4</v>
      </c>
      <c r="G414">
        <v>45.84</v>
      </c>
    </row>
    <row r="415" spans="1:7" x14ac:dyDescent="0.2">
      <c r="A415">
        <v>9</v>
      </c>
      <c r="B415" t="s">
        <v>7</v>
      </c>
      <c r="C415">
        <v>806</v>
      </c>
      <c r="D415">
        <v>5</v>
      </c>
      <c r="E415">
        <v>3</v>
      </c>
      <c r="F415">
        <v>4</v>
      </c>
      <c r="G415">
        <v>46.47</v>
      </c>
    </row>
    <row r="416" spans="1:7" x14ac:dyDescent="0.2">
      <c r="A416">
        <v>9</v>
      </c>
      <c r="B416" t="s">
        <v>7</v>
      </c>
      <c r="C416">
        <v>805</v>
      </c>
      <c r="D416">
        <v>6</v>
      </c>
      <c r="E416">
        <v>3</v>
      </c>
      <c r="F416">
        <v>2</v>
      </c>
      <c r="G416">
        <v>49.38</v>
      </c>
    </row>
    <row r="417" spans="1:7" x14ac:dyDescent="0.2">
      <c r="A417">
        <v>9</v>
      </c>
      <c r="B417" t="s">
        <v>7</v>
      </c>
      <c r="C417">
        <v>805</v>
      </c>
      <c r="D417">
        <v>6</v>
      </c>
      <c r="E417">
        <v>3</v>
      </c>
      <c r="F417">
        <v>1</v>
      </c>
      <c r="G417">
        <v>50.94</v>
      </c>
    </row>
    <row r="418" spans="1:7" x14ac:dyDescent="0.2">
      <c r="A418">
        <v>9</v>
      </c>
      <c r="B418" t="s">
        <v>7</v>
      </c>
      <c r="C418">
        <v>806</v>
      </c>
      <c r="D418">
        <v>5</v>
      </c>
      <c r="E418">
        <v>3</v>
      </c>
      <c r="F418">
        <v>1</v>
      </c>
      <c r="G418">
        <v>51.01</v>
      </c>
    </row>
    <row r="419" spans="1:7" x14ac:dyDescent="0.2">
      <c r="A419">
        <v>9</v>
      </c>
      <c r="B419" t="s">
        <v>7</v>
      </c>
      <c r="C419">
        <v>803</v>
      </c>
      <c r="D419">
        <v>10</v>
      </c>
      <c r="E419">
        <v>3</v>
      </c>
      <c r="F419">
        <v>4</v>
      </c>
      <c r="G419">
        <v>52.41</v>
      </c>
    </row>
    <row r="420" spans="1:7" x14ac:dyDescent="0.2">
      <c r="A420">
        <v>9</v>
      </c>
      <c r="B420" t="s">
        <v>7</v>
      </c>
      <c r="C420">
        <v>809</v>
      </c>
      <c r="D420">
        <v>9</v>
      </c>
      <c r="E420">
        <v>3</v>
      </c>
      <c r="F420">
        <v>3</v>
      </c>
      <c r="G420">
        <v>52.64</v>
      </c>
    </row>
    <row r="421" spans="1:7" x14ac:dyDescent="0.2">
      <c r="A421">
        <v>9</v>
      </c>
      <c r="B421" t="s">
        <v>7</v>
      </c>
      <c r="C421">
        <v>803</v>
      </c>
      <c r="D421">
        <v>10</v>
      </c>
      <c r="E421">
        <v>3</v>
      </c>
      <c r="F421">
        <v>2</v>
      </c>
      <c r="G421">
        <v>53.78</v>
      </c>
    </row>
    <row r="422" spans="1:7" x14ac:dyDescent="0.2">
      <c r="A422">
        <v>9</v>
      </c>
      <c r="B422" t="s">
        <v>7</v>
      </c>
      <c r="C422">
        <v>809</v>
      </c>
      <c r="D422">
        <v>9</v>
      </c>
      <c r="E422">
        <v>3</v>
      </c>
      <c r="F422">
        <v>2</v>
      </c>
      <c r="G422">
        <v>54.58</v>
      </c>
    </row>
    <row r="423" spans="1:7" x14ac:dyDescent="0.2">
      <c r="A423">
        <v>9</v>
      </c>
      <c r="B423" t="s">
        <v>7</v>
      </c>
      <c r="C423">
        <v>808</v>
      </c>
      <c r="D423">
        <v>20</v>
      </c>
      <c r="E423">
        <v>3</v>
      </c>
      <c r="F423">
        <v>1</v>
      </c>
      <c r="G423">
        <v>55.9</v>
      </c>
    </row>
    <row r="424" spans="1:7" x14ac:dyDescent="0.2">
      <c r="A424">
        <v>9</v>
      </c>
      <c r="B424" t="s">
        <v>7</v>
      </c>
      <c r="C424">
        <v>806</v>
      </c>
      <c r="D424">
        <v>5</v>
      </c>
      <c r="E424">
        <v>3</v>
      </c>
      <c r="F424">
        <v>2</v>
      </c>
      <c r="G424">
        <v>56.16</v>
      </c>
    </row>
    <row r="425" spans="1:7" x14ac:dyDescent="0.2">
      <c r="A425">
        <v>9</v>
      </c>
      <c r="B425" t="s">
        <v>7</v>
      </c>
      <c r="C425">
        <v>808</v>
      </c>
      <c r="D425">
        <v>20</v>
      </c>
      <c r="E425">
        <v>3</v>
      </c>
      <c r="F425">
        <v>2</v>
      </c>
      <c r="G425">
        <v>59.8</v>
      </c>
    </row>
    <row r="426" spans="1:7" x14ac:dyDescent="0.2">
      <c r="A426">
        <v>9</v>
      </c>
      <c r="B426" t="s">
        <v>7</v>
      </c>
      <c r="C426">
        <v>808</v>
      </c>
      <c r="D426">
        <v>20</v>
      </c>
      <c r="E426">
        <v>3</v>
      </c>
      <c r="F426">
        <v>3</v>
      </c>
      <c r="G426">
        <v>60.97</v>
      </c>
    </row>
    <row r="427" spans="1:7" x14ac:dyDescent="0.2">
      <c r="A427">
        <v>9</v>
      </c>
      <c r="B427" t="s">
        <v>7</v>
      </c>
      <c r="C427">
        <v>805</v>
      </c>
      <c r="D427">
        <v>6</v>
      </c>
      <c r="E427">
        <v>3</v>
      </c>
      <c r="F427">
        <v>3</v>
      </c>
      <c r="G427">
        <v>63.98</v>
      </c>
    </row>
    <row r="428" spans="1:7" x14ac:dyDescent="0.2">
      <c r="A428">
        <v>9</v>
      </c>
      <c r="B428" t="s">
        <v>7</v>
      </c>
      <c r="C428">
        <v>808</v>
      </c>
      <c r="D428">
        <v>20</v>
      </c>
      <c r="E428">
        <v>3</v>
      </c>
      <c r="F428">
        <v>4</v>
      </c>
      <c r="G428">
        <v>64.14</v>
      </c>
    </row>
    <row r="429" spans="1:7" x14ac:dyDescent="0.2">
      <c r="A429">
        <v>10</v>
      </c>
      <c r="B429" t="s">
        <v>9</v>
      </c>
      <c r="C429">
        <v>902</v>
      </c>
      <c r="D429">
        <v>1</v>
      </c>
      <c r="E429">
        <v>1</v>
      </c>
      <c r="F429">
        <v>1</v>
      </c>
      <c r="G429">
        <v>61.53</v>
      </c>
    </row>
    <row r="430" spans="1:7" x14ac:dyDescent="0.2">
      <c r="A430">
        <v>10</v>
      </c>
      <c r="B430" t="s">
        <v>9</v>
      </c>
      <c r="C430">
        <v>902</v>
      </c>
      <c r="D430">
        <v>1</v>
      </c>
      <c r="E430">
        <v>1</v>
      </c>
      <c r="F430">
        <v>2</v>
      </c>
      <c r="G430">
        <v>59.17</v>
      </c>
    </row>
    <row r="431" spans="1:7" x14ac:dyDescent="0.2">
      <c r="A431">
        <v>10</v>
      </c>
      <c r="B431" t="s">
        <v>9</v>
      </c>
      <c r="C431">
        <v>902</v>
      </c>
      <c r="D431">
        <v>1</v>
      </c>
      <c r="E431">
        <v>1</v>
      </c>
      <c r="F431">
        <v>3</v>
      </c>
      <c r="G431">
        <v>63.73</v>
      </c>
    </row>
    <row r="432" spans="1:7" x14ac:dyDescent="0.2">
      <c r="A432">
        <v>10</v>
      </c>
      <c r="B432" t="s">
        <v>9</v>
      </c>
      <c r="C432">
        <v>902</v>
      </c>
      <c r="D432">
        <v>1</v>
      </c>
      <c r="E432">
        <v>1</v>
      </c>
      <c r="F432">
        <v>4</v>
      </c>
      <c r="G432">
        <v>61.77</v>
      </c>
    </row>
    <row r="433" spans="1:7" x14ac:dyDescent="0.2">
      <c r="A433">
        <v>10</v>
      </c>
      <c r="B433" t="s">
        <v>9</v>
      </c>
      <c r="C433">
        <v>909</v>
      </c>
      <c r="D433">
        <v>1</v>
      </c>
      <c r="E433">
        <v>1</v>
      </c>
      <c r="F433">
        <v>1</v>
      </c>
      <c r="G433">
        <v>58.19</v>
      </c>
    </row>
    <row r="434" spans="1:7" x14ac:dyDescent="0.2">
      <c r="A434">
        <v>10</v>
      </c>
      <c r="B434" t="s">
        <v>9</v>
      </c>
      <c r="C434">
        <v>909</v>
      </c>
      <c r="D434">
        <v>1</v>
      </c>
      <c r="E434">
        <v>1</v>
      </c>
      <c r="F434">
        <v>2</v>
      </c>
      <c r="G434">
        <v>62.72</v>
      </c>
    </row>
    <row r="435" spans="1:7" x14ac:dyDescent="0.2">
      <c r="A435">
        <v>10</v>
      </c>
      <c r="B435" t="s">
        <v>9</v>
      </c>
      <c r="C435">
        <v>909</v>
      </c>
      <c r="D435">
        <v>1</v>
      </c>
      <c r="E435">
        <v>1</v>
      </c>
      <c r="F435">
        <v>3</v>
      </c>
      <c r="G435">
        <v>66.66</v>
      </c>
    </row>
    <row r="436" spans="1:7" x14ac:dyDescent="0.2">
      <c r="A436">
        <v>10</v>
      </c>
      <c r="B436" t="s">
        <v>9</v>
      </c>
      <c r="C436">
        <v>909</v>
      </c>
      <c r="D436">
        <v>1</v>
      </c>
      <c r="E436">
        <v>1</v>
      </c>
      <c r="F436">
        <v>4</v>
      </c>
      <c r="G436">
        <v>64.66</v>
      </c>
    </row>
    <row r="437" spans="1:7" x14ac:dyDescent="0.2">
      <c r="A437">
        <v>10</v>
      </c>
      <c r="B437" t="s">
        <v>9</v>
      </c>
      <c r="C437">
        <v>910</v>
      </c>
      <c r="D437">
        <v>1</v>
      </c>
      <c r="E437">
        <v>1</v>
      </c>
      <c r="F437">
        <v>1</v>
      </c>
      <c r="G437">
        <v>66.34</v>
      </c>
    </row>
    <row r="438" spans="1:7" x14ac:dyDescent="0.2">
      <c r="A438">
        <v>10</v>
      </c>
      <c r="B438" t="s">
        <v>9</v>
      </c>
      <c r="C438">
        <v>910</v>
      </c>
      <c r="D438">
        <v>1</v>
      </c>
      <c r="E438">
        <v>1</v>
      </c>
      <c r="F438">
        <v>2</v>
      </c>
      <c r="G438">
        <v>60.59</v>
      </c>
    </row>
    <row r="439" spans="1:7" x14ac:dyDescent="0.2">
      <c r="A439">
        <v>10</v>
      </c>
      <c r="B439" t="s">
        <v>9</v>
      </c>
      <c r="C439">
        <v>910</v>
      </c>
      <c r="D439">
        <v>1</v>
      </c>
      <c r="E439">
        <v>1</v>
      </c>
      <c r="F439">
        <v>3</v>
      </c>
      <c r="G439">
        <v>61.95</v>
      </c>
    </row>
    <row r="440" spans="1:7" x14ac:dyDescent="0.2">
      <c r="A440">
        <v>10</v>
      </c>
      <c r="B440" t="s">
        <v>9</v>
      </c>
      <c r="C440">
        <v>910</v>
      </c>
      <c r="D440">
        <v>1</v>
      </c>
      <c r="E440">
        <v>1</v>
      </c>
      <c r="F440">
        <v>4</v>
      </c>
      <c r="G440">
        <v>67.84</v>
      </c>
    </row>
    <row r="441" spans="1:7" x14ac:dyDescent="0.2">
      <c r="A441">
        <v>10</v>
      </c>
      <c r="B441" t="s">
        <v>9</v>
      </c>
      <c r="C441">
        <v>913</v>
      </c>
      <c r="D441">
        <v>24</v>
      </c>
      <c r="E441">
        <v>1</v>
      </c>
      <c r="F441">
        <v>1</v>
      </c>
      <c r="G441">
        <v>62.33</v>
      </c>
    </row>
    <row r="442" spans="1:7" x14ac:dyDescent="0.2">
      <c r="A442">
        <v>10</v>
      </c>
      <c r="B442" t="s">
        <v>9</v>
      </c>
      <c r="C442">
        <v>913</v>
      </c>
      <c r="D442">
        <v>24</v>
      </c>
      <c r="E442">
        <v>1</v>
      </c>
      <c r="F442">
        <v>2</v>
      </c>
      <c r="G442">
        <v>53.68</v>
      </c>
    </row>
    <row r="443" spans="1:7" x14ac:dyDescent="0.2">
      <c r="A443">
        <v>10</v>
      </c>
      <c r="B443" t="s">
        <v>9</v>
      </c>
      <c r="C443">
        <v>913</v>
      </c>
      <c r="D443">
        <v>24</v>
      </c>
      <c r="E443">
        <v>1</v>
      </c>
      <c r="F443">
        <v>3</v>
      </c>
      <c r="G443">
        <v>62.37</v>
      </c>
    </row>
    <row r="444" spans="1:7" x14ac:dyDescent="0.2">
      <c r="A444">
        <v>10</v>
      </c>
      <c r="B444" t="s">
        <v>9</v>
      </c>
      <c r="C444">
        <v>913</v>
      </c>
      <c r="D444">
        <v>24</v>
      </c>
      <c r="E444">
        <v>1</v>
      </c>
      <c r="F444">
        <v>4</v>
      </c>
      <c r="G444">
        <v>63.58</v>
      </c>
    </row>
    <row r="445" spans="1:7" x14ac:dyDescent="0.2">
      <c r="A445">
        <v>10</v>
      </c>
      <c r="B445" t="s">
        <v>9</v>
      </c>
      <c r="C445">
        <v>915</v>
      </c>
      <c r="D445">
        <v>3</v>
      </c>
      <c r="E445">
        <v>1</v>
      </c>
      <c r="F445">
        <v>1</v>
      </c>
      <c r="G445">
        <v>53.51</v>
      </c>
    </row>
    <row r="446" spans="1:7" x14ac:dyDescent="0.2">
      <c r="A446">
        <v>10</v>
      </c>
      <c r="B446" t="s">
        <v>9</v>
      </c>
      <c r="C446">
        <v>915</v>
      </c>
      <c r="D446">
        <v>3</v>
      </c>
      <c r="E446">
        <v>1</v>
      </c>
      <c r="F446">
        <v>2</v>
      </c>
      <c r="G446">
        <v>49.76</v>
      </c>
    </row>
    <row r="447" spans="1:7" x14ac:dyDescent="0.2">
      <c r="A447">
        <v>10</v>
      </c>
      <c r="B447" t="s">
        <v>9</v>
      </c>
      <c r="C447">
        <v>915</v>
      </c>
      <c r="D447">
        <v>3</v>
      </c>
      <c r="E447">
        <v>1</v>
      </c>
      <c r="F447">
        <v>3</v>
      </c>
      <c r="G447">
        <v>68.31</v>
      </c>
    </row>
    <row r="448" spans="1:7" x14ac:dyDescent="0.2">
      <c r="A448">
        <v>10</v>
      </c>
      <c r="B448" t="s">
        <v>9</v>
      </c>
      <c r="C448">
        <v>915</v>
      </c>
      <c r="D448">
        <v>3</v>
      </c>
      <c r="E448">
        <v>1</v>
      </c>
      <c r="F448">
        <v>4</v>
      </c>
      <c r="G448">
        <v>66.099999999999994</v>
      </c>
    </row>
    <row r="449" spans="1:7" x14ac:dyDescent="0.2">
      <c r="A449">
        <v>10</v>
      </c>
      <c r="B449" t="s">
        <v>9</v>
      </c>
      <c r="C449">
        <v>918</v>
      </c>
      <c r="D449">
        <v>6</v>
      </c>
      <c r="E449">
        <v>1</v>
      </c>
      <c r="F449">
        <v>1</v>
      </c>
      <c r="G449">
        <v>49.62</v>
      </c>
    </row>
    <row r="450" spans="1:7" x14ac:dyDescent="0.2">
      <c r="A450">
        <v>10</v>
      </c>
      <c r="B450" t="s">
        <v>9</v>
      </c>
      <c r="C450">
        <v>918</v>
      </c>
      <c r="D450">
        <v>6</v>
      </c>
      <c r="E450">
        <v>1</v>
      </c>
      <c r="F450">
        <v>2</v>
      </c>
      <c r="G450">
        <v>62.54</v>
      </c>
    </row>
    <row r="451" spans="1:7" x14ac:dyDescent="0.2">
      <c r="A451">
        <v>10</v>
      </c>
      <c r="B451" t="s">
        <v>9</v>
      </c>
      <c r="C451">
        <v>918</v>
      </c>
      <c r="D451">
        <v>6</v>
      </c>
      <c r="E451">
        <v>1</v>
      </c>
      <c r="F451">
        <v>3</v>
      </c>
      <c r="G451">
        <v>50.11</v>
      </c>
    </row>
    <row r="452" spans="1:7" x14ac:dyDescent="0.2">
      <c r="A452">
        <v>10</v>
      </c>
      <c r="B452" t="s">
        <v>9</v>
      </c>
      <c r="C452">
        <v>918</v>
      </c>
      <c r="D452">
        <v>6</v>
      </c>
      <c r="E452">
        <v>1</v>
      </c>
      <c r="F452">
        <v>4</v>
      </c>
      <c r="G452">
        <v>61.63</v>
      </c>
    </row>
    <row r="453" spans="1:7" x14ac:dyDescent="0.2">
      <c r="A453">
        <v>10</v>
      </c>
      <c r="B453" t="s">
        <v>9</v>
      </c>
      <c r="C453">
        <v>919</v>
      </c>
      <c r="D453">
        <v>2</v>
      </c>
      <c r="E453">
        <v>1</v>
      </c>
      <c r="F453">
        <v>1</v>
      </c>
      <c r="G453">
        <v>59.87</v>
      </c>
    </row>
    <row r="454" spans="1:7" x14ac:dyDescent="0.2">
      <c r="A454">
        <v>10</v>
      </c>
      <c r="B454" t="s">
        <v>9</v>
      </c>
      <c r="C454">
        <v>919</v>
      </c>
      <c r="D454">
        <v>2</v>
      </c>
      <c r="E454">
        <v>1</v>
      </c>
      <c r="F454">
        <v>2</v>
      </c>
      <c r="G454">
        <v>62.99</v>
      </c>
    </row>
    <row r="455" spans="1:7" x14ac:dyDescent="0.2">
      <c r="A455">
        <v>10</v>
      </c>
      <c r="B455" t="s">
        <v>9</v>
      </c>
      <c r="C455">
        <v>919</v>
      </c>
      <c r="D455">
        <v>2</v>
      </c>
      <c r="E455">
        <v>1</v>
      </c>
      <c r="F455">
        <v>3</v>
      </c>
      <c r="G455">
        <v>57.2</v>
      </c>
    </row>
    <row r="456" spans="1:7" x14ac:dyDescent="0.2">
      <c r="A456">
        <v>10</v>
      </c>
      <c r="B456" t="s">
        <v>9</v>
      </c>
      <c r="C456">
        <v>919</v>
      </c>
      <c r="D456">
        <v>2</v>
      </c>
      <c r="E456">
        <v>1</v>
      </c>
      <c r="F456">
        <v>4</v>
      </c>
      <c r="G456">
        <v>64.34</v>
      </c>
    </row>
    <row r="457" spans="1:7" x14ac:dyDescent="0.2">
      <c r="A457">
        <v>10</v>
      </c>
      <c r="B457" t="s">
        <v>9</v>
      </c>
      <c r="C457">
        <v>901</v>
      </c>
      <c r="D457">
        <v>7</v>
      </c>
      <c r="E457">
        <v>2</v>
      </c>
      <c r="F457">
        <v>2</v>
      </c>
      <c r="G457">
        <v>39.36</v>
      </c>
    </row>
    <row r="458" spans="1:7" x14ac:dyDescent="0.2">
      <c r="A458">
        <v>10</v>
      </c>
      <c r="B458" t="s">
        <v>9</v>
      </c>
      <c r="C458">
        <v>906</v>
      </c>
      <c r="D458">
        <v>13</v>
      </c>
      <c r="E458">
        <v>2</v>
      </c>
      <c r="F458">
        <v>4</v>
      </c>
      <c r="G458">
        <v>41.85</v>
      </c>
    </row>
    <row r="459" spans="1:7" x14ac:dyDescent="0.2">
      <c r="A459">
        <v>10</v>
      </c>
      <c r="B459" t="s">
        <v>9</v>
      </c>
      <c r="C459">
        <v>914</v>
      </c>
      <c r="D459">
        <v>9</v>
      </c>
      <c r="E459">
        <v>2</v>
      </c>
      <c r="F459">
        <v>2</v>
      </c>
      <c r="G459">
        <v>43.44</v>
      </c>
    </row>
    <row r="460" spans="1:7" x14ac:dyDescent="0.2">
      <c r="A460">
        <v>10</v>
      </c>
      <c r="B460" t="s">
        <v>9</v>
      </c>
      <c r="C460">
        <v>908</v>
      </c>
      <c r="D460">
        <v>3</v>
      </c>
      <c r="E460">
        <v>2</v>
      </c>
      <c r="F460">
        <v>1</v>
      </c>
      <c r="G460">
        <v>43.59</v>
      </c>
    </row>
    <row r="461" spans="1:7" x14ac:dyDescent="0.2">
      <c r="A461">
        <v>10</v>
      </c>
      <c r="B461" t="s">
        <v>9</v>
      </c>
      <c r="C461">
        <v>916</v>
      </c>
      <c r="D461">
        <v>7</v>
      </c>
      <c r="E461">
        <v>2</v>
      </c>
      <c r="F461">
        <v>1</v>
      </c>
      <c r="G461">
        <v>43.61</v>
      </c>
    </row>
    <row r="462" spans="1:7" x14ac:dyDescent="0.2">
      <c r="A462">
        <v>10</v>
      </c>
      <c r="B462" t="s">
        <v>9</v>
      </c>
      <c r="C462">
        <v>904</v>
      </c>
      <c r="D462">
        <v>10</v>
      </c>
      <c r="E462">
        <v>2</v>
      </c>
      <c r="F462">
        <v>3</v>
      </c>
      <c r="G462">
        <v>44.16</v>
      </c>
    </row>
    <row r="463" spans="1:7" x14ac:dyDescent="0.2">
      <c r="A463">
        <v>10</v>
      </c>
      <c r="B463" t="s">
        <v>9</v>
      </c>
      <c r="C463">
        <v>920</v>
      </c>
      <c r="D463">
        <v>14</v>
      </c>
      <c r="E463">
        <v>2</v>
      </c>
      <c r="F463">
        <v>3</v>
      </c>
      <c r="G463">
        <v>44.29</v>
      </c>
    </row>
    <row r="464" spans="1:7" x14ac:dyDescent="0.2">
      <c r="A464">
        <v>10</v>
      </c>
      <c r="B464" t="s">
        <v>9</v>
      </c>
      <c r="C464">
        <v>914</v>
      </c>
      <c r="D464">
        <v>9</v>
      </c>
      <c r="E464">
        <v>2</v>
      </c>
      <c r="F464">
        <v>1</v>
      </c>
      <c r="G464">
        <v>44.7</v>
      </c>
    </row>
    <row r="465" spans="1:7" x14ac:dyDescent="0.2">
      <c r="A465">
        <v>10</v>
      </c>
      <c r="B465" t="s">
        <v>9</v>
      </c>
      <c r="C465">
        <v>912</v>
      </c>
      <c r="D465">
        <v>6</v>
      </c>
      <c r="E465">
        <v>2</v>
      </c>
      <c r="F465">
        <v>2</v>
      </c>
      <c r="G465">
        <v>44.84</v>
      </c>
    </row>
    <row r="466" spans="1:7" x14ac:dyDescent="0.2">
      <c r="A466">
        <v>10</v>
      </c>
      <c r="B466" t="s">
        <v>9</v>
      </c>
      <c r="C466">
        <v>907</v>
      </c>
      <c r="D466">
        <v>10</v>
      </c>
      <c r="E466">
        <v>2</v>
      </c>
      <c r="F466">
        <v>1</v>
      </c>
      <c r="G466">
        <v>45.21</v>
      </c>
    </row>
    <row r="467" spans="1:7" x14ac:dyDescent="0.2">
      <c r="A467">
        <v>10</v>
      </c>
      <c r="B467" t="s">
        <v>9</v>
      </c>
      <c r="C467">
        <v>907</v>
      </c>
      <c r="D467">
        <v>10</v>
      </c>
      <c r="E467">
        <v>2</v>
      </c>
      <c r="F467">
        <v>3</v>
      </c>
      <c r="G467">
        <v>45.35</v>
      </c>
    </row>
    <row r="468" spans="1:7" x14ac:dyDescent="0.2">
      <c r="A468">
        <v>10</v>
      </c>
      <c r="B468" t="s">
        <v>9</v>
      </c>
      <c r="C468">
        <v>920</v>
      </c>
      <c r="D468">
        <v>14</v>
      </c>
      <c r="E468">
        <v>2</v>
      </c>
      <c r="F468">
        <v>2</v>
      </c>
      <c r="G468">
        <v>45.75</v>
      </c>
    </row>
    <row r="469" spans="1:7" x14ac:dyDescent="0.2">
      <c r="A469">
        <v>10</v>
      </c>
      <c r="B469" t="s">
        <v>9</v>
      </c>
      <c r="C469">
        <v>914</v>
      </c>
      <c r="D469">
        <v>9</v>
      </c>
      <c r="E469">
        <v>2</v>
      </c>
      <c r="F469">
        <v>4</v>
      </c>
      <c r="G469">
        <v>45.9</v>
      </c>
    </row>
    <row r="470" spans="1:7" x14ac:dyDescent="0.2">
      <c r="A470">
        <v>10</v>
      </c>
      <c r="B470" t="s">
        <v>9</v>
      </c>
      <c r="C470">
        <v>908</v>
      </c>
      <c r="D470">
        <v>3</v>
      </c>
      <c r="E470">
        <v>2</v>
      </c>
      <c r="F470">
        <v>2</v>
      </c>
      <c r="G470">
        <v>46.03</v>
      </c>
    </row>
    <row r="471" spans="1:7" x14ac:dyDescent="0.2">
      <c r="A471">
        <v>10</v>
      </c>
      <c r="B471" t="s">
        <v>9</v>
      </c>
      <c r="C471">
        <v>916</v>
      </c>
      <c r="D471">
        <v>7</v>
      </c>
      <c r="E471">
        <v>2</v>
      </c>
      <c r="F471">
        <v>2</v>
      </c>
      <c r="G471">
        <v>46.2</v>
      </c>
    </row>
    <row r="472" spans="1:7" x14ac:dyDescent="0.2">
      <c r="A472">
        <v>10</v>
      </c>
      <c r="B472" t="s">
        <v>9</v>
      </c>
      <c r="C472">
        <v>907</v>
      </c>
      <c r="D472">
        <v>10</v>
      </c>
      <c r="E472">
        <v>2</v>
      </c>
      <c r="F472">
        <v>4</v>
      </c>
      <c r="G472">
        <v>47.06</v>
      </c>
    </row>
    <row r="473" spans="1:7" x14ac:dyDescent="0.2">
      <c r="A473">
        <v>10</v>
      </c>
      <c r="B473" t="s">
        <v>9</v>
      </c>
      <c r="C473">
        <v>901</v>
      </c>
      <c r="D473">
        <v>7</v>
      </c>
      <c r="E473">
        <v>2</v>
      </c>
      <c r="F473">
        <v>3</v>
      </c>
      <c r="G473">
        <v>47.2</v>
      </c>
    </row>
    <row r="474" spans="1:7" x14ac:dyDescent="0.2">
      <c r="A474">
        <v>10</v>
      </c>
      <c r="B474" t="s">
        <v>9</v>
      </c>
      <c r="C474">
        <v>908</v>
      </c>
      <c r="D474">
        <v>3</v>
      </c>
      <c r="E474">
        <v>2</v>
      </c>
      <c r="F474">
        <v>3</v>
      </c>
      <c r="G474">
        <v>47.22</v>
      </c>
    </row>
    <row r="475" spans="1:7" x14ac:dyDescent="0.2">
      <c r="A475">
        <v>10</v>
      </c>
      <c r="B475" t="s">
        <v>9</v>
      </c>
      <c r="C475">
        <v>912</v>
      </c>
      <c r="D475">
        <v>6</v>
      </c>
      <c r="E475">
        <v>2</v>
      </c>
      <c r="F475">
        <v>4</v>
      </c>
      <c r="G475">
        <v>47.36</v>
      </c>
    </row>
    <row r="476" spans="1:7" x14ac:dyDescent="0.2">
      <c r="A476">
        <v>10</v>
      </c>
      <c r="B476" t="s">
        <v>9</v>
      </c>
      <c r="C476">
        <v>911</v>
      </c>
      <c r="D476">
        <v>1</v>
      </c>
      <c r="E476">
        <v>2</v>
      </c>
      <c r="F476">
        <v>4</v>
      </c>
      <c r="G476">
        <v>48.12</v>
      </c>
    </row>
    <row r="477" spans="1:7" x14ac:dyDescent="0.2">
      <c r="A477">
        <v>10</v>
      </c>
      <c r="B477" t="s">
        <v>9</v>
      </c>
      <c r="C477">
        <v>911</v>
      </c>
      <c r="D477">
        <v>1</v>
      </c>
      <c r="E477">
        <v>2</v>
      </c>
      <c r="F477">
        <v>2</v>
      </c>
      <c r="G477">
        <v>49.16</v>
      </c>
    </row>
    <row r="478" spans="1:7" x14ac:dyDescent="0.2">
      <c r="A478">
        <v>10</v>
      </c>
      <c r="B478" t="s">
        <v>9</v>
      </c>
      <c r="C478">
        <v>920</v>
      </c>
      <c r="D478">
        <v>14</v>
      </c>
      <c r="E478">
        <v>2</v>
      </c>
      <c r="F478">
        <v>4</v>
      </c>
      <c r="G478">
        <v>49.41</v>
      </c>
    </row>
    <row r="479" spans="1:7" x14ac:dyDescent="0.2">
      <c r="A479">
        <v>10</v>
      </c>
      <c r="B479" t="s">
        <v>9</v>
      </c>
      <c r="C479">
        <v>916</v>
      </c>
      <c r="D479">
        <v>7</v>
      </c>
      <c r="E479">
        <v>2</v>
      </c>
      <c r="F479">
        <v>4</v>
      </c>
      <c r="G479">
        <v>49.71</v>
      </c>
    </row>
    <row r="480" spans="1:7" x14ac:dyDescent="0.2">
      <c r="A480">
        <v>10</v>
      </c>
      <c r="B480" t="s">
        <v>9</v>
      </c>
      <c r="C480">
        <v>912</v>
      </c>
      <c r="D480">
        <v>6</v>
      </c>
      <c r="E480">
        <v>2</v>
      </c>
      <c r="F480">
        <v>1</v>
      </c>
      <c r="G480">
        <v>49.98</v>
      </c>
    </row>
    <row r="481" spans="1:7" x14ac:dyDescent="0.2">
      <c r="A481">
        <v>10</v>
      </c>
      <c r="B481" t="s">
        <v>9</v>
      </c>
      <c r="C481">
        <v>920</v>
      </c>
      <c r="D481">
        <v>14</v>
      </c>
      <c r="E481">
        <v>2</v>
      </c>
      <c r="F481">
        <v>1</v>
      </c>
      <c r="G481">
        <v>50.2</v>
      </c>
    </row>
    <row r="482" spans="1:7" x14ac:dyDescent="0.2">
      <c r="A482">
        <v>10</v>
      </c>
      <c r="B482" t="s">
        <v>9</v>
      </c>
      <c r="C482">
        <v>904</v>
      </c>
      <c r="D482">
        <v>10</v>
      </c>
      <c r="E482">
        <v>2</v>
      </c>
      <c r="F482">
        <v>1</v>
      </c>
      <c r="G482">
        <v>51.09</v>
      </c>
    </row>
    <row r="483" spans="1:7" x14ac:dyDescent="0.2">
      <c r="A483">
        <v>10</v>
      </c>
      <c r="B483" t="s">
        <v>9</v>
      </c>
      <c r="C483">
        <v>906</v>
      </c>
      <c r="D483">
        <v>13</v>
      </c>
      <c r="E483">
        <v>2</v>
      </c>
      <c r="F483">
        <v>1</v>
      </c>
      <c r="G483">
        <v>51.26</v>
      </c>
    </row>
    <row r="484" spans="1:7" x14ac:dyDescent="0.2">
      <c r="A484">
        <v>10</v>
      </c>
      <c r="B484" t="s">
        <v>9</v>
      </c>
      <c r="C484">
        <v>906</v>
      </c>
      <c r="D484">
        <v>13</v>
      </c>
      <c r="E484">
        <v>2</v>
      </c>
      <c r="F484">
        <v>3</v>
      </c>
      <c r="G484">
        <v>51.35</v>
      </c>
    </row>
    <row r="485" spans="1:7" x14ac:dyDescent="0.2">
      <c r="A485">
        <v>10</v>
      </c>
      <c r="B485" t="s">
        <v>9</v>
      </c>
      <c r="C485">
        <v>908</v>
      </c>
      <c r="D485">
        <v>3</v>
      </c>
      <c r="E485">
        <v>2</v>
      </c>
      <c r="F485">
        <v>4</v>
      </c>
      <c r="G485">
        <v>51.41</v>
      </c>
    </row>
    <row r="486" spans="1:7" x14ac:dyDescent="0.2">
      <c r="A486">
        <v>10</v>
      </c>
      <c r="B486" t="s">
        <v>9</v>
      </c>
      <c r="C486">
        <v>916</v>
      </c>
      <c r="D486">
        <v>7</v>
      </c>
      <c r="E486">
        <v>2</v>
      </c>
      <c r="F486">
        <v>3</v>
      </c>
      <c r="G486">
        <v>51.52</v>
      </c>
    </row>
    <row r="487" spans="1:7" x14ac:dyDescent="0.2">
      <c r="A487">
        <v>10</v>
      </c>
      <c r="B487" t="s">
        <v>9</v>
      </c>
      <c r="C487">
        <v>906</v>
      </c>
      <c r="D487">
        <v>13</v>
      </c>
      <c r="E487">
        <v>2</v>
      </c>
      <c r="F487">
        <v>2</v>
      </c>
      <c r="G487">
        <v>51.73</v>
      </c>
    </row>
    <row r="488" spans="1:7" x14ac:dyDescent="0.2">
      <c r="A488">
        <v>10</v>
      </c>
      <c r="B488" t="s">
        <v>9</v>
      </c>
      <c r="C488">
        <v>914</v>
      </c>
      <c r="D488">
        <v>9</v>
      </c>
      <c r="E488">
        <v>2</v>
      </c>
      <c r="F488">
        <v>3</v>
      </c>
      <c r="G488">
        <v>52.36</v>
      </c>
    </row>
    <row r="489" spans="1:7" x14ac:dyDescent="0.2">
      <c r="A489">
        <v>10</v>
      </c>
      <c r="B489" t="s">
        <v>9</v>
      </c>
      <c r="C489">
        <v>901</v>
      </c>
      <c r="D489">
        <v>7</v>
      </c>
      <c r="E489">
        <v>2</v>
      </c>
      <c r="F489">
        <v>4</v>
      </c>
      <c r="G489">
        <v>53.66</v>
      </c>
    </row>
    <row r="490" spans="1:7" x14ac:dyDescent="0.2">
      <c r="A490">
        <v>10</v>
      </c>
      <c r="B490" t="s">
        <v>9</v>
      </c>
      <c r="C490">
        <v>901</v>
      </c>
      <c r="D490">
        <v>7</v>
      </c>
      <c r="E490">
        <v>2</v>
      </c>
      <c r="F490">
        <v>1</v>
      </c>
      <c r="G490">
        <v>53.76</v>
      </c>
    </row>
    <row r="491" spans="1:7" x14ac:dyDescent="0.2">
      <c r="A491">
        <v>10</v>
      </c>
      <c r="B491" t="s">
        <v>9</v>
      </c>
      <c r="C491">
        <v>904</v>
      </c>
      <c r="D491">
        <v>10</v>
      </c>
      <c r="E491">
        <v>2</v>
      </c>
      <c r="F491">
        <v>4</v>
      </c>
      <c r="G491">
        <v>53.95</v>
      </c>
    </row>
    <row r="492" spans="1:7" x14ac:dyDescent="0.2">
      <c r="A492">
        <v>10</v>
      </c>
      <c r="B492" t="s">
        <v>9</v>
      </c>
      <c r="C492">
        <v>904</v>
      </c>
      <c r="D492">
        <v>10</v>
      </c>
      <c r="E492">
        <v>2</v>
      </c>
      <c r="F492">
        <v>2</v>
      </c>
      <c r="G492">
        <v>54.82</v>
      </c>
    </row>
    <row r="493" spans="1:7" x14ac:dyDescent="0.2">
      <c r="A493">
        <v>10</v>
      </c>
      <c r="B493" t="s">
        <v>9</v>
      </c>
      <c r="C493">
        <v>907</v>
      </c>
      <c r="D493">
        <v>10</v>
      </c>
      <c r="E493">
        <v>2</v>
      </c>
      <c r="F493">
        <v>2</v>
      </c>
      <c r="G493">
        <v>55.02</v>
      </c>
    </row>
    <row r="494" spans="1:7" x14ac:dyDescent="0.2">
      <c r="A494">
        <v>10</v>
      </c>
      <c r="B494" t="s">
        <v>9</v>
      </c>
      <c r="C494">
        <v>912</v>
      </c>
      <c r="D494">
        <v>6</v>
      </c>
      <c r="E494">
        <v>2</v>
      </c>
      <c r="F494">
        <v>3</v>
      </c>
      <c r="G494">
        <v>55.12</v>
      </c>
    </row>
    <row r="495" spans="1:7" x14ac:dyDescent="0.2">
      <c r="A495">
        <v>10</v>
      </c>
      <c r="B495" t="s">
        <v>9</v>
      </c>
      <c r="C495">
        <v>911</v>
      </c>
      <c r="D495">
        <v>1</v>
      </c>
      <c r="E495">
        <v>2</v>
      </c>
      <c r="F495">
        <v>1</v>
      </c>
      <c r="G495">
        <v>55.39</v>
      </c>
    </row>
    <row r="496" spans="1:7" x14ac:dyDescent="0.2">
      <c r="A496">
        <v>10</v>
      </c>
      <c r="B496" t="s">
        <v>9</v>
      </c>
      <c r="C496">
        <v>911</v>
      </c>
      <c r="D496">
        <v>1</v>
      </c>
      <c r="E496">
        <v>2</v>
      </c>
      <c r="F496">
        <v>3</v>
      </c>
      <c r="G496">
        <v>58.26</v>
      </c>
    </row>
    <row r="497" spans="1:7" x14ac:dyDescent="0.2">
      <c r="A497">
        <v>10</v>
      </c>
      <c r="B497" t="s">
        <v>9</v>
      </c>
      <c r="C497">
        <v>903</v>
      </c>
      <c r="D497">
        <v>7</v>
      </c>
      <c r="E497">
        <v>3</v>
      </c>
      <c r="F497">
        <v>4</v>
      </c>
      <c r="G497">
        <v>50.05</v>
      </c>
    </row>
    <row r="498" spans="1:7" x14ac:dyDescent="0.2">
      <c r="A498">
        <v>10</v>
      </c>
      <c r="B498" t="s">
        <v>9</v>
      </c>
      <c r="C498">
        <v>917</v>
      </c>
      <c r="D498">
        <v>14</v>
      </c>
      <c r="E498">
        <v>3</v>
      </c>
      <c r="F498">
        <v>4</v>
      </c>
      <c r="G498">
        <v>50.2</v>
      </c>
    </row>
    <row r="499" spans="1:7" x14ac:dyDescent="0.2">
      <c r="A499">
        <v>10</v>
      </c>
      <c r="B499" t="s">
        <v>9</v>
      </c>
      <c r="C499">
        <v>903</v>
      </c>
      <c r="D499">
        <v>7</v>
      </c>
      <c r="E499">
        <v>3</v>
      </c>
      <c r="F499">
        <v>2</v>
      </c>
      <c r="G499">
        <v>51.17</v>
      </c>
    </row>
    <row r="500" spans="1:7" x14ac:dyDescent="0.2">
      <c r="A500">
        <v>10</v>
      </c>
      <c r="B500" t="s">
        <v>9</v>
      </c>
      <c r="C500">
        <v>917</v>
      </c>
      <c r="D500">
        <v>14</v>
      </c>
      <c r="E500">
        <v>3</v>
      </c>
      <c r="F500">
        <v>3</v>
      </c>
      <c r="G500">
        <v>51.83</v>
      </c>
    </row>
    <row r="501" spans="1:7" x14ac:dyDescent="0.2">
      <c r="A501">
        <v>10</v>
      </c>
      <c r="B501" t="s">
        <v>9</v>
      </c>
      <c r="C501">
        <v>903</v>
      </c>
      <c r="D501">
        <v>7</v>
      </c>
      <c r="E501">
        <v>3</v>
      </c>
      <c r="F501">
        <v>1</v>
      </c>
      <c r="G501">
        <v>51.89</v>
      </c>
    </row>
    <row r="502" spans="1:7" x14ac:dyDescent="0.2">
      <c r="A502">
        <v>10</v>
      </c>
      <c r="B502" t="s">
        <v>9</v>
      </c>
      <c r="C502">
        <v>917</v>
      </c>
      <c r="D502">
        <v>14</v>
      </c>
      <c r="E502">
        <v>3</v>
      </c>
      <c r="F502">
        <v>1</v>
      </c>
      <c r="G502">
        <v>53.5</v>
      </c>
    </row>
    <row r="503" spans="1:7" x14ac:dyDescent="0.2">
      <c r="A503">
        <v>10</v>
      </c>
      <c r="B503" t="s">
        <v>9</v>
      </c>
      <c r="C503">
        <v>903</v>
      </c>
      <c r="D503">
        <v>7</v>
      </c>
      <c r="E503">
        <v>3</v>
      </c>
      <c r="F503">
        <v>3</v>
      </c>
      <c r="G503">
        <v>54.33</v>
      </c>
    </row>
    <row r="504" spans="1:7" x14ac:dyDescent="0.2">
      <c r="A504">
        <v>10</v>
      </c>
      <c r="B504" t="s">
        <v>9</v>
      </c>
      <c r="C504">
        <v>905</v>
      </c>
      <c r="D504">
        <v>2</v>
      </c>
      <c r="E504">
        <v>3</v>
      </c>
      <c r="F504">
        <v>1</v>
      </c>
      <c r="G504">
        <v>54.34</v>
      </c>
    </row>
    <row r="505" spans="1:7" x14ac:dyDescent="0.2">
      <c r="A505">
        <v>10</v>
      </c>
      <c r="B505" t="s">
        <v>9</v>
      </c>
      <c r="C505">
        <v>917</v>
      </c>
      <c r="D505">
        <v>14</v>
      </c>
      <c r="E505">
        <v>3</v>
      </c>
      <c r="F505">
        <v>2</v>
      </c>
      <c r="G505">
        <v>56.34</v>
      </c>
    </row>
    <row r="506" spans="1:7" x14ac:dyDescent="0.2">
      <c r="A506">
        <v>10</v>
      </c>
      <c r="B506" t="s">
        <v>9</v>
      </c>
      <c r="C506">
        <v>905</v>
      </c>
      <c r="D506">
        <v>2</v>
      </c>
      <c r="E506">
        <v>3</v>
      </c>
      <c r="F506">
        <v>3</v>
      </c>
      <c r="G506">
        <v>56.39</v>
      </c>
    </row>
    <row r="507" spans="1:7" x14ac:dyDescent="0.2">
      <c r="A507">
        <v>10</v>
      </c>
      <c r="B507" t="s">
        <v>9</v>
      </c>
      <c r="C507">
        <v>905</v>
      </c>
      <c r="D507">
        <v>2</v>
      </c>
      <c r="E507">
        <v>3</v>
      </c>
      <c r="F507">
        <v>4</v>
      </c>
      <c r="G507">
        <v>58.33</v>
      </c>
    </row>
    <row r="508" spans="1:7" x14ac:dyDescent="0.2">
      <c r="A508">
        <v>10</v>
      </c>
      <c r="B508" t="s">
        <v>9</v>
      </c>
      <c r="C508">
        <v>905</v>
      </c>
      <c r="D508">
        <v>2</v>
      </c>
      <c r="E508">
        <v>3</v>
      </c>
      <c r="F508">
        <v>2</v>
      </c>
      <c r="G508">
        <v>60.24</v>
      </c>
    </row>
  </sheetData>
  <sortState ref="A2:G508">
    <sortCondition ref="A1"/>
  </sortState>
  <pageMargins left="0.7" right="0.7" top="0.75" bottom="0.75" header="0.3" footer="0.3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J30" sqref="J30"/>
    </sheetView>
  </sheetViews>
  <sheetFormatPr defaultRowHeight="12.75" x14ac:dyDescent="0.2"/>
  <cols>
    <col min="9" max="9" width="13.85546875" bestFit="1" customWidth="1"/>
    <col min="10" max="10" width="26.1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3</v>
      </c>
      <c r="D2">
        <v>12</v>
      </c>
      <c r="E2">
        <v>1</v>
      </c>
      <c r="F2">
        <v>1</v>
      </c>
      <c r="G2">
        <v>44.54</v>
      </c>
    </row>
    <row r="3" spans="1:10" x14ac:dyDescent="0.2">
      <c r="A3">
        <v>1</v>
      </c>
      <c r="B3" t="s">
        <v>7</v>
      </c>
      <c r="C3">
        <v>7</v>
      </c>
      <c r="D3">
        <v>15</v>
      </c>
      <c r="E3">
        <v>1</v>
      </c>
      <c r="F3">
        <v>1</v>
      </c>
      <c r="G3">
        <v>42.92</v>
      </c>
    </row>
    <row r="4" spans="1:10" x14ac:dyDescent="0.2">
      <c r="A4">
        <v>1</v>
      </c>
      <c r="B4" t="s">
        <v>7</v>
      </c>
      <c r="C4">
        <v>9</v>
      </c>
      <c r="D4">
        <v>6</v>
      </c>
      <c r="E4">
        <v>1</v>
      </c>
      <c r="F4">
        <v>1</v>
      </c>
      <c r="G4">
        <v>37.409999999999997</v>
      </c>
    </row>
    <row r="5" spans="1:10" x14ac:dyDescent="0.2">
      <c r="A5">
        <v>1</v>
      </c>
      <c r="B5" t="s">
        <v>7</v>
      </c>
      <c r="C5">
        <v>12</v>
      </c>
      <c r="D5">
        <v>12</v>
      </c>
      <c r="E5">
        <v>1</v>
      </c>
      <c r="F5">
        <v>1</v>
      </c>
      <c r="G5">
        <v>35.85</v>
      </c>
    </row>
    <row r="6" spans="1:10" x14ac:dyDescent="0.2">
      <c r="A6">
        <v>1</v>
      </c>
      <c r="B6" t="s">
        <v>7</v>
      </c>
      <c r="C6">
        <v>13</v>
      </c>
      <c r="D6">
        <v>12</v>
      </c>
      <c r="E6">
        <v>1</v>
      </c>
      <c r="F6">
        <v>1</v>
      </c>
      <c r="G6">
        <v>50.48</v>
      </c>
    </row>
    <row r="7" spans="1:10" x14ac:dyDescent="0.2">
      <c r="A7">
        <v>1</v>
      </c>
      <c r="B7" t="s">
        <v>7</v>
      </c>
      <c r="C7">
        <v>2</v>
      </c>
      <c r="D7">
        <v>5</v>
      </c>
      <c r="E7">
        <v>2</v>
      </c>
      <c r="F7">
        <v>1</v>
      </c>
      <c r="G7">
        <v>27.81</v>
      </c>
    </row>
    <row r="8" spans="1:10" x14ac:dyDescent="0.2">
      <c r="A8">
        <v>1</v>
      </c>
      <c r="B8" t="s">
        <v>7</v>
      </c>
      <c r="C8">
        <v>8</v>
      </c>
      <c r="D8">
        <v>10</v>
      </c>
      <c r="E8">
        <v>2</v>
      </c>
      <c r="F8">
        <v>1</v>
      </c>
      <c r="G8">
        <v>30.08</v>
      </c>
    </row>
    <row r="9" spans="1:10" x14ac:dyDescent="0.2">
      <c r="A9">
        <v>1</v>
      </c>
      <c r="B9" t="s">
        <v>7</v>
      </c>
      <c r="C9">
        <v>5</v>
      </c>
      <c r="D9">
        <v>10</v>
      </c>
      <c r="E9">
        <v>2</v>
      </c>
      <c r="F9">
        <v>1</v>
      </c>
      <c r="G9">
        <v>30.37</v>
      </c>
      <c r="I9" s="1" t="s">
        <v>26</v>
      </c>
      <c r="J9" t="s">
        <v>49</v>
      </c>
    </row>
    <row r="10" spans="1:10" x14ac:dyDescent="0.2">
      <c r="A10">
        <v>1</v>
      </c>
      <c r="B10" t="s">
        <v>7</v>
      </c>
      <c r="C10">
        <v>10</v>
      </c>
      <c r="D10">
        <v>5</v>
      </c>
      <c r="E10">
        <v>2</v>
      </c>
      <c r="F10">
        <v>1</v>
      </c>
      <c r="G10">
        <v>34.270000000000003</v>
      </c>
      <c r="I10" s="2" t="s">
        <v>9</v>
      </c>
      <c r="J10" s="3">
        <v>31</v>
      </c>
    </row>
    <row r="11" spans="1:10" x14ac:dyDescent="0.2">
      <c r="A11">
        <v>1</v>
      </c>
      <c r="B11" t="s">
        <v>7</v>
      </c>
      <c r="C11">
        <v>4</v>
      </c>
      <c r="D11">
        <v>1</v>
      </c>
      <c r="E11">
        <v>2</v>
      </c>
      <c r="F11">
        <v>1</v>
      </c>
      <c r="G11">
        <v>39.28</v>
      </c>
      <c r="I11" s="2" t="s">
        <v>7</v>
      </c>
      <c r="J11" s="3">
        <v>80</v>
      </c>
    </row>
    <row r="12" spans="1:10" x14ac:dyDescent="0.2">
      <c r="A12">
        <v>1</v>
      </c>
      <c r="B12" t="s">
        <v>7</v>
      </c>
      <c r="C12">
        <v>6</v>
      </c>
      <c r="D12">
        <v>10</v>
      </c>
      <c r="E12">
        <v>3</v>
      </c>
      <c r="F12">
        <v>1</v>
      </c>
      <c r="G12">
        <v>32.9</v>
      </c>
      <c r="I12" s="2" t="s">
        <v>8</v>
      </c>
      <c r="J12" s="3">
        <v>15</v>
      </c>
    </row>
    <row r="13" spans="1:10" x14ac:dyDescent="0.2">
      <c r="A13">
        <v>1</v>
      </c>
      <c r="B13" t="s">
        <v>7</v>
      </c>
      <c r="C13">
        <v>11</v>
      </c>
      <c r="D13">
        <v>5</v>
      </c>
      <c r="E13">
        <v>3</v>
      </c>
      <c r="F13">
        <v>1</v>
      </c>
      <c r="G13">
        <v>33.42</v>
      </c>
      <c r="I13" s="2" t="s">
        <v>27</v>
      </c>
      <c r="J13" s="3">
        <v>126</v>
      </c>
    </row>
    <row r="14" spans="1:10" x14ac:dyDescent="0.2">
      <c r="A14">
        <v>1</v>
      </c>
      <c r="B14" t="s">
        <v>7</v>
      </c>
      <c r="C14">
        <v>1</v>
      </c>
      <c r="D14">
        <v>4</v>
      </c>
      <c r="E14">
        <v>3</v>
      </c>
      <c r="F14">
        <v>1</v>
      </c>
      <c r="G14">
        <v>33.729999999999997</v>
      </c>
    </row>
    <row r="15" spans="1:10" x14ac:dyDescent="0.2">
      <c r="A15">
        <v>2</v>
      </c>
      <c r="B15" t="s">
        <v>8</v>
      </c>
      <c r="C15">
        <v>101</v>
      </c>
      <c r="D15">
        <v>22</v>
      </c>
      <c r="E15">
        <v>1</v>
      </c>
      <c r="F15">
        <v>1</v>
      </c>
      <c r="G15">
        <v>67.48</v>
      </c>
      <c r="I15" s="1" t="s">
        <v>26</v>
      </c>
      <c r="J15" t="s">
        <v>43</v>
      </c>
    </row>
    <row r="16" spans="1:10" x14ac:dyDescent="0.2">
      <c r="A16">
        <v>2</v>
      </c>
      <c r="B16" t="s">
        <v>8</v>
      </c>
      <c r="C16">
        <v>106</v>
      </c>
      <c r="D16">
        <v>5</v>
      </c>
      <c r="E16">
        <v>3</v>
      </c>
      <c r="F16">
        <v>1</v>
      </c>
      <c r="G16">
        <v>58.55</v>
      </c>
      <c r="I16" s="2">
        <v>1</v>
      </c>
      <c r="J16" s="3">
        <v>1</v>
      </c>
    </row>
    <row r="17" spans="1:10" x14ac:dyDescent="0.2">
      <c r="A17">
        <v>2</v>
      </c>
      <c r="B17" t="s">
        <v>8</v>
      </c>
      <c r="C17">
        <v>105</v>
      </c>
      <c r="D17">
        <v>8</v>
      </c>
      <c r="E17">
        <v>3</v>
      </c>
      <c r="F17">
        <v>1</v>
      </c>
      <c r="G17">
        <v>59.65</v>
      </c>
      <c r="I17" s="2">
        <v>2</v>
      </c>
      <c r="J17" s="3">
        <v>1</v>
      </c>
    </row>
    <row r="18" spans="1:10" x14ac:dyDescent="0.2">
      <c r="A18">
        <v>2</v>
      </c>
      <c r="B18" t="s">
        <v>8</v>
      </c>
      <c r="C18">
        <v>104</v>
      </c>
      <c r="D18">
        <v>19</v>
      </c>
      <c r="E18">
        <v>3</v>
      </c>
      <c r="F18">
        <v>1</v>
      </c>
      <c r="G18">
        <v>59.76</v>
      </c>
      <c r="I18" s="2">
        <v>3</v>
      </c>
      <c r="J18" s="3">
        <v>1</v>
      </c>
    </row>
    <row r="19" spans="1:10" x14ac:dyDescent="0.2">
      <c r="A19">
        <v>2</v>
      </c>
      <c r="B19" t="s">
        <v>8</v>
      </c>
      <c r="C19">
        <v>102</v>
      </c>
      <c r="D19">
        <v>8</v>
      </c>
      <c r="E19">
        <v>3</v>
      </c>
      <c r="F19">
        <v>1</v>
      </c>
      <c r="G19">
        <v>61.59</v>
      </c>
      <c r="I19" s="2">
        <v>4</v>
      </c>
      <c r="J19" s="3">
        <v>1</v>
      </c>
    </row>
    <row r="20" spans="1:10" x14ac:dyDescent="0.2">
      <c r="A20">
        <v>2</v>
      </c>
      <c r="B20" t="s">
        <v>8</v>
      </c>
      <c r="C20">
        <v>103</v>
      </c>
      <c r="D20">
        <v>22</v>
      </c>
      <c r="E20">
        <v>3</v>
      </c>
      <c r="F20">
        <v>1</v>
      </c>
      <c r="G20">
        <v>62.93</v>
      </c>
      <c r="I20" s="2">
        <v>5</v>
      </c>
      <c r="J20" s="3">
        <v>1</v>
      </c>
    </row>
    <row r="21" spans="1:10" x14ac:dyDescent="0.2">
      <c r="A21">
        <v>3</v>
      </c>
      <c r="B21" t="s">
        <v>9</v>
      </c>
      <c r="C21">
        <v>202</v>
      </c>
      <c r="D21">
        <v>8</v>
      </c>
      <c r="E21">
        <v>1</v>
      </c>
      <c r="F21">
        <v>1</v>
      </c>
      <c r="G21">
        <v>88.73</v>
      </c>
      <c r="I21" s="2">
        <v>6</v>
      </c>
      <c r="J21" s="3">
        <v>1</v>
      </c>
    </row>
    <row r="22" spans="1:10" x14ac:dyDescent="0.2">
      <c r="A22">
        <v>3</v>
      </c>
      <c r="B22" t="s">
        <v>9</v>
      </c>
      <c r="C22">
        <v>209</v>
      </c>
      <c r="D22">
        <v>1</v>
      </c>
      <c r="E22">
        <v>1</v>
      </c>
      <c r="F22">
        <v>1</v>
      </c>
      <c r="G22">
        <v>93.71</v>
      </c>
      <c r="I22" s="2">
        <v>7</v>
      </c>
      <c r="J22" s="3">
        <v>1</v>
      </c>
    </row>
    <row r="23" spans="1:10" x14ac:dyDescent="0.2">
      <c r="A23">
        <v>3</v>
      </c>
      <c r="B23" t="s">
        <v>9</v>
      </c>
      <c r="C23">
        <v>210</v>
      </c>
      <c r="D23">
        <v>19</v>
      </c>
      <c r="E23">
        <v>1</v>
      </c>
      <c r="F23">
        <v>1</v>
      </c>
      <c r="G23">
        <v>85.11</v>
      </c>
      <c r="I23" s="2">
        <v>8</v>
      </c>
      <c r="J23" s="3">
        <v>1</v>
      </c>
    </row>
    <row r="24" spans="1:10" x14ac:dyDescent="0.2">
      <c r="A24">
        <v>3</v>
      </c>
      <c r="B24" t="s">
        <v>9</v>
      </c>
      <c r="C24">
        <v>214</v>
      </c>
      <c r="D24">
        <v>5</v>
      </c>
      <c r="E24">
        <v>1</v>
      </c>
      <c r="F24">
        <v>1</v>
      </c>
      <c r="G24">
        <v>91.6</v>
      </c>
      <c r="I24" s="2">
        <v>9</v>
      </c>
      <c r="J24" s="3">
        <v>1</v>
      </c>
    </row>
    <row r="25" spans="1:10" x14ac:dyDescent="0.2">
      <c r="A25">
        <v>3</v>
      </c>
      <c r="B25" t="s">
        <v>9</v>
      </c>
      <c r="C25">
        <v>218</v>
      </c>
      <c r="D25">
        <v>2</v>
      </c>
      <c r="E25">
        <v>1</v>
      </c>
      <c r="F25">
        <v>1</v>
      </c>
      <c r="G25">
        <v>99.65</v>
      </c>
      <c r="I25" s="2">
        <v>10</v>
      </c>
      <c r="J25" s="3">
        <v>1</v>
      </c>
    </row>
    <row r="26" spans="1:10" x14ac:dyDescent="0.2">
      <c r="A26">
        <v>3</v>
      </c>
      <c r="B26" t="s">
        <v>9</v>
      </c>
      <c r="C26">
        <v>220</v>
      </c>
      <c r="D26">
        <v>3</v>
      </c>
      <c r="E26">
        <v>1</v>
      </c>
      <c r="F26">
        <v>1</v>
      </c>
      <c r="G26">
        <v>87.08</v>
      </c>
      <c r="I26" s="2">
        <v>11</v>
      </c>
      <c r="J26" s="3">
        <v>1</v>
      </c>
    </row>
    <row r="27" spans="1:10" x14ac:dyDescent="0.2">
      <c r="A27">
        <v>3</v>
      </c>
      <c r="B27" t="s">
        <v>9</v>
      </c>
      <c r="C27">
        <v>222</v>
      </c>
      <c r="D27">
        <v>6</v>
      </c>
      <c r="E27">
        <v>1</v>
      </c>
      <c r="F27">
        <v>1</v>
      </c>
      <c r="G27">
        <v>93.32</v>
      </c>
      <c r="I27" s="2">
        <v>12</v>
      </c>
      <c r="J27" s="3">
        <v>1</v>
      </c>
    </row>
    <row r="28" spans="1:10" x14ac:dyDescent="0.2">
      <c r="A28">
        <v>3</v>
      </c>
      <c r="B28" t="s">
        <v>9</v>
      </c>
      <c r="C28">
        <v>219</v>
      </c>
      <c r="D28">
        <v>7</v>
      </c>
      <c r="E28">
        <v>2</v>
      </c>
      <c r="F28">
        <v>1</v>
      </c>
      <c r="G28">
        <v>66.22</v>
      </c>
      <c r="I28" s="2">
        <v>13</v>
      </c>
      <c r="J28" s="3">
        <v>1</v>
      </c>
    </row>
    <row r="29" spans="1:10" x14ac:dyDescent="0.2">
      <c r="A29">
        <v>3</v>
      </c>
      <c r="B29" t="s">
        <v>9</v>
      </c>
      <c r="C29">
        <v>219</v>
      </c>
      <c r="D29">
        <v>7</v>
      </c>
      <c r="E29">
        <v>2</v>
      </c>
      <c r="F29">
        <v>1</v>
      </c>
      <c r="G29">
        <v>66.22</v>
      </c>
      <c r="I29" s="2">
        <v>101</v>
      </c>
      <c r="J29" s="3">
        <v>1</v>
      </c>
    </row>
    <row r="30" spans="1:10" x14ac:dyDescent="0.2">
      <c r="A30">
        <v>3</v>
      </c>
      <c r="B30" t="s">
        <v>9</v>
      </c>
      <c r="C30">
        <v>206</v>
      </c>
      <c r="D30">
        <v>11</v>
      </c>
      <c r="E30">
        <v>3</v>
      </c>
      <c r="F30">
        <v>1</v>
      </c>
      <c r="G30">
        <v>82.64</v>
      </c>
      <c r="I30" s="2">
        <v>102</v>
      </c>
      <c r="J30" s="3">
        <v>1</v>
      </c>
    </row>
    <row r="31" spans="1:10" x14ac:dyDescent="0.2">
      <c r="A31">
        <v>3</v>
      </c>
      <c r="B31" t="s">
        <v>9</v>
      </c>
      <c r="C31">
        <v>205</v>
      </c>
      <c r="D31">
        <v>19</v>
      </c>
      <c r="E31">
        <v>3</v>
      </c>
      <c r="F31">
        <v>1</v>
      </c>
      <c r="G31">
        <v>83.02</v>
      </c>
      <c r="I31" s="2">
        <v>103</v>
      </c>
      <c r="J31" s="3">
        <v>1</v>
      </c>
    </row>
    <row r="32" spans="1:10" x14ac:dyDescent="0.2">
      <c r="A32">
        <v>4</v>
      </c>
      <c r="B32" t="s">
        <v>8</v>
      </c>
      <c r="C32">
        <v>303</v>
      </c>
      <c r="D32">
        <v>9</v>
      </c>
      <c r="E32">
        <v>1</v>
      </c>
      <c r="F32">
        <v>1</v>
      </c>
      <c r="G32">
        <v>55.94</v>
      </c>
      <c r="I32" s="2">
        <v>104</v>
      </c>
      <c r="J32" s="3">
        <v>1</v>
      </c>
    </row>
    <row r="33" spans="1:10" x14ac:dyDescent="0.2">
      <c r="A33">
        <v>4</v>
      </c>
      <c r="B33" t="s">
        <v>8</v>
      </c>
      <c r="C33">
        <v>304</v>
      </c>
      <c r="D33">
        <v>3</v>
      </c>
      <c r="E33">
        <v>1</v>
      </c>
      <c r="F33">
        <v>1</v>
      </c>
      <c r="G33">
        <v>54.01</v>
      </c>
      <c r="I33" s="2">
        <v>105</v>
      </c>
      <c r="J33" s="3">
        <v>1</v>
      </c>
    </row>
    <row r="34" spans="1:10" x14ac:dyDescent="0.2">
      <c r="A34">
        <v>4</v>
      </c>
      <c r="B34" t="s">
        <v>8</v>
      </c>
      <c r="C34">
        <v>306</v>
      </c>
      <c r="D34">
        <v>13</v>
      </c>
      <c r="E34">
        <v>1</v>
      </c>
      <c r="F34">
        <v>1</v>
      </c>
      <c r="G34">
        <v>53.79</v>
      </c>
      <c r="I34" s="2">
        <v>106</v>
      </c>
      <c r="J34" s="3">
        <v>1</v>
      </c>
    </row>
    <row r="35" spans="1:10" x14ac:dyDescent="0.2">
      <c r="A35">
        <v>4</v>
      </c>
      <c r="B35" t="s">
        <v>8</v>
      </c>
      <c r="C35">
        <v>309</v>
      </c>
      <c r="D35">
        <v>8</v>
      </c>
      <c r="E35">
        <v>1</v>
      </c>
      <c r="F35">
        <v>1</v>
      </c>
      <c r="G35">
        <v>62.16</v>
      </c>
      <c r="I35" s="2">
        <v>202</v>
      </c>
      <c r="J35" s="3">
        <v>1</v>
      </c>
    </row>
    <row r="36" spans="1:10" x14ac:dyDescent="0.2">
      <c r="A36">
        <v>4</v>
      </c>
      <c r="B36" t="s">
        <v>8</v>
      </c>
      <c r="C36">
        <v>307</v>
      </c>
      <c r="D36">
        <v>7</v>
      </c>
      <c r="E36">
        <v>2</v>
      </c>
      <c r="F36">
        <v>1</v>
      </c>
      <c r="G36">
        <v>46.98</v>
      </c>
      <c r="I36" s="2">
        <v>205</v>
      </c>
      <c r="J36" s="3">
        <v>1</v>
      </c>
    </row>
    <row r="37" spans="1:10" x14ac:dyDescent="0.2">
      <c r="A37">
        <v>4</v>
      </c>
      <c r="B37" t="s">
        <v>8</v>
      </c>
      <c r="C37">
        <v>305</v>
      </c>
      <c r="D37">
        <v>2</v>
      </c>
      <c r="E37">
        <v>2</v>
      </c>
      <c r="F37">
        <v>1</v>
      </c>
      <c r="G37">
        <v>47.89</v>
      </c>
      <c r="I37" s="2">
        <v>206</v>
      </c>
      <c r="J37" s="3">
        <v>1</v>
      </c>
    </row>
    <row r="38" spans="1:10" x14ac:dyDescent="0.2">
      <c r="A38">
        <v>4</v>
      </c>
      <c r="B38" t="s">
        <v>8</v>
      </c>
      <c r="C38">
        <v>301</v>
      </c>
      <c r="D38">
        <v>1</v>
      </c>
      <c r="E38">
        <v>2</v>
      </c>
      <c r="F38">
        <v>1</v>
      </c>
      <c r="G38">
        <v>49.61</v>
      </c>
      <c r="I38" s="2">
        <v>209</v>
      </c>
      <c r="J38" s="3">
        <v>1</v>
      </c>
    </row>
    <row r="39" spans="1:10" x14ac:dyDescent="0.2">
      <c r="A39">
        <v>4</v>
      </c>
      <c r="B39" t="s">
        <v>8</v>
      </c>
      <c r="C39">
        <v>308</v>
      </c>
      <c r="D39">
        <v>28</v>
      </c>
      <c r="E39">
        <v>2</v>
      </c>
      <c r="F39">
        <v>1</v>
      </c>
      <c r="G39">
        <v>51.87</v>
      </c>
      <c r="I39" s="2">
        <v>210</v>
      </c>
      <c r="J39" s="3">
        <v>1</v>
      </c>
    </row>
    <row r="40" spans="1:10" x14ac:dyDescent="0.2">
      <c r="A40">
        <v>4</v>
      </c>
      <c r="B40" t="s">
        <v>8</v>
      </c>
      <c r="C40">
        <v>302</v>
      </c>
      <c r="D40">
        <v>7</v>
      </c>
      <c r="E40">
        <v>3</v>
      </c>
      <c r="F40">
        <v>1</v>
      </c>
      <c r="G40">
        <v>51.47</v>
      </c>
      <c r="I40" s="2">
        <v>214</v>
      </c>
      <c r="J40" s="3">
        <v>1</v>
      </c>
    </row>
    <row r="41" spans="1:10" x14ac:dyDescent="0.2">
      <c r="A41">
        <v>5</v>
      </c>
      <c r="B41" t="s">
        <v>7</v>
      </c>
      <c r="C41">
        <v>410</v>
      </c>
      <c r="D41">
        <v>11</v>
      </c>
      <c r="E41">
        <v>1</v>
      </c>
      <c r="F41">
        <v>1</v>
      </c>
      <c r="G41">
        <v>49.95</v>
      </c>
      <c r="I41" s="2">
        <v>218</v>
      </c>
      <c r="J41" s="3">
        <v>1</v>
      </c>
    </row>
    <row r="42" spans="1:10" x14ac:dyDescent="0.2">
      <c r="A42">
        <v>5</v>
      </c>
      <c r="B42" t="s">
        <v>7</v>
      </c>
      <c r="C42">
        <v>412</v>
      </c>
      <c r="D42">
        <v>6</v>
      </c>
      <c r="E42">
        <v>1</v>
      </c>
      <c r="F42">
        <v>1</v>
      </c>
      <c r="G42">
        <v>59.34</v>
      </c>
      <c r="I42" s="2">
        <v>219</v>
      </c>
      <c r="J42" s="3">
        <v>2</v>
      </c>
    </row>
    <row r="43" spans="1:10" x14ac:dyDescent="0.2">
      <c r="A43">
        <v>5</v>
      </c>
      <c r="B43" t="s">
        <v>7</v>
      </c>
      <c r="C43">
        <v>402</v>
      </c>
      <c r="D43">
        <v>25</v>
      </c>
      <c r="E43">
        <v>2</v>
      </c>
      <c r="F43">
        <v>1</v>
      </c>
      <c r="G43">
        <v>40.4</v>
      </c>
      <c r="I43" s="2">
        <v>220</v>
      </c>
      <c r="J43" s="3">
        <v>1</v>
      </c>
    </row>
    <row r="44" spans="1:10" x14ac:dyDescent="0.2">
      <c r="A44">
        <v>5</v>
      </c>
      <c r="B44" t="s">
        <v>7</v>
      </c>
      <c r="C44">
        <v>404</v>
      </c>
      <c r="D44">
        <v>8</v>
      </c>
      <c r="E44">
        <v>2</v>
      </c>
      <c r="F44">
        <v>1</v>
      </c>
      <c r="G44">
        <v>42.15</v>
      </c>
      <c r="I44" s="2">
        <v>222</v>
      </c>
      <c r="J44" s="3">
        <v>1</v>
      </c>
    </row>
    <row r="45" spans="1:10" x14ac:dyDescent="0.2">
      <c r="A45">
        <v>5</v>
      </c>
      <c r="B45" t="s">
        <v>7</v>
      </c>
      <c r="C45">
        <v>409</v>
      </c>
      <c r="D45">
        <v>14</v>
      </c>
      <c r="E45">
        <v>2</v>
      </c>
      <c r="F45">
        <v>1</v>
      </c>
      <c r="G45">
        <v>43.27</v>
      </c>
      <c r="I45" s="2">
        <v>301</v>
      </c>
      <c r="J45" s="3">
        <v>1</v>
      </c>
    </row>
    <row r="46" spans="1:10" x14ac:dyDescent="0.2">
      <c r="A46">
        <v>5</v>
      </c>
      <c r="B46" t="s">
        <v>7</v>
      </c>
      <c r="C46">
        <v>406</v>
      </c>
      <c r="D46">
        <v>3</v>
      </c>
      <c r="E46">
        <v>2</v>
      </c>
      <c r="F46">
        <v>1</v>
      </c>
      <c r="G46">
        <v>45.3</v>
      </c>
      <c r="I46" s="2">
        <v>302</v>
      </c>
      <c r="J46" s="3">
        <v>1</v>
      </c>
    </row>
    <row r="47" spans="1:10" x14ac:dyDescent="0.2">
      <c r="A47">
        <v>5</v>
      </c>
      <c r="B47" t="s">
        <v>7</v>
      </c>
      <c r="C47">
        <v>413</v>
      </c>
      <c r="D47">
        <v>1</v>
      </c>
      <c r="E47">
        <v>2</v>
      </c>
      <c r="F47">
        <v>1</v>
      </c>
      <c r="G47">
        <v>46.26</v>
      </c>
      <c r="I47" s="2">
        <v>303</v>
      </c>
      <c r="J47" s="3">
        <v>1</v>
      </c>
    </row>
    <row r="48" spans="1:10" x14ac:dyDescent="0.2">
      <c r="A48">
        <v>5</v>
      </c>
      <c r="B48" t="s">
        <v>7</v>
      </c>
      <c r="C48">
        <v>408</v>
      </c>
      <c r="D48">
        <v>9</v>
      </c>
      <c r="E48">
        <v>2</v>
      </c>
      <c r="F48">
        <v>1</v>
      </c>
      <c r="G48">
        <v>47.33</v>
      </c>
      <c r="I48" s="2">
        <v>304</v>
      </c>
      <c r="J48" s="3">
        <v>1</v>
      </c>
    </row>
    <row r="49" spans="1:10" x14ac:dyDescent="0.2">
      <c r="A49">
        <v>5</v>
      </c>
      <c r="B49" t="s">
        <v>7</v>
      </c>
      <c r="C49">
        <v>405</v>
      </c>
      <c r="D49">
        <v>4</v>
      </c>
      <c r="E49">
        <v>2</v>
      </c>
      <c r="F49">
        <v>1</v>
      </c>
      <c r="G49">
        <v>48.18</v>
      </c>
      <c r="I49" s="2">
        <v>305</v>
      </c>
      <c r="J49" s="3">
        <v>1</v>
      </c>
    </row>
    <row r="50" spans="1:10" x14ac:dyDescent="0.2">
      <c r="A50">
        <v>5</v>
      </c>
      <c r="B50" t="s">
        <v>7</v>
      </c>
      <c r="C50">
        <v>403</v>
      </c>
      <c r="D50">
        <v>19</v>
      </c>
      <c r="E50">
        <v>2</v>
      </c>
      <c r="F50">
        <v>1</v>
      </c>
      <c r="G50">
        <v>51.79</v>
      </c>
      <c r="I50" s="2">
        <v>306</v>
      </c>
      <c r="J50" s="3">
        <v>1</v>
      </c>
    </row>
    <row r="51" spans="1:10" x14ac:dyDescent="0.2">
      <c r="A51">
        <v>5</v>
      </c>
      <c r="B51" t="s">
        <v>7</v>
      </c>
      <c r="C51">
        <v>407</v>
      </c>
      <c r="D51">
        <v>6</v>
      </c>
      <c r="E51">
        <v>3</v>
      </c>
      <c r="F51">
        <v>1</v>
      </c>
      <c r="G51">
        <v>45.56</v>
      </c>
      <c r="I51" s="2">
        <v>307</v>
      </c>
      <c r="J51" s="3">
        <v>1</v>
      </c>
    </row>
    <row r="52" spans="1:10" x14ac:dyDescent="0.2">
      <c r="A52">
        <v>5</v>
      </c>
      <c r="B52" t="s">
        <v>7</v>
      </c>
      <c r="C52">
        <v>411</v>
      </c>
      <c r="D52">
        <v>23</v>
      </c>
      <c r="E52">
        <v>3</v>
      </c>
      <c r="F52">
        <v>1</v>
      </c>
      <c r="G52">
        <v>50.11</v>
      </c>
      <c r="I52" s="2">
        <v>308</v>
      </c>
      <c r="J52" s="3">
        <v>1</v>
      </c>
    </row>
    <row r="53" spans="1:10" x14ac:dyDescent="0.2">
      <c r="A53">
        <v>5</v>
      </c>
      <c r="B53" t="s">
        <v>7</v>
      </c>
      <c r="C53">
        <v>415</v>
      </c>
      <c r="D53">
        <v>12</v>
      </c>
      <c r="E53">
        <v>3</v>
      </c>
      <c r="F53">
        <v>1</v>
      </c>
      <c r="G53">
        <v>50.59</v>
      </c>
      <c r="I53" s="2">
        <v>309</v>
      </c>
      <c r="J53" s="3">
        <v>1</v>
      </c>
    </row>
    <row r="54" spans="1:10" x14ac:dyDescent="0.2">
      <c r="A54">
        <v>5</v>
      </c>
      <c r="B54" t="s">
        <v>7</v>
      </c>
      <c r="C54">
        <v>401</v>
      </c>
      <c r="D54">
        <v>5</v>
      </c>
      <c r="E54">
        <v>3</v>
      </c>
      <c r="F54">
        <v>1</v>
      </c>
      <c r="G54">
        <v>52.23</v>
      </c>
      <c r="I54" s="2">
        <v>401</v>
      </c>
      <c r="J54" s="3">
        <v>1</v>
      </c>
    </row>
    <row r="55" spans="1:10" x14ac:dyDescent="0.2">
      <c r="A55">
        <v>5</v>
      </c>
      <c r="B55" t="s">
        <v>7</v>
      </c>
      <c r="C55">
        <v>414</v>
      </c>
      <c r="D55">
        <v>1</v>
      </c>
      <c r="E55">
        <v>3</v>
      </c>
      <c r="F55">
        <v>1</v>
      </c>
      <c r="G55">
        <v>57.37</v>
      </c>
      <c r="I55" s="2">
        <v>402</v>
      </c>
      <c r="J55" s="3">
        <v>1</v>
      </c>
    </row>
    <row r="56" spans="1:10" x14ac:dyDescent="0.2">
      <c r="A56">
        <v>6</v>
      </c>
      <c r="B56" t="s">
        <v>7</v>
      </c>
      <c r="C56">
        <v>504</v>
      </c>
      <c r="D56">
        <v>4</v>
      </c>
      <c r="E56">
        <v>1</v>
      </c>
      <c r="F56">
        <v>1</v>
      </c>
      <c r="G56">
        <v>42.16</v>
      </c>
      <c r="I56" s="2">
        <v>403</v>
      </c>
      <c r="J56" s="3">
        <v>1</v>
      </c>
    </row>
    <row r="57" spans="1:10" x14ac:dyDescent="0.2">
      <c r="A57">
        <v>6</v>
      </c>
      <c r="B57" t="s">
        <v>7</v>
      </c>
      <c r="C57">
        <v>509</v>
      </c>
      <c r="D57">
        <v>8</v>
      </c>
      <c r="E57">
        <v>1</v>
      </c>
      <c r="F57">
        <v>1</v>
      </c>
      <c r="G57">
        <v>40.46</v>
      </c>
      <c r="I57" s="2">
        <v>404</v>
      </c>
      <c r="J57" s="3">
        <v>1</v>
      </c>
    </row>
    <row r="58" spans="1:10" x14ac:dyDescent="0.2">
      <c r="A58">
        <v>6</v>
      </c>
      <c r="B58" t="s">
        <v>7</v>
      </c>
      <c r="C58">
        <v>512</v>
      </c>
      <c r="D58">
        <v>4</v>
      </c>
      <c r="E58">
        <v>1</v>
      </c>
      <c r="F58">
        <v>1</v>
      </c>
      <c r="G58">
        <v>35.299999999999997</v>
      </c>
      <c r="I58" s="2">
        <v>405</v>
      </c>
      <c r="J58" s="3">
        <v>1</v>
      </c>
    </row>
    <row r="59" spans="1:10" x14ac:dyDescent="0.2">
      <c r="A59">
        <v>6</v>
      </c>
      <c r="B59" t="s">
        <v>7</v>
      </c>
      <c r="C59">
        <v>513</v>
      </c>
      <c r="D59">
        <v>7</v>
      </c>
      <c r="E59">
        <v>1</v>
      </c>
      <c r="F59">
        <v>1</v>
      </c>
      <c r="G59">
        <v>44.98</v>
      </c>
      <c r="I59" s="2">
        <v>406</v>
      </c>
      <c r="J59" s="3">
        <v>1</v>
      </c>
    </row>
    <row r="60" spans="1:10" x14ac:dyDescent="0.2">
      <c r="A60">
        <v>6</v>
      </c>
      <c r="B60" t="s">
        <v>7</v>
      </c>
      <c r="C60">
        <v>514</v>
      </c>
      <c r="D60">
        <v>6</v>
      </c>
      <c r="E60">
        <v>1</v>
      </c>
      <c r="F60">
        <v>1</v>
      </c>
      <c r="G60">
        <v>41.1</v>
      </c>
      <c r="I60" s="2">
        <v>407</v>
      </c>
      <c r="J60" s="3">
        <v>1</v>
      </c>
    </row>
    <row r="61" spans="1:10" x14ac:dyDescent="0.2">
      <c r="A61">
        <v>6</v>
      </c>
      <c r="B61" t="s">
        <v>7</v>
      </c>
      <c r="C61">
        <v>502</v>
      </c>
      <c r="D61">
        <v>19</v>
      </c>
      <c r="E61">
        <v>2</v>
      </c>
      <c r="F61">
        <v>1</v>
      </c>
      <c r="G61">
        <v>31.94</v>
      </c>
      <c r="I61" s="2">
        <v>408</v>
      </c>
      <c r="J61" s="3">
        <v>1</v>
      </c>
    </row>
    <row r="62" spans="1:10" x14ac:dyDescent="0.2">
      <c r="A62">
        <v>6</v>
      </c>
      <c r="B62" t="s">
        <v>7</v>
      </c>
      <c r="C62">
        <v>505</v>
      </c>
      <c r="D62">
        <v>1</v>
      </c>
      <c r="E62">
        <v>2</v>
      </c>
      <c r="F62">
        <v>1</v>
      </c>
      <c r="G62">
        <v>32.21</v>
      </c>
      <c r="I62" s="2">
        <v>409</v>
      </c>
      <c r="J62" s="3">
        <v>1</v>
      </c>
    </row>
    <row r="63" spans="1:10" x14ac:dyDescent="0.2">
      <c r="A63">
        <v>6</v>
      </c>
      <c r="B63" t="s">
        <v>7</v>
      </c>
      <c r="C63">
        <v>510</v>
      </c>
      <c r="D63">
        <v>7</v>
      </c>
      <c r="E63">
        <v>2</v>
      </c>
      <c r="F63">
        <v>1</v>
      </c>
      <c r="G63">
        <v>32.770000000000003</v>
      </c>
      <c r="I63" s="2">
        <v>410</v>
      </c>
      <c r="J63" s="3">
        <v>1</v>
      </c>
    </row>
    <row r="64" spans="1:10" x14ac:dyDescent="0.2">
      <c r="A64">
        <v>6</v>
      </c>
      <c r="B64" t="s">
        <v>7</v>
      </c>
      <c r="C64">
        <v>503</v>
      </c>
      <c r="D64">
        <v>2</v>
      </c>
      <c r="E64">
        <v>2</v>
      </c>
      <c r="F64">
        <v>1</v>
      </c>
      <c r="G64">
        <v>36.700000000000003</v>
      </c>
      <c r="I64" s="2">
        <v>411</v>
      </c>
      <c r="J64" s="3">
        <v>1</v>
      </c>
    </row>
    <row r="65" spans="1:10" x14ac:dyDescent="0.2">
      <c r="A65">
        <v>6</v>
      </c>
      <c r="B65" t="s">
        <v>7</v>
      </c>
      <c r="C65">
        <v>506</v>
      </c>
      <c r="D65">
        <v>12</v>
      </c>
      <c r="E65">
        <v>2</v>
      </c>
      <c r="F65">
        <v>1</v>
      </c>
      <c r="G65">
        <v>37.450000000000003</v>
      </c>
      <c r="I65" s="2">
        <v>412</v>
      </c>
      <c r="J65" s="3">
        <v>1</v>
      </c>
    </row>
    <row r="66" spans="1:10" x14ac:dyDescent="0.2">
      <c r="A66">
        <v>6</v>
      </c>
      <c r="B66" t="s">
        <v>7</v>
      </c>
      <c r="C66">
        <v>507</v>
      </c>
      <c r="D66">
        <v>5</v>
      </c>
      <c r="E66">
        <v>2</v>
      </c>
      <c r="F66">
        <v>1</v>
      </c>
      <c r="G66">
        <v>38.65</v>
      </c>
      <c r="I66" s="2">
        <v>413</v>
      </c>
      <c r="J66" s="3">
        <v>1</v>
      </c>
    </row>
    <row r="67" spans="1:10" x14ac:dyDescent="0.2">
      <c r="A67">
        <v>6</v>
      </c>
      <c r="B67" t="s">
        <v>7</v>
      </c>
      <c r="C67">
        <v>501</v>
      </c>
      <c r="D67">
        <v>6</v>
      </c>
      <c r="E67">
        <v>3</v>
      </c>
      <c r="F67">
        <v>1</v>
      </c>
      <c r="G67">
        <v>24.75</v>
      </c>
      <c r="I67" s="2">
        <v>414</v>
      </c>
      <c r="J67" s="3">
        <v>1</v>
      </c>
    </row>
    <row r="68" spans="1:10" x14ac:dyDescent="0.2">
      <c r="A68">
        <v>6</v>
      </c>
      <c r="B68" t="s">
        <v>7</v>
      </c>
      <c r="C68">
        <v>515</v>
      </c>
      <c r="D68">
        <v>8</v>
      </c>
      <c r="E68">
        <v>3</v>
      </c>
      <c r="F68">
        <v>1</v>
      </c>
      <c r="G68">
        <v>34.46</v>
      </c>
      <c r="I68" s="2">
        <v>415</v>
      </c>
      <c r="J68" s="3">
        <v>1</v>
      </c>
    </row>
    <row r="69" spans="1:10" x14ac:dyDescent="0.2">
      <c r="A69">
        <v>6</v>
      </c>
      <c r="B69" t="s">
        <v>7</v>
      </c>
      <c r="C69">
        <v>508</v>
      </c>
      <c r="D69">
        <v>5</v>
      </c>
      <c r="E69">
        <v>3</v>
      </c>
      <c r="F69">
        <v>1</v>
      </c>
      <c r="G69">
        <v>37.17</v>
      </c>
      <c r="I69" s="2">
        <v>501</v>
      </c>
      <c r="J69" s="3">
        <v>1</v>
      </c>
    </row>
    <row r="70" spans="1:10" x14ac:dyDescent="0.2">
      <c r="A70">
        <v>6</v>
      </c>
      <c r="B70" t="s">
        <v>7</v>
      </c>
      <c r="C70">
        <v>511</v>
      </c>
      <c r="D70">
        <v>24</v>
      </c>
      <c r="E70">
        <v>3</v>
      </c>
      <c r="F70">
        <v>1</v>
      </c>
      <c r="G70">
        <v>47.48</v>
      </c>
      <c r="I70" s="2">
        <v>502</v>
      </c>
      <c r="J70" s="3">
        <v>1</v>
      </c>
    </row>
    <row r="71" spans="1:10" x14ac:dyDescent="0.2">
      <c r="A71">
        <v>7</v>
      </c>
      <c r="B71" t="s">
        <v>7</v>
      </c>
      <c r="C71">
        <v>608</v>
      </c>
      <c r="D71">
        <v>18</v>
      </c>
      <c r="E71">
        <v>1</v>
      </c>
      <c r="F71">
        <v>1</v>
      </c>
      <c r="G71">
        <v>53.38</v>
      </c>
      <c r="I71" s="2">
        <v>503</v>
      </c>
      <c r="J71" s="3">
        <v>1</v>
      </c>
    </row>
    <row r="72" spans="1:10" x14ac:dyDescent="0.2">
      <c r="A72">
        <v>7</v>
      </c>
      <c r="B72" t="s">
        <v>7</v>
      </c>
      <c r="C72">
        <v>609</v>
      </c>
      <c r="D72">
        <v>9</v>
      </c>
      <c r="E72">
        <v>1</v>
      </c>
      <c r="F72">
        <v>1</v>
      </c>
      <c r="G72">
        <v>48.18</v>
      </c>
      <c r="I72" s="2">
        <v>504</v>
      </c>
      <c r="J72" s="3">
        <v>1</v>
      </c>
    </row>
    <row r="73" spans="1:10" x14ac:dyDescent="0.2">
      <c r="A73">
        <v>7</v>
      </c>
      <c r="B73" t="s">
        <v>7</v>
      </c>
      <c r="C73">
        <v>610</v>
      </c>
      <c r="D73">
        <v>4</v>
      </c>
      <c r="E73">
        <v>1</v>
      </c>
      <c r="F73">
        <v>1</v>
      </c>
      <c r="G73">
        <v>53.53</v>
      </c>
      <c r="I73" s="2">
        <v>505</v>
      </c>
      <c r="J73" s="3">
        <v>1</v>
      </c>
    </row>
    <row r="74" spans="1:10" x14ac:dyDescent="0.2">
      <c r="A74">
        <v>7</v>
      </c>
      <c r="B74" t="s">
        <v>7</v>
      </c>
      <c r="C74">
        <v>613</v>
      </c>
      <c r="D74">
        <v>18</v>
      </c>
      <c r="E74">
        <v>1</v>
      </c>
      <c r="F74">
        <v>1</v>
      </c>
      <c r="G74">
        <v>42.76</v>
      </c>
      <c r="I74" s="2">
        <v>506</v>
      </c>
      <c r="J74" s="3">
        <v>1</v>
      </c>
    </row>
    <row r="75" spans="1:10" x14ac:dyDescent="0.2">
      <c r="A75">
        <v>7</v>
      </c>
      <c r="B75" t="s">
        <v>7</v>
      </c>
      <c r="C75">
        <v>614</v>
      </c>
      <c r="D75">
        <v>8</v>
      </c>
      <c r="E75">
        <v>2</v>
      </c>
      <c r="F75">
        <v>1</v>
      </c>
      <c r="G75">
        <v>38.56</v>
      </c>
      <c r="I75" s="2">
        <v>507</v>
      </c>
      <c r="J75" s="3">
        <v>1</v>
      </c>
    </row>
    <row r="76" spans="1:10" x14ac:dyDescent="0.2">
      <c r="A76">
        <v>7</v>
      </c>
      <c r="B76" t="s">
        <v>7</v>
      </c>
      <c r="C76">
        <v>603</v>
      </c>
      <c r="D76">
        <v>4</v>
      </c>
      <c r="E76">
        <v>2</v>
      </c>
      <c r="F76">
        <v>1</v>
      </c>
      <c r="G76">
        <v>40.71</v>
      </c>
      <c r="I76" s="2">
        <v>508</v>
      </c>
      <c r="J76" s="3">
        <v>1</v>
      </c>
    </row>
    <row r="77" spans="1:10" x14ac:dyDescent="0.2">
      <c r="A77">
        <v>7</v>
      </c>
      <c r="B77" t="s">
        <v>7</v>
      </c>
      <c r="C77">
        <v>615</v>
      </c>
      <c r="D77">
        <v>1</v>
      </c>
      <c r="E77">
        <v>2</v>
      </c>
      <c r="F77">
        <v>1</v>
      </c>
      <c r="G77">
        <v>48.5</v>
      </c>
      <c r="I77" s="2">
        <v>509</v>
      </c>
      <c r="J77" s="3">
        <v>1</v>
      </c>
    </row>
    <row r="78" spans="1:10" x14ac:dyDescent="0.2">
      <c r="A78">
        <v>7</v>
      </c>
      <c r="B78" t="s">
        <v>7</v>
      </c>
      <c r="C78">
        <v>607</v>
      </c>
      <c r="D78">
        <v>3</v>
      </c>
      <c r="E78">
        <v>2</v>
      </c>
      <c r="F78">
        <v>1</v>
      </c>
      <c r="G78">
        <v>49.39</v>
      </c>
      <c r="I78" s="2">
        <v>510</v>
      </c>
      <c r="J78" s="3">
        <v>1</v>
      </c>
    </row>
    <row r="79" spans="1:10" x14ac:dyDescent="0.2">
      <c r="A79">
        <v>7</v>
      </c>
      <c r="B79" t="s">
        <v>7</v>
      </c>
      <c r="C79">
        <v>604</v>
      </c>
      <c r="D79">
        <v>11</v>
      </c>
      <c r="E79">
        <v>3</v>
      </c>
      <c r="F79">
        <v>1</v>
      </c>
      <c r="G79">
        <v>40.29</v>
      </c>
      <c r="I79" s="2">
        <v>511</v>
      </c>
      <c r="J79" s="3">
        <v>1</v>
      </c>
    </row>
    <row r="80" spans="1:10" x14ac:dyDescent="0.2">
      <c r="A80">
        <v>7</v>
      </c>
      <c r="B80" t="s">
        <v>7</v>
      </c>
      <c r="C80">
        <v>611</v>
      </c>
      <c r="D80">
        <v>11</v>
      </c>
      <c r="E80">
        <v>3</v>
      </c>
      <c r="F80">
        <v>1</v>
      </c>
      <c r="G80">
        <v>40.43</v>
      </c>
      <c r="I80" s="2">
        <v>512</v>
      </c>
      <c r="J80" s="3">
        <v>1</v>
      </c>
    </row>
    <row r="81" spans="1:10" x14ac:dyDescent="0.2">
      <c r="A81">
        <v>7</v>
      </c>
      <c r="B81" t="s">
        <v>7</v>
      </c>
      <c r="C81">
        <v>606</v>
      </c>
      <c r="D81">
        <v>8</v>
      </c>
      <c r="E81">
        <v>3</v>
      </c>
      <c r="F81">
        <v>1</v>
      </c>
      <c r="G81">
        <v>41.96</v>
      </c>
      <c r="I81" s="2">
        <v>513</v>
      </c>
      <c r="J81" s="3">
        <v>1</v>
      </c>
    </row>
    <row r="82" spans="1:10" x14ac:dyDescent="0.2">
      <c r="A82">
        <v>7</v>
      </c>
      <c r="B82" t="s">
        <v>7</v>
      </c>
      <c r="C82">
        <v>605</v>
      </c>
      <c r="D82">
        <v>8</v>
      </c>
      <c r="E82">
        <v>3</v>
      </c>
      <c r="F82">
        <v>1</v>
      </c>
      <c r="G82">
        <v>46.14</v>
      </c>
      <c r="I82" s="2">
        <v>514</v>
      </c>
      <c r="J82" s="3">
        <v>1</v>
      </c>
    </row>
    <row r="83" spans="1:10" x14ac:dyDescent="0.2">
      <c r="A83">
        <v>7</v>
      </c>
      <c r="B83" t="s">
        <v>7</v>
      </c>
      <c r="C83">
        <v>602</v>
      </c>
      <c r="D83">
        <v>4</v>
      </c>
      <c r="E83">
        <v>3</v>
      </c>
      <c r="F83">
        <v>1</v>
      </c>
      <c r="G83">
        <v>47.22</v>
      </c>
      <c r="I83" s="2">
        <v>515</v>
      </c>
      <c r="J83" s="3">
        <v>1</v>
      </c>
    </row>
    <row r="84" spans="1:10" x14ac:dyDescent="0.2">
      <c r="A84">
        <v>7</v>
      </c>
      <c r="B84" t="s">
        <v>7</v>
      </c>
      <c r="C84">
        <v>612</v>
      </c>
      <c r="D84">
        <v>1</v>
      </c>
      <c r="E84">
        <v>3</v>
      </c>
      <c r="F84">
        <v>1</v>
      </c>
      <c r="G84">
        <v>47.63</v>
      </c>
      <c r="I84" s="2">
        <v>601</v>
      </c>
      <c r="J84" s="3">
        <v>1</v>
      </c>
    </row>
    <row r="85" spans="1:10" x14ac:dyDescent="0.2">
      <c r="A85">
        <v>7</v>
      </c>
      <c r="B85" t="s">
        <v>7</v>
      </c>
      <c r="C85">
        <v>601</v>
      </c>
      <c r="D85">
        <v>7</v>
      </c>
      <c r="E85">
        <v>3</v>
      </c>
      <c r="F85">
        <v>1</v>
      </c>
      <c r="G85">
        <v>49.01</v>
      </c>
      <c r="I85" s="2">
        <v>602</v>
      </c>
      <c r="J85" s="3">
        <v>1</v>
      </c>
    </row>
    <row r="86" spans="1:10" x14ac:dyDescent="0.2">
      <c r="A86">
        <v>8</v>
      </c>
      <c r="B86" t="s">
        <v>7</v>
      </c>
      <c r="C86">
        <v>702</v>
      </c>
      <c r="D86">
        <v>13</v>
      </c>
      <c r="E86">
        <v>1</v>
      </c>
      <c r="F86">
        <v>1</v>
      </c>
      <c r="G86">
        <v>51.82</v>
      </c>
      <c r="I86" s="2">
        <v>603</v>
      </c>
      <c r="J86" s="3">
        <v>1</v>
      </c>
    </row>
    <row r="87" spans="1:10" x14ac:dyDescent="0.2">
      <c r="A87">
        <v>8</v>
      </c>
      <c r="B87" t="s">
        <v>7</v>
      </c>
      <c r="C87">
        <v>703</v>
      </c>
      <c r="D87">
        <v>4</v>
      </c>
      <c r="E87">
        <v>1</v>
      </c>
      <c r="F87">
        <v>1</v>
      </c>
      <c r="G87">
        <v>52.85</v>
      </c>
      <c r="I87" s="2">
        <v>604</v>
      </c>
      <c r="J87" s="3">
        <v>1</v>
      </c>
    </row>
    <row r="88" spans="1:10" x14ac:dyDescent="0.2">
      <c r="A88">
        <v>8</v>
      </c>
      <c r="B88" t="s">
        <v>7</v>
      </c>
      <c r="C88">
        <v>704</v>
      </c>
      <c r="D88">
        <v>27</v>
      </c>
      <c r="E88">
        <v>1</v>
      </c>
      <c r="F88">
        <v>1</v>
      </c>
      <c r="G88">
        <v>56.64</v>
      </c>
      <c r="I88" s="2">
        <v>605</v>
      </c>
      <c r="J88" s="3">
        <v>1</v>
      </c>
    </row>
    <row r="89" spans="1:10" x14ac:dyDescent="0.2">
      <c r="A89">
        <v>8</v>
      </c>
      <c r="B89" t="s">
        <v>7</v>
      </c>
      <c r="C89">
        <v>707</v>
      </c>
      <c r="D89">
        <v>5</v>
      </c>
      <c r="E89">
        <v>1</v>
      </c>
      <c r="F89">
        <v>1</v>
      </c>
      <c r="G89">
        <v>56.99</v>
      </c>
      <c r="I89" s="2">
        <v>606</v>
      </c>
      <c r="J89" s="3">
        <v>1</v>
      </c>
    </row>
    <row r="90" spans="1:10" x14ac:dyDescent="0.2">
      <c r="A90">
        <v>8</v>
      </c>
      <c r="B90" t="s">
        <v>7</v>
      </c>
      <c r="C90">
        <v>711</v>
      </c>
      <c r="D90">
        <v>1</v>
      </c>
      <c r="E90">
        <v>1</v>
      </c>
      <c r="F90">
        <v>1</v>
      </c>
      <c r="G90">
        <v>54.95</v>
      </c>
      <c r="I90" s="2">
        <v>607</v>
      </c>
      <c r="J90" s="3">
        <v>1</v>
      </c>
    </row>
    <row r="91" spans="1:10" x14ac:dyDescent="0.2">
      <c r="A91">
        <v>8</v>
      </c>
      <c r="B91" t="s">
        <v>7</v>
      </c>
      <c r="C91">
        <v>708</v>
      </c>
      <c r="D91">
        <v>15</v>
      </c>
      <c r="E91">
        <v>2</v>
      </c>
      <c r="F91">
        <v>1</v>
      </c>
      <c r="G91">
        <v>32.61</v>
      </c>
      <c r="I91" s="2">
        <v>608</v>
      </c>
      <c r="J91" s="3">
        <v>1</v>
      </c>
    </row>
    <row r="92" spans="1:10" x14ac:dyDescent="0.2">
      <c r="A92">
        <v>8</v>
      </c>
      <c r="B92" t="s">
        <v>7</v>
      </c>
      <c r="C92">
        <v>709</v>
      </c>
      <c r="D92">
        <v>1</v>
      </c>
      <c r="E92">
        <v>2</v>
      </c>
      <c r="F92">
        <v>1</v>
      </c>
      <c r="G92">
        <v>39.729999999999997</v>
      </c>
      <c r="I92" s="2">
        <v>609</v>
      </c>
      <c r="J92" s="3">
        <v>1</v>
      </c>
    </row>
    <row r="93" spans="1:10" x14ac:dyDescent="0.2">
      <c r="A93">
        <v>8</v>
      </c>
      <c r="B93" t="s">
        <v>7</v>
      </c>
      <c r="C93">
        <v>712</v>
      </c>
      <c r="D93">
        <v>9</v>
      </c>
      <c r="E93">
        <v>3</v>
      </c>
      <c r="F93">
        <v>1</v>
      </c>
      <c r="G93">
        <v>48.06</v>
      </c>
      <c r="I93" s="2">
        <v>610</v>
      </c>
      <c r="J93" s="3">
        <v>1</v>
      </c>
    </row>
    <row r="94" spans="1:10" x14ac:dyDescent="0.2">
      <c r="A94">
        <v>8</v>
      </c>
      <c r="B94" t="s">
        <v>7</v>
      </c>
      <c r="C94">
        <v>705</v>
      </c>
      <c r="D94">
        <v>22</v>
      </c>
      <c r="E94">
        <v>3</v>
      </c>
      <c r="F94">
        <v>1</v>
      </c>
      <c r="G94">
        <v>49.67</v>
      </c>
      <c r="I94" s="2">
        <v>611</v>
      </c>
      <c r="J94" s="3">
        <v>1</v>
      </c>
    </row>
    <row r="95" spans="1:10" x14ac:dyDescent="0.2">
      <c r="A95">
        <v>8</v>
      </c>
      <c r="B95" t="s">
        <v>7</v>
      </c>
      <c r="C95">
        <v>706</v>
      </c>
      <c r="D95">
        <v>17</v>
      </c>
      <c r="E95">
        <v>3</v>
      </c>
      <c r="F95">
        <v>1</v>
      </c>
      <c r="G95">
        <v>50.26</v>
      </c>
      <c r="I95" s="2">
        <v>612</v>
      </c>
      <c r="J95" s="3">
        <v>1</v>
      </c>
    </row>
    <row r="96" spans="1:10" x14ac:dyDescent="0.2">
      <c r="A96">
        <v>8</v>
      </c>
      <c r="B96" t="s">
        <v>7</v>
      </c>
      <c r="C96">
        <v>701</v>
      </c>
      <c r="D96">
        <v>1</v>
      </c>
      <c r="E96">
        <v>3</v>
      </c>
      <c r="F96">
        <v>1</v>
      </c>
      <c r="G96">
        <v>53.56</v>
      </c>
      <c r="I96" s="2">
        <v>613</v>
      </c>
      <c r="J96" s="3">
        <v>1</v>
      </c>
    </row>
    <row r="97" spans="1:10" x14ac:dyDescent="0.2">
      <c r="A97">
        <v>8</v>
      </c>
      <c r="B97" t="s">
        <v>7</v>
      </c>
      <c r="C97">
        <v>710</v>
      </c>
      <c r="D97">
        <v>24</v>
      </c>
      <c r="E97">
        <v>3</v>
      </c>
      <c r="F97">
        <v>1</v>
      </c>
      <c r="G97">
        <v>54.79</v>
      </c>
      <c r="I97" s="2">
        <v>614</v>
      </c>
      <c r="J97" s="3">
        <v>1</v>
      </c>
    </row>
    <row r="98" spans="1:10" x14ac:dyDescent="0.2">
      <c r="A98">
        <v>9</v>
      </c>
      <c r="B98" t="s">
        <v>7</v>
      </c>
      <c r="C98">
        <v>801</v>
      </c>
      <c r="D98">
        <v>3</v>
      </c>
      <c r="E98">
        <v>1</v>
      </c>
      <c r="F98">
        <v>1</v>
      </c>
      <c r="G98">
        <v>65.11</v>
      </c>
      <c r="I98" s="2">
        <v>615</v>
      </c>
      <c r="J98" s="3">
        <v>1</v>
      </c>
    </row>
    <row r="99" spans="1:10" x14ac:dyDescent="0.2">
      <c r="A99">
        <v>9</v>
      </c>
      <c r="B99" t="s">
        <v>7</v>
      </c>
      <c r="C99">
        <v>804</v>
      </c>
      <c r="D99">
        <v>1</v>
      </c>
      <c r="E99">
        <v>1</v>
      </c>
      <c r="F99">
        <v>1</v>
      </c>
      <c r="G99">
        <v>50.54</v>
      </c>
      <c r="I99" s="2">
        <v>701</v>
      </c>
      <c r="J99" s="3">
        <v>1</v>
      </c>
    </row>
    <row r="100" spans="1:10" x14ac:dyDescent="0.2">
      <c r="A100">
        <v>9</v>
      </c>
      <c r="B100" t="s">
        <v>7</v>
      </c>
      <c r="C100">
        <v>810</v>
      </c>
      <c r="D100">
        <v>13</v>
      </c>
      <c r="E100">
        <v>1</v>
      </c>
      <c r="F100">
        <v>1</v>
      </c>
      <c r="G100">
        <v>49.3</v>
      </c>
      <c r="I100" s="2">
        <v>702</v>
      </c>
      <c r="J100" s="3">
        <v>1</v>
      </c>
    </row>
    <row r="101" spans="1:10" x14ac:dyDescent="0.2">
      <c r="A101">
        <v>9</v>
      </c>
      <c r="B101" t="s">
        <v>7</v>
      </c>
      <c r="C101">
        <v>807</v>
      </c>
      <c r="D101">
        <v>1</v>
      </c>
      <c r="E101">
        <v>2</v>
      </c>
      <c r="F101">
        <v>1</v>
      </c>
      <c r="G101">
        <v>46.02</v>
      </c>
      <c r="I101" s="2">
        <v>703</v>
      </c>
      <c r="J101" s="3">
        <v>1</v>
      </c>
    </row>
    <row r="102" spans="1:10" x14ac:dyDescent="0.2">
      <c r="A102">
        <v>9</v>
      </c>
      <c r="B102" t="s">
        <v>7</v>
      </c>
      <c r="C102">
        <v>802</v>
      </c>
      <c r="D102">
        <v>9</v>
      </c>
      <c r="E102">
        <v>2</v>
      </c>
      <c r="F102">
        <v>1</v>
      </c>
      <c r="G102">
        <v>48.76</v>
      </c>
      <c r="I102" s="2">
        <v>704</v>
      </c>
      <c r="J102" s="3">
        <v>1</v>
      </c>
    </row>
    <row r="103" spans="1:10" x14ac:dyDescent="0.2">
      <c r="A103">
        <v>9</v>
      </c>
      <c r="B103" t="s">
        <v>7</v>
      </c>
      <c r="C103">
        <v>809</v>
      </c>
      <c r="D103">
        <v>9</v>
      </c>
      <c r="E103">
        <v>3</v>
      </c>
      <c r="F103">
        <v>1</v>
      </c>
      <c r="G103">
        <v>39.979999999999997</v>
      </c>
      <c r="I103" s="2">
        <v>705</v>
      </c>
      <c r="J103" s="3">
        <v>1</v>
      </c>
    </row>
    <row r="104" spans="1:10" x14ac:dyDescent="0.2">
      <c r="A104">
        <v>9</v>
      </c>
      <c r="B104" t="s">
        <v>7</v>
      </c>
      <c r="C104">
        <v>803</v>
      </c>
      <c r="D104">
        <v>10</v>
      </c>
      <c r="E104">
        <v>3</v>
      </c>
      <c r="F104">
        <v>1</v>
      </c>
      <c r="G104">
        <v>44.66</v>
      </c>
      <c r="I104" s="2">
        <v>706</v>
      </c>
      <c r="J104" s="3">
        <v>1</v>
      </c>
    </row>
    <row r="105" spans="1:10" x14ac:dyDescent="0.2">
      <c r="A105">
        <v>9</v>
      </c>
      <c r="B105" t="s">
        <v>7</v>
      </c>
      <c r="C105">
        <v>805</v>
      </c>
      <c r="D105">
        <v>6</v>
      </c>
      <c r="E105">
        <v>3</v>
      </c>
      <c r="F105">
        <v>1</v>
      </c>
      <c r="G105">
        <v>50.94</v>
      </c>
      <c r="I105" s="2">
        <v>707</v>
      </c>
      <c r="J105" s="3">
        <v>1</v>
      </c>
    </row>
    <row r="106" spans="1:10" x14ac:dyDescent="0.2">
      <c r="A106">
        <v>9</v>
      </c>
      <c r="B106" t="s">
        <v>7</v>
      </c>
      <c r="C106">
        <v>806</v>
      </c>
      <c r="D106">
        <v>5</v>
      </c>
      <c r="E106">
        <v>3</v>
      </c>
      <c r="F106">
        <v>1</v>
      </c>
      <c r="G106">
        <v>51.01</v>
      </c>
      <c r="I106" s="2">
        <v>708</v>
      </c>
      <c r="J106" s="3">
        <v>1</v>
      </c>
    </row>
    <row r="107" spans="1:10" x14ac:dyDescent="0.2">
      <c r="A107">
        <v>9</v>
      </c>
      <c r="B107" t="s">
        <v>7</v>
      </c>
      <c r="C107">
        <v>808</v>
      </c>
      <c r="D107">
        <v>20</v>
      </c>
      <c r="E107">
        <v>3</v>
      </c>
      <c r="F107">
        <v>1</v>
      </c>
      <c r="G107">
        <v>55.9</v>
      </c>
      <c r="I107" s="2">
        <v>709</v>
      </c>
      <c r="J107" s="3">
        <v>1</v>
      </c>
    </row>
    <row r="108" spans="1:10" x14ac:dyDescent="0.2">
      <c r="A108">
        <v>10</v>
      </c>
      <c r="B108" t="s">
        <v>9</v>
      </c>
      <c r="C108">
        <v>902</v>
      </c>
      <c r="D108">
        <v>1</v>
      </c>
      <c r="E108">
        <v>1</v>
      </c>
      <c r="F108">
        <v>1</v>
      </c>
      <c r="G108">
        <v>61.53</v>
      </c>
      <c r="I108" s="2">
        <v>710</v>
      </c>
      <c r="J108" s="3">
        <v>1</v>
      </c>
    </row>
    <row r="109" spans="1:10" x14ac:dyDescent="0.2">
      <c r="A109">
        <v>10</v>
      </c>
      <c r="B109" t="s">
        <v>9</v>
      </c>
      <c r="C109">
        <v>909</v>
      </c>
      <c r="D109">
        <v>1</v>
      </c>
      <c r="E109">
        <v>1</v>
      </c>
      <c r="F109">
        <v>1</v>
      </c>
      <c r="G109">
        <v>58.19</v>
      </c>
      <c r="I109" s="2">
        <v>711</v>
      </c>
      <c r="J109" s="3">
        <v>1</v>
      </c>
    </row>
    <row r="110" spans="1:10" x14ac:dyDescent="0.2">
      <c r="A110">
        <v>10</v>
      </c>
      <c r="B110" t="s">
        <v>9</v>
      </c>
      <c r="C110">
        <v>910</v>
      </c>
      <c r="D110">
        <v>1</v>
      </c>
      <c r="E110">
        <v>1</v>
      </c>
      <c r="F110">
        <v>1</v>
      </c>
      <c r="G110">
        <v>66.34</v>
      </c>
      <c r="I110" s="2">
        <v>712</v>
      </c>
      <c r="J110" s="3">
        <v>1</v>
      </c>
    </row>
    <row r="111" spans="1:10" x14ac:dyDescent="0.2">
      <c r="A111">
        <v>10</v>
      </c>
      <c r="B111" t="s">
        <v>9</v>
      </c>
      <c r="C111">
        <v>913</v>
      </c>
      <c r="D111">
        <v>24</v>
      </c>
      <c r="E111">
        <v>1</v>
      </c>
      <c r="F111">
        <v>1</v>
      </c>
      <c r="G111">
        <v>62.33</v>
      </c>
      <c r="I111" s="2">
        <v>801</v>
      </c>
      <c r="J111" s="3">
        <v>1</v>
      </c>
    </row>
    <row r="112" spans="1:10" x14ac:dyDescent="0.2">
      <c r="A112">
        <v>10</v>
      </c>
      <c r="B112" t="s">
        <v>9</v>
      </c>
      <c r="C112">
        <v>915</v>
      </c>
      <c r="D112">
        <v>3</v>
      </c>
      <c r="E112">
        <v>1</v>
      </c>
      <c r="F112">
        <v>1</v>
      </c>
      <c r="G112">
        <v>53.51</v>
      </c>
      <c r="I112" s="2">
        <v>802</v>
      </c>
      <c r="J112" s="3">
        <v>1</v>
      </c>
    </row>
    <row r="113" spans="1:10" x14ac:dyDescent="0.2">
      <c r="A113">
        <v>10</v>
      </c>
      <c r="B113" t="s">
        <v>9</v>
      </c>
      <c r="C113">
        <v>918</v>
      </c>
      <c r="D113">
        <v>6</v>
      </c>
      <c r="E113">
        <v>1</v>
      </c>
      <c r="F113">
        <v>1</v>
      </c>
      <c r="G113">
        <v>49.62</v>
      </c>
      <c r="I113" s="2">
        <v>803</v>
      </c>
      <c r="J113" s="3">
        <v>1</v>
      </c>
    </row>
    <row r="114" spans="1:10" x14ac:dyDescent="0.2">
      <c r="A114">
        <v>10</v>
      </c>
      <c r="B114" t="s">
        <v>9</v>
      </c>
      <c r="C114">
        <v>919</v>
      </c>
      <c r="D114">
        <v>2</v>
      </c>
      <c r="E114">
        <v>1</v>
      </c>
      <c r="F114">
        <v>1</v>
      </c>
      <c r="G114">
        <v>59.87</v>
      </c>
      <c r="I114" s="2">
        <v>804</v>
      </c>
      <c r="J114" s="3">
        <v>1</v>
      </c>
    </row>
    <row r="115" spans="1:10" x14ac:dyDescent="0.2">
      <c r="A115">
        <v>10</v>
      </c>
      <c r="B115" t="s">
        <v>9</v>
      </c>
      <c r="C115">
        <v>908</v>
      </c>
      <c r="D115">
        <v>3</v>
      </c>
      <c r="E115">
        <v>2</v>
      </c>
      <c r="F115">
        <v>1</v>
      </c>
      <c r="G115">
        <v>43.59</v>
      </c>
      <c r="I115" s="2">
        <v>805</v>
      </c>
      <c r="J115" s="3">
        <v>1</v>
      </c>
    </row>
    <row r="116" spans="1:10" x14ac:dyDescent="0.2">
      <c r="A116">
        <v>10</v>
      </c>
      <c r="B116" t="s">
        <v>9</v>
      </c>
      <c r="C116">
        <v>916</v>
      </c>
      <c r="D116">
        <v>7</v>
      </c>
      <c r="E116">
        <v>2</v>
      </c>
      <c r="F116">
        <v>1</v>
      </c>
      <c r="G116">
        <v>43.61</v>
      </c>
      <c r="I116" s="2">
        <v>806</v>
      </c>
      <c r="J116" s="3">
        <v>1</v>
      </c>
    </row>
    <row r="117" spans="1:10" x14ac:dyDescent="0.2">
      <c r="A117">
        <v>10</v>
      </c>
      <c r="B117" t="s">
        <v>9</v>
      </c>
      <c r="C117">
        <v>914</v>
      </c>
      <c r="D117">
        <v>9</v>
      </c>
      <c r="E117">
        <v>2</v>
      </c>
      <c r="F117">
        <v>1</v>
      </c>
      <c r="G117">
        <v>44.7</v>
      </c>
      <c r="I117" s="2">
        <v>807</v>
      </c>
      <c r="J117" s="3">
        <v>1</v>
      </c>
    </row>
    <row r="118" spans="1:10" x14ac:dyDescent="0.2">
      <c r="A118">
        <v>10</v>
      </c>
      <c r="B118" t="s">
        <v>9</v>
      </c>
      <c r="C118">
        <v>907</v>
      </c>
      <c r="D118">
        <v>10</v>
      </c>
      <c r="E118">
        <v>2</v>
      </c>
      <c r="F118">
        <v>1</v>
      </c>
      <c r="G118">
        <v>45.21</v>
      </c>
      <c r="I118" s="2">
        <v>808</v>
      </c>
      <c r="J118" s="3">
        <v>1</v>
      </c>
    </row>
    <row r="119" spans="1:10" x14ac:dyDescent="0.2">
      <c r="A119">
        <v>10</v>
      </c>
      <c r="B119" t="s">
        <v>9</v>
      </c>
      <c r="C119">
        <v>912</v>
      </c>
      <c r="D119">
        <v>6</v>
      </c>
      <c r="E119">
        <v>2</v>
      </c>
      <c r="F119">
        <v>1</v>
      </c>
      <c r="G119">
        <v>49.98</v>
      </c>
      <c r="I119" s="2">
        <v>809</v>
      </c>
      <c r="J119" s="3">
        <v>1</v>
      </c>
    </row>
    <row r="120" spans="1:10" x14ac:dyDescent="0.2">
      <c r="A120">
        <v>10</v>
      </c>
      <c r="B120" t="s">
        <v>9</v>
      </c>
      <c r="C120">
        <v>920</v>
      </c>
      <c r="D120">
        <v>14</v>
      </c>
      <c r="E120">
        <v>2</v>
      </c>
      <c r="F120">
        <v>1</v>
      </c>
      <c r="G120">
        <v>50.2</v>
      </c>
      <c r="I120" s="2">
        <v>810</v>
      </c>
      <c r="J120" s="3">
        <v>1</v>
      </c>
    </row>
    <row r="121" spans="1:10" x14ac:dyDescent="0.2">
      <c r="A121">
        <v>10</v>
      </c>
      <c r="B121" t="s">
        <v>9</v>
      </c>
      <c r="C121">
        <v>904</v>
      </c>
      <c r="D121">
        <v>10</v>
      </c>
      <c r="E121">
        <v>2</v>
      </c>
      <c r="F121">
        <v>1</v>
      </c>
      <c r="G121">
        <v>51.09</v>
      </c>
      <c r="I121" s="2">
        <v>901</v>
      </c>
      <c r="J121" s="3">
        <v>1</v>
      </c>
    </row>
    <row r="122" spans="1:10" x14ac:dyDescent="0.2">
      <c r="A122">
        <v>10</v>
      </c>
      <c r="B122" t="s">
        <v>9</v>
      </c>
      <c r="C122">
        <v>906</v>
      </c>
      <c r="D122">
        <v>13</v>
      </c>
      <c r="E122">
        <v>2</v>
      </c>
      <c r="F122">
        <v>1</v>
      </c>
      <c r="G122">
        <v>51.26</v>
      </c>
      <c r="I122" s="2">
        <v>902</v>
      </c>
      <c r="J122" s="3">
        <v>1</v>
      </c>
    </row>
    <row r="123" spans="1:10" x14ac:dyDescent="0.2">
      <c r="A123">
        <v>10</v>
      </c>
      <c r="B123" t="s">
        <v>9</v>
      </c>
      <c r="C123">
        <v>901</v>
      </c>
      <c r="D123">
        <v>7</v>
      </c>
      <c r="E123">
        <v>2</v>
      </c>
      <c r="F123">
        <v>1</v>
      </c>
      <c r="G123">
        <v>53.76</v>
      </c>
      <c r="I123" s="2">
        <v>903</v>
      </c>
      <c r="J123" s="3">
        <v>1</v>
      </c>
    </row>
    <row r="124" spans="1:10" x14ac:dyDescent="0.2">
      <c r="A124">
        <v>10</v>
      </c>
      <c r="B124" t="s">
        <v>9</v>
      </c>
      <c r="C124">
        <v>911</v>
      </c>
      <c r="D124">
        <v>1</v>
      </c>
      <c r="E124">
        <v>2</v>
      </c>
      <c r="F124">
        <v>1</v>
      </c>
      <c r="G124">
        <v>55.39</v>
      </c>
      <c r="I124" s="2">
        <v>904</v>
      </c>
      <c r="J124" s="3">
        <v>1</v>
      </c>
    </row>
    <row r="125" spans="1:10" x14ac:dyDescent="0.2">
      <c r="A125">
        <v>10</v>
      </c>
      <c r="B125" t="s">
        <v>9</v>
      </c>
      <c r="C125">
        <v>903</v>
      </c>
      <c r="D125">
        <v>7</v>
      </c>
      <c r="E125">
        <v>3</v>
      </c>
      <c r="F125">
        <v>1</v>
      </c>
      <c r="G125">
        <v>51.89</v>
      </c>
      <c r="I125" s="2">
        <v>905</v>
      </c>
      <c r="J125" s="3">
        <v>1</v>
      </c>
    </row>
    <row r="126" spans="1:10" x14ac:dyDescent="0.2">
      <c r="A126">
        <v>10</v>
      </c>
      <c r="B126" t="s">
        <v>9</v>
      </c>
      <c r="C126">
        <v>917</v>
      </c>
      <c r="D126">
        <v>14</v>
      </c>
      <c r="E126">
        <v>3</v>
      </c>
      <c r="F126">
        <v>1</v>
      </c>
      <c r="G126">
        <v>53.5</v>
      </c>
      <c r="I126" s="2">
        <v>906</v>
      </c>
      <c r="J126" s="3">
        <v>1</v>
      </c>
    </row>
    <row r="127" spans="1:10" x14ac:dyDescent="0.2">
      <c r="A127">
        <v>10</v>
      </c>
      <c r="B127" t="s">
        <v>9</v>
      </c>
      <c r="C127">
        <v>905</v>
      </c>
      <c r="D127">
        <v>2</v>
      </c>
      <c r="E127">
        <v>3</v>
      </c>
      <c r="F127">
        <v>1</v>
      </c>
      <c r="G127">
        <v>54.34</v>
      </c>
      <c r="I127" s="2">
        <v>907</v>
      </c>
      <c r="J127" s="3">
        <v>1</v>
      </c>
    </row>
    <row r="128" spans="1:10" x14ac:dyDescent="0.2">
      <c r="I128" s="2">
        <v>908</v>
      </c>
      <c r="J128" s="3">
        <v>1</v>
      </c>
    </row>
    <row r="129" spans="9:10" x14ac:dyDescent="0.2">
      <c r="I129" s="2">
        <v>909</v>
      </c>
      <c r="J129" s="3">
        <v>1</v>
      </c>
    </row>
    <row r="130" spans="9:10" x14ac:dyDescent="0.2">
      <c r="I130" s="2">
        <v>910</v>
      </c>
      <c r="J130" s="3">
        <v>1</v>
      </c>
    </row>
    <row r="131" spans="9:10" x14ac:dyDescent="0.2">
      <c r="I131" s="2">
        <v>911</v>
      </c>
      <c r="J131" s="3">
        <v>1</v>
      </c>
    </row>
    <row r="132" spans="9:10" x14ac:dyDescent="0.2">
      <c r="I132" s="2">
        <v>912</v>
      </c>
      <c r="J132" s="3">
        <v>1</v>
      </c>
    </row>
    <row r="133" spans="9:10" x14ac:dyDescent="0.2">
      <c r="I133" s="2">
        <v>913</v>
      </c>
      <c r="J133" s="3">
        <v>1</v>
      </c>
    </row>
    <row r="134" spans="9:10" x14ac:dyDescent="0.2">
      <c r="I134" s="2">
        <v>914</v>
      </c>
      <c r="J134" s="3">
        <v>1</v>
      </c>
    </row>
    <row r="135" spans="9:10" x14ac:dyDescent="0.2">
      <c r="I135" s="2">
        <v>915</v>
      </c>
      <c r="J135" s="3">
        <v>1</v>
      </c>
    </row>
    <row r="136" spans="9:10" x14ac:dyDescent="0.2">
      <c r="I136" s="2">
        <v>916</v>
      </c>
      <c r="J136" s="3">
        <v>1</v>
      </c>
    </row>
    <row r="137" spans="9:10" x14ac:dyDescent="0.2">
      <c r="I137" s="2">
        <v>917</v>
      </c>
      <c r="J137" s="3">
        <v>1</v>
      </c>
    </row>
    <row r="138" spans="9:10" x14ac:dyDescent="0.2">
      <c r="I138" s="2">
        <v>918</v>
      </c>
      <c r="J138" s="3">
        <v>1</v>
      </c>
    </row>
    <row r="139" spans="9:10" x14ac:dyDescent="0.2">
      <c r="I139" s="2">
        <v>919</v>
      </c>
      <c r="J139" s="3">
        <v>1</v>
      </c>
    </row>
    <row r="140" spans="9:10" x14ac:dyDescent="0.2">
      <c r="I140" s="2">
        <v>920</v>
      </c>
      <c r="J140" s="3">
        <v>1</v>
      </c>
    </row>
    <row r="141" spans="9:10" x14ac:dyDescent="0.2">
      <c r="I141" s="2" t="s">
        <v>27</v>
      </c>
      <c r="J141" s="3">
        <v>126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promo1</vt:lpstr>
      <vt:lpstr>assumption1</vt:lpstr>
      <vt:lpstr>promo2</vt:lpstr>
      <vt:lpstr>cleaning promo2</vt:lpstr>
      <vt:lpstr>promo3</vt:lpstr>
      <vt:lpstr>cleaning promo3</vt:lpstr>
      <vt:lpstr>Data clean</vt:lpstr>
      <vt:lpstr>clean unique</vt:lpstr>
      <vt:lpstr>T test</vt:lpstr>
      <vt:lpstr>Correlation &amp; 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Kinasih</dc:creator>
  <cp:lastModifiedBy>Windows User</cp:lastModifiedBy>
  <dcterms:created xsi:type="dcterms:W3CDTF">2023-05-26T12:50:44Z</dcterms:created>
  <dcterms:modified xsi:type="dcterms:W3CDTF">2023-05-26T12:59:03Z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