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CRAF\Lusita for cosam\Lusita for cosam\Cek 2015\2013\2013_Jayapura\"/>
    </mc:Choice>
  </mc:AlternateContent>
  <xr:revisionPtr revIDLastSave="0" documentId="8_{09A11FF8-7A99-43E5-ACDC-655FFEE47A63}" xr6:coauthVersionLast="45" xr6:coauthVersionMax="45" xr10:uidLastSave="{00000000-0000-0000-0000-000000000000}"/>
  <bookViews>
    <workbookView xWindow="-110" yWindow="-110" windowWidth="19420" windowHeight="10420"/>
  </bookViews>
  <sheets>
    <sheet name="AGROFORESTRI_LOGGING AF_PAPUA_2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S4" i="1" l="1"/>
  <c r="T4" i="1"/>
  <c r="S5" i="1"/>
  <c r="T5" i="1"/>
  <c r="S6" i="1"/>
  <c r="T6" i="1"/>
  <c r="S7" i="1"/>
  <c r="T7" i="1"/>
  <c r="S8" i="1"/>
  <c r="T8" i="1"/>
  <c r="S9" i="1"/>
  <c r="T9" i="1"/>
  <c r="S10" i="1"/>
  <c r="T10" i="1"/>
  <c r="S42" i="1"/>
  <c r="T42" i="1"/>
  <c r="S43" i="1"/>
  <c r="T43" i="1"/>
  <c r="S44" i="1"/>
  <c r="T44" i="1"/>
  <c r="S45" i="1"/>
  <c r="T45" i="1"/>
  <c r="T3" i="1"/>
  <c r="S3" i="1"/>
</calcChain>
</file>

<file path=xl/sharedStrings.xml><?xml version="1.0" encoding="utf-8"?>
<sst xmlns="http://schemas.openxmlformats.org/spreadsheetml/2006/main" count="299" uniqueCount="141">
  <si>
    <t>sut</t>
  </si>
  <si>
    <t>komoditas</t>
  </si>
  <si>
    <t>prov</t>
  </si>
  <si>
    <t>wilayah</t>
  </si>
  <si>
    <t>lokasi</t>
  </si>
  <si>
    <t>tahun</t>
  </si>
  <si>
    <t>tipe lahan</t>
  </si>
  <si>
    <t>tipe kebun</t>
  </si>
  <si>
    <t>rate.p</t>
  </si>
  <si>
    <t>rate.s</t>
  </si>
  <si>
    <t>nilai.tukar</t>
  </si>
  <si>
    <t>total.area</t>
  </si>
  <si>
    <t>asumsi.peneliti</t>
  </si>
  <si>
    <t>bagian</t>
  </si>
  <si>
    <t>faktor</t>
  </si>
  <si>
    <t>komponen</t>
  </si>
  <si>
    <t>jenis</t>
  </si>
  <si>
    <t>unit harga</t>
  </si>
  <si>
    <t>harga privat</t>
  </si>
  <si>
    <t>harga sosial</t>
  </si>
  <si>
    <t>unit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</si>
  <si>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</si>
  <si>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</si>
  <si>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</si>
  <si>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</si>
  <si>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</si>
  <si>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</si>
  <si>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</si>
  <si>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</si>
  <si>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</si>
  <si>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</si>
  <si>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</si>
  <si>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</si>
  <si>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</si>
  <si>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</si>
  <si>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</si>
  <si>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</si>
  <si>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</si>
  <si>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</si>
  <si>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</si>
  <si>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</si>
  <si>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</si>
  <si>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</si>
  <si>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</si>
  <si>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</si>
  <si>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</si>
  <si>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</si>
  <si>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</si>
  <si>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</si>
  <si>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</si>
  <si>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</si>
  <si>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AGROFORESTRI</t>
  </si>
  <si>
    <t>LOGGING AF</t>
  </si>
  <si>
    <t>MINERAL</t>
  </si>
  <si>
    <t>LARGE SCALE</t>
  </si>
  <si>
    <t>7.1</t>
  </si>
  <si>
    <t>Based on 30 years estimation using Gorontalo wage rate at 2010 price</t>
  </si>
  <si>
    <t>skenario lahan</t>
  </si>
  <si>
    <t>lahan</t>
  </si>
  <si>
    <t>ha</t>
  </si>
  <si>
    <t xml:space="preserve">Domestic price refers to Indonesia log price (domestic), sawlogs (Meranti) as in TTM ITTO report  </t>
  </si>
  <si>
    <t>tradable input</t>
  </si>
  <si>
    <t>input</t>
  </si>
  <si>
    <t>peralatan</t>
  </si>
  <si>
    <t>Fuel</t>
  </si>
  <si>
    <t>Rp/lt</t>
  </si>
  <si>
    <t>ltr</t>
  </si>
  <si>
    <t xml:space="preserve">International timber price: Malaysia log prices (Commodity price data, WB) </t>
  </si>
  <si>
    <t>Lubricants</t>
  </si>
  <si>
    <t>Average annual cutting: 1500ha</t>
  </si>
  <si>
    <t>Grease</t>
  </si>
  <si>
    <t>Rp/kg</t>
  </si>
  <si>
    <t>kg</t>
  </si>
  <si>
    <t>Commercial standing stock: 18 m3/ha</t>
  </si>
  <si>
    <t>Spare parts</t>
  </si>
  <si>
    <t>Rp/package</t>
  </si>
  <si>
    <t>package</t>
  </si>
  <si>
    <t>source: http://groups.yahoo.com/group/rimbawan-interaktif/message/6847</t>
  </si>
  <si>
    <t>Office supplies</t>
  </si>
  <si>
    <t>tradable capital</t>
  </si>
  <si>
    <t>Heavy machinary</t>
  </si>
  <si>
    <t>package/10 years</t>
  </si>
  <si>
    <t>Tools</t>
  </si>
  <si>
    <t>package/5 years</t>
  </si>
  <si>
    <t>factor labor</t>
  </si>
  <si>
    <t>tenaga kerja admin</t>
  </si>
  <si>
    <t>Administrative / managerial</t>
  </si>
  <si>
    <t>Rp/ps-year</t>
  </si>
  <si>
    <t>tenaga kerja ahli</t>
  </si>
  <si>
    <t>Surveyor</t>
  </si>
  <si>
    <t>Rp/ha</t>
  </si>
  <si>
    <t>Scalling and debarking</t>
  </si>
  <si>
    <t>Rp/m3</t>
  </si>
  <si>
    <t>m3</t>
  </si>
  <si>
    <t>Felling &amp; Bucking</t>
  </si>
  <si>
    <t>Skidding</t>
  </si>
  <si>
    <t>Hauling</t>
  </si>
  <si>
    <t>Workshop</t>
  </si>
  <si>
    <t>Rp/ps-month</t>
  </si>
  <si>
    <t>TPTI</t>
  </si>
  <si>
    <t>Base camp</t>
  </si>
  <si>
    <t>Bina Desa</t>
  </si>
  <si>
    <t>tenaga kerja unskilled</t>
  </si>
  <si>
    <t>Office</t>
  </si>
  <si>
    <t>Rp/month</t>
  </si>
  <si>
    <t>Field</t>
  </si>
  <si>
    <t>factor capital</t>
  </si>
  <si>
    <t>modal kapital</t>
  </si>
  <si>
    <t>IHPH</t>
  </si>
  <si>
    <t>Aerial Photograph and Interpretation</t>
  </si>
  <si>
    <t>Landsat Imagery and Interpretation</t>
  </si>
  <si>
    <t xml:space="preserve">AMDAL </t>
  </si>
  <si>
    <t>Border Mark Maintenance</t>
  </si>
  <si>
    <t>Rp/km</t>
  </si>
  <si>
    <t>RKD</t>
  </si>
  <si>
    <t>RKL</t>
  </si>
  <si>
    <t>RKT</t>
  </si>
  <si>
    <t>Main road</t>
  </si>
  <si>
    <t>Secondary road</t>
  </si>
  <si>
    <t>19.23</t>
  </si>
  <si>
    <t>PSDH  for  Meranti</t>
  </si>
  <si>
    <t>PSDH  for  KRC</t>
  </si>
  <si>
    <t>PSDH  for Kayu Indah</t>
  </si>
  <si>
    <t>DR  for  Meranti</t>
  </si>
  <si>
    <t>DR  for  KRC</t>
  </si>
  <si>
    <t>DR  for Kayu Indah</t>
  </si>
  <si>
    <t>PBB</t>
  </si>
  <si>
    <t>Vehicles documents</t>
  </si>
  <si>
    <t>Rp/year</t>
  </si>
  <si>
    <t>Misc. Expenditures</t>
  </si>
  <si>
    <t>% of the operation cost</t>
  </si>
  <si>
    <t>Working capital</t>
  </si>
  <si>
    <t>rp</t>
  </si>
  <si>
    <t>output</t>
  </si>
  <si>
    <t>utama</t>
  </si>
  <si>
    <t>meranti</t>
  </si>
  <si>
    <t>sampingan</t>
  </si>
  <si>
    <t>KRC</t>
  </si>
  <si>
    <t>kayu indah</t>
  </si>
  <si>
    <t>PAPUA</t>
  </si>
  <si>
    <t>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</si>
</sst>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indexed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0" fillId="33" borderId="0" xfId="0" applyFill="1"/>
    <xf numFmtId="3" fontId="18" fillId="0" borderId="10" xfId="0" applyNumberFormat="1" applyFont="1" applyBorder="1"/>
    <xf numFmtId="3" fontId="18" fillId="0" borderId="11" xfId="0" applyNumberFormat="1" applyFont="1" applyBorder="1"/>
    <xf numFmtId="3" fontId="19" fillId="0" borderId="11" xfId="0" applyNumberFormat="1" applyFont="1" applyBorder="1"/>
    <xf numFmtId="3" fontId="19" fillId="0" borderId="12" xfId="0" applyNumberFormat="1" applyFont="1" applyBorder="1"/>
    <xf numFmtId="41" fontId="0" fillId="0" borderId="0" xfId="1" applyFont="1"/>
    <xf numFmtId="0" fontId="0" fillId="0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[0]" xfId="1" builtinId="6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251c3735afffabad/Documents/Logging_papu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IOTable"/>
      <sheetName val="Price Table"/>
      <sheetName val="PB"/>
      <sheetName val="SB"/>
      <sheetName val="CF"/>
      <sheetName val="Produksi"/>
      <sheetName val="Data Dasar"/>
      <sheetName val="PAM"/>
      <sheetName val="Labor"/>
      <sheetName val="Parity"/>
      <sheetName val="heavy machine"/>
    </sheetNames>
    <sheetDataSet>
      <sheetData sheetId="0"/>
      <sheetData sheetId="1"/>
      <sheetData sheetId="2">
        <row r="4">
          <cell r="D4" t="str">
            <v>Unit</v>
          </cell>
          <cell r="E4" t="str">
            <v>Private price</v>
          </cell>
          <cell r="F4" t="str">
            <v>Social Price</v>
          </cell>
        </row>
        <row r="7">
          <cell r="C7" t="str">
            <v>Fuel</v>
          </cell>
          <cell r="D7" t="str">
            <v>Rp/lt</v>
          </cell>
          <cell r="E7">
            <v>5281.4453147847698</v>
          </cell>
          <cell r="F7">
            <v>5825.4672083079613</v>
          </cell>
        </row>
        <row r="8">
          <cell r="C8" t="str">
            <v>Lubricants</v>
          </cell>
          <cell r="D8" t="str">
            <v>Rp/lt</v>
          </cell>
          <cell r="E8">
            <v>16440.836842105266</v>
          </cell>
          <cell r="F8">
            <v>16440.836842105266</v>
          </cell>
        </row>
        <row r="9">
          <cell r="C9" t="str">
            <v>Grease</v>
          </cell>
          <cell r="D9" t="str">
            <v>Rp/kg</v>
          </cell>
          <cell r="E9">
            <v>34974.699999999997</v>
          </cell>
          <cell r="F9">
            <v>34974.699999999997</v>
          </cell>
        </row>
        <row r="10">
          <cell r="C10" t="str">
            <v>Spare parts</v>
          </cell>
          <cell r="D10" t="str">
            <v>Rp/package</v>
          </cell>
          <cell r="E10">
            <v>712145905</v>
          </cell>
          <cell r="F10">
            <v>712145905</v>
          </cell>
        </row>
        <row r="11">
          <cell r="C11" t="str">
            <v>Office supplies</v>
          </cell>
          <cell r="D11" t="str">
            <v>Rp/package</v>
          </cell>
          <cell r="E11">
            <v>36940258</v>
          </cell>
          <cell r="F11">
            <v>36940258</v>
          </cell>
        </row>
        <row r="14">
          <cell r="C14" t="str">
            <v>Heavy machinary</v>
          </cell>
          <cell r="D14" t="str">
            <v>Rp/package</v>
          </cell>
          <cell r="E14">
            <v>30460278650</v>
          </cell>
          <cell r="F14">
            <v>118075462656.89375</v>
          </cell>
        </row>
        <row r="15">
          <cell r="C15" t="str">
            <v>Tools</v>
          </cell>
          <cell r="D15" t="str">
            <v>Rp/package</v>
          </cell>
          <cell r="E15">
            <v>349501200</v>
          </cell>
          <cell r="F15">
            <v>1354797719.1500001</v>
          </cell>
        </row>
        <row r="19">
          <cell r="C19" t="str">
            <v>Skilled labor</v>
          </cell>
        </row>
        <row r="20">
          <cell r="C20" t="str">
            <v>Administrative / managerial</v>
          </cell>
          <cell r="D20" t="str">
            <v>Rp/ps-year</v>
          </cell>
          <cell r="E20">
            <v>742500000</v>
          </cell>
          <cell r="F20">
            <v>742500000</v>
          </cell>
        </row>
        <row r="21">
          <cell r="C21" t="str">
            <v>Technical</v>
          </cell>
        </row>
        <row r="22">
          <cell r="C22" t="str">
            <v>Surveyor</v>
          </cell>
          <cell r="D22" t="str">
            <v>Rp/ha</v>
          </cell>
          <cell r="E22">
            <v>792357.02794720093</v>
          </cell>
          <cell r="F22">
            <v>792357.02794720093</v>
          </cell>
        </row>
        <row r="23">
          <cell r="C23" t="str">
            <v>Scalling and debarking</v>
          </cell>
          <cell r="D23" t="str">
            <v>Rp/m3</v>
          </cell>
          <cell r="E23">
            <v>14122.005448333335</v>
          </cell>
          <cell r="F23">
            <v>14122.005448333335</v>
          </cell>
        </row>
        <row r="24">
          <cell r="C24" t="str">
            <v>Felling &amp; Bucking</v>
          </cell>
          <cell r="D24" t="str">
            <v>Rp/m3</v>
          </cell>
          <cell r="E24">
            <v>8568.3895333333312</v>
          </cell>
          <cell r="F24">
            <v>8568.3895333333312</v>
          </cell>
        </row>
        <row r="25">
          <cell r="C25" t="str">
            <v>Skidding</v>
          </cell>
          <cell r="D25" t="str">
            <v>Rp/m3</v>
          </cell>
          <cell r="E25">
            <v>14564.195936427108</v>
          </cell>
          <cell r="F25">
            <v>14564.195936427108</v>
          </cell>
        </row>
        <row r="26">
          <cell r="C26" t="str">
            <v>Hauling</v>
          </cell>
          <cell r="D26" t="str">
            <v>Rp/m3</v>
          </cell>
          <cell r="E26">
            <v>17859.558922402088</v>
          </cell>
          <cell r="F26">
            <v>17859.558922402088</v>
          </cell>
        </row>
        <row r="27">
          <cell r="C27" t="str">
            <v>Workshop</v>
          </cell>
          <cell r="D27" t="str">
            <v>Rp/ps-month</v>
          </cell>
          <cell r="E27">
            <v>2250000</v>
          </cell>
          <cell r="F27">
            <v>2250000</v>
          </cell>
        </row>
        <row r="28">
          <cell r="C28" t="str">
            <v>TPTI</v>
          </cell>
          <cell r="D28" t="str">
            <v>Rp/ha</v>
          </cell>
          <cell r="E28">
            <v>4330667.211538462</v>
          </cell>
          <cell r="F28">
            <v>4330667.211538462</v>
          </cell>
        </row>
        <row r="29">
          <cell r="C29" t="str">
            <v>Base camp</v>
          </cell>
          <cell r="D29" t="str">
            <v>Rp/ps-month</v>
          </cell>
          <cell r="E29">
            <v>2250000</v>
          </cell>
          <cell r="F29">
            <v>2250000</v>
          </cell>
        </row>
        <row r="30">
          <cell r="C30" t="str">
            <v>Bina Desa</v>
          </cell>
          <cell r="D30" t="str">
            <v>Rp/ps-month</v>
          </cell>
          <cell r="E30">
            <v>2250000</v>
          </cell>
          <cell r="F30">
            <v>2250000</v>
          </cell>
        </row>
        <row r="32">
          <cell r="C32" t="str">
            <v>Unskilled labor</v>
          </cell>
        </row>
        <row r="33">
          <cell r="C33" t="str">
            <v>Office</v>
          </cell>
          <cell r="D33" t="str">
            <v>Rp/month</v>
          </cell>
          <cell r="E33">
            <v>2250000</v>
          </cell>
          <cell r="F33">
            <v>2250000</v>
          </cell>
        </row>
        <row r="34">
          <cell r="C34" t="str">
            <v>Base camp</v>
          </cell>
          <cell r="D34" t="str">
            <v>Rp/month</v>
          </cell>
          <cell r="E34">
            <v>2250000</v>
          </cell>
          <cell r="F34">
            <v>2250000</v>
          </cell>
        </row>
        <row r="35">
          <cell r="C35" t="str">
            <v>Field</v>
          </cell>
          <cell r="D35" t="str">
            <v>Rp/month</v>
          </cell>
          <cell r="E35">
            <v>2250000</v>
          </cell>
          <cell r="F35">
            <v>2250000</v>
          </cell>
        </row>
        <row r="38">
          <cell r="C38" t="str">
            <v>Establishment cost</v>
          </cell>
        </row>
        <row r="39">
          <cell r="C39" t="str">
            <v>IHPH</v>
          </cell>
          <cell r="D39" t="str">
            <v>Rp/ha</v>
          </cell>
          <cell r="E39">
            <v>50000</v>
          </cell>
          <cell r="F39">
            <v>0</v>
          </cell>
        </row>
        <row r="40">
          <cell r="C40" t="str">
            <v>Aerial Photograph and Interpretation</v>
          </cell>
          <cell r="D40" t="str">
            <v>Rp/ha</v>
          </cell>
          <cell r="E40">
            <v>20000</v>
          </cell>
          <cell r="F40">
            <v>20000</v>
          </cell>
        </row>
        <row r="41">
          <cell r="C41" t="str">
            <v>Landsat Imagery and Interpretation</v>
          </cell>
          <cell r="D41" t="str">
            <v>Rp/ha</v>
          </cell>
          <cell r="E41">
            <v>400</v>
          </cell>
          <cell r="F41">
            <v>400</v>
          </cell>
        </row>
        <row r="42">
          <cell r="C42" t="str">
            <v xml:space="preserve">AMDAL </v>
          </cell>
          <cell r="D42" t="str">
            <v>Rp/ha</v>
          </cell>
          <cell r="E42">
            <v>5200</v>
          </cell>
          <cell r="F42">
            <v>5200</v>
          </cell>
        </row>
        <row r="43">
          <cell r="C43" t="str">
            <v>Border Mark Maintenance</v>
          </cell>
          <cell r="D43" t="str">
            <v>Rp/km</v>
          </cell>
          <cell r="E43">
            <v>1600</v>
          </cell>
          <cell r="F43">
            <v>1600</v>
          </cell>
        </row>
        <row r="44">
          <cell r="C44" t="str">
            <v>Plan preparation</v>
          </cell>
        </row>
        <row r="45">
          <cell r="C45" t="str">
            <v>RKD</v>
          </cell>
          <cell r="D45" t="str">
            <v>Rp/ha</v>
          </cell>
          <cell r="E45">
            <v>2300</v>
          </cell>
          <cell r="F45">
            <v>2300</v>
          </cell>
        </row>
        <row r="46">
          <cell r="C46" t="str">
            <v>RKL</v>
          </cell>
          <cell r="D46" t="str">
            <v>Rp/ha</v>
          </cell>
          <cell r="E46">
            <v>1400</v>
          </cell>
          <cell r="F46">
            <v>1400</v>
          </cell>
        </row>
        <row r="47">
          <cell r="C47" t="str">
            <v>RKT</v>
          </cell>
          <cell r="D47" t="str">
            <v>Rp/ha</v>
          </cell>
          <cell r="E47">
            <v>700</v>
          </cell>
          <cell r="F47">
            <v>700</v>
          </cell>
        </row>
        <row r="48">
          <cell r="C48" t="str">
            <v xml:space="preserve">Road construction </v>
          </cell>
        </row>
        <row r="49">
          <cell r="C49" t="str">
            <v>Main road</v>
          </cell>
          <cell r="D49" t="str">
            <v>Rp/km</v>
          </cell>
          <cell r="E49">
            <v>150000000</v>
          </cell>
          <cell r="F49">
            <v>150000000</v>
          </cell>
        </row>
        <row r="50">
          <cell r="C50" t="str">
            <v>Secondary road</v>
          </cell>
          <cell r="D50" t="str">
            <v>Rp/km</v>
          </cell>
          <cell r="E50">
            <v>125000000</v>
          </cell>
          <cell r="F50">
            <v>125000000</v>
          </cell>
        </row>
        <row r="51">
          <cell r="C51" t="str">
            <v>Fees and Taxes</v>
          </cell>
        </row>
        <row r="52">
          <cell r="C52" t="str">
            <v>PSDH  for  Meranti</v>
          </cell>
          <cell r="D52" t="str">
            <v>Rp/m3</v>
          </cell>
          <cell r="E52">
            <v>159765.54902318685</v>
          </cell>
          <cell r="F52">
            <v>0</v>
          </cell>
        </row>
        <row r="53">
          <cell r="C53" t="str">
            <v>PSDH  for  KRC</v>
          </cell>
          <cell r="D53" t="str">
            <v>Rp/m3</v>
          </cell>
          <cell r="E53">
            <v>159765.54902318685</v>
          </cell>
          <cell r="F53">
            <v>0</v>
          </cell>
        </row>
        <row r="54">
          <cell r="C54" t="str">
            <v>PSDH  for Kayu Indah</v>
          </cell>
          <cell r="D54" t="str">
            <v>Rp/m3</v>
          </cell>
          <cell r="E54">
            <v>159765.54902318685</v>
          </cell>
          <cell r="F54">
            <v>0</v>
          </cell>
        </row>
        <row r="55">
          <cell r="C55" t="str">
            <v>DR  for  Meranti</v>
          </cell>
          <cell r="D55" t="str">
            <v>Rp/m3</v>
          </cell>
          <cell r="E55">
            <v>165392</v>
          </cell>
          <cell r="F55">
            <v>0</v>
          </cell>
        </row>
        <row r="56">
          <cell r="C56" t="str">
            <v>DR  for  KRC</v>
          </cell>
          <cell r="D56" t="str">
            <v>Rp/m3</v>
          </cell>
          <cell r="E56">
            <v>134381</v>
          </cell>
          <cell r="F56">
            <v>0</v>
          </cell>
        </row>
        <row r="57">
          <cell r="C57" t="str">
            <v>DR  for Kayu Indah</v>
          </cell>
          <cell r="D57" t="str">
            <v>Rp/m3</v>
          </cell>
          <cell r="E57">
            <v>186066</v>
          </cell>
          <cell r="F57">
            <v>0</v>
          </cell>
        </row>
        <row r="58">
          <cell r="C58" t="str">
            <v>PBB</v>
          </cell>
          <cell r="D58" t="str">
            <v>Rp/ha</v>
          </cell>
          <cell r="E58">
            <v>4000</v>
          </cell>
          <cell r="F58">
            <v>0</v>
          </cell>
        </row>
        <row r="59">
          <cell r="C59" t="str">
            <v>Vehicles documents</v>
          </cell>
          <cell r="D59" t="str">
            <v>Rp/year</v>
          </cell>
          <cell r="E59">
            <v>19600000</v>
          </cell>
          <cell r="F59">
            <v>0</v>
          </cell>
        </row>
        <row r="60">
          <cell r="C60" t="str">
            <v>Misc. Expenditures</v>
          </cell>
          <cell r="D60" t="str">
            <v>% of the operation cost</v>
          </cell>
          <cell r="E60">
            <v>0.03</v>
          </cell>
          <cell r="F60">
            <v>0</v>
          </cell>
        </row>
        <row r="61">
          <cell r="C61" t="str">
            <v>Working capital</v>
          </cell>
          <cell r="D61" t="str">
            <v>% of the operation cost</v>
          </cell>
          <cell r="E61">
            <v>0.3</v>
          </cell>
          <cell r="F61">
            <v>0.3</v>
          </cell>
        </row>
        <row r="62">
          <cell r="D62" t="str">
            <v xml:space="preserve"> </v>
          </cell>
        </row>
        <row r="64">
          <cell r="C64" t="str">
            <v>Total concession</v>
          </cell>
          <cell r="D64" t="str">
            <v>ha</v>
          </cell>
        </row>
        <row r="65">
          <cell r="C65" t="str">
            <v>Forested land</v>
          </cell>
          <cell r="D65" t="str">
            <v>ha</v>
          </cell>
        </row>
        <row r="66">
          <cell r="C66" t="str">
            <v>Annual cutting area</v>
          </cell>
          <cell r="D66" t="str">
            <v>ha</v>
          </cell>
        </row>
        <row r="69">
          <cell r="C69" t="str">
            <v>meranti</v>
          </cell>
          <cell r="D69" t="str">
            <v>Rp/m3</v>
          </cell>
          <cell r="E69">
            <v>1597655.4902318683</v>
          </cell>
          <cell r="F69">
            <v>1987241.5971068088</v>
          </cell>
        </row>
        <row r="70">
          <cell r="C70" t="str">
            <v>KRC</v>
          </cell>
          <cell r="D70" t="str">
            <v>Rp/m3</v>
          </cell>
          <cell r="E70">
            <v>1597655.4902318683</v>
          </cell>
          <cell r="F70">
            <v>1987241.5971068088</v>
          </cell>
        </row>
        <row r="71">
          <cell r="C71" t="str">
            <v>kayu indah</v>
          </cell>
          <cell r="D71" t="str">
            <v>Rp/m3</v>
          </cell>
          <cell r="E71">
            <v>1597655.4902318683</v>
          </cell>
          <cell r="F71">
            <v>1987241.5971068088</v>
          </cell>
        </row>
        <row r="72">
          <cell r="C72" t="str">
            <v xml:space="preserve">Total 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5"/>
  <sheetViews>
    <sheetView tabSelected="1" workbookViewId="0">
      <selection activeCell="L2" sqref="L2:M7"/>
    </sheetView>
  </sheetViews>
  <sheetFormatPr defaultRowHeight="14.5" x14ac:dyDescent="0.35"/>
  <cols>
    <col min="1" max="1" width="13.7265625" bestFit="1" customWidth="1"/>
    <col min="8" max="8" width="11.6328125" bestFit="1" customWidth="1"/>
    <col min="14" max="14" width="13.81640625" bestFit="1" customWidth="1"/>
    <col min="15" max="15" width="13.08984375" bestFit="1" customWidth="1"/>
    <col min="16" max="16" width="19" bestFit="1" customWidth="1"/>
    <col min="17" max="17" width="32.08984375" bestFit="1" customWidth="1"/>
    <col min="19" max="19" width="14.81640625" bestFit="1" customWidth="1"/>
    <col min="20" max="20" width="15.81640625" bestFit="1" customWidth="1"/>
    <col min="21" max="21" width="15.36328125" bestFit="1" customWidth="1"/>
    <col min="22" max="29" width="12.453125" bestFit="1" customWidth="1"/>
  </cols>
  <sheetData>
    <row r="1" spans="1:5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</row>
    <row r="2" spans="1:53" x14ac:dyDescent="0.35">
      <c r="A2" t="s">
        <v>51</v>
      </c>
      <c r="B2" t="s">
        <v>52</v>
      </c>
      <c r="C2" t="s">
        <v>139</v>
      </c>
      <c r="D2" t="s">
        <v>139</v>
      </c>
      <c r="F2">
        <v>2010</v>
      </c>
      <c r="G2" t="s">
        <v>53</v>
      </c>
      <c r="H2" s="2" t="s">
        <v>54</v>
      </c>
      <c r="I2" t="s">
        <v>55</v>
      </c>
      <c r="J2" t="s">
        <v>140</v>
      </c>
      <c r="K2" s="8">
        <v>10337</v>
      </c>
      <c r="L2" s="2">
        <v>1500</v>
      </c>
      <c r="M2" s="2" t="s">
        <v>56</v>
      </c>
      <c r="N2" s="2" t="s">
        <v>57</v>
      </c>
      <c r="O2" s="2" t="s">
        <v>57</v>
      </c>
      <c r="P2" s="2" t="s">
        <v>57</v>
      </c>
      <c r="Q2" s="2" t="s">
        <v>58</v>
      </c>
      <c r="R2" s="2"/>
      <c r="S2" s="2"/>
      <c r="T2" s="2"/>
      <c r="U2" s="2" t="s">
        <v>59</v>
      </c>
      <c r="V2" s="2">
        <v>1500</v>
      </c>
      <c r="W2" s="2">
        <v>1500</v>
      </c>
      <c r="X2" s="2">
        <v>1500</v>
      </c>
      <c r="Y2" s="2">
        <v>1500</v>
      </c>
      <c r="Z2" s="2">
        <v>1500</v>
      </c>
      <c r="AA2" s="2">
        <v>1500</v>
      </c>
      <c r="AB2" s="2">
        <v>1500</v>
      </c>
      <c r="AC2" s="2">
        <v>1500</v>
      </c>
      <c r="AD2" s="2">
        <v>1500</v>
      </c>
      <c r="AE2" s="2">
        <v>1500</v>
      </c>
      <c r="AF2" s="2">
        <v>1500</v>
      </c>
      <c r="AG2" s="2">
        <v>1500</v>
      </c>
      <c r="AH2" s="2">
        <v>1500</v>
      </c>
      <c r="AI2" s="2">
        <v>1500</v>
      </c>
      <c r="AJ2" s="2">
        <v>1500</v>
      </c>
      <c r="AK2" s="2">
        <v>1500</v>
      </c>
      <c r="AL2" s="2">
        <v>1500</v>
      </c>
      <c r="AM2" s="2">
        <v>1500</v>
      </c>
      <c r="AN2" s="2">
        <v>1500</v>
      </c>
      <c r="AO2" s="2">
        <v>1500</v>
      </c>
      <c r="AP2" s="2">
        <v>1500</v>
      </c>
      <c r="AQ2" s="2">
        <v>1500</v>
      </c>
      <c r="AR2" s="2">
        <v>1500</v>
      </c>
      <c r="AS2" s="2">
        <v>1500</v>
      </c>
      <c r="AT2" s="2">
        <v>1500</v>
      </c>
      <c r="AU2" s="2">
        <v>1500</v>
      </c>
      <c r="AV2" s="2">
        <v>1500</v>
      </c>
      <c r="AW2" s="2">
        <v>1500</v>
      </c>
      <c r="AX2" s="2">
        <v>1500</v>
      </c>
      <c r="AY2" s="2">
        <v>1500</v>
      </c>
      <c r="AZ2" s="2">
        <v>45000</v>
      </c>
      <c r="BA2" s="2"/>
    </row>
    <row r="3" spans="1:53" x14ac:dyDescent="0.35">
      <c r="K3" s="8"/>
      <c r="L3" s="2"/>
      <c r="M3" s="2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  <c r="S3" s="7">
        <f>VLOOKUP(Q3,'[1]Price Table'!$C:$F,3,0)</f>
        <v>5281.4453147847698</v>
      </c>
      <c r="T3" s="7">
        <f>VLOOKUP(Q3,'[1]Price Table'!$C:$F,4,0)</f>
        <v>5825.4672083079613</v>
      </c>
      <c r="U3" t="s">
        <v>66</v>
      </c>
      <c r="V3" s="1">
        <v>12327.169711876319</v>
      </c>
      <c r="W3" s="1">
        <v>12327.169711876319</v>
      </c>
      <c r="X3" s="1">
        <v>12327.169711876319</v>
      </c>
      <c r="Y3" s="1">
        <v>12327.169711876319</v>
      </c>
      <c r="Z3" s="1">
        <v>12327.169711876319</v>
      </c>
      <c r="AA3" s="1">
        <v>12327.169711876319</v>
      </c>
      <c r="AB3" s="1">
        <v>12327.169711876319</v>
      </c>
      <c r="AC3" s="1">
        <v>12327.169711876319</v>
      </c>
      <c r="AD3" s="1">
        <v>12327.169711876319</v>
      </c>
      <c r="AE3" s="1">
        <v>12327.169711876319</v>
      </c>
      <c r="AF3" s="1">
        <v>12327.169711876319</v>
      </c>
      <c r="AG3" s="1">
        <v>12327.169711876319</v>
      </c>
      <c r="AH3" s="1">
        <v>12327.169711876319</v>
      </c>
      <c r="AI3" s="1">
        <v>12327.169711876319</v>
      </c>
      <c r="AJ3" s="1">
        <v>12327.169711876319</v>
      </c>
      <c r="AK3" s="1">
        <v>12327.169711876319</v>
      </c>
      <c r="AL3" s="1">
        <v>12327.169711876319</v>
      </c>
      <c r="AM3" s="1">
        <v>12327.169711876319</v>
      </c>
      <c r="AN3" s="1">
        <v>12327.169711876319</v>
      </c>
      <c r="AO3" s="1">
        <v>12327.169711876319</v>
      </c>
      <c r="AP3" s="1">
        <v>12327.169711876319</v>
      </c>
      <c r="AQ3" s="1">
        <v>12327.169711876319</v>
      </c>
      <c r="AR3" s="1">
        <v>12327.169711876319</v>
      </c>
      <c r="AS3" s="1">
        <v>12327.169711876319</v>
      </c>
      <c r="AT3" s="1">
        <v>12327.169711876319</v>
      </c>
      <c r="AU3" s="1">
        <v>12327.169711876319</v>
      </c>
      <c r="AV3" s="1">
        <v>12327.169711876319</v>
      </c>
      <c r="AW3" s="1">
        <v>12327.169711876319</v>
      </c>
      <c r="AX3" s="1">
        <v>12327.169711876319</v>
      </c>
      <c r="AY3" s="1">
        <v>12327.169711876319</v>
      </c>
    </row>
    <row r="4" spans="1:53" x14ac:dyDescent="0.35">
      <c r="K4" s="8"/>
      <c r="L4" s="2"/>
      <c r="M4" s="2" t="s">
        <v>67</v>
      </c>
      <c r="N4" t="s">
        <v>61</v>
      </c>
      <c r="O4" t="s">
        <v>62</v>
      </c>
      <c r="P4" t="s">
        <v>63</v>
      </c>
      <c r="Q4" t="s">
        <v>68</v>
      </c>
      <c r="R4" t="s">
        <v>65</v>
      </c>
      <c r="S4" s="7">
        <f>VLOOKUP(Q4,'[1]Price Table'!$C:$F,3,0)</f>
        <v>16440.836842105266</v>
      </c>
      <c r="T4" s="7">
        <f>VLOOKUP(Q4,'[1]Price Table'!$C:$F,4,0)</f>
        <v>16440.836842105266</v>
      </c>
      <c r="U4" t="s">
        <v>66</v>
      </c>
      <c r="V4" s="1">
        <v>280.16294799718906</v>
      </c>
      <c r="W4" s="1">
        <v>280.16294799718906</v>
      </c>
      <c r="X4" s="1">
        <v>280.16294799718906</v>
      </c>
      <c r="Y4" s="1">
        <v>280.16294799718906</v>
      </c>
      <c r="Z4" s="1">
        <v>280.16294799718906</v>
      </c>
      <c r="AA4" s="1">
        <v>280.16294799718906</v>
      </c>
      <c r="AB4" s="1">
        <v>280.16294799718906</v>
      </c>
      <c r="AC4" s="1">
        <v>280.16294799718906</v>
      </c>
      <c r="AD4" s="1">
        <v>280.16294799718906</v>
      </c>
      <c r="AE4" s="1">
        <v>280.16294799718906</v>
      </c>
      <c r="AF4" s="1">
        <v>280.16294799718906</v>
      </c>
      <c r="AG4" s="1">
        <v>280.16294799718906</v>
      </c>
      <c r="AH4" s="1">
        <v>280.16294799718906</v>
      </c>
      <c r="AI4" s="1">
        <v>280.16294799718906</v>
      </c>
      <c r="AJ4" s="1">
        <v>280.16294799718906</v>
      </c>
      <c r="AK4" s="1">
        <v>280.16294799718906</v>
      </c>
      <c r="AL4" s="1">
        <v>280.16294799718906</v>
      </c>
      <c r="AM4" s="1">
        <v>280.16294799718906</v>
      </c>
      <c r="AN4" s="1">
        <v>280.16294799718906</v>
      </c>
      <c r="AO4" s="1">
        <v>280.16294799718906</v>
      </c>
      <c r="AP4" s="1">
        <v>280.16294799718906</v>
      </c>
      <c r="AQ4" s="1">
        <v>280.16294799718906</v>
      </c>
      <c r="AR4" s="1">
        <v>280.16294799718906</v>
      </c>
      <c r="AS4" s="1">
        <v>280.16294799718906</v>
      </c>
      <c r="AT4" s="1">
        <v>280.16294799718906</v>
      </c>
      <c r="AU4" s="1">
        <v>280.16294799718906</v>
      </c>
      <c r="AV4" s="1">
        <v>280.16294799718906</v>
      </c>
      <c r="AW4" s="1">
        <v>280.16294799718906</v>
      </c>
      <c r="AX4" s="1">
        <v>280.16294799718906</v>
      </c>
      <c r="AY4" s="1">
        <v>280.16294799718906</v>
      </c>
    </row>
    <row r="5" spans="1:53" x14ac:dyDescent="0.35">
      <c r="K5" s="8"/>
      <c r="L5" s="2"/>
      <c r="M5" s="2" t="s">
        <v>69</v>
      </c>
      <c r="N5" t="s">
        <v>61</v>
      </c>
      <c r="O5" t="s">
        <v>62</v>
      </c>
      <c r="P5" t="s">
        <v>63</v>
      </c>
      <c r="Q5" t="s">
        <v>70</v>
      </c>
      <c r="R5" t="s">
        <v>71</v>
      </c>
      <c r="S5" s="7">
        <f>VLOOKUP(Q5,'[1]Price Table'!$C:$F,3,0)</f>
        <v>34974.699999999997</v>
      </c>
      <c r="T5" s="7">
        <f>VLOOKUP(Q5,'[1]Price Table'!$C:$F,4,0)</f>
        <v>34974.699999999997</v>
      </c>
      <c r="U5" t="s">
        <v>72</v>
      </c>
      <c r="V5" s="1">
        <v>23.035620168657768</v>
      </c>
      <c r="W5" s="1">
        <v>23.035620168657768</v>
      </c>
      <c r="X5" s="1">
        <v>23.035620168657768</v>
      </c>
      <c r="Y5" s="1">
        <v>23.035620168657768</v>
      </c>
      <c r="Z5" s="1">
        <v>23.035620168657768</v>
      </c>
      <c r="AA5" s="1">
        <v>23.035620168657768</v>
      </c>
      <c r="AB5" s="1">
        <v>23.035620168657768</v>
      </c>
      <c r="AC5" s="1">
        <v>23.035620168657768</v>
      </c>
      <c r="AD5" s="1">
        <v>23.035620168657768</v>
      </c>
      <c r="AE5" s="1">
        <v>23.035620168657768</v>
      </c>
      <c r="AF5" s="1">
        <v>23.035620168657768</v>
      </c>
      <c r="AG5" s="1">
        <v>23.035620168657768</v>
      </c>
      <c r="AH5" s="1">
        <v>23.035620168657768</v>
      </c>
      <c r="AI5" s="1">
        <v>23.035620168657768</v>
      </c>
      <c r="AJ5" s="1">
        <v>23.035620168657768</v>
      </c>
      <c r="AK5" s="1">
        <v>23.035620168657768</v>
      </c>
      <c r="AL5" s="1">
        <v>23.035620168657768</v>
      </c>
      <c r="AM5" s="1">
        <v>23.035620168657768</v>
      </c>
      <c r="AN5" s="1">
        <v>23.035620168657768</v>
      </c>
      <c r="AO5" s="1">
        <v>23.035620168657768</v>
      </c>
      <c r="AP5" s="1">
        <v>23.035620168657768</v>
      </c>
      <c r="AQ5" s="1">
        <v>23.035620168657768</v>
      </c>
      <c r="AR5" s="1">
        <v>23.035620168657768</v>
      </c>
      <c r="AS5" s="1">
        <v>23.035620168657768</v>
      </c>
      <c r="AT5" s="1">
        <v>23.035620168657768</v>
      </c>
      <c r="AU5" s="1">
        <v>23.035620168657768</v>
      </c>
      <c r="AV5" s="1">
        <v>23.035620168657768</v>
      </c>
      <c r="AW5" s="1">
        <v>23.035620168657768</v>
      </c>
      <c r="AX5" s="1">
        <v>23.035620168657768</v>
      </c>
      <c r="AY5" s="1">
        <v>23.035620168657768</v>
      </c>
    </row>
    <row r="6" spans="1:53" x14ac:dyDescent="0.35">
      <c r="K6" s="8"/>
      <c r="L6" s="2"/>
      <c r="M6" s="2" t="s">
        <v>73</v>
      </c>
      <c r="N6" t="s">
        <v>61</v>
      </c>
      <c r="O6" t="s">
        <v>62</v>
      </c>
      <c r="P6" t="s">
        <v>63</v>
      </c>
      <c r="Q6" t="s">
        <v>74</v>
      </c>
      <c r="R6" t="s">
        <v>75</v>
      </c>
      <c r="S6" s="7">
        <f>VLOOKUP(Q6,'[1]Price Table'!$C:$F,3,0)</f>
        <v>712145905</v>
      </c>
      <c r="T6" s="7">
        <f>VLOOKUP(Q6,'[1]Price Table'!$C:$F,4,0)</f>
        <v>712145905</v>
      </c>
      <c r="U6" t="s">
        <v>76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3" x14ac:dyDescent="0.35">
      <c r="K7" s="8"/>
      <c r="L7" s="2"/>
      <c r="M7" s="2" t="s">
        <v>77</v>
      </c>
      <c r="N7" t="s">
        <v>61</v>
      </c>
      <c r="O7" t="s">
        <v>62</v>
      </c>
      <c r="P7" t="s">
        <v>63</v>
      </c>
      <c r="Q7" t="s">
        <v>78</v>
      </c>
      <c r="R7" t="s">
        <v>75</v>
      </c>
      <c r="S7" s="7">
        <f>VLOOKUP(Q7,'[1]Price Table'!$C:$F,3,0)</f>
        <v>36940258</v>
      </c>
      <c r="T7" s="7">
        <f>VLOOKUP(Q7,'[1]Price Table'!$C:$F,4,0)</f>
        <v>36940258</v>
      </c>
      <c r="U7" t="s">
        <v>76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2</v>
      </c>
      <c r="AV7">
        <v>3</v>
      </c>
      <c r="AW7">
        <v>4</v>
      </c>
      <c r="AX7">
        <v>5</v>
      </c>
      <c r="AY7">
        <v>6</v>
      </c>
    </row>
    <row r="8" spans="1:53" x14ac:dyDescent="0.35">
      <c r="N8" t="s">
        <v>79</v>
      </c>
      <c r="O8" t="s">
        <v>62</v>
      </c>
      <c r="P8" t="s">
        <v>79</v>
      </c>
      <c r="Q8" t="s">
        <v>80</v>
      </c>
      <c r="R8" t="s">
        <v>75</v>
      </c>
      <c r="S8" s="7">
        <f>VLOOKUP(Q8,'[1]Price Table'!$C:$F,3,0)</f>
        <v>30460278650</v>
      </c>
      <c r="T8" s="7">
        <f>VLOOKUP(Q8,'[1]Price Table'!$C:$F,4,0)</f>
        <v>118075462656.89375</v>
      </c>
      <c r="U8" t="s">
        <v>81</v>
      </c>
      <c r="V8">
        <v>1</v>
      </c>
      <c r="AF8">
        <v>1</v>
      </c>
      <c r="AQ8">
        <v>1</v>
      </c>
    </row>
    <row r="9" spans="1:53" x14ac:dyDescent="0.35">
      <c r="N9" t="s">
        <v>79</v>
      </c>
      <c r="O9" t="s">
        <v>62</v>
      </c>
      <c r="P9" t="s">
        <v>79</v>
      </c>
      <c r="Q9" t="s">
        <v>82</v>
      </c>
      <c r="R9" t="s">
        <v>75</v>
      </c>
      <c r="S9" s="7">
        <f>VLOOKUP(Q9,'[1]Price Table'!$C:$F,3,0)</f>
        <v>349501200</v>
      </c>
      <c r="T9" s="7">
        <f>VLOOKUP(Q9,'[1]Price Table'!$C:$F,4,0)</f>
        <v>1354797719.1500001</v>
      </c>
      <c r="U9" t="s">
        <v>83</v>
      </c>
      <c r="V9">
        <v>1</v>
      </c>
      <c r="AA9">
        <v>1</v>
      </c>
      <c r="AF9">
        <v>1</v>
      </c>
      <c r="AK9">
        <v>1</v>
      </c>
      <c r="AQ9">
        <v>1</v>
      </c>
    </row>
    <row r="10" spans="1:53" x14ac:dyDescent="0.35">
      <c r="N10" t="s">
        <v>84</v>
      </c>
      <c r="O10" t="s">
        <v>62</v>
      </c>
      <c r="P10" t="s">
        <v>85</v>
      </c>
      <c r="Q10" t="s">
        <v>86</v>
      </c>
      <c r="R10" t="s">
        <v>87</v>
      </c>
      <c r="S10" s="7">
        <f>VLOOKUP(Q10,'[1]Price Table'!$C:$F,3,0)</f>
        <v>742500000</v>
      </c>
      <c r="T10" s="7">
        <f>VLOOKUP(Q10,'[1]Price Table'!$C:$F,4,0)</f>
        <v>742500000</v>
      </c>
      <c r="V10">
        <v>16</v>
      </c>
      <c r="W10">
        <v>16</v>
      </c>
      <c r="X10">
        <v>16</v>
      </c>
      <c r="Y10">
        <v>16</v>
      </c>
      <c r="Z10">
        <v>16</v>
      </c>
      <c r="AA10">
        <v>16</v>
      </c>
      <c r="AB10">
        <v>16</v>
      </c>
      <c r="AC10">
        <v>16</v>
      </c>
      <c r="AD10">
        <v>16</v>
      </c>
      <c r="AE10">
        <v>16</v>
      </c>
      <c r="AF10">
        <v>16</v>
      </c>
      <c r="AG10">
        <v>16</v>
      </c>
      <c r="AH10">
        <v>16</v>
      </c>
      <c r="AI10">
        <v>16</v>
      </c>
      <c r="AJ10">
        <v>16</v>
      </c>
      <c r="AK10">
        <v>16</v>
      </c>
      <c r="AL10">
        <v>16</v>
      </c>
      <c r="AM10">
        <v>16</v>
      </c>
      <c r="AN10">
        <v>16</v>
      </c>
      <c r="AO10">
        <v>16</v>
      </c>
      <c r="AP10">
        <v>16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16</v>
      </c>
      <c r="AX10">
        <v>16</v>
      </c>
      <c r="AY10">
        <v>16</v>
      </c>
    </row>
    <row r="11" spans="1:53" x14ac:dyDescent="0.35">
      <c r="N11" t="s">
        <v>84</v>
      </c>
      <c r="O11" t="s">
        <v>62</v>
      </c>
      <c r="P11" t="s">
        <v>88</v>
      </c>
      <c r="Q11" t="s">
        <v>89</v>
      </c>
      <c r="R11" t="s">
        <v>90</v>
      </c>
      <c r="S11" s="7">
        <v>1500</v>
      </c>
      <c r="T11" s="7">
        <v>1500</v>
      </c>
      <c r="U11">
        <v>1500</v>
      </c>
      <c r="V11">
        <v>1500</v>
      </c>
      <c r="W11">
        <v>1500</v>
      </c>
      <c r="X11">
        <v>1500</v>
      </c>
      <c r="Y11">
        <v>1500</v>
      </c>
      <c r="Z11">
        <v>1500</v>
      </c>
      <c r="AA11">
        <v>1500</v>
      </c>
      <c r="AB11">
        <v>1500</v>
      </c>
      <c r="AC11">
        <v>1500</v>
      </c>
      <c r="AD11">
        <v>1500</v>
      </c>
      <c r="AE11">
        <v>1500</v>
      </c>
      <c r="AF11">
        <v>1500</v>
      </c>
      <c r="AG11">
        <v>1500</v>
      </c>
      <c r="AH11">
        <v>1500</v>
      </c>
      <c r="AI11">
        <v>1500</v>
      </c>
      <c r="AJ11">
        <v>1500</v>
      </c>
      <c r="AK11">
        <v>1500</v>
      </c>
      <c r="AL11">
        <v>1500</v>
      </c>
      <c r="AM11">
        <v>1500</v>
      </c>
      <c r="AN11">
        <v>1500</v>
      </c>
      <c r="AO11">
        <v>1500</v>
      </c>
      <c r="AP11">
        <v>1500</v>
      </c>
      <c r="AQ11">
        <v>1500</v>
      </c>
      <c r="AR11">
        <v>1500</v>
      </c>
      <c r="AS11">
        <v>1500</v>
      </c>
      <c r="AT11">
        <v>1500</v>
      </c>
      <c r="AU11">
        <v>1500</v>
      </c>
      <c r="AV11">
        <v>1500</v>
      </c>
      <c r="AW11">
        <v>1500</v>
      </c>
      <c r="AX11">
        <v>1500</v>
      </c>
      <c r="AY11">
        <v>1500</v>
      </c>
    </row>
    <row r="12" spans="1:53" x14ac:dyDescent="0.35">
      <c r="N12" t="s">
        <v>84</v>
      </c>
      <c r="O12" t="s">
        <v>62</v>
      </c>
      <c r="P12" t="s">
        <v>88</v>
      </c>
      <c r="Q12" t="s">
        <v>91</v>
      </c>
      <c r="R12" t="s">
        <v>92</v>
      </c>
      <c r="S12" s="7">
        <v>27000</v>
      </c>
      <c r="T12" s="7">
        <v>27000</v>
      </c>
      <c r="U12">
        <v>27000</v>
      </c>
      <c r="V12">
        <v>27000</v>
      </c>
      <c r="W12">
        <v>27000</v>
      </c>
      <c r="X12">
        <v>27000</v>
      </c>
      <c r="Y12">
        <v>27000</v>
      </c>
      <c r="Z12">
        <v>27000</v>
      </c>
      <c r="AA12">
        <v>27000</v>
      </c>
      <c r="AB12">
        <v>27000</v>
      </c>
      <c r="AC12">
        <v>27000</v>
      </c>
      <c r="AD12">
        <v>27000</v>
      </c>
      <c r="AE12">
        <v>27000</v>
      </c>
      <c r="AF12">
        <v>27000</v>
      </c>
      <c r="AG12">
        <v>27000</v>
      </c>
      <c r="AH12">
        <v>27000</v>
      </c>
      <c r="AI12">
        <v>27000</v>
      </c>
      <c r="AJ12">
        <v>27000</v>
      </c>
      <c r="AK12">
        <v>27000</v>
      </c>
      <c r="AL12">
        <v>27000</v>
      </c>
      <c r="AM12">
        <v>27000</v>
      </c>
      <c r="AN12">
        <v>27000</v>
      </c>
      <c r="AO12">
        <v>27000</v>
      </c>
      <c r="AP12">
        <v>27000</v>
      </c>
      <c r="AQ12">
        <v>27000</v>
      </c>
      <c r="AR12">
        <v>27000</v>
      </c>
      <c r="AS12">
        <v>27000</v>
      </c>
      <c r="AT12">
        <v>27000</v>
      </c>
      <c r="AU12">
        <v>27000</v>
      </c>
      <c r="AV12">
        <v>27000</v>
      </c>
      <c r="AW12">
        <v>27000</v>
      </c>
      <c r="AX12">
        <v>27000</v>
      </c>
      <c r="AY12">
        <v>27000</v>
      </c>
    </row>
    <row r="13" spans="1:53" x14ac:dyDescent="0.35">
      <c r="N13" t="s">
        <v>84</v>
      </c>
      <c r="O13" t="s">
        <v>62</v>
      </c>
      <c r="P13" t="s">
        <v>88</v>
      </c>
      <c r="Q13" t="s">
        <v>94</v>
      </c>
      <c r="R13" t="s">
        <v>92</v>
      </c>
      <c r="S13" s="7">
        <v>27000</v>
      </c>
      <c r="T13" s="7">
        <v>27000</v>
      </c>
      <c r="U13">
        <v>27000</v>
      </c>
      <c r="V13">
        <v>27000</v>
      </c>
      <c r="W13">
        <v>27000</v>
      </c>
      <c r="X13">
        <v>27000</v>
      </c>
      <c r="Y13">
        <v>27000</v>
      </c>
      <c r="Z13">
        <v>27000</v>
      </c>
      <c r="AA13">
        <v>27000</v>
      </c>
      <c r="AB13">
        <v>27000</v>
      </c>
      <c r="AC13">
        <v>27000</v>
      </c>
      <c r="AD13">
        <v>27000</v>
      </c>
      <c r="AE13">
        <v>27000</v>
      </c>
      <c r="AF13">
        <v>27000</v>
      </c>
      <c r="AG13">
        <v>27000</v>
      </c>
      <c r="AH13">
        <v>27000</v>
      </c>
      <c r="AI13">
        <v>27000</v>
      </c>
      <c r="AJ13">
        <v>27000</v>
      </c>
      <c r="AK13">
        <v>27000</v>
      </c>
      <c r="AL13">
        <v>27000</v>
      </c>
      <c r="AM13">
        <v>27000</v>
      </c>
      <c r="AN13">
        <v>27000</v>
      </c>
      <c r="AO13">
        <v>27000</v>
      </c>
      <c r="AP13">
        <v>27000</v>
      </c>
      <c r="AQ13">
        <v>27000</v>
      </c>
      <c r="AR13">
        <v>27000</v>
      </c>
      <c r="AS13">
        <v>27000</v>
      </c>
      <c r="AT13">
        <v>27000</v>
      </c>
      <c r="AU13">
        <v>27000</v>
      </c>
      <c r="AV13">
        <v>27000</v>
      </c>
      <c r="AW13">
        <v>27000</v>
      </c>
      <c r="AX13">
        <v>27000</v>
      </c>
      <c r="AY13">
        <v>27000</v>
      </c>
    </row>
    <row r="14" spans="1:53" x14ac:dyDescent="0.35">
      <c r="N14" t="s">
        <v>84</v>
      </c>
      <c r="O14" t="s">
        <v>62</v>
      </c>
      <c r="P14" t="s">
        <v>88</v>
      </c>
      <c r="Q14" t="s">
        <v>95</v>
      </c>
      <c r="R14" t="s">
        <v>92</v>
      </c>
      <c r="S14" s="7">
        <v>27000</v>
      </c>
      <c r="T14" s="7">
        <v>27000</v>
      </c>
      <c r="U14">
        <v>27000</v>
      </c>
      <c r="V14">
        <v>27000</v>
      </c>
      <c r="W14">
        <v>27000</v>
      </c>
      <c r="X14">
        <v>27000</v>
      </c>
      <c r="Y14">
        <v>27000</v>
      </c>
      <c r="Z14">
        <v>27000</v>
      </c>
      <c r="AA14">
        <v>27000</v>
      </c>
      <c r="AB14">
        <v>27000</v>
      </c>
      <c r="AC14">
        <v>27000</v>
      </c>
      <c r="AD14">
        <v>27000</v>
      </c>
      <c r="AE14">
        <v>27000</v>
      </c>
      <c r="AF14">
        <v>27000</v>
      </c>
      <c r="AG14">
        <v>27000</v>
      </c>
      <c r="AH14">
        <v>27000</v>
      </c>
      <c r="AI14">
        <v>27000</v>
      </c>
      <c r="AJ14">
        <v>27000</v>
      </c>
      <c r="AK14">
        <v>27000</v>
      </c>
      <c r="AL14">
        <v>27000</v>
      </c>
      <c r="AM14">
        <v>27000</v>
      </c>
      <c r="AN14">
        <v>27000</v>
      </c>
      <c r="AO14">
        <v>27000</v>
      </c>
      <c r="AP14">
        <v>27000</v>
      </c>
      <c r="AQ14">
        <v>27000</v>
      </c>
      <c r="AR14">
        <v>27000</v>
      </c>
      <c r="AS14">
        <v>27000</v>
      </c>
      <c r="AT14">
        <v>27000</v>
      </c>
      <c r="AU14">
        <v>27000</v>
      </c>
      <c r="AV14">
        <v>27000</v>
      </c>
      <c r="AW14">
        <v>27000</v>
      </c>
      <c r="AX14">
        <v>27000</v>
      </c>
      <c r="AY14">
        <v>27000</v>
      </c>
    </row>
    <row r="15" spans="1:53" x14ac:dyDescent="0.35">
      <c r="N15" t="s">
        <v>84</v>
      </c>
      <c r="O15" t="s">
        <v>62</v>
      </c>
      <c r="P15" t="s">
        <v>88</v>
      </c>
      <c r="Q15" t="s">
        <v>96</v>
      </c>
      <c r="R15" t="s">
        <v>92</v>
      </c>
      <c r="S15" s="7">
        <v>27000</v>
      </c>
      <c r="T15" s="7">
        <v>27000</v>
      </c>
      <c r="U15">
        <v>27000</v>
      </c>
      <c r="V15">
        <v>27000</v>
      </c>
      <c r="W15">
        <v>27000</v>
      </c>
      <c r="X15">
        <v>27000</v>
      </c>
      <c r="Y15">
        <v>27000</v>
      </c>
      <c r="Z15">
        <v>27000</v>
      </c>
      <c r="AA15">
        <v>27000</v>
      </c>
      <c r="AB15">
        <v>27000</v>
      </c>
      <c r="AC15">
        <v>27000</v>
      </c>
      <c r="AD15">
        <v>27000</v>
      </c>
      <c r="AE15">
        <v>27000</v>
      </c>
      <c r="AF15">
        <v>27000</v>
      </c>
      <c r="AG15">
        <v>27000</v>
      </c>
      <c r="AH15">
        <v>27000</v>
      </c>
      <c r="AI15">
        <v>27000</v>
      </c>
      <c r="AJ15">
        <v>27000</v>
      </c>
      <c r="AK15">
        <v>27000</v>
      </c>
      <c r="AL15">
        <v>27000</v>
      </c>
      <c r="AM15">
        <v>27000</v>
      </c>
      <c r="AN15">
        <v>27000</v>
      </c>
      <c r="AO15">
        <v>27000</v>
      </c>
      <c r="AP15">
        <v>27000</v>
      </c>
      <c r="AQ15">
        <v>27000</v>
      </c>
      <c r="AR15">
        <v>27000</v>
      </c>
      <c r="AS15">
        <v>27000</v>
      </c>
      <c r="AT15">
        <v>27000</v>
      </c>
      <c r="AU15">
        <v>27000</v>
      </c>
      <c r="AV15">
        <v>27000</v>
      </c>
      <c r="AW15">
        <v>27000</v>
      </c>
      <c r="AX15">
        <v>27000</v>
      </c>
      <c r="AY15">
        <v>27000</v>
      </c>
    </row>
    <row r="16" spans="1:53" x14ac:dyDescent="0.35">
      <c r="N16" t="s">
        <v>84</v>
      </c>
      <c r="O16" t="s">
        <v>62</v>
      </c>
      <c r="P16" t="s">
        <v>88</v>
      </c>
      <c r="Q16" t="s">
        <v>97</v>
      </c>
      <c r="R16" t="s">
        <v>98</v>
      </c>
      <c r="S16" s="7">
        <v>60</v>
      </c>
      <c r="T16" s="7">
        <v>60</v>
      </c>
      <c r="U16">
        <v>60</v>
      </c>
      <c r="V16">
        <v>60</v>
      </c>
      <c r="W16">
        <v>60</v>
      </c>
      <c r="X16">
        <v>60</v>
      </c>
      <c r="Y16">
        <v>60</v>
      </c>
      <c r="Z16">
        <v>60</v>
      </c>
      <c r="AA16">
        <v>60</v>
      </c>
      <c r="AB16">
        <v>60</v>
      </c>
      <c r="AC16">
        <v>60</v>
      </c>
      <c r="AD16">
        <v>60</v>
      </c>
      <c r="AE16">
        <v>60</v>
      </c>
      <c r="AF16">
        <v>60</v>
      </c>
      <c r="AG16">
        <v>60</v>
      </c>
      <c r="AH16">
        <v>60</v>
      </c>
      <c r="AI16">
        <v>60</v>
      </c>
      <c r="AJ16">
        <v>60</v>
      </c>
      <c r="AK16">
        <v>60</v>
      </c>
      <c r="AL16">
        <v>60</v>
      </c>
      <c r="AM16">
        <v>60</v>
      </c>
      <c r="AN16">
        <v>60</v>
      </c>
      <c r="AO16">
        <v>60</v>
      </c>
      <c r="AP16">
        <v>60</v>
      </c>
      <c r="AQ16">
        <v>60</v>
      </c>
      <c r="AR16">
        <v>60</v>
      </c>
      <c r="AS16">
        <v>60</v>
      </c>
      <c r="AT16">
        <v>60</v>
      </c>
      <c r="AU16">
        <v>60</v>
      </c>
      <c r="AV16">
        <v>60</v>
      </c>
      <c r="AW16">
        <v>60</v>
      </c>
      <c r="AX16">
        <v>60</v>
      </c>
      <c r="AY16">
        <v>60</v>
      </c>
    </row>
    <row r="17" spans="14:51" x14ac:dyDescent="0.35">
      <c r="N17" t="s">
        <v>84</v>
      </c>
      <c r="O17" t="s">
        <v>62</v>
      </c>
      <c r="P17" t="s">
        <v>88</v>
      </c>
      <c r="Q17" t="s">
        <v>99</v>
      </c>
      <c r="R17" t="s">
        <v>90</v>
      </c>
      <c r="S17" s="7">
        <v>1500</v>
      </c>
      <c r="T17" s="7">
        <v>1500</v>
      </c>
      <c r="U17">
        <v>1500</v>
      </c>
      <c r="V17">
        <v>1500</v>
      </c>
      <c r="W17">
        <v>1500</v>
      </c>
      <c r="X17">
        <v>1500</v>
      </c>
      <c r="Y17">
        <v>1500</v>
      </c>
      <c r="Z17">
        <v>1500</v>
      </c>
      <c r="AA17">
        <v>1500</v>
      </c>
      <c r="AB17">
        <v>1500</v>
      </c>
      <c r="AC17">
        <v>1500</v>
      </c>
      <c r="AD17">
        <v>1500</v>
      </c>
      <c r="AE17">
        <v>1500</v>
      </c>
      <c r="AF17">
        <v>1500</v>
      </c>
      <c r="AG17">
        <v>1500</v>
      </c>
      <c r="AH17">
        <v>1500</v>
      </c>
      <c r="AI17">
        <v>1500</v>
      </c>
      <c r="AJ17">
        <v>1500</v>
      </c>
      <c r="AK17">
        <v>1500</v>
      </c>
      <c r="AL17">
        <v>1500</v>
      </c>
      <c r="AM17">
        <v>1500</v>
      </c>
      <c r="AN17">
        <v>1500</v>
      </c>
      <c r="AO17">
        <v>1500</v>
      </c>
      <c r="AP17">
        <v>1500</v>
      </c>
      <c r="AQ17">
        <v>1500</v>
      </c>
      <c r="AR17">
        <v>1500</v>
      </c>
      <c r="AS17">
        <v>1500</v>
      </c>
      <c r="AT17">
        <v>1500</v>
      </c>
      <c r="AU17">
        <v>1500</v>
      </c>
      <c r="AV17">
        <v>1500</v>
      </c>
      <c r="AW17">
        <v>1500</v>
      </c>
      <c r="AX17">
        <v>1500</v>
      </c>
      <c r="AY17">
        <v>1500</v>
      </c>
    </row>
    <row r="18" spans="14:51" x14ac:dyDescent="0.35">
      <c r="N18" t="s">
        <v>84</v>
      </c>
      <c r="O18" t="s">
        <v>62</v>
      </c>
      <c r="P18" t="s">
        <v>88</v>
      </c>
      <c r="Q18" t="s">
        <v>100</v>
      </c>
      <c r="R18" t="s">
        <v>98</v>
      </c>
      <c r="S18" s="7">
        <v>84</v>
      </c>
      <c r="T18" s="7">
        <v>84</v>
      </c>
      <c r="U18">
        <v>84</v>
      </c>
      <c r="V18">
        <v>84</v>
      </c>
      <c r="W18">
        <v>84</v>
      </c>
      <c r="X18">
        <v>84</v>
      </c>
      <c r="Y18">
        <v>84</v>
      </c>
      <c r="Z18">
        <v>84</v>
      </c>
      <c r="AA18">
        <v>84</v>
      </c>
      <c r="AB18">
        <v>84</v>
      </c>
      <c r="AC18">
        <v>84</v>
      </c>
      <c r="AD18">
        <v>84</v>
      </c>
      <c r="AE18">
        <v>84</v>
      </c>
      <c r="AF18">
        <v>84</v>
      </c>
      <c r="AG18">
        <v>84</v>
      </c>
      <c r="AH18">
        <v>84</v>
      </c>
      <c r="AI18">
        <v>84</v>
      </c>
      <c r="AJ18">
        <v>84</v>
      </c>
      <c r="AK18">
        <v>84</v>
      </c>
      <c r="AL18">
        <v>84</v>
      </c>
      <c r="AM18">
        <v>84</v>
      </c>
      <c r="AN18">
        <v>84</v>
      </c>
      <c r="AO18">
        <v>84</v>
      </c>
      <c r="AP18">
        <v>84</v>
      </c>
      <c r="AQ18">
        <v>84</v>
      </c>
      <c r="AR18">
        <v>84</v>
      </c>
      <c r="AS18">
        <v>84</v>
      </c>
      <c r="AT18">
        <v>84</v>
      </c>
      <c r="AU18">
        <v>84</v>
      </c>
      <c r="AV18">
        <v>84</v>
      </c>
      <c r="AW18">
        <v>84</v>
      </c>
      <c r="AX18">
        <v>84</v>
      </c>
      <c r="AY18">
        <v>84</v>
      </c>
    </row>
    <row r="19" spans="14:51" x14ac:dyDescent="0.35">
      <c r="N19" t="s">
        <v>84</v>
      </c>
      <c r="O19" t="s">
        <v>62</v>
      </c>
      <c r="P19" t="s">
        <v>88</v>
      </c>
      <c r="Q19" t="s">
        <v>101</v>
      </c>
      <c r="R19" t="s">
        <v>98</v>
      </c>
      <c r="S19" s="7">
        <v>36</v>
      </c>
      <c r="T19" s="7">
        <v>36</v>
      </c>
      <c r="U19">
        <v>36</v>
      </c>
      <c r="V19">
        <v>36</v>
      </c>
      <c r="W19">
        <v>36</v>
      </c>
      <c r="X19">
        <v>36</v>
      </c>
      <c r="Y19">
        <v>36</v>
      </c>
      <c r="Z19">
        <v>36</v>
      </c>
      <c r="AA19">
        <v>36</v>
      </c>
      <c r="AB19">
        <v>36</v>
      </c>
      <c r="AC19">
        <v>36</v>
      </c>
      <c r="AD19">
        <v>36</v>
      </c>
      <c r="AE19">
        <v>36</v>
      </c>
      <c r="AF19">
        <v>36</v>
      </c>
      <c r="AG19">
        <v>36</v>
      </c>
      <c r="AH19">
        <v>36</v>
      </c>
      <c r="AI19">
        <v>36</v>
      </c>
      <c r="AJ19">
        <v>36</v>
      </c>
      <c r="AK19">
        <v>36</v>
      </c>
      <c r="AL19">
        <v>36</v>
      </c>
      <c r="AM19">
        <v>36</v>
      </c>
      <c r="AN19">
        <v>36</v>
      </c>
      <c r="AO19">
        <v>36</v>
      </c>
      <c r="AP19">
        <v>36</v>
      </c>
      <c r="AQ19">
        <v>36</v>
      </c>
      <c r="AR19">
        <v>36</v>
      </c>
      <c r="AS19">
        <v>36</v>
      </c>
      <c r="AT19">
        <v>36</v>
      </c>
      <c r="AU19">
        <v>36</v>
      </c>
      <c r="AV19">
        <v>36</v>
      </c>
      <c r="AW19">
        <v>36</v>
      </c>
      <c r="AX19">
        <v>36</v>
      </c>
      <c r="AY19">
        <v>36</v>
      </c>
    </row>
    <row r="20" spans="14:51" x14ac:dyDescent="0.35">
      <c r="N20" t="s">
        <v>84</v>
      </c>
      <c r="O20" t="s">
        <v>62</v>
      </c>
      <c r="P20" t="s">
        <v>102</v>
      </c>
      <c r="Q20" t="s">
        <v>103</v>
      </c>
      <c r="R20" t="s">
        <v>104</v>
      </c>
      <c r="S20" s="7">
        <v>72</v>
      </c>
      <c r="T20" s="7">
        <v>72</v>
      </c>
      <c r="U20">
        <v>72</v>
      </c>
      <c r="V20">
        <v>72</v>
      </c>
      <c r="W20">
        <v>72</v>
      </c>
      <c r="X20">
        <v>72</v>
      </c>
      <c r="Y20">
        <v>72</v>
      </c>
      <c r="Z20">
        <v>72</v>
      </c>
      <c r="AA20">
        <v>72</v>
      </c>
      <c r="AB20">
        <v>72</v>
      </c>
      <c r="AC20">
        <v>72</v>
      </c>
      <c r="AD20">
        <v>72</v>
      </c>
      <c r="AE20">
        <v>72</v>
      </c>
      <c r="AF20">
        <v>72</v>
      </c>
      <c r="AG20">
        <v>72</v>
      </c>
      <c r="AH20">
        <v>72</v>
      </c>
      <c r="AI20">
        <v>72</v>
      </c>
      <c r="AJ20">
        <v>72</v>
      </c>
      <c r="AK20">
        <v>72</v>
      </c>
      <c r="AL20">
        <v>72</v>
      </c>
      <c r="AM20">
        <v>72</v>
      </c>
      <c r="AN20">
        <v>72</v>
      </c>
      <c r="AO20">
        <v>72</v>
      </c>
      <c r="AP20">
        <v>72</v>
      </c>
      <c r="AQ20">
        <v>72</v>
      </c>
      <c r="AR20">
        <v>72</v>
      </c>
      <c r="AS20">
        <v>72</v>
      </c>
      <c r="AT20">
        <v>72</v>
      </c>
      <c r="AU20">
        <v>72</v>
      </c>
      <c r="AV20">
        <v>72</v>
      </c>
      <c r="AW20">
        <v>72</v>
      </c>
      <c r="AX20">
        <v>72</v>
      </c>
      <c r="AY20">
        <v>72</v>
      </c>
    </row>
    <row r="21" spans="14:51" x14ac:dyDescent="0.35">
      <c r="N21" t="s">
        <v>84</v>
      </c>
      <c r="O21" t="s">
        <v>62</v>
      </c>
      <c r="P21" t="s">
        <v>102</v>
      </c>
      <c r="Q21" t="s">
        <v>100</v>
      </c>
      <c r="R21" t="s">
        <v>104</v>
      </c>
      <c r="S21" s="7">
        <v>84</v>
      </c>
      <c r="T21" s="7">
        <v>84</v>
      </c>
      <c r="U21">
        <v>84</v>
      </c>
      <c r="V21">
        <v>84</v>
      </c>
      <c r="W21">
        <v>84</v>
      </c>
      <c r="X21">
        <v>84</v>
      </c>
      <c r="Y21">
        <v>84</v>
      </c>
      <c r="Z21">
        <v>84</v>
      </c>
      <c r="AA21">
        <v>84</v>
      </c>
      <c r="AB21">
        <v>84</v>
      </c>
      <c r="AC21">
        <v>84</v>
      </c>
      <c r="AD21">
        <v>84</v>
      </c>
      <c r="AE21">
        <v>84</v>
      </c>
      <c r="AF21">
        <v>84</v>
      </c>
      <c r="AG21">
        <v>84</v>
      </c>
      <c r="AH21">
        <v>84</v>
      </c>
      <c r="AI21">
        <v>84</v>
      </c>
      <c r="AJ21">
        <v>84</v>
      </c>
      <c r="AK21">
        <v>84</v>
      </c>
      <c r="AL21">
        <v>84</v>
      </c>
      <c r="AM21">
        <v>84</v>
      </c>
      <c r="AN21">
        <v>84</v>
      </c>
      <c r="AO21">
        <v>84</v>
      </c>
      <c r="AP21">
        <v>84</v>
      </c>
      <c r="AQ21">
        <v>84</v>
      </c>
      <c r="AR21">
        <v>84</v>
      </c>
      <c r="AS21">
        <v>84</v>
      </c>
      <c r="AT21">
        <v>84</v>
      </c>
      <c r="AU21">
        <v>84</v>
      </c>
      <c r="AV21">
        <v>84</v>
      </c>
      <c r="AW21">
        <v>84</v>
      </c>
      <c r="AX21">
        <v>84</v>
      </c>
      <c r="AY21">
        <v>84</v>
      </c>
    </row>
    <row r="22" spans="14:51" x14ac:dyDescent="0.35">
      <c r="N22" t="s">
        <v>84</v>
      </c>
      <c r="O22" t="s">
        <v>62</v>
      </c>
      <c r="P22" t="s">
        <v>102</v>
      </c>
      <c r="Q22" t="s">
        <v>105</v>
      </c>
      <c r="R22" t="s">
        <v>104</v>
      </c>
      <c r="S22" s="7">
        <v>136</v>
      </c>
      <c r="T22" s="7">
        <v>136</v>
      </c>
      <c r="U22">
        <v>136</v>
      </c>
      <c r="V22">
        <v>136</v>
      </c>
      <c r="W22">
        <v>136</v>
      </c>
      <c r="X22">
        <v>136</v>
      </c>
      <c r="Y22">
        <v>136</v>
      </c>
      <c r="Z22">
        <v>136</v>
      </c>
      <c r="AA22">
        <v>136</v>
      </c>
      <c r="AB22">
        <v>136</v>
      </c>
      <c r="AC22">
        <v>136</v>
      </c>
      <c r="AD22">
        <v>136</v>
      </c>
      <c r="AE22">
        <v>136</v>
      </c>
      <c r="AF22">
        <v>136</v>
      </c>
      <c r="AG22">
        <v>136</v>
      </c>
      <c r="AH22">
        <v>136</v>
      </c>
      <c r="AI22">
        <v>136</v>
      </c>
      <c r="AJ22">
        <v>136</v>
      </c>
      <c r="AK22">
        <v>136</v>
      </c>
      <c r="AL22">
        <v>136</v>
      </c>
      <c r="AM22">
        <v>136</v>
      </c>
      <c r="AN22">
        <v>136</v>
      </c>
      <c r="AO22">
        <v>136</v>
      </c>
      <c r="AP22">
        <v>136</v>
      </c>
      <c r="AQ22">
        <v>136</v>
      </c>
      <c r="AR22">
        <v>136</v>
      </c>
      <c r="AS22">
        <v>136</v>
      </c>
      <c r="AT22">
        <v>136</v>
      </c>
      <c r="AU22">
        <v>136</v>
      </c>
      <c r="AV22">
        <v>136</v>
      </c>
      <c r="AW22">
        <v>136</v>
      </c>
      <c r="AX22">
        <v>136</v>
      </c>
      <c r="AY22">
        <v>136</v>
      </c>
    </row>
    <row r="23" spans="14:51" x14ac:dyDescent="0.35">
      <c r="N23" t="s">
        <v>106</v>
      </c>
      <c r="O23" t="s">
        <v>62</v>
      </c>
      <c r="P23" t="s">
        <v>107</v>
      </c>
      <c r="Q23" t="s">
        <v>108</v>
      </c>
      <c r="R23" t="s">
        <v>90</v>
      </c>
      <c r="S23" s="7">
        <v>4000</v>
      </c>
      <c r="T23" s="7">
        <v>4000</v>
      </c>
      <c r="U23">
        <v>4000</v>
      </c>
      <c r="V23">
        <v>4000</v>
      </c>
      <c r="W23">
        <v>4000</v>
      </c>
      <c r="X23">
        <v>4000</v>
      </c>
      <c r="Y23">
        <v>4000</v>
      </c>
      <c r="Z23">
        <v>4000</v>
      </c>
      <c r="AA23">
        <v>4000</v>
      </c>
      <c r="AB23">
        <v>4000</v>
      </c>
      <c r="AC23">
        <v>4000</v>
      </c>
      <c r="AD23">
        <v>4000</v>
      </c>
      <c r="AE23">
        <v>4000</v>
      </c>
      <c r="AF23">
        <v>4000</v>
      </c>
      <c r="AG23">
        <v>4000</v>
      </c>
      <c r="AH23">
        <v>4000</v>
      </c>
      <c r="AI23">
        <v>4000</v>
      </c>
      <c r="AJ23">
        <v>4000</v>
      </c>
      <c r="AK23">
        <v>4000</v>
      </c>
      <c r="AL23">
        <v>4000</v>
      </c>
      <c r="AM23">
        <v>4000</v>
      </c>
      <c r="AN23">
        <v>4000</v>
      </c>
      <c r="AO23">
        <v>4000</v>
      </c>
      <c r="AP23">
        <v>4000</v>
      </c>
      <c r="AQ23">
        <v>4000</v>
      </c>
      <c r="AR23">
        <v>4000</v>
      </c>
      <c r="AS23">
        <v>4000</v>
      </c>
      <c r="AT23">
        <v>4000</v>
      </c>
      <c r="AU23">
        <v>4000</v>
      </c>
      <c r="AV23">
        <v>4000</v>
      </c>
      <c r="AW23">
        <v>4000</v>
      </c>
      <c r="AX23">
        <v>4000</v>
      </c>
      <c r="AY23">
        <v>4000</v>
      </c>
    </row>
    <row r="24" spans="14:51" x14ac:dyDescent="0.35">
      <c r="N24" t="s">
        <v>106</v>
      </c>
      <c r="O24" t="s">
        <v>62</v>
      </c>
      <c r="P24" t="s">
        <v>107</v>
      </c>
      <c r="Q24" t="s">
        <v>109</v>
      </c>
      <c r="R24" t="s">
        <v>90</v>
      </c>
      <c r="S24" s="7">
        <v>4000</v>
      </c>
      <c r="T24" s="7">
        <v>4000</v>
      </c>
      <c r="U24">
        <v>4000</v>
      </c>
      <c r="V24">
        <v>4000</v>
      </c>
      <c r="W24">
        <v>4000</v>
      </c>
      <c r="X24">
        <v>4000</v>
      </c>
      <c r="Y24">
        <v>4000</v>
      </c>
      <c r="Z24">
        <v>4000</v>
      </c>
      <c r="AA24">
        <v>4000</v>
      </c>
      <c r="AB24">
        <v>4000</v>
      </c>
      <c r="AC24">
        <v>4000</v>
      </c>
      <c r="AD24">
        <v>4000</v>
      </c>
      <c r="AE24">
        <v>4000</v>
      </c>
      <c r="AF24">
        <v>4000</v>
      </c>
      <c r="AG24">
        <v>4000</v>
      </c>
      <c r="AH24">
        <v>4000</v>
      </c>
      <c r="AI24">
        <v>4000</v>
      </c>
      <c r="AJ24">
        <v>4000</v>
      </c>
      <c r="AK24">
        <v>4000</v>
      </c>
      <c r="AL24">
        <v>4000</v>
      </c>
      <c r="AM24">
        <v>4000</v>
      </c>
      <c r="AN24">
        <v>4000</v>
      </c>
      <c r="AO24">
        <v>4000</v>
      </c>
      <c r="AP24">
        <v>4000</v>
      </c>
      <c r="AQ24">
        <v>4000</v>
      </c>
      <c r="AR24">
        <v>4000</v>
      </c>
      <c r="AS24">
        <v>4000</v>
      </c>
      <c r="AT24">
        <v>4000</v>
      </c>
      <c r="AU24">
        <v>4000</v>
      </c>
      <c r="AV24">
        <v>4000</v>
      </c>
      <c r="AW24">
        <v>4000</v>
      </c>
      <c r="AX24">
        <v>4000</v>
      </c>
      <c r="AY24">
        <v>4000</v>
      </c>
    </row>
    <row r="25" spans="14:51" x14ac:dyDescent="0.35">
      <c r="N25" t="s">
        <v>106</v>
      </c>
      <c r="O25" t="s">
        <v>62</v>
      </c>
      <c r="P25" t="s">
        <v>107</v>
      </c>
      <c r="Q25" t="s">
        <v>110</v>
      </c>
      <c r="R25" t="s">
        <v>90</v>
      </c>
      <c r="S25" s="7">
        <v>4000</v>
      </c>
      <c r="T25" s="7">
        <v>4000</v>
      </c>
      <c r="U25">
        <v>4000</v>
      </c>
      <c r="V25">
        <v>4000</v>
      </c>
      <c r="W25">
        <v>4000</v>
      </c>
      <c r="X25">
        <v>4000</v>
      </c>
      <c r="Y25">
        <v>4000</v>
      </c>
      <c r="Z25">
        <v>4000</v>
      </c>
      <c r="AA25">
        <v>4000</v>
      </c>
      <c r="AB25">
        <v>4000</v>
      </c>
      <c r="AC25">
        <v>4000</v>
      </c>
      <c r="AD25">
        <v>4000</v>
      </c>
      <c r="AE25">
        <v>4000</v>
      </c>
      <c r="AF25">
        <v>4000</v>
      </c>
      <c r="AG25">
        <v>4000</v>
      </c>
      <c r="AH25">
        <v>4000</v>
      </c>
      <c r="AI25">
        <v>4000</v>
      </c>
      <c r="AJ25">
        <v>4000</v>
      </c>
      <c r="AK25">
        <v>4000</v>
      </c>
      <c r="AL25">
        <v>4000</v>
      </c>
      <c r="AM25">
        <v>4000</v>
      </c>
      <c r="AN25">
        <v>4000</v>
      </c>
      <c r="AO25">
        <v>4000</v>
      </c>
      <c r="AP25">
        <v>4000</v>
      </c>
      <c r="AQ25">
        <v>4000</v>
      </c>
      <c r="AR25">
        <v>4000</v>
      </c>
      <c r="AS25">
        <v>4000</v>
      </c>
      <c r="AT25">
        <v>4000</v>
      </c>
      <c r="AU25">
        <v>4000</v>
      </c>
      <c r="AV25">
        <v>4000</v>
      </c>
      <c r="AW25">
        <v>4000</v>
      </c>
      <c r="AX25">
        <v>4000</v>
      </c>
      <c r="AY25">
        <v>4000</v>
      </c>
    </row>
    <row r="26" spans="14:51" x14ac:dyDescent="0.35">
      <c r="N26" t="s">
        <v>106</v>
      </c>
      <c r="O26" t="s">
        <v>62</v>
      </c>
      <c r="P26" t="s">
        <v>107</v>
      </c>
      <c r="Q26" t="s">
        <v>111</v>
      </c>
      <c r="R26" t="s">
        <v>90</v>
      </c>
      <c r="S26" s="7">
        <v>4000</v>
      </c>
      <c r="T26" s="7">
        <v>4000</v>
      </c>
      <c r="U26">
        <v>4000</v>
      </c>
      <c r="V26">
        <v>4000</v>
      </c>
      <c r="W26">
        <v>4000</v>
      </c>
      <c r="X26">
        <v>4000</v>
      </c>
      <c r="Y26">
        <v>4000</v>
      </c>
      <c r="Z26">
        <v>4000</v>
      </c>
      <c r="AA26">
        <v>4000</v>
      </c>
      <c r="AB26">
        <v>4000</v>
      </c>
      <c r="AC26">
        <v>4000</v>
      </c>
      <c r="AD26">
        <v>4000</v>
      </c>
      <c r="AE26">
        <v>4000</v>
      </c>
      <c r="AF26">
        <v>4000</v>
      </c>
      <c r="AG26">
        <v>4000</v>
      </c>
      <c r="AH26">
        <v>4000</v>
      </c>
      <c r="AI26">
        <v>4000</v>
      </c>
      <c r="AJ26">
        <v>4000</v>
      </c>
      <c r="AK26">
        <v>4000</v>
      </c>
      <c r="AL26">
        <v>4000</v>
      </c>
      <c r="AM26">
        <v>4000</v>
      </c>
      <c r="AN26">
        <v>4000</v>
      </c>
      <c r="AO26">
        <v>4000</v>
      </c>
      <c r="AP26">
        <v>4000</v>
      </c>
      <c r="AQ26">
        <v>4000</v>
      </c>
      <c r="AR26">
        <v>4000</v>
      </c>
      <c r="AS26">
        <v>4000</v>
      </c>
      <c r="AT26">
        <v>4000</v>
      </c>
      <c r="AU26">
        <v>4000</v>
      </c>
      <c r="AV26">
        <v>4000</v>
      </c>
      <c r="AW26">
        <v>4000</v>
      </c>
      <c r="AX26">
        <v>4000</v>
      </c>
      <c r="AY26">
        <v>4000</v>
      </c>
    </row>
    <row r="27" spans="14:51" x14ac:dyDescent="0.35">
      <c r="N27" t="s">
        <v>106</v>
      </c>
      <c r="O27" t="s">
        <v>62</v>
      </c>
      <c r="P27" t="s">
        <v>107</v>
      </c>
      <c r="Q27" t="s">
        <v>112</v>
      </c>
      <c r="R27" t="s">
        <v>113</v>
      </c>
      <c r="S27" s="7">
        <v>2079.1019999999999</v>
      </c>
      <c r="T27" s="7">
        <v>2079.1019999999999</v>
      </c>
      <c r="U27">
        <v>2079.1019999999999</v>
      </c>
      <c r="V27" s="1">
        <v>2079.1019999999999</v>
      </c>
      <c r="W27" s="1">
        <v>2079.1019999999999</v>
      </c>
      <c r="X27" s="1">
        <v>2079.1019999999999</v>
      </c>
      <c r="Y27" s="1">
        <v>2079.1019999999999</v>
      </c>
      <c r="Z27" s="1">
        <v>2079.1019999999999</v>
      </c>
      <c r="AA27" s="1">
        <v>2079.1019999999999</v>
      </c>
      <c r="AB27" s="1">
        <v>2079.1019999999999</v>
      </c>
      <c r="AC27" s="1">
        <v>2079.1019999999999</v>
      </c>
      <c r="AD27" s="1">
        <v>2079.1019999999999</v>
      </c>
      <c r="AE27" s="1">
        <v>2079.1019999999999</v>
      </c>
      <c r="AF27" s="1">
        <v>2079.1019999999999</v>
      </c>
      <c r="AG27" s="1">
        <v>2079.1019999999999</v>
      </c>
      <c r="AH27" s="1">
        <v>2079.1019999999999</v>
      </c>
      <c r="AI27" s="1">
        <v>2079.1019999999999</v>
      </c>
      <c r="AJ27" s="1">
        <v>2079.1019999999999</v>
      </c>
      <c r="AK27" s="1">
        <v>2079.1019999999999</v>
      </c>
      <c r="AL27" s="1">
        <v>2079.1019999999999</v>
      </c>
      <c r="AM27" s="1">
        <v>2079.1019999999999</v>
      </c>
      <c r="AN27" s="1">
        <v>2079.1019999999999</v>
      </c>
      <c r="AO27" s="1">
        <v>2079.1019999999999</v>
      </c>
      <c r="AP27" s="1">
        <v>2079.1019999999999</v>
      </c>
      <c r="AQ27" s="1">
        <v>2079.1019999999999</v>
      </c>
      <c r="AR27" s="1">
        <v>2080.1019999999999</v>
      </c>
      <c r="AS27" s="1">
        <v>2081.1019999999999</v>
      </c>
      <c r="AT27" s="1">
        <v>2082.1019999999999</v>
      </c>
      <c r="AU27" s="1">
        <v>2083.1019999999999</v>
      </c>
      <c r="AV27" s="1">
        <v>2084.1019999999999</v>
      </c>
      <c r="AW27" s="1">
        <v>2082102</v>
      </c>
      <c r="AX27" s="1">
        <v>2083102</v>
      </c>
      <c r="AY27" s="1">
        <v>2084102</v>
      </c>
    </row>
    <row r="28" spans="14:51" x14ac:dyDescent="0.35">
      <c r="N28" t="s">
        <v>106</v>
      </c>
      <c r="O28" t="s">
        <v>62</v>
      </c>
      <c r="P28" t="s">
        <v>107</v>
      </c>
      <c r="Q28" t="s">
        <v>114</v>
      </c>
      <c r="R28" t="s">
        <v>90</v>
      </c>
      <c r="S28" s="7">
        <v>30000</v>
      </c>
      <c r="T28" s="7"/>
      <c r="AM28">
        <v>70000</v>
      </c>
    </row>
    <row r="29" spans="14:51" x14ac:dyDescent="0.35">
      <c r="N29" t="s">
        <v>106</v>
      </c>
      <c r="O29" t="s">
        <v>62</v>
      </c>
      <c r="P29" t="s">
        <v>107</v>
      </c>
      <c r="Q29" t="s">
        <v>115</v>
      </c>
      <c r="R29" t="s">
        <v>90</v>
      </c>
      <c r="S29" s="7">
        <v>7500</v>
      </c>
      <c r="T29" s="7"/>
      <c r="X29">
        <v>7500</v>
      </c>
      <c r="AC29">
        <v>7500</v>
      </c>
      <c r="AH29">
        <v>7500</v>
      </c>
      <c r="AM29">
        <v>7500</v>
      </c>
    </row>
    <row r="30" spans="14:51" x14ac:dyDescent="0.35">
      <c r="N30" t="s">
        <v>106</v>
      </c>
      <c r="O30" t="s">
        <v>62</v>
      </c>
      <c r="P30" t="s">
        <v>107</v>
      </c>
      <c r="Q30" t="s">
        <v>116</v>
      </c>
      <c r="R30" t="s">
        <v>90</v>
      </c>
      <c r="S30" s="7">
        <v>1500</v>
      </c>
      <c r="T30" s="7">
        <v>1500</v>
      </c>
      <c r="U30">
        <v>1500</v>
      </c>
      <c r="V30">
        <v>1500</v>
      </c>
      <c r="W30">
        <v>1500</v>
      </c>
      <c r="X30">
        <v>1500</v>
      </c>
      <c r="Y30">
        <v>1500</v>
      </c>
      <c r="Z30">
        <v>1500</v>
      </c>
      <c r="AA30">
        <v>1500</v>
      </c>
      <c r="AB30">
        <v>1500</v>
      </c>
      <c r="AC30">
        <v>1500</v>
      </c>
      <c r="AD30">
        <v>1500</v>
      </c>
      <c r="AE30">
        <v>1500</v>
      </c>
      <c r="AF30">
        <v>1500</v>
      </c>
      <c r="AG30">
        <v>1500</v>
      </c>
      <c r="AH30">
        <v>1500</v>
      </c>
      <c r="AI30">
        <v>1500</v>
      </c>
      <c r="AJ30">
        <v>1500</v>
      </c>
      <c r="AK30">
        <v>1500</v>
      </c>
      <c r="AL30">
        <v>1500</v>
      </c>
      <c r="AM30">
        <v>1500</v>
      </c>
      <c r="AN30">
        <v>1500</v>
      </c>
      <c r="AO30">
        <v>1500</v>
      </c>
      <c r="AP30">
        <v>1500</v>
      </c>
      <c r="AQ30">
        <v>1500</v>
      </c>
      <c r="AR30">
        <v>1500</v>
      </c>
      <c r="AS30">
        <v>1500</v>
      </c>
      <c r="AT30">
        <v>1500</v>
      </c>
      <c r="AU30">
        <v>1500</v>
      </c>
      <c r="AV30">
        <v>1500</v>
      </c>
      <c r="AW30">
        <v>1500</v>
      </c>
      <c r="AX30">
        <v>1500</v>
      </c>
      <c r="AY30">
        <v>1500</v>
      </c>
    </row>
    <row r="31" spans="14:51" x14ac:dyDescent="0.35">
      <c r="N31" t="s">
        <v>106</v>
      </c>
      <c r="O31" t="s">
        <v>62</v>
      </c>
      <c r="P31" t="s">
        <v>107</v>
      </c>
      <c r="Q31" t="s">
        <v>117</v>
      </c>
      <c r="R31" t="s">
        <v>113</v>
      </c>
      <c r="S31" s="7">
        <v>9.5449999999999999</v>
      </c>
      <c r="T31" s="7">
        <v>9.5449999999999999</v>
      </c>
      <c r="U31">
        <v>9.5449999999999999</v>
      </c>
      <c r="V31" s="1">
        <v>9.5449999999999999</v>
      </c>
      <c r="W31" s="1">
        <v>9.5449999999999999</v>
      </c>
      <c r="X31" s="1">
        <v>9.5449999999999999</v>
      </c>
      <c r="Y31" s="1">
        <v>9.5449999999999999</v>
      </c>
      <c r="Z31" s="1">
        <v>9.5449999999999999</v>
      </c>
      <c r="AA31" s="1">
        <v>9.5449999999999999</v>
      </c>
      <c r="AB31" s="1">
        <v>9.5449999999999999</v>
      </c>
      <c r="AC31" s="1">
        <v>9.5449999999999999</v>
      </c>
      <c r="AD31" s="1">
        <v>9.5449999999999999</v>
      </c>
      <c r="AE31" s="1">
        <v>9.5449999999999999</v>
      </c>
      <c r="AF31" s="1">
        <v>9.5449999999999999</v>
      </c>
      <c r="AG31" s="1">
        <v>9.5449999999999999</v>
      </c>
      <c r="AH31" s="1">
        <v>9.5449999999999999</v>
      </c>
      <c r="AI31" s="1">
        <v>9.5449999999999999</v>
      </c>
      <c r="AJ31" s="1">
        <v>9.5449999999999999</v>
      </c>
      <c r="AK31" s="1">
        <v>9.5449999999999999</v>
      </c>
      <c r="AL31" s="1">
        <v>9.5449999999999999</v>
      </c>
      <c r="AM31" s="1">
        <v>9.5449999999999999</v>
      </c>
      <c r="AN31" s="1">
        <v>9.5449999999999999</v>
      </c>
      <c r="AO31" s="1">
        <v>9.5449999999999999</v>
      </c>
      <c r="AP31" s="1">
        <v>9.5449999999999999</v>
      </c>
      <c r="AQ31" s="1">
        <v>9.5449999999999999</v>
      </c>
      <c r="AR31" s="1">
        <v>9.5449999999999999</v>
      </c>
      <c r="AS31" s="1">
        <v>9.5449999999999999</v>
      </c>
      <c r="AT31" s="1">
        <v>9.5449999999999999</v>
      </c>
      <c r="AU31" s="1">
        <v>9.5449999999999999</v>
      </c>
      <c r="AV31" s="1">
        <v>9.5449999999999999</v>
      </c>
      <c r="AW31" s="1">
        <v>9545</v>
      </c>
      <c r="AX31" s="1">
        <v>9545</v>
      </c>
      <c r="AY31" s="1">
        <v>9545</v>
      </c>
    </row>
    <row r="32" spans="14:51" x14ac:dyDescent="0.35">
      <c r="N32" t="s">
        <v>106</v>
      </c>
      <c r="O32" t="s">
        <v>62</v>
      </c>
      <c r="P32" t="s">
        <v>107</v>
      </c>
      <c r="Q32" t="s">
        <v>118</v>
      </c>
      <c r="R32" t="s">
        <v>113</v>
      </c>
      <c r="S32" s="7">
        <v>19.229999999999997</v>
      </c>
      <c r="T32" s="7">
        <v>19.229999999999997</v>
      </c>
      <c r="U32">
        <v>19.229999999999997</v>
      </c>
      <c r="V32">
        <v>19.229999999999997</v>
      </c>
      <c r="W32">
        <v>19.229999999999997</v>
      </c>
      <c r="X32">
        <v>19.229999999999997</v>
      </c>
      <c r="Y32">
        <v>19.229999999999997</v>
      </c>
      <c r="Z32">
        <v>19.229999999999997</v>
      </c>
      <c r="AA32">
        <v>19.229999999999997</v>
      </c>
      <c r="AB32">
        <v>19.229999999999997</v>
      </c>
      <c r="AC32">
        <v>19.229999999999997</v>
      </c>
      <c r="AD32">
        <v>19.229999999999997</v>
      </c>
      <c r="AE32">
        <v>19.229999999999997</v>
      </c>
      <c r="AF32">
        <v>19.229999999999997</v>
      </c>
      <c r="AG32">
        <v>19.229999999999997</v>
      </c>
      <c r="AH32">
        <v>19.229999999999997</v>
      </c>
      <c r="AI32">
        <v>19.229999999999997</v>
      </c>
      <c r="AJ32">
        <v>19.229999999999997</v>
      </c>
      <c r="AK32">
        <v>19.229999999999997</v>
      </c>
      <c r="AL32">
        <v>19.229999999999997</v>
      </c>
      <c r="AM32">
        <v>19.229999999999997</v>
      </c>
      <c r="AN32">
        <v>19.229999999999997</v>
      </c>
      <c r="AO32">
        <v>19.229999999999997</v>
      </c>
      <c r="AP32">
        <v>19.229999999999997</v>
      </c>
      <c r="AQ32">
        <v>19.229999999999997</v>
      </c>
      <c r="AR32">
        <v>19.229999999999997</v>
      </c>
      <c r="AS32">
        <v>19.229999999999997</v>
      </c>
      <c r="AT32">
        <v>19.229999999999997</v>
      </c>
      <c r="AU32">
        <v>19.229999999999997</v>
      </c>
      <c r="AV32">
        <v>19.229999999999997</v>
      </c>
      <c r="AW32" t="s">
        <v>119</v>
      </c>
      <c r="AX32" t="s">
        <v>119</v>
      </c>
      <c r="AY32" t="s">
        <v>119</v>
      </c>
    </row>
    <row r="33" spans="14:51" x14ac:dyDescent="0.35">
      <c r="N33" t="s">
        <v>106</v>
      </c>
      <c r="O33" t="s">
        <v>62</v>
      </c>
      <c r="P33" t="s">
        <v>107</v>
      </c>
      <c r="Q33" t="s">
        <v>120</v>
      </c>
      <c r="R33" t="s">
        <v>92</v>
      </c>
      <c r="S33" s="7">
        <v>26187.029530978572</v>
      </c>
      <c r="T33" s="7">
        <v>26187.029530978572</v>
      </c>
      <c r="U33">
        <v>26187.029530978572</v>
      </c>
      <c r="V33" s="1">
        <v>26187.029530978572</v>
      </c>
      <c r="W33" s="1">
        <v>26187.029530978572</v>
      </c>
      <c r="X33" s="1">
        <v>26187.029530978572</v>
      </c>
      <c r="Y33" s="1">
        <v>26187.029530978572</v>
      </c>
      <c r="Z33" s="1">
        <v>26187.029530978572</v>
      </c>
      <c r="AA33" s="1">
        <v>26187.029530978572</v>
      </c>
      <c r="AB33" s="1">
        <v>26187.029530978572</v>
      </c>
      <c r="AC33" s="1">
        <v>26187.029530978572</v>
      </c>
      <c r="AD33" s="1">
        <v>26187.029530978572</v>
      </c>
      <c r="AE33" s="1">
        <v>26187.029530978572</v>
      </c>
      <c r="AF33" s="1">
        <v>26187.029530978572</v>
      </c>
      <c r="AG33" s="1">
        <v>26187.029530978572</v>
      </c>
      <c r="AH33" s="1">
        <v>26187.029530978572</v>
      </c>
      <c r="AI33" s="1">
        <v>26187.029530978572</v>
      </c>
      <c r="AJ33" s="1">
        <v>26187.029530978572</v>
      </c>
      <c r="AK33" s="1">
        <v>26187.029530978572</v>
      </c>
      <c r="AL33" s="1">
        <v>26187.029530978572</v>
      </c>
      <c r="AM33" s="1">
        <v>26187.029530978572</v>
      </c>
      <c r="AN33" s="1">
        <v>26187.029530978572</v>
      </c>
      <c r="AO33" s="1">
        <v>26187.029530978572</v>
      </c>
      <c r="AP33" s="1">
        <v>26187.029530978572</v>
      </c>
      <c r="AQ33" s="1">
        <v>26187.029530978572</v>
      </c>
      <c r="AR33" s="1">
        <v>26187.029530978572</v>
      </c>
      <c r="AS33" s="1">
        <v>26187.029530978572</v>
      </c>
      <c r="AT33" s="1">
        <v>26187.029530978572</v>
      </c>
      <c r="AU33" s="1">
        <v>26187.029530978572</v>
      </c>
      <c r="AV33" s="1">
        <v>26187.029530978572</v>
      </c>
      <c r="AW33" s="1">
        <v>2618702953</v>
      </c>
      <c r="AX33" s="1">
        <v>2618702953</v>
      </c>
      <c r="AY33" s="1">
        <v>2618702953</v>
      </c>
    </row>
    <row r="34" spans="14:51" x14ac:dyDescent="0.35">
      <c r="N34" t="s">
        <v>106</v>
      </c>
      <c r="O34" t="s">
        <v>62</v>
      </c>
      <c r="P34" t="s">
        <v>107</v>
      </c>
      <c r="Q34" t="s">
        <v>121</v>
      </c>
      <c r="R34" t="s">
        <v>92</v>
      </c>
      <c r="S34" s="7">
        <v>732.96093191184991</v>
      </c>
      <c r="T34" s="7">
        <v>732.96093191184991</v>
      </c>
      <c r="U34">
        <v>732.96093191184991</v>
      </c>
      <c r="V34" s="1">
        <v>732.96093191184991</v>
      </c>
      <c r="W34" s="1">
        <v>732.96093191184991</v>
      </c>
      <c r="X34" s="1">
        <v>732.96093191184991</v>
      </c>
      <c r="Y34" s="1">
        <v>732.96093191184991</v>
      </c>
      <c r="Z34" s="1">
        <v>732.96093191184991</v>
      </c>
      <c r="AA34" s="1">
        <v>732.96093191184991</v>
      </c>
      <c r="AB34" s="1">
        <v>732.96093191184991</v>
      </c>
      <c r="AC34" s="1">
        <v>732.96093191184991</v>
      </c>
      <c r="AD34" s="1">
        <v>732.96093191184991</v>
      </c>
      <c r="AE34" s="1">
        <v>732.96093191184991</v>
      </c>
      <c r="AF34" s="1">
        <v>732.96093191184991</v>
      </c>
      <c r="AG34" s="1">
        <v>732.96093191184991</v>
      </c>
      <c r="AH34" s="1">
        <v>732.96093191184991</v>
      </c>
      <c r="AI34" s="1">
        <v>732.96093191184991</v>
      </c>
      <c r="AJ34" s="1">
        <v>732.96093191184991</v>
      </c>
      <c r="AK34" s="1">
        <v>732.96093191184991</v>
      </c>
      <c r="AL34" s="1">
        <v>732.96093191184991</v>
      </c>
      <c r="AM34" s="1">
        <v>732.96093191184991</v>
      </c>
      <c r="AN34" s="1">
        <v>732.96093191184991</v>
      </c>
      <c r="AO34" s="1">
        <v>732.96093191184991</v>
      </c>
      <c r="AP34" s="1">
        <v>732.96093191184991</v>
      </c>
      <c r="AQ34" s="1">
        <v>732.96093191184991</v>
      </c>
      <c r="AR34" s="1">
        <v>732.96093191184991</v>
      </c>
      <c r="AS34" s="1">
        <v>732.96093191184991</v>
      </c>
      <c r="AT34" s="1">
        <v>732.96093191184991</v>
      </c>
      <c r="AU34" s="1">
        <v>732.96093191184991</v>
      </c>
      <c r="AV34" s="1">
        <v>732.96093191184991</v>
      </c>
      <c r="AW34" s="1">
        <v>7329609319</v>
      </c>
      <c r="AX34" s="1">
        <v>7329609319</v>
      </c>
      <c r="AY34" s="1">
        <v>7329609319</v>
      </c>
    </row>
    <row r="35" spans="14:51" x14ac:dyDescent="0.35">
      <c r="N35" t="s">
        <v>106</v>
      </c>
      <c r="O35" t="s">
        <v>62</v>
      </c>
      <c r="P35" t="s">
        <v>107</v>
      </c>
      <c r="Q35" t="s">
        <v>122</v>
      </c>
      <c r="R35" t="s">
        <v>92</v>
      </c>
      <c r="S35" s="7">
        <v>80.00953710957458</v>
      </c>
      <c r="T35" s="7">
        <v>80.00953710957458</v>
      </c>
      <c r="U35">
        <v>80.00953710957458</v>
      </c>
      <c r="V35" s="1">
        <v>80.00953710957458</v>
      </c>
      <c r="W35" s="1">
        <v>80.00953710957458</v>
      </c>
      <c r="X35" s="1">
        <v>80.00953710957458</v>
      </c>
      <c r="Y35" s="1">
        <v>80.00953710957458</v>
      </c>
      <c r="Z35" s="1">
        <v>80.00953710957458</v>
      </c>
      <c r="AA35" s="1">
        <v>80.00953710957458</v>
      </c>
      <c r="AB35" s="1">
        <v>80.00953710957458</v>
      </c>
      <c r="AC35" s="1">
        <v>80.00953710957458</v>
      </c>
      <c r="AD35" s="1">
        <v>80.00953710957458</v>
      </c>
      <c r="AE35" s="1">
        <v>80.00953710957458</v>
      </c>
      <c r="AF35" s="1">
        <v>80.00953710957458</v>
      </c>
      <c r="AG35" s="1">
        <v>80.00953710957458</v>
      </c>
      <c r="AH35" s="1">
        <v>80.00953710957458</v>
      </c>
      <c r="AI35" s="1">
        <v>80.00953710957458</v>
      </c>
      <c r="AJ35" s="1">
        <v>80.00953710957458</v>
      </c>
      <c r="AK35" s="1">
        <v>80.00953710957458</v>
      </c>
      <c r="AL35" s="1">
        <v>80.00953710957458</v>
      </c>
      <c r="AM35" s="1">
        <v>80.00953710957458</v>
      </c>
      <c r="AN35" s="1">
        <v>80.00953710957458</v>
      </c>
      <c r="AO35" s="1">
        <v>80.00953710957458</v>
      </c>
      <c r="AP35" s="1">
        <v>80.00953710957458</v>
      </c>
      <c r="AQ35" s="1">
        <v>80.00953710957458</v>
      </c>
      <c r="AR35" s="1">
        <v>80.00953710957458</v>
      </c>
      <c r="AS35" s="1">
        <v>80.00953710957458</v>
      </c>
      <c r="AT35" s="1">
        <v>80.00953710957458</v>
      </c>
      <c r="AU35" s="1">
        <v>80.00953710957458</v>
      </c>
      <c r="AV35" s="1">
        <v>80.00953710957458</v>
      </c>
      <c r="AW35" s="1">
        <v>8000953711</v>
      </c>
      <c r="AX35" s="1">
        <v>8000953711</v>
      </c>
      <c r="AY35" s="1">
        <v>8000953711</v>
      </c>
    </row>
    <row r="36" spans="14:51" x14ac:dyDescent="0.35">
      <c r="N36" t="s">
        <v>106</v>
      </c>
      <c r="O36" t="s">
        <v>62</v>
      </c>
      <c r="P36" t="s">
        <v>107</v>
      </c>
      <c r="Q36" t="s">
        <v>123</v>
      </c>
      <c r="R36" t="s">
        <v>92</v>
      </c>
      <c r="S36" s="7">
        <v>26187.029530978572</v>
      </c>
      <c r="T36" s="7">
        <v>26187.029530978572</v>
      </c>
      <c r="U36">
        <v>26187.029530978572</v>
      </c>
      <c r="V36" s="1">
        <v>26187.029530978572</v>
      </c>
      <c r="W36" s="1">
        <v>26187.029530978572</v>
      </c>
      <c r="X36" s="1">
        <v>26187.029530978572</v>
      </c>
      <c r="Y36" s="1">
        <v>26187.029530978572</v>
      </c>
      <c r="Z36" s="1">
        <v>26187.029530978572</v>
      </c>
      <c r="AA36" s="1">
        <v>26187.029530978572</v>
      </c>
      <c r="AB36" s="1">
        <v>26187.029530978572</v>
      </c>
      <c r="AC36" s="1">
        <v>26187.029530978572</v>
      </c>
      <c r="AD36" s="1">
        <v>26187.029530978572</v>
      </c>
      <c r="AE36" s="1">
        <v>26187.029530978572</v>
      </c>
      <c r="AF36" s="1">
        <v>26187.029530978572</v>
      </c>
      <c r="AG36" s="1">
        <v>26187.029530978572</v>
      </c>
      <c r="AH36" s="1">
        <v>26187.029530978572</v>
      </c>
      <c r="AI36" s="1">
        <v>26187.029530978572</v>
      </c>
      <c r="AJ36" s="1">
        <v>26187.029530978572</v>
      </c>
      <c r="AK36" s="1">
        <v>26187.029530978572</v>
      </c>
      <c r="AL36" s="1">
        <v>26187.029530978572</v>
      </c>
      <c r="AM36" s="1">
        <v>26187.029530978572</v>
      </c>
      <c r="AN36" s="1">
        <v>26187.029530978572</v>
      </c>
      <c r="AO36" s="1">
        <v>26187.029530978572</v>
      </c>
      <c r="AP36" s="1">
        <v>26187.029530978572</v>
      </c>
      <c r="AQ36" s="1">
        <v>26187.029530978572</v>
      </c>
      <c r="AR36" s="1">
        <v>26187.029530978572</v>
      </c>
      <c r="AS36" s="1">
        <v>26187.029530978572</v>
      </c>
      <c r="AT36" s="1">
        <v>26187.029530978572</v>
      </c>
      <c r="AU36" s="1">
        <v>26187.029530978572</v>
      </c>
      <c r="AV36" s="1">
        <v>26187.029530978572</v>
      </c>
      <c r="AW36" s="1">
        <v>2618702953</v>
      </c>
      <c r="AX36" s="1">
        <v>2618702953</v>
      </c>
      <c r="AY36" s="1">
        <v>2618702953</v>
      </c>
    </row>
    <row r="37" spans="14:51" x14ac:dyDescent="0.35">
      <c r="N37" t="s">
        <v>106</v>
      </c>
      <c r="O37" t="s">
        <v>62</v>
      </c>
      <c r="P37" t="s">
        <v>107</v>
      </c>
      <c r="Q37" t="s">
        <v>124</v>
      </c>
      <c r="R37" t="s">
        <v>92</v>
      </c>
      <c r="S37" s="7">
        <v>732.96093191184991</v>
      </c>
      <c r="T37" s="7">
        <v>732.96093191184991</v>
      </c>
      <c r="U37">
        <v>732.96093191184991</v>
      </c>
      <c r="V37" s="1">
        <v>732.96093191184991</v>
      </c>
      <c r="W37" s="1">
        <v>732.96093191184991</v>
      </c>
      <c r="X37" s="1">
        <v>732.96093191184991</v>
      </c>
      <c r="Y37" s="1">
        <v>732.96093191184991</v>
      </c>
      <c r="Z37" s="1">
        <v>732.96093191184991</v>
      </c>
      <c r="AA37" s="1">
        <v>732.96093191184991</v>
      </c>
      <c r="AB37" s="1">
        <v>732.96093191184991</v>
      </c>
      <c r="AC37" s="1">
        <v>732.96093191184991</v>
      </c>
      <c r="AD37" s="1">
        <v>732.96093191184991</v>
      </c>
      <c r="AE37" s="1">
        <v>732.96093191184991</v>
      </c>
      <c r="AF37" s="1">
        <v>732.96093191184991</v>
      </c>
      <c r="AG37" s="1">
        <v>732.96093191184991</v>
      </c>
      <c r="AH37" s="1">
        <v>732.96093191184991</v>
      </c>
      <c r="AI37" s="1">
        <v>732.96093191184991</v>
      </c>
      <c r="AJ37" s="1">
        <v>732.96093191184991</v>
      </c>
      <c r="AK37" s="1">
        <v>732.96093191184991</v>
      </c>
      <c r="AL37" s="1">
        <v>732.96093191184991</v>
      </c>
      <c r="AM37" s="1">
        <v>732.96093191184991</v>
      </c>
      <c r="AN37" s="1">
        <v>732.96093191184991</v>
      </c>
      <c r="AO37" s="1">
        <v>732.96093191184991</v>
      </c>
      <c r="AP37" s="1">
        <v>732.96093191184991</v>
      </c>
      <c r="AQ37" s="1">
        <v>732.96093191184991</v>
      </c>
      <c r="AR37" s="1">
        <v>732.96093191184991</v>
      </c>
      <c r="AS37" s="1">
        <v>732.96093191184991</v>
      </c>
      <c r="AT37" s="1">
        <v>732.96093191184991</v>
      </c>
      <c r="AU37" s="1">
        <v>732.96093191184991</v>
      </c>
      <c r="AV37" s="1">
        <v>732.96093191184991</v>
      </c>
      <c r="AW37" s="1">
        <v>7329609319</v>
      </c>
      <c r="AX37" s="1">
        <v>7329609319</v>
      </c>
      <c r="AY37" s="1">
        <v>7329609319</v>
      </c>
    </row>
    <row r="38" spans="14:51" x14ac:dyDescent="0.35">
      <c r="N38" t="s">
        <v>106</v>
      </c>
      <c r="O38" t="s">
        <v>62</v>
      </c>
      <c r="P38" t="s">
        <v>107</v>
      </c>
      <c r="Q38" t="s">
        <v>125</v>
      </c>
      <c r="R38" t="s">
        <v>92</v>
      </c>
      <c r="S38" s="7">
        <v>80.00953710957458</v>
      </c>
      <c r="T38" s="7">
        <v>80.00953710957458</v>
      </c>
      <c r="U38">
        <v>80.00953710957458</v>
      </c>
      <c r="V38" s="1">
        <v>80.00953710957458</v>
      </c>
      <c r="W38" s="1">
        <v>80.00953710957458</v>
      </c>
      <c r="X38" s="1">
        <v>80.00953710957458</v>
      </c>
      <c r="Y38" s="1">
        <v>80.00953710957458</v>
      </c>
      <c r="Z38" s="1">
        <v>80.00953710957458</v>
      </c>
      <c r="AA38" s="1">
        <v>80.00953710957458</v>
      </c>
      <c r="AB38" s="1">
        <v>80.00953710957458</v>
      </c>
      <c r="AC38" s="1">
        <v>80.00953710957458</v>
      </c>
      <c r="AD38" s="1">
        <v>80.00953710957458</v>
      </c>
      <c r="AE38" s="1">
        <v>80.00953710957458</v>
      </c>
      <c r="AF38" s="1">
        <v>80.00953710957458</v>
      </c>
      <c r="AG38" s="1">
        <v>80.00953710957458</v>
      </c>
      <c r="AH38" s="1">
        <v>80.00953710957458</v>
      </c>
      <c r="AI38" s="1">
        <v>80.00953710957458</v>
      </c>
      <c r="AJ38" s="1">
        <v>80.00953710957458</v>
      </c>
      <c r="AK38" s="1">
        <v>80.00953710957458</v>
      </c>
      <c r="AL38" s="1">
        <v>80.00953710957458</v>
      </c>
      <c r="AM38" s="1">
        <v>80.00953710957458</v>
      </c>
      <c r="AN38" s="1">
        <v>80.00953710957458</v>
      </c>
      <c r="AO38" s="1">
        <v>80.00953710957458</v>
      </c>
      <c r="AP38" s="1">
        <v>80.00953710957458</v>
      </c>
      <c r="AQ38" s="1">
        <v>80.00953710957458</v>
      </c>
      <c r="AR38" s="1">
        <v>80.00953710957458</v>
      </c>
      <c r="AS38" s="1">
        <v>80.00953710957458</v>
      </c>
      <c r="AT38" s="1">
        <v>80.00953710957458</v>
      </c>
      <c r="AU38" s="1">
        <v>80.00953710957458</v>
      </c>
      <c r="AV38" s="1">
        <v>80.00953710957458</v>
      </c>
      <c r="AW38" s="1">
        <v>8000953711</v>
      </c>
      <c r="AX38" s="1">
        <v>8000953711</v>
      </c>
      <c r="AY38" s="1">
        <v>8000953711</v>
      </c>
    </row>
    <row r="39" spans="14:51" x14ac:dyDescent="0.35">
      <c r="N39" t="s">
        <v>106</v>
      </c>
      <c r="O39" t="s">
        <v>62</v>
      </c>
      <c r="P39" t="s">
        <v>107</v>
      </c>
      <c r="Q39" t="s">
        <v>126</v>
      </c>
      <c r="R39" t="s">
        <v>90</v>
      </c>
      <c r="S39" s="7">
        <v>100000</v>
      </c>
      <c r="T39" s="7">
        <v>100000</v>
      </c>
      <c r="U39">
        <v>100000</v>
      </c>
      <c r="V39">
        <v>100000</v>
      </c>
      <c r="W39">
        <v>100000</v>
      </c>
      <c r="X39">
        <v>100000</v>
      </c>
      <c r="Y39">
        <v>100000</v>
      </c>
      <c r="Z39">
        <v>100000</v>
      </c>
      <c r="AA39">
        <v>100000</v>
      </c>
      <c r="AB39">
        <v>100000</v>
      </c>
      <c r="AC39">
        <v>100000</v>
      </c>
      <c r="AD39">
        <v>100000</v>
      </c>
      <c r="AE39">
        <v>100000</v>
      </c>
      <c r="AF39">
        <v>100000</v>
      </c>
      <c r="AG39">
        <v>100000</v>
      </c>
      <c r="AH39">
        <v>100000</v>
      </c>
      <c r="AI39">
        <v>100000</v>
      </c>
      <c r="AJ39">
        <v>100000</v>
      </c>
      <c r="AK39">
        <v>100000</v>
      </c>
      <c r="AL39">
        <v>100000</v>
      </c>
      <c r="AM39">
        <v>100000</v>
      </c>
      <c r="AN39">
        <v>100000</v>
      </c>
      <c r="AO39">
        <v>100000</v>
      </c>
      <c r="AP39">
        <v>100000</v>
      </c>
      <c r="AQ39">
        <v>100000</v>
      </c>
      <c r="AR39">
        <v>100000</v>
      </c>
      <c r="AS39">
        <v>100000</v>
      </c>
      <c r="AT39">
        <v>100000</v>
      </c>
      <c r="AU39">
        <v>100000</v>
      </c>
      <c r="AV39">
        <v>100000</v>
      </c>
      <c r="AW39">
        <v>100000</v>
      </c>
      <c r="AX39">
        <v>100000</v>
      </c>
      <c r="AY39">
        <v>100000</v>
      </c>
    </row>
    <row r="40" spans="14:51" x14ac:dyDescent="0.35">
      <c r="N40" t="s">
        <v>106</v>
      </c>
      <c r="O40" t="s">
        <v>62</v>
      </c>
      <c r="P40" t="s">
        <v>107</v>
      </c>
      <c r="Q40" t="s">
        <v>127</v>
      </c>
      <c r="R40" t="s">
        <v>128</v>
      </c>
      <c r="S40" s="7">
        <v>1</v>
      </c>
      <c r="T40" s="7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</row>
    <row r="41" spans="14:51" x14ac:dyDescent="0.35">
      <c r="N41" t="s">
        <v>106</v>
      </c>
      <c r="O41" t="s">
        <v>62</v>
      </c>
      <c r="P41" t="s">
        <v>107</v>
      </c>
      <c r="Q41" t="s">
        <v>129</v>
      </c>
      <c r="R41" t="s">
        <v>130</v>
      </c>
      <c r="S41" s="7">
        <v>1</v>
      </c>
      <c r="T41" s="7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</row>
    <row r="42" spans="14:51" x14ac:dyDescent="0.35">
      <c r="N42" t="s">
        <v>106</v>
      </c>
      <c r="O42" t="s">
        <v>62</v>
      </c>
      <c r="P42" t="s">
        <v>107</v>
      </c>
      <c r="Q42" t="s">
        <v>131</v>
      </c>
      <c r="R42" t="s">
        <v>130</v>
      </c>
      <c r="S42" s="7">
        <f>VLOOKUP(Q42,'[1]Price Table'!$C:$F,3,0)</f>
        <v>0.3</v>
      </c>
      <c r="T42" s="7">
        <f>VLOOKUP(Q42,'[1]Price Table'!$C:$F,4,0)</f>
        <v>0.3</v>
      </c>
      <c r="U42" t="s">
        <v>132</v>
      </c>
    </row>
    <row r="43" spans="14:51" x14ac:dyDescent="0.35">
      <c r="N43" t="s">
        <v>133</v>
      </c>
      <c r="O43" t="s">
        <v>133</v>
      </c>
      <c r="P43" t="s">
        <v>134</v>
      </c>
      <c r="Q43" t="s">
        <v>135</v>
      </c>
      <c r="R43" t="s">
        <v>92</v>
      </c>
      <c r="S43" s="7">
        <f>VLOOKUP(Q43,'[1]Price Table'!$C:$F,3,0)</f>
        <v>1597655.4902318683</v>
      </c>
      <c r="T43" s="7">
        <f>VLOOKUP(Q43,'[1]Price Table'!$C:$F,4,0)</f>
        <v>1987241.5971068088</v>
      </c>
      <c r="U43" t="s">
        <v>93</v>
      </c>
      <c r="V43" s="3">
        <v>26187.029530978572</v>
      </c>
      <c r="W43" s="4">
        <v>26187.029530978572</v>
      </c>
      <c r="X43" s="4">
        <v>26187.029530978572</v>
      </c>
      <c r="Y43" s="4">
        <v>26187.029530978572</v>
      </c>
      <c r="Z43" s="4">
        <v>26187.029530978572</v>
      </c>
      <c r="AA43" s="4">
        <v>26187.029530978572</v>
      </c>
      <c r="AB43" s="4">
        <v>26187.029530978572</v>
      </c>
      <c r="AC43" s="4">
        <v>26187.029530978572</v>
      </c>
      <c r="AD43" s="4">
        <v>26187.029530978572</v>
      </c>
      <c r="AE43" s="4">
        <v>26187.029530978572</v>
      </c>
      <c r="AF43" s="4">
        <v>26187.029530978572</v>
      </c>
      <c r="AG43" s="4">
        <v>26187.029530978572</v>
      </c>
      <c r="AH43" s="4">
        <v>26187.029530978572</v>
      </c>
      <c r="AI43" s="4">
        <v>26187.029530978572</v>
      </c>
      <c r="AJ43" s="4">
        <v>26187.029530978572</v>
      </c>
      <c r="AK43" s="4">
        <v>26187.029530978572</v>
      </c>
      <c r="AL43" s="4">
        <v>26187.029530978572</v>
      </c>
      <c r="AM43" s="4">
        <v>26187.029530978572</v>
      </c>
      <c r="AN43" s="4">
        <v>26187.029530978572</v>
      </c>
      <c r="AO43" s="4">
        <v>26187.029530978572</v>
      </c>
      <c r="AP43" s="5">
        <v>26187.029530978572</v>
      </c>
      <c r="AQ43" s="5">
        <v>26187.029530978572</v>
      </c>
      <c r="AR43" s="5">
        <v>26187.029530978572</v>
      </c>
      <c r="AS43" s="5">
        <v>26187.029530978572</v>
      </c>
      <c r="AT43" s="6">
        <v>26187.029530978572</v>
      </c>
      <c r="AU43" s="6">
        <v>26187.029530978572</v>
      </c>
      <c r="AV43" s="6">
        <v>26187.029530978572</v>
      </c>
      <c r="AW43" s="6">
        <v>26187.029530978572</v>
      </c>
      <c r="AX43" s="6">
        <v>26187.029530978572</v>
      </c>
      <c r="AY43" s="6">
        <v>26187.029530978572</v>
      </c>
    </row>
    <row r="44" spans="14:51" x14ac:dyDescent="0.35">
      <c r="N44" t="s">
        <v>133</v>
      </c>
      <c r="O44" t="s">
        <v>133</v>
      </c>
      <c r="P44" t="s">
        <v>136</v>
      </c>
      <c r="Q44" t="s">
        <v>137</v>
      </c>
      <c r="R44" t="s">
        <v>92</v>
      </c>
      <c r="S44" s="7">
        <f>VLOOKUP(Q44,'[1]Price Table'!$C:$F,3,0)</f>
        <v>1597655.4902318683</v>
      </c>
      <c r="T44" s="7">
        <f>VLOOKUP(Q44,'[1]Price Table'!$C:$F,4,0)</f>
        <v>1987241.5971068088</v>
      </c>
      <c r="U44" t="s">
        <v>93</v>
      </c>
      <c r="V44" s="3">
        <v>732.96093191184991</v>
      </c>
      <c r="W44" s="4">
        <v>732.96093191184991</v>
      </c>
      <c r="X44" s="4">
        <v>732.96093191184991</v>
      </c>
      <c r="Y44" s="4">
        <v>732.96093191184991</v>
      </c>
      <c r="Z44" s="4">
        <v>732.96093191184991</v>
      </c>
      <c r="AA44" s="4">
        <v>732.96093191184991</v>
      </c>
      <c r="AB44" s="4">
        <v>732.96093191184991</v>
      </c>
      <c r="AC44" s="4">
        <v>732.96093191184991</v>
      </c>
      <c r="AD44" s="4">
        <v>732.96093191184991</v>
      </c>
      <c r="AE44" s="4">
        <v>732.96093191184991</v>
      </c>
      <c r="AF44" s="4">
        <v>732.96093191184991</v>
      </c>
      <c r="AG44" s="4">
        <v>732.96093191184991</v>
      </c>
      <c r="AH44" s="4">
        <v>732.96093191184991</v>
      </c>
      <c r="AI44" s="4">
        <v>732.96093191184991</v>
      </c>
      <c r="AJ44" s="4">
        <v>732.96093191184991</v>
      </c>
      <c r="AK44" s="4">
        <v>732.96093191184991</v>
      </c>
      <c r="AL44" s="4">
        <v>732.96093191184991</v>
      </c>
      <c r="AM44" s="4">
        <v>732.96093191184991</v>
      </c>
      <c r="AN44" s="4">
        <v>732.96093191184991</v>
      </c>
      <c r="AO44" s="4">
        <v>732.96093191184991</v>
      </c>
      <c r="AP44" s="5">
        <v>732.96093191184991</v>
      </c>
      <c r="AQ44" s="5">
        <v>732.96093191184991</v>
      </c>
      <c r="AR44" s="5">
        <v>732.96093191184991</v>
      </c>
      <c r="AS44" s="5">
        <v>732.96093191184991</v>
      </c>
      <c r="AT44" s="6">
        <v>732.96093191184991</v>
      </c>
      <c r="AU44" s="6">
        <v>732.96093191184991</v>
      </c>
      <c r="AV44" s="6">
        <v>732.96093191184991</v>
      </c>
      <c r="AW44" s="6">
        <v>732.96093191184991</v>
      </c>
      <c r="AX44" s="6">
        <v>732.96093191184991</v>
      </c>
      <c r="AY44" s="6">
        <v>732.96093191184991</v>
      </c>
    </row>
    <row r="45" spans="14:51" x14ac:dyDescent="0.35">
      <c r="N45" t="s">
        <v>133</v>
      </c>
      <c r="O45" t="s">
        <v>133</v>
      </c>
      <c r="P45" t="s">
        <v>136</v>
      </c>
      <c r="Q45" t="s">
        <v>138</v>
      </c>
      <c r="R45" t="s">
        <v>92</v>
      </c>
      <c r="S45" s="7">
        <f>VLOOKUP(Q45,'[1]Price Table'!$C:$F,3,0)</f>
        <v>1597655.4902318683</v>
      </c>
      <c r="T45" s="7">
        <f>VLOOKUP(Q45,'[1]Price Table'!$C:$F,4,0)</f>
        <v>1987241.5971068088</v>
      </c>
      <c r="U45" t="s">
        <v>93</v>
      </c>
      <c r="V45" s="3">
        <v>80.00953710957458</v>
      </c>
      <c r="W45" s="4">
        <v>80.00953710957458</v>
      </c>
      <c r="X45" s="4">
        <v>80.00953710957458</v>
      </c>
      <c r="Y45" s="4">
        <v>80.00953710957458</v>
      </c>
      <c r="Z45" s="4">
        <v>80.00953710957458</v>
      </c>
      <c r="AA45" s="4">
        <v>80.00953710957458</v>
      </c>
      <c r="AB45" s="4">
        <v>80.00953710957458</v>
      </c>
      <c r="AC45" s="4">
        <v>80.00953710957458</v>
      </c>
      <c r="AD45" s="4">
        <v>80.00953710957458</v>
      </c>
      <c r="AE45" s="4">
        <v>80.00953710957458</v>
      </c>
      <c r="AF45" s="4">
        <v>80.00953710957458</v>
      </c>
      <c r="AG45" s="4">
        <v>80.00953710957458</v>
      </c>
      <c r="AH45" s="4">
        <v>80.00953710957458</v>
      </c>
      <c r="AI45" s="4">
        <v>80.00953710957458</v>
      </c>
      <c r="AJ45" s="4">
        <v>80.00953710957458</v>
      </c>
      <c r="AK45" s="4">
        <v>80.00953710957458</v>
      </c>
      <c r="AL45" s="4">
        <v>80.00953710957458</v>
      </c>
      <c r="AM45" s="4">
        <v>80.00953710957458</v>
      </c>
      <c r="AN45" s="4">
        <v>80.00953710957458</v>
      </c>
      <c r="AO45" s="4">
        <v>80.00953710957458</v>
      </c>
      <c r="AP45" s="5">
        <v>80.00953710957458</v>
      </c>
      <c r="AQ45" s="5">
        <v>80.00953710957458</v>
      </c>
      <c r="AR45" s="5">
        <v>80.00953710957458</v>
      </c>
      <c r="AS45" s="5">
        <v>80.00953710957458</v>
      </c>
      <c r="AT45" s="6">
        <v>80.00953710957458</v>
      </c>
      <c r="AU45" s="6">
        <v>80.00953710957458</v>
      </c>
      <c r="AV45" s="6">
        <v>80.00953710957458</v>
      </c>
      <c r="AW45" s="6">
        <v>80.00953710957458</v>
      </c>
      <c r="AX45" s="6">
        <v>80.00953710957458</v>
      </c>
      <c r="AY45" s="6">
        <v>80.00953710957458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AGROFORESTRI_LOGGING AF_PAPUA_2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Eka Dyah Cahyani</cp:lastModifiedBy>
  <cp:lastPrinted>2021-12-13T19:48:44Z</cp:lastPrinted>
  <dcterms:created xsi:type="dcterms:W3CDTF">2021-12-13T19:48:40Z</dcterms:created>
  <dcterms:modified xsi:type="dcterms:W3CDTF">2021-12-13T19:48:52Z</dcterms:modified>
</cp:coreProperties>
</file>