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wnloads\Materi Kuliah\Tugas Materi SMT 4\SCPK\"/>
    </mc:Choice>
  </mc:AlternateContent>
  <bookViews>
    <workbookView minimized="1"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C26" i="1"/>
  <c r="F26" i="1"/>
  <c r="E26" i="1"/>
  <c r="D26" i="1"/>
  <c r="G26" i="1" l="1"/>
  <c r="C15" i="1"/>
  <c r="D15" i="1" s="1"/>
  <c r="D13" i="1" l="1"/>
  <c r="E13" i="1" s="1"/>
  <c r="D11" i="1"/>
  <c r="E11" i="1" s="1"/>
  <c r="D12" i="1"/>
  <c r="E12" i="1" s="1"/>
  <c r="D14" i="1"/>
  <c r="E14" i="1" s="1"/>
  <c r="F25" i="1" l="1"/>
  <c r="G25" i="1" s="1"/>
  <c r="F24" i="1"/>
  <c r="F23" i="1"/>
  <c r="F22" i="1"/>
  <c r="C24" i="1"/>
  <c r="C23" i="1"/>
  <c r="C25" i="1"/>
  <c r="C22" i="1"/>
  <c r="E22" i="1"/>
  <c r="E25" i="1"/>
  <c r="E23" i="1"/>
  <c r="E24" i="1"/>
  <c r="G24" i="1" l="1"/>
  <c r="G23" i="1"/>
  <c r="G22" i="1"/>
  <c r="G27" i="1" l="1"/>
  <c r="H25" i="1" s="1"/>
  <c r="H22" i="1" l="1"/>
  <c r="I22" i="1" s="1"/>
  <c r="H26" i="1"/>
  <c r="H23" i="1"/>
  <c r="H24" i="1"/>
</calcChain>
</file>

<file path=xl/sharedStrings.xml><?xml version="1.0" encoding="utf-8"?>
<sst xmlns="http://schemas.openxmlformats.org/spreadsheetml/2006/main" count="54" uniqueCount="37">
  <si>
    <t xml:space="preserve">C1 </t>
  </si>
  <si>
    <t>House age</t>
  </si>
  <si>
    <t>C2</t>
  </si>
  <si>
    <t xml:space="preserve"> Distance</t>
  </si>
  <si>
    <t>C3</t>
  </si>
  <si>
    <t>Number of store</t>
  </si>
  <si>
    <t>C4</t>
  </si>
  <si>
    <t>House price</t>
  </si>
  <si>
    <t>Cost</t>
  </si>
  <si>
    <t>Benefit</t>
  </si>
  <si>
    <t>Kriteria</t>
  </si>
  <si>
    <t>Sifat</t>
  </si>
  <si>
    <t>Keterangan</t>
  </si>
  <si>
    <t>Bobot</t>
  </si>
  <si>
    <t>W1</t>
  </si>
  <si>
    <t>W2</t>
  </si>
  <si>
    <t>W3</t>
  </si>
  <si>
    <t>W4</t>
  </si>
  <si>
    <t>Nilai</t>
  </si>
  <si>
    <t>Jumlah</t>
  </si>
  <si>
    <t>Normalisasi</t>
  </si>
  <si>
    <t>Menentukan Bobot</t>
  </si>
  <si>
    <t xml:space="preserve">Penilaian Kriteria </t>
  </si>
  <si>
    <t>Rating Kecocokan</t>
  </si>
  <si>
    <t>Alternatif</t>
  </si>
  <si>
    <t>C1</t>
  </si>
  <si>
    <t>A1</t>
  </si>
  <si>
    <t>A2</t>
  </si>
  <si>
    <t>A3</t>
  </si>
  <si>
    <t>A4</t>
  </si>
  <si>
    <t>A5</t>
  </si>
  <si>
    <t>Perpangkatan Rating dan Bobot</t>
  </si>
  <si>
    <t>Perpangkatan</t>
  </si>
  <si>
    <t>Vektor</t>
  </si>
  <si>
    <t>S</t>
  </si>
  <si>
    <t>V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</si>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</sst>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25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3" fillId="2" borderId="1" xfId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/>
    <xf numFmtId="164" fontId="0" fillId="0" borderId="1" xfId="0" applyNumberFormat="1" applyBorder="1"/>
    <xf numFmtId="0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2">
    <cellStyle name="Normal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tabSelected="1" workbookViewId="0">
      <selection activeCell="J32" sqref="J32"/>
    </sheetView>
  </sheetViews>
  <sheetFormatPr defaultRowHeight="14.4"/>
  <cols>
    <col min="3" max="3" width="18" customWidth="1"/>
    <col min="4" max="4" width="22.109375" customWidth="1"/>
    <col min="5" max="5" width="20.88671875" customWidth="1"/>
    <col min="6" max="6" width="17.77734375" bestFit="1" customWidth="1"/>
  </cols>
  <sheetData>
    <row r="2" spans="2:11">
      <c r="B2" s="8" t="s">
        <v>10</v>
      </c>
      <c r="C2" s="9"/>
      <c r="D2" s="5" t="s">
        <v>11</v>
      </c>
      <c r="E2" s="5" t="s">
        <v>12</v>
      </c>
      <c r="G2" s="14" t="s">
        <v>23</v>
      </c>
      <c r="H2" s="14"/>
    </row>
    <row r="3" spans="2:11">
      <c r="B3" s="11" t="s">
        <v>0</v>
      </c>
      <c r="C3" s="6" t="s">
        <v>1</v>
      </c>
      <c r="D3" s="6" t="s">
        <v>8</v>
      </c>
      <c r="E3" s="6">
        <v>-1</v>
      </c>
      <c r="G3" s="8" t="s">
        <v>24</v>
      </c>
      <c r="H3" s="8" t="s">
        <v>10</v>
      </c>
      <c r="I3" s="8"/>
      <c r="J3" s="8"/>
      <c r="K3" s="8"/>
    </row>
    <row r="4" spans="2:11">
      <c r="B4" s="11" t="s">
        <v>2</v>
      </c>
      <c r="C4" s="6" t="s">
        <v>3</v>
      </c>
      <c r="D4" s="6" t="s">
        <v>8</v>
      </c>
      <c r="E4" s="6">
        <v>-1</v>
      </c>
      <c r="G4" s="9"/>
      <c r="H4" s="5" t="s">
        <v>25</v>
      </c>
      <c r="I4" s="5" t="s">
        <v>2</v>
      </c>
      <c r="J4" s="5" t="s">
        <v>4</v>
      </c>
      <c r="K4" s="5" t="s">
        <v>6</v>
      </c>
    </row>
    <row r="5" spans="2:11">
      <c r="B5" s="11" t="s">
        <v>4</v>
      </c>
      <c r="C5" s="6" t="s">
        <v>5</v>
      </c>
      <c r="D5" s="6" t="s">
        <v>9</v>
      </c>
      <c r="E5" s="6">
        <v>1</v>
      </c>
      <c r="G5" s="5" t="s">
        <v>26</v>
      </c>
      <c r="H5" s="17">
        <v>1.5</v>
      </c>
      <c r="I5" s="15">
        <v>23.382840000000002</v>
      </c>
      <c r="J5" s="15">
        <v>7</v>
      </c>
      <c r="K5" s="16">
        <v>47.7</v>
      </c>
    </row>
    <row r="6" spans="2:11">
      <c r="B6" s="11" t="s">
        <v>6</v>
      </c>
      <c r="C6" s="6" t="s">
        <v>7</v>
      </c>
      <c r="D6" s="6" t="s">
        <v>8</v>
      </c>
      <c r="E6" s="6">
        <v>-1</v>
      </c>
      <c r="G6" s="5" t="s">
        <v>27</v>
      </c>
      <c r="H6" s="17">
        <v>6.3</v>
      </c>
      <c r="I6" s="15">
        <v>90.456059999999994</v>
      </c>
      <c r="J6" s="15">
        <v>9</v>
      </c>
      <c r="K6" s="16">
        <v>58.1</v>
      </c>
    </row>
    <row r="7" spans="2:11">
      <c r="B7" s="2"/>
      <c r="C7" s="2"/>
      <c r="D7" s="2"/>
      <c r="E7" s="2"/>
      <c r="G7" s="5" t="s">
        <v>28</v>
      </c>
      <c r="H7" s="17">
        <v>1</v>
      </c>
      <c r="I7" s="15">
        <v>292.99779999999998</v>
      </c>
      <c r="J7" s="15">
        <v>6</v>
      </c>
      <c r="K7" s="16">
        <v>70.099999999999994</v>
      </c>
    </row>
    <row r="8" spans="2:11">
      <c r="B8" s="2"/>
      <c r="C8" s="2"/>
      <c r="D8" s="2"/>
      <c r="E8" s="2"/>
      <c r="G8" s="5" t="s">
        <v>29</v>
      </c>
      <c r="H8" s="15">
        <v>32</v>
      </c>
      <c r="I8" s="15">
        <v>84.878820000000005</v>
      </c>
      <c r="J8" s="15">
        <v>10</v>
      </c>
      <c r="K8" s="16">
        <v>37.9</v>
      </c>
    </row>
    <row r="9" spans="2:11">
      <c r="B9" s="10" t="s">
        <v>21</v>
      </c>
      <c r="C9" s="10"/>
      <c r="G9" s="5" t="s">
        <v>30</v>
      </c>
      <c r="H9" s="17">
        <v>3.1</v>
      </c>
      <c r="I9" s="15">
        <v>383.86239999999998</v>
      </c>
      <c r="J9" s="15">
        <v>5</v>
      </c>
      <c r="K9" s="17">
        <v>56.2</v>
      </c>
    </row>
    <row r="10" spans="2:11">
      <c r="B10" s="3" t="s">
        <v>13</v>
      </c>
      <c r="C10" s="3" t="s">
        <v>18</v>
      </c>
      <c r="D10" s="3" t="s">
        <v>20</v>
      </c>
      <c r="E10" s="5" t="s">
        <v>22</v>
      </c>
    </row>
    <row r="11" spans="2:11">
      <c r="B11" s="3" t="s">
        <v>14</v>
      </c>
      <c r="C11" s="4">
        <v>3</v>
      </c>
      <c r="D11" s="7">
        <f>C11/C15</f>
        <v>0.23076923076923078</v>
      </c>
      <c r="E11" s="7">
        <f>D11*E3</f>
        <v>-0.23076923076923078</v>
      </c>
    </row>
    <row r="12" spans="2:11">
      <c r="B12" s="3" t="s">
        <v>15</v>
      </c>
      <c r="C12" s="4">
        <v>5</v>
      </c>
      <c r="D12" s="7">
        <f>C12/C15</f>
        <v>0.38461538461538464</v>
      </c>
      <c r="E12" s="7">
        <f>D12*E4</f>
        <v>-0.38461538461538464</v>
      </c>
    </row>
    <row r="13" spans="2:11">
      <c r="B13" s="3" t="s">
        <v>16</v>
      </c>
      <c r="C13" s="4">
        <v>4</v>
      </c>
      <c r="D13" s="7">
        <f>C13/C15</f>
        <v>0.30769230769230771</v>
      </c>
      <c r="E13" s="7">
        <f>D13*E5</f>
        <v>0.30769230769230771</v>
      </c>
    </row>
    <row r="14" spans="2:11">
      <c r="B14" s="3" t="s">
        <v>17</v>
      </c>
      <c r="C14" s="4">
        <v>1</v>
      </c>
      <c r="D14" s="7">
        <f>C14/C15</f>
        <v>7.6923076923076927E-2</v>
      </c>
      <c r="E14" s="7">
        <f>D14*E6</f>
        <v>-7.6923076923076927E-2</v>
      </c>
    </row>
    <row r="15" spans="2:11">
      <c r="B15" s="4" t="s">
        <v>19</v>
      </c>
      <c r="C15" s="4">
        <f>SUM(C11:C14)</f>
        <v>13</v>
      </c>
      <c r="D15" s="7">
        <f>C15/C15</f>
        <v>1</v>
      </c>
      <c r="E15" s="12"/>
    </row>
    <row r="18" spans="2:9">
      <c r="B18" s="13" t="s">
        <v>31</v>
      </c>
      <c r="C18" s="13"/>
    </row>
    <row r="19" spans="2:9">
      <c r="B19" s="8" t="s">
        <v>32</v>
      </c>
      <c r="C19" s="8"/>
      <c r="D19" s="8"/>
      <c r="E19" s="8"/>
      <c r="F19" s="8"/>
      <c r="G19" s="21" t="s">
        <v>33</v>
      </c>
      <c r="H19" s="22"/>
      <c r="I19" s="21" t="s">
        <v>36</v>
      </c>
    </row>
    <row r="20" spans="2:9">
      <c r="B20" s="9"/>
      <c r="C20" s="9" t="s">
        <v>10</v>
      </c>
      <c r="D20" s="9"/>
      <c r="E20" s="9"/>
      <c r="F20" s="9"/>
      <c r="G20" s="21" t="s">
        <v>34</v>
      </c>
      <c r="H20" s="23" t="s">
        <v>35</v>
      </c>
      <c r="I20" s="22"/>
    </row>
    <row r="21" spans="2:9">
      <c r="B21" s="9"/>
      <c r="C21" s="5" t="s">
        <v>25</v>
      </c>
      <c r="D21" s="5" t="s">
        <v>2</v>
      </c>
      <c r="E21" s="5" t="s">
        <v>4</v>
      </c>
      <c r="F21" s="5" t="s">
        <v>6</v>
      </c>
      <c r="G21" s="21"/>
      <c r="H21" s="24"/>
      <c r="I21" s="22"/>
    </row>
    <row r="22" spans="2:9">
      <c r="B22" s="5" t="s">
        <v>26</v>
      </c>
      <c r="C22" s="20">
        <f>H5^E11</f>
        <v>0.91067529605528108</v>
      </c>
      <c r="D22" s="18">
        <f>I5^E12</f>
        <v>0.29750964835387833</v>
      </c>
      <c r="E22" s="20">
        <f>J5^E13</f>
        <v>1.8198272596876397</v>
      </c>
      <c r="F22" s="20">
        <f>K5^E14</f>
        <v>0.74281933851561932</v>
      </c>
      <c r="G22" s="1">
        <f>C22*D22*E22*F22</f>
        <v>0.36625029064524389</v>
      </c>
      <c r="H22" s="1">
        <f>G22/G27</f>
        <v>0.4103864020403305</v>
      </c>
      <c r="I22" s="22">
        <f>MAX(H22:H26)</f>
        <v>0.4103864020403305</v>
      </c>
    </row>
    <row r="23" spans="2:9">
      <c r="B23" s="5" t="s">
        <v>27</v>
      </c>
      <c r="C23" s="20">
        <f>H6^E11</f>
        <v>0.6539383336067992</v>
      </c>
      <c r="D23" s="18">
        <f>I6^E12</f>
        <v>0.17681698224377684</v>
      </c>
      <c r="E23" s="20">
        <f>J6^E13</f>
        <v>1.9661338478579948</v>
      </c>
      <c r="F23" s="20">
        <f>K6^E14</f>
        <v>0.73163444499989849</v>
      </c>
      <c r="G23" s="1">
        <f>C23*D23*E23*F23</f>
        <v>0.16632900667940465</v>
      </c>
      <c r="H23" s="1">
        <f>G23/G27</f>
        <v>0.1863729923213083</v>
      </c>
      <c r="I23" s="22"/>
    </row>
    <row r="24" spans="2:9">
      <c r="B24" s="5" t="s">
        <v>28</v>
      </c>
      <c r="C24" s="20">
        <f>H7^E11</f>
        <v>1</v>
      </c>
      <c r="D24" s="18">
        <f>I7^E12</f>
        <v>0.11251385776493635</v>
      </c>
      <c r="E24" s="20">
        <f>J7^E13</f>
        <v>1.7355261187714732</v>
      </c>
      <c r="F24" s="20">
        <f>K7^E14</f>
        <v>0.72114349594106153</v>
      </c>
      <c r="G24" s="1">
        <f t="shared" ref="G23:G26" si="0">C24*D24*E24*F24</f>
        <v>0.14081822328715699</v>
      </c>
      <c r="H24" s="1">
        <f>G24/G27</f>
        <v>0.15778795395552184</v>
      </c>
      <c r="I24" s="22"/>
    </row>
    <row r="25" spans="2:9">
      <c r="B25" s="5" t="s">
        <v>29</v>
      </c>
      <c r="C25" s="20">
        <f>H8^E11</f>
        <v>0.44942548659777087</v>
      </c>
      <c r="D25" s="18">
        <f>I8^E12</f>
        <v>0.18119829322534764</v>
      </c>
      <c r="E25" s="20">
        <f>J8^E13</f>
        <v>2.0309176209047357</v>
      </c>
      <c r="F25" s="20">
        <f>K8^E14</f>
        <v>0.75607732672400363</v>
      </c>
      <c r="G25" s="1">
        <f t="shared" si="0"/>
        <v>0.12504614921091534</v>
      </c>
      <c r="H25" s="1">
        <f>G25/G27</f>
        <v>0.14011521785622988</v>
      </c>
      <c r="I25" s="22"/>
    </row>
    <row r="26" spans="2:9">
      <c r="B26" s="5" t="s">
        <v>30</v>
      </c>
      <c r="C26" s="19">
        <f>H9^E11</f>
        <v>0.77020944474465669</v>
      </c>
      <c r="D26" s="18">
        <f>I9^E12</f>
        <v>0.10141129242773646</v>
      </c>
      <c r="E26" s="18">
        <f>J9^E13</f>
        <v>1.6408455124660906</v>
      </c>
      <c r="F26" s="18">
        <f>K9^E14</f>
        <v>0.73350807425945774</v>
      </c>
      <c r="G26" s="1">
        <f t="shared" si="0"/>
        <v>9.4008635673626564E-2</v>
      </c>
      <c r="H26" s="1">
        <f>G26/G27</f>
        <v>0.10533743382660947</v>
      </c>
      <c r="I26" s="22"/>
    </row>
    <row r="27" spans="2:9">
      <c r="B27" s="8" t="s">
        <v>19</v>
      </c>
      <c r="C27" s="8"/>
      <c r="D27" s="8"/>
      <c r="E27" s="8"/>
      <c r="F27" s="8"/>
      <c r="G27" s="1">
        <f>SUM(G22:G26)</f>
        <v>0.89245230549634746</v>
      </c>
      <c r="H27" s="1"/>
      <c r="I27" s="22"/>
    </row>
  </sheetData>
  <mergeCells count="14">
    <mergeCell ref="G19:H19"/>
    <mergeCell ref="G20:G21"/>
    <mergeCell ref="B27:F27"/>
    <mergeCell ref="H20:H21"/>
    <mergeCell ref="I19:I21"/>
    <mergeCell ref="I22:I27"/>
    <mergeCell ref="B18:C18"/>
    <mergeCell ref="B20:B21"/>
    <mergeCell ref="C20:F20"/>
    <mergeCell ref="B19:F19"/>
    <mergeCell ref="B2:C2"/>
    <mergeCell ref="B9:C9"/>
    <mergeCell ref="G3:G4"/>
    <mergeCell ref="H3:K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2021-06-25T07:51:12Z</dcterms:created>
  <dcterms:modified xsi:type="dcterms:W3CDTF">2021-06-25T20:09:39Z</dcterms:modified>
</cp:coreProperties>
</file>