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69CBA536-AE28-41DB-ABB1-7FDB49CEB422}" xr6:coauthVersionLast="47" xr6:coauthVersionMax="47" xr10:uidLastSave="{00000000-0000-0000-0000-000000000000}"/>
  <bookViews>
    <workbookView xWindow="-108" yWindow="-108" windowWidth="23256" windowHeight="12456" xr2:uid="{65516310-0E79-4202-A3E1-5A9ABBE85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2" i="1" l="1"/>
  <c r="G63" i="1"/>
  <c r="G64" i="1"/>
  <c r="G65" i="1"/>
  <c r="G66" i="1"/>
  <c r="G67" i="1"/>
  <c r="G68" i="1"/>
  <c r="G69" i="1"/>
  <c r="G70" i="1"/>
  <c r="G71" i="1"/>
  <c r="G61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44" i="1"/>
  <c r="G34" i="1"/>
  <c r="G35" i="1"/>
  <c r="G36" i="1"/>
  <c r="G37" i="1"/>
  <c r="G38" i="1"/>
  <c r="G39" i="1"/>
  <c r="G40" i="1"/>
  <c r="G41" i="1"/>
  <c r="G42" i="1"/>
  <c r="G43" i="1"/>
  <c r="G3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</calcChain>
</file>

<file path=xl/sharedStrings.xml><?xml version="1.0" encoding="utf-8"?>
<sst xmlns="http://schemas.openxmlformats.org/spreadsheetml/2006/main" count="85" uniqueCount="78">
  <si>
    <t>Kode Konsekuensi Logis</t>
  </si>
  <si>
    <t>KELAKUAN</t>
  </si>
  <si>
    <t>Point Penghargaan Kedisiplinan / Perilaku</t>
  </si>
  <si>
    <t>Point Penghargaan  Tanggung Jawab/ Kerajinan</t>
  </si>
  <si>
    <t>Point Penghargaan Kerapian</t>
  </si>
  <si>
    <t>Membuat keributan/kegaduhan dalam kelas pada saat PBM</t>
  </si>
  <si>
    <t>Mengubah isi absensi tanpa sepengetahuan guru/pengurus kelas</t>
  </si>
  <si>
    <t>Membuat kegaduhan saat upacara</t>
  </si>
  <si>
    <t>Masuk lingkungan sekolah dengan loncat pagar</t>
  </si>
  <si>
    <t>Keluar dari lingkungan sekolah dengan loncat pagar</t>
  </si>
  <si>
    <t>Mengotori(mencoret-coret) benda milik sekolah, guru/karyawan</t>
  </si>
  <si>
    <t>Merusak/menghilangkan barang milik sekolah, siswa wajib memperbaiki atau mengganti</t>
  </si>
  <si>
    <t>Mengambil/mencuri barang milik sekolah</t>
  </si>
  <si>
    <t>Makan dan minum didalam kelas saat PBM</t>
  </si>
  <si>
    <t>Membuang sampah tidak pada tempatnya</t>
  </si>
  <si>
    <t>Membawa benda yang tidak ada kaitannya dengan PBM</t>
  </si>
  <si>
    <t>Bertengkar/pertentangan dengan teman di lingkungan sekolah</t>
  </si>
  <si>
    <t>Melakukan perkelahian di sekolah maupun diluar sekolah</t>
  </si>
  <si>
    <t>Mengoperasikan HP ketika PBM</t>
  </si>
  <si>
    <t>Hamil/menghamili/Menikah</t>
  </si>
  <si>
    <t>Melakukan perjudian dan sejenisnya di sekolah maupun luar sekolah</t>
  </si>
  <si>
    <t>Membawa rokok di sekolah</t>
  </si>
  <si>
    <t>Merokok/menghisap rokok di sekolah</t>
  </si>
  <si>
    <t>Menyalahgunakan uang sekolah untuk kepentingan lain</t>
  </si>
  <si>
    <t>Memiliki, membawa atau memperlihatkan buku porno, majalah atau kaset/video terlarang</t>
  </si>
  <si>
    <t>Melakukan tindakan asusila / pornografi</t>
  </si>
  <si>
    <t>Membawa senjata tajam tanpa izin</t>
  </si>
  <si>
    <t>Memperjual belikan senjata tajam di sekolah</t>
  </si>
  <si>
    <t>Menggunakan senjata tajam untuk mengancam</t>
  </si>
  <si>
    <t>Menggunakan senjata tajam untuk melukai</t>
  </si>
  <si>
    <t>Melakukan tindakan kriminal, baik di sekolah maupun diluar sekolah</t>
  </si>
  <si>
    <t>Membawa obat/minuman terlarang</t>
  </si>
  <si>
    <t>Menggunakan obat/minuman terlarang didalam lingkungan sekolah</t>
  </si>
  <si>
    <t>Memperjual belikan obat/minuman terlarang didalam/diluar sekolah</t>
  </si>
  <si>
    <t>Menghina/berlaku tidak sopan terhadap guru, karyawan dengan berbagai cara</t>
  </si>
  <si>
    <t>Melakukan perlawanan secara fisik maupun nonfisik terhadap guru, karyawan</t>
  </si>
  <si>
    <t>Terlambat hadir di sekolah</t>
  </si>
  <si>
    <t>Tidak masuk sekolah tanpa izin</t>
  </si>
  <si>
    <t>Meninggalkan sekolah tanpa izin</t>
  </si>
  <si>
    <t>Tidak mengikuti kegiatan ekstra kulikuler yang dipilih</t>
  </si>
  <si>
    <t>Tidak mengikuti jam pelajaran tanpa izin</t>
  </si>
  <si>
    <t>Tidak mengerjakan tugas PR</t>
  </si>
  <si>
    <t>Tidak mengikuti upacara</t>
  </si>
  <si>
    <t>Mengikuti upacara tidak tertib</t>
  </si>
  <si>
    <t>Izin keluar saat proses belajar berlangsung dan tidak kembali</t>
  </si>
  <si>
    <t>Siswa tidak masuk dengan membuat keterangan/surat palsu</t>
  </si>
  <si>
    <t>Melanggar UU No. 22/2009 tentang tata tertib lalu lintas di lingkungan sekolah</t>
  </si>
  <si>
    <t>Memakai seragam tidak rapi/tidak dimasukkan</t>
  </si>
  <si>
    <t>Mengenakan seragam sekolah tanpa atribut(bed,dasi,dll)</t>
  </si>
  <si>
    <t>Mengenakan pakaian terlalu ketat</t>
  </si>
  <si>
    <t>Tidak memakai kaos kaki</t>
  </si>
  <si>
    <t>Tidak memakai sabuk</t>
  </si>
  <si>
    <t>Mengenakan atribut sekolah lain</t>
  </si>
  <si>
    <t>Mengenakan seragam dengan coret-coretan</t>
  </si>
  <si>
    <t>Berambut gondrong/panjang bagi siswa putra</t>
  </si>
  <si>
    <t>Rambut dicat/diwarnai selain hitam bagi siswa putra putri</t>
  </si>
  <si>
    <t>Mengenakan perhiasan yang berlebihan bagi siswa putri</t>
  </si>
  <si>
    <t>Memakai topi yang bukan topi sekolah di lingkungan sekolah</t>
  </si>
  <si>
    <t>Tidak memakai seragam ketentuan hari ini</t>
  </si>
  <si>
    <t>Memakai anting-anting bagi siswa putra</t>
  </si>
  <si>
    <t>Bertato</t>
  </si>
  <si>
    <t>Bersolek berlebihan bagi siswa putri</t>
  </si>
  <si>
    <t>Memakai sepatu tidak sesuai dengan warna ketentuan</t>
  </si>
  <si>
    <t>Peringatan lisan</t>
  </si>
  <si>
    <t>Membersihkan lingkungan sekolah</t>
  </si>
  <si>
    <t>Peringatan tertulis dan melaksanakan tugas dari sekolah</t>
  </si>
  <si>
    <t xml:space="preserve">Peringatan tertulis dan pemanggilan orang tua </t>
  </si>
  <si>
    <t>Melaksanakan tugas dari sekolah dan membuat surat pernyataan diatas materai 10.000 serta diketahui orang tua</t>
  </si>
  <si>
    <t>Membuat surat pernyataan diatas materai 10.000 diketahui orang tua serta skorsing 2 hari kalender</t>
  </si>
  <si>
    <t>Membuat surat pernyataan diatas materai 10.000 diketahui orang tua serta skorsing 3 hari kalender</t>
  </si>
  <si>
    <t>Membuat surat pernyataan diatas materai 10.000 diketahui orang tua serta skorsing 4 hari kalender</t>
  </si>
  <si>
    <t>Membuat surat pernyataan diatas materai 10.000 diketahui orang tua serta skorsing 5 hari kalender</t>
  </si>
  <si>
    <t>Membuat surat pernyataan diatas materai 10.000 diketahui orang tua serta skorsing 6 hari kalender</t>
  </si>
  <si>
    <t>Dikembalikan kepada orang tua</t>
  </si>
  <si>
    <t>Wali Kelas dan BK</t>
  </si>
  <si>
    <t>Wali Kelas</t>
  </si>
  <si>
    <t>Wali Kelas, BK dan Orang Tua</t>
  </si>
  <si>
    <t>Wali Kelas, BK, Orang Tua, K3 dan Waka Kesiswaan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</si>
</sst>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10A8-926B-4AA4-BC5B-F266815B462D}">
  <dimension ref="A1:G71"/>
  <sheetViews>
    <sheetView tabSelected="1" topLeftCell="E45" zoomScale="85" zoomScaleNormal="85" workbookViewId="0">
      <selection activeCell="G71" sqref="G71"/>
    </sheetView>
  </sheetViews>
  <sheetFormatPr defaultRowHeight="14.4" x14ac:dyDescent="0.3"/>
  <cols>
    <col min="1" max="1" width="20.33203125" bestFit="1" customWidth="1"/>
    <col min="2" max="2" width="15.5546875" customWidth="1"/>
    <col min="3" max="3" width="81.6640625" bestFit="1" customWidth="1"/>
    <col min="4" max="4" width="13.5546875" customWidth="1"/>
    <col min="5" max="5" width="24" bestFit="1" customWidth="1"/>
    <col min="7" max="7" width="93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1</v>
      </c>
      <c r="B2" t="s">
        <v>5</v>
      </c>
      <c r="C2">
        <v>6</v>
      </c>
      <c r="G2" t="str">
        <f>"INSERT INTO pelanggaran VALUES ('','"&amp;B2&amp;"','"&amp;C2&amp;"','1');"</f>
        <v>INSERT INTO pelanggaran VALUES ('','Membuat keributan/kegaduhan dalam kelas pada saat PBM','6','1');</v>
      </c>
    </row>
    <row r="3" spans="1:7" x14ac:dyDescent="0.3">
      <c r="A3">
        <v>2</v>
      </c>
      <c r="B3" t="s">
        <v>6</v>
      </c>
      <c r="C3">
        <v>6</v>
      </c>
      <c r="G3" t="str">
        <f t="shared" ref="G3:G33" si="0">"INSERT INTO pelanggaran VALUES ('','"&amp;B3&amp;"','"&amp;C3&amp;"','1');"</f>
        <v>INSERT INTO pelanggaran VALUES ('','Mengubah isi absensi tanpa sepengetahuan guru/pengurus kelas','6','1');</v>
      </c>
    </row>
    <row r="4" spans="1:7" x14ac:dyDescent="0.3">
      <c r="A4">
        <v>3</v>
      </c>
      <c r="B4" t="s">
        <v>7</v>
      </c>
      <c r="C4">
        <v>6</v>
      </c>
      <c r="G4" t="str">
        <f t="shared" si="0"/>
        <v>INSERT INTO pelanggaran VALUES ('','Membuat kegaduhan saat upacara','6','1');</v>
      </c>
    </row>
    <row r="5" spans="1:7" x14ac:dyDescent="0.3">
      <c r="A5">
        <v>4</v>
      </c>
      <c r="B5" t="s">
        <v>10</v>
      </c>
      <c r="C5">
        <v>6</v>
      </c>
      <c r="G5" t="str">
        <f t="shared" si="0"/>
        <v>INSERT INTO pelanggaran VALUES ('','Mengotori(mencoret-coret) benda milik sekolah, guru/karyawan','6','1');</v>
      </c>
    </row>
    <row r="6" spans="1:7" x14ac:dyDescent="0.3">
      <c r="A6">
        <v>5</v>
      </c>
      <c r="B6" t="s">
        <v>13</v>
      </c>
      <c r="C6">
        <v>6</v>
      </c>
      <c r="G6" t="str">
        <f t="shared" si="0"/>
        <v>INSERT INTO pelanggaran VALUES ('','Makan dan minum didalam kelas saat PBM','6','1');</v>
      </c>
    </row>
    <row r="7" spans="1:7" x14ac:dyDescent="0.3">
      <c r="A7">
        <v>6</v>
      </c>
      <c r="B7" t="s">
        <v>14</v>
      </c>
      <c r="C7">
        <v>6</v>
      </c>
      <c r="G7" t="str">
        <f t="shared" si="0"/>
        <v>INSERT INTO pelanggaran VALUES ('','Membuang sampah tidak pada tempatnya','6','1');</v>
      </c>
    </row>
    <row r="8" spans="1:7" x14ac:dyDescent="0.3">
      <c r="A8">
        <v>7</v>
      </c>
      <c r="B8" t="s">
        <v>15</v>
      </c>
      <c r="C8">
        <v>6</v>
      </c>
      <c r="G8" t="str">
        <f t="shared" si="0"/>
        <v>INSERT INTO pelanggaran VALUES ('','Membawa benda yang tidak ada kaitannya dengan PBM','6','1');</v>
      </c>
    </row>
    <row r="9" spans="1:7" x14ac:dyDescent="0.3">
      <c r="A9">
        <v>8</v>
      </c>
      <c r="B9" t="s">
        <v>23</v>
      </c>
      <c r="C9">
        <v>10</v>
      </c>
      <c r="G9" t="str">
        <f t="shared" si="0"/>
        <v>INSERT INTO pelanggaran VALUES ('','Menyalahgunakan uang sekolah untuk kepentingan lain','10','1');</v>
      </c>
    </row>
    <row r="10" spans="1:7" x14ac:dyDescent="0.3">
      <c r="A10">
        <v>9</v>
      </c>
      <c r="B10" t="s">
        <v>8</v>
      </c>
      <c r="C10">
        <v>20</v>
      </c>
      <c r="G10" t="str">
        <f t="shared" si="0"/>
        <v>INSERT INTO pelanggaran VALUES ('','Masuk lingkungan sekolah dengan loncat pagar','20','1');</v>
      </c>
    </row>
    <row r="11" spans="1:7" x14ac:dyDescent="0.3">
      <c r="A11">
        <v>10</v>
      </c>
      <c r="B11" t="s">
        <v>9</v>
      </c>
      <c r="C11">
        <v>20</v>
      </c>
      <c r="G11" t="str">
        <f t="shared" si="0"/>
        <v>INSERT INTO pelanggaran VALUES ('','Keluar dari lingkungan sekolah dengan loncat pagar','20','1');</v>
      </c>
    </row>
    <row r="12" spans="1:7" x14ac:dyDescent="0.3">
      <c r="A12">
        <v>11</v>
      </c>
      <c r="B12" t="s">
        <v>11</v>
      </c>
      <c r="C12">
        <v>20</v>
      </c>
      <c r="G12" t="str">
        <f t="shared" si="0"/>
        <v>INSERT INTO pelanggaran VALUES ('','Merusak/menghilangkan barang milik sekolah, siswa wajib memperbaiki atau mengganti','20','1');</v>
      </c>
    </row>
    <row r="13" spans="1:7" x14ac:dyDescent="0.3">
      <c r="A13">
        <v>12</v>
      </c>
      <c r="B13" t="s">
        <v>16</v>
      </c>
      <c r="C13">
        <v>30</v>
      </c>
      <c r="G13" t="str">
        <f t="shared" si="0"/>
        <v>INSERT INTO pelanggaran VALUES ('','Bertengkar/pertentangan dengan teman di lingkungan sekolah','30','1');</v>
      </c>
    </row>
    <row r="14" spans="1:7" x14ac:dyDescent="0.3">
      <c r="A14">
        <v>13</v>
      </c>
      <c r="B14" t="s">
        <v>18</v>
      </c>
      <c r="C14">
        <v>30</v>
      </c>
      <c r="G14" t="str">
        <f t="shared" si="0"/>
        <v>INSERT INTO pelanggaran VALUES ('','Mengoperasikan HP ketika PBM','30','1');</v>
      </c>
    </row>
    <row r="15" spans="1:7" x14ac:dyDescent="0.3">
      <c r="A15">
        <v>14</v>
      </c>
      <c r="B15" t="s">
        <v>21</v>
      </c>
      <c r="C15">
        <v>30</v>
      </c>
      <c r="G15" t="str">
        <f t="shared" si="0"/>
        <v>INSERT INTO pelanggaran VALUES ('','Membawa rokok di sekolah','30','1');</v>
      </c>
    </row>
    <row r="16" spans="1:7" x14ac:dyDescent="0.3">
      <c r="A16">
        <v>15</v>
      </c>
      <c r="B16" t="s">
        <v>24</v>
      </c>
      <c r="C16">
        <v>30</v>
      </c>
      <c r="G16" t="str">
        <f t="shared" si="0"/>
        <v>INSERT INTO pelanggaran VALUES ('','Memiliki, membawa atau memperlihatkan buku porno, majalah atau kaset/video terlarang','30','1');</v>
      </c>
    </row>
    <row r="17" spans="1:7" x14ac:dyDescent="0.3">
      <c r="A17">
        <v>16</v>
      </c>
      <c r="B17" t="s">
        <v>26</v>
      </c>
      <c r="C17">
        <v>30</v>
      </c>
      <c r="G17" t="str">
        <f t="shared" si="0"/>
        <v>INSERT INTO pelanggaran VALUES ('','Membawa senjata tajam tanpa izin','30','1');</v>
      </c>
    </row>
    <row r="18" spans="1:7" x14ac:dyDescent="0.3">
      <c r="A18">
        <v>17</v>
      </c>
      <c r="B18" t="s">
        <v>34</v>
      </c>
      <c r="C18">
        <v>30</v>
      </c>
      <c r="G18" t="str">
        <f t="shared" si="0"/>
        <v>INSERT INTO pelanggaran VALUES ('','Menghina/berlaku tidak sopan terhadap guru, karyawan dengan berbagai cara','30','1');</v>
      </c>
    </row>
    <row r="19" spans="1:7" x14ac:dyDescent="0.3">
      <c r="A19">
        <v>18</v>
      </c>
      <c r="B19" t="s">
        <v>12</v>
      </c>
      <c r="C19">
        <v>40</v>
      </c>
      <c r="G19" t="str">
        <f t="shared" si="0"/>
        <v>INSERT INTO pelanggaran VALUES ('','Mengambil/mencuri barang milik sekolah','40','1');</v>
      </c>
    </row>
    <row r="20" spans="1:7" x14ac:dyDescent="0.3">
      <c r="A20">
        <v>19</v>
      </c>
      <c r="B20" t="s">
        <v>22</v>
      </c>
      <c r="C20">
        <v>40</v>
      </c>
      <c r="G20" t="str">
        <f t="shared" si="0"/>
        <v>INSERT INTO pelanggaran VALUES ('','Merokok/menghisap rokok di sekolah','40','1');</v>
      </c>
    </row>
    <row r="21" spans="1:7" x14ac:dyDescent="0.3">
      <c r="A21">
        <v>20</v>
      </c>
      <c r="B21" t="s">
        <v>27</v>
      </c>
      <c r="C21">
        <v>40</v>
      </c>
      <c r="G21" t="str">
        <f t="shared" si="0"/>
        <v>INSERT INTO pelanggaran VALUES ('','Memperjual belikan senjata tajam di sekolah','40','1');</v>
      </c>
    </row>
    <row r="22" spans="1:7" x14ac:dyDescent="0.3">
      <c r="A22">
        <v>21</v>
      </c>
      <c r="B22" t="s">
        <v>17</v>
      </c>
      <c r="C22">
        <v>50</v>
      </c>
      <c r="G22" t="str">
        <f t="shared" si="0"/>
        <v>INSERT INTO pelanggaran VALUES ('','Melakukan perkelahian di sekolah maupun diluar sekolah','50','1');</v>
      </c>
    </row>
    <row r="23" spans="1:7" x14ac:dyDescent="0.3">
      <c r="A23">
        <v>22</v>
      </c>
      <c r="B23" t="s">
        <v>20</v>
      </c>
      <c r="C23">
        <v>50</v>
      </c>
      <c r="G23" t="str">
        <f t="shared" si="0"/>
        <v>INSERT INTO pelanggaran VALUES ('','Melakukan perjudian dan sejenisnya di sekolah maupun luar sekolah','50','1');</v>
      </c>
    </row>
    <row r="24" spans="1:7" x14ac:dyDescent="0.3">
      <c r="A24">
        <v>23</v>
      </c>
      <c r="B24" t="s">
        <v>25</v>
      </c>
      <c r="C24">
        <v>50</v>
      </c>
      <c r="G24" t="str">
        <f t="shared" si="0"/>
        <v>INSERT INTO pelanggaran VALUES ('','Melakukan tindakan asusila / pornografi','50','1');</v>
      </c>
    </row>
    <row r="25" spans="1:7" x14ac:dyDescent="0.3">
      <c r="A25">
        <v>24</v>
      </c>
      <c r="B25" t="s">
        <v>28</v>
      </c>
      <c r="C25">
        <v>50</v>
      </c>
      <c r="G25" t="str">
        <f t="shared" si="0"/>
        <v>INSERT INTO pelanggaran VALUES ('','Menggunakan senjata tajam untuk mengancam','50','1');</v>
      </c>
    </row>
    <row r="26" spans="1:7" x14ac:dyDescent="0.3">
      <c r="A26">
        <v>25</v>
      </c>
      <c r="B26" t="s">
        <v>29</v>
      </c>
      <c r="C26">
        <v>60</v>
      </c>
      <c r="G26" t="str">
        <f t="shared" si="0"/>
        <v>INSERT INTO pelanggaran VALUES ('','Menggunakan senjata tajam untuk melukai','60','1');</v>
      </c>
    </row>
    <row r="27" spans="1:7" x14ac:dyDescent="0.3">
      <c r="A27">
        <v>26</v>
      </c>
      <c r="B27" t="s">
        <v>31</v>
      </c>
      <c r="C27">
        <v>80</v>
      </c>
      <c r="G27" t="str">
        <f t="shared" si="0"/>
        <v>INSERT INTO pelanggaran VALUES ('','Membawa obat/minuman terlarang','80','1');</v>
      </c>
    </row>
    <row r="28" spans="1:7" x14ac:dyDescent="0.3">
      <c r="A28">
        <v>27</v>
      </c>
      <c r="B28" t="s">
        <v>19</v>
      </c>
      <c r="C28">
        <v>110</v>
      </c>
      <c r="G28" t="str">
        <f t="shared" si="0"/>
        <v>INSERT INTO pelanggaran VALUES ('','Hamil/menghamili/Menikah','110','1');</v>
      </c>
    </row>
    <row r="29" spans="1:7" x14ac:dyDescent="0.3">
      <c r="A29">
        <v>28</v>
      </c>
      <c r="B29" t="s">
        <v>30</v>
      </c>
      <c r="C29">
        <v>110</v>
      </c>
      <c r="G29" t="str">
        <f t="shared" si="0"/>
        <v>INSERT INTO pelanggaran VALUES ('','Melakukan tindakan kriminal, baik di sekolah maupun diluar sekolah','110','1');</v>
      </c>
    </row>
    <row r="30" spans="1:7" x14ac:dyDescent="0.3">
      <c r="A30">
        <v>29</v>
      </c>
      <c r="B30" t="s">
        <v>32</v>
      </c>
      <c r="C30">
        <v>110</v>
      </c>
      <c r="G30" t="str">
        <f t="shared" si="0"/>
        <v>INSERT INTO pelanggaran VALUES ('','Menggunakan obat/minuman terlarang didalam lingkungan sekolah','110','1');</v>
      </c>
    </row>
    <row r="31" spans="1:7" x14ac:dyDescent="0.3">
      <c r="A31">
        <v>30</v>
      </c>
      <c r="B31" t="s">
        <v>33</v>
      </c>
      <c r="C31">
        <v>110</v>
      </c>
      <c r="G31" t="str">
        <f t="shared" si="0"/>
        <v>INSERT INTO pelanggaran VALUES ('','Memperjual belikan obat/minuman terlarang didalam/diluar sekolah','110','1');</v>
      </c>
    </row>
    <row r="32" spans="1:7" x14ac:dyDescent="0.3">
      <c r="A32">
        <v>31</v>
      </c>
      <c r="B32" t="s">
        <v>35</v>
      </c>
      <c r="C32">
        <v>110</v>
      </c>
      <c r="G32" t="str">
        <f t="shared" si="0"/>
        <v>INSERT INTO pelanggaran VALUES ('','Melakukan perlawanan secara fisik maupun nonfisik terhadap guru, karyawan','110','1');</v>
      </c>
    </row>
    <row r="33" spans="1:7" x14ac:dyDescent="0.3">
      <c r="A33">
        <v>32</v>
      </c>
      <c r="B33" t="s">
        <v>36</v>
      </c>
      <c r="D33">
        <v>6</v>
      </c>
      <c r="G33" t="str">
        <f>"INSERT INTO pelanggaran VALUES ('','"&amp;B33&amp;"','"&amp;D33&amp;"','2');"</f>
        <v>INSERT INTO pelanggaran VALUES ('','Terlambat hadir di sekolah','6','2');</v>
      </c>
    </row>
    <row r="34" spans="1:7" x14ac:dyDescent="0.3">
      <c r="A34">
        <v>33</v>
      </c>
      <c r="B34" t="s">
        <v>39</v>
      </c>
      <c r="D34">
        <v>6</v>
      </c>
      <c r="G34" t="str">
        <f t="shared" ref="G34:G44" si="1">"INSERT INTO pelanggaran VALUES ('','"&amp;B34&amp;"','"&amp;D34&amp;"','2');"</f>
        <v>INSERT INTO pelanggaran VALUES ('','Tidak mengikuti kegiatan ekstra kulikuler yang dipilih','6','2');</v>
      </c>
    </row>
    <row r="35" spans="1:7" x14ac:dyDescent="0.3">
      <c r="A35">
        <v>34</v>
      </c>
      <c r="B35" t="s">
        <v>37</v>
      </c>
      <c r="D35">
        <v>10</v>
      </c>
      <c r="G35" t="str">
        <f t="shared" si="1"/>
        <v>INSERT INTO pelanggaran VALUES ('','Tidak masuk sekolah tanpa izin','10','2');</v>
      </c>
    </row>
    <row r="36" spans="1:7" x14ac:dyDescent="0.3">
      <c r="A36">
        <v>35</v>
      </c>
      <c r="B36" t="s">
        <v>38</v>
      </c>
      <c r="D36">
        <v>10</v>
      </c>
      <c r="G36" t="str">
        <f t="shared" si="1"/>
        <v>INSERT INTO pelanggaran VALUES ('','Meninggalkan sekolah tanpa izin','10','2');</v>
      </c>
    </row>
    <row r="37" spans="1:7" x14ac:dyDescent="0.3">
      <c r="A37">
        <v>36</v>
      </c>
      <c r="B37" t="s">
        <v>40</v>
      </c>
      <c r="D37">
        <v>10</v>
      </c>
      <c r="G37" t="str">
        <f t="shared" si="1"/>
        <v>INSERT INTO pelanggaran VALUES ('','Tidak mengikuti jam pelajaran tanpa izin','10','2');</v>
      </c>
    </row>
    <row r="38" spans="1:7" x14ac:dyDescent="0.3">
      <c r="A38">
        <v>37</v>
      </c>
      <c r="B38" t="s">
        <v>41</v>
      </c>
      <c r="D38">
        <v>10</v>
      </c>
      <c r="G38" t="str">
        <f t="shared" si="1"/>
        <v>INSERT INTO pelanggaran VALUES ('','Tidak mengerjakan tugas PR','10','2');</v>
      </c>
    </row>
    <row r="39" spans="1:7" x14ac:dyDescent="0.3">
      <c r="A39">
        <v>38</v>
      </c>
      <c r="B39" t="s">
        <v>43</v>
      </c>
      <c r="D39">
        <v>10</v>
      </c>
      <c r="G39" t="str">
        <f t="shared" si="1"/>
        <v>INSERT INTO pelanggaran VALUES ('','Mengikuti upacara tidak tertib','10','2');</v>
      </c>
    </row>
    <row r="40" spans="1:7" x14ac:dyDescent="0.3">
      <c r="A40">
        <v>39</v>
      </c>
      <c r="B40" t="s">
        <v>44</v>
      </c>
      <c r="D40">
        <v>10</v>
      </c>
      <c r="G40" t="str">
        <f t="shared" si="1"/>
        <v>INSERT INTO pelanggaran VALUES ('','Izin keluar saat proses belajar berlangsung dan tidak kembali','10','2');</v>
      </c>
    </row>
    <row r="41" spans="1:7" x14ac:dyDescent="0.3">
      <c r="A41">
        <v>40</v>
      </c>
      <c r="B41" t="s">
        <v>42</v>
      </c>
      <c r="D41">
        <v>15</v>
      </c>
      <c r="G41" t="str">
        <f t="shared" si="1"/>
        <v>INSERT INTO pelanggaran VALUES ('','Tidak mengikuti upacara','15','2');</v>
      </c>
    </row>
    <row r="42" spans="1:7" x14ac:dyDescent="0.3">
      <c r="A42">
        <v>41</v>
      </c>
      <c r="B42" t="s">
        <v>45</v>
      </c>
      <c r="D42">
        <v>15</v>
      </c>
      <c r="G42" t="str">
        <f t="shared" si="1"/>
        <v>INSERT INTO pelanggaran VALUES ('','Siswa tidak masuk dengan membuat keterangan/surat palsu','15','2');</v>
      </c>
    </row>
    <row r="43" spans="1:7" x14ac:dyDescent="0.3">
      <c r="A43">
        <v>42</v>
      </c>
      <c r="B43" t="s">
        <v>46</v>
      </c>
      <c r="D43">
        <v>25</v>
      </c>
      <c r="G43" t="str">
        <f t="shared" si="1"/>
        <v>INSERT INTO pelanggaran VALUES ('','Melanggar UU No. 22/2009 tentang tata tertib lalu lintas di lingkungan sekolah','25','2');</v>
      </c>
    </row>
    <row r="44" spans="1:7" x14ac:dyDescent="0.3">
      <c r="A44">
        <v>43</v>
      </c>
      <c r="B44" t="s">
        <v>47</v>
      </c>
      <c r="E44">
        <v>4</v>
      </c>
      <c r="G44" t="str">
        <f>"INSERT INTO pelanggaran VALUES ('','"&amp;B44&amp;"','"&amp;E44&amp;"','3');"</f>
        <v>INSERT INTO pelanggaran VALUES ('','Memakai seragam tidak rapi/tidak dimasukkan','4','3');</v>
      </c>
    </row>
    <row r="45" spans="1:7" x14ac:dyDescent="0.3">
      <c r="A45">
        <v>44</v>
      </c>
      <c r="B45" t="s">
        <v>48</v>
      </c>
      <c r="E45">
        <v>4</v>
      </c>
      <c r="G45" t="str">
        <f t="shared" ref="G45:G61" si="2">"INSERT INTO pelanggaran VALUES ('','"&amp;B45&amp;"','"&amp;E45&amp;"','3');"</f>
        <v>INSERT INTO pelanggaran VALUES ('','Mengenakan seragam sekolah tanpa atribut(bed,dasi,dll)','4','3');</v>
      </c>
    </row>
    <row r="46" spans="1:7" x14ac:dyDescent="0.3">
      <c r="A46">
        <v>45</v>
      </c>
      <c r="B46" t="s">
        <v>49</v>
      </c>
      <c r="E46">
        <v>4</v>
      </c>
      <c r="G46" t="str">
        <f t="shared" si="2"/>
        <v>INSERT INTO pelanggaran VALUES ('','Mengenakan pakaian terlalu ketat','4','3');</v>
      </c>
    </row>
    <row r="47" spans="1:7" x14ac:dyDescent="0.3">
      <c r="A47">
        <v>46</v>
      </c>
      <c r="B47" t="s">
        <v>50</v>
      </c>
      <c r="E47">
        <v>4</v>
      </c>
      <c r="G47" t="str">
        <f t="shared" si="2"/>
        <v>INSERT INTO pelanggaran VALUES ('','Tidak memakai kaos kaki','4','3');</v>
      </c>
    </row>
    <row r="48" spans="1:7" x14ac:dyDescent="0.3">
      <c r="A48">
        <v>47</v>
      </c>
      <c r="B48" t="s">
        <v>51</v>
      </c>
      <c r="E48">
        <v>4</v>
      </c>
      <c r="G48" t="str">
        <f t="shared" si="2"/>
        <v>INSERT INTO pelanggaran VALUES ('','Tidak memakai sabuk','4','3');</v>
      </c>
    </row>
    <row r="49" spans="1:7" x14ac:dyDescent="0.3">
      <c r="A49">
        <v>48</v>
      </c>
      <c r="B49" t="s">
        <v>57</v>
      </c>
      <c r="E49">
        <v>4</v>
      </c>
      <c r="G49" t="str">
        <f t="shared" si="2"/>
        <v>INSERT INTO pelanggaran VALUES ('','Memakai topi yang bukan topi sekolah di lingkungan sekolah','4','3');</v>
      </c>
    </row>
    <row r="50" spans="1:7" x14ac:dyDescent="0.3">
      <c r="A50">
        <v>49</v>
      </c>
      <c r="B50" t="s">
        <v>52</v>
      </c>
      <c r="E50">
        <v>6</v>
      </c>
      <c r="G50" t="str">
        <f t="shared" si="2"/>
        <v>INSERT INTO pelanggaran VALUES ('','Mengenakan atribut sekolah lain','6','3');</v>
      </c>
    </row>
    <row r="51" spans="1:7" x14ac:dyDescent="0.3">
      <c r="A51">
        <v>50</v>
      </c>
      <c r="B51" t="s">
        <v>53</v>
      </c>
      <c r="E51">
        <v>6</v>
      </c>
      <c r="G51" t="str">
        <f t="shared" si="2"/>
        <v>INSERT INTO pelanggaran VALUES ('','Mengenakan seragam dengan coret-coretan','6','3');</v>
      </c>
    </row>
    <row r="52" spans="1:7" x14ac:dyDescent="0.3">
      <c r="A52">
        <v>51</v>
      </c>
      <c r="B52" t="s">
        <v>54</v>
      </c>
      <c r="E52">
        <v>10</v>
      </c>
      <c r="G52" t="str">
        <f t="shared" si="2"/>
        <v>INSERT INTO pelanggaran VALUES ('','Berambut gondrong/panjang bagi siswa putra','10','3');</v>
      </c>
    </row>
    <row r="53" spans="1:7" x14ac:dyDescent="0.3">
      <c r="A53">
        <v>52</v>
      </c>
      <c r="B53" t="s">
        <v>56</v>
      </c>
      <c r="E53">
        <v>10</v>
      </c>
      <c r="G53" t="str">
        <f t="shared" si="2"/>
        <v>INSERT INTO pelanggaran VALUES ('','Mengenakan perhiasan yang berlebihan bagi siswa putri','10','3');</v>
      </c>
    </row>
    <row r="54" spans="1:7" x14ac:dyDescent="0.3">
      <c r="A54">
        <v>53</v>
      </c>
      <c r="B54" t="s">
        <v>58</v>
      </c>
      <c r="E54">
        <v>10</v>
      </c>
      <c r="G54" t="str">
        <f t="shared" si="2"/>
        <v>INSERT INTO pelanggaran VALUES ('','Tidak memakai seragam ketentuan hari ini','10','3');</v>
      </c>
    </row>
    <row r="55" spans="1:7" x14ac:dyDescent="0.3">
      <c r="A55">
        <v>54</v>
      </c>
      <c r="B55" t="s">
        <v>61</v>
      </c>
      <c r="E55">
        <v>10</v>
      </c>
      <c r="G55" t="str">
        <f t="shared" si="2"/>
        <v>INSERT INTO pelanggaran VALUES ('','Bersolek berlebihan bagi siswa putri','10','3');</v>
      </c>
    </row>
    <row r="56" spans="1:7" x14ac:dyDescent="0.3">
      <c r="A56">
        <v>55</v>
      </c>
      <c r="B56" t="s">
        <v>62</v>
      </c>
      <c r="E56">
        <v>10</v>
      </c>
      <c r="G56" t="str">
        <f t="shared" si="2"/>
        <v>INSERT INTO pelanggaran VALUES ('','Memakai sepatu tidak sesuai dengan warna ketentuan','10','3');</v>
      </c>
    </row>
    <row r="57" spans="1:7" x14ac:dyDescent="0.3">
      <c r="A57">
        <v>56</v>
      </c>
      <c r="B57" t="s">
        <v>55</v>
      </c>
      <c r="E57">
        <v>20</v>
      </c>
      <c r="G57" t="str">
        <f t="shared" si="2"/>
        <v>INSERT INTO pelanggaran VALUES ('','Rambut dicat/diwarnai selain hitam bagi siswa putra putri','20','3');</v>
      </c>
    </row>
    <row r="58" spans="1:7" x14ac:dyDescent="0.3">
      <c r="A58">
        <v>57</v>
      </c>
      <c r="B58" t="s">
        <v>59</v>
      </c>
      <c r="E58">
        <v>20</v>
      </c>
      <c r="G58" t="str">
        <f t="shared" si="2"/>
        <v>INSERT INTO pelanggaran VALUES ('','Memakai anting-anting bagi siswa putra','20','3');</v>
      </c>
    </row>
    <row r="59" spans="1:7" x14ac:dyDescent="0.3">
      <c r="A59">
        <v>58</v>
      </c>
      <c r="B59" t="s">
        <v>60</v>
      </c>
      <c r="E59">
        <v>20</v>
      </c>
      <c r="G59" t="str">
        <f t="shared" si="2"/>
        <v>INSERT INTO pelanggaran VALUES ('','Bertato','20','3');</v>
      </c>
    </row>
    <row r="61" spans="1:7" x14ac:dyDescent="0.3">
      <c r="A61" s="1">
        <v>1</v>
      </c>
      <c r="B61">
        <v>10</v>
      </c>
      <c r="C61" t="s">
        <v>75</v>
      </c>
      <c r="D61" t="s">
        <v>63</v>
      </c>
      <c r="G61" t="str">
        <f>"INSERT INTO ketentuan_point VALUES ('','"&amp;D61&amp;" ("&amp;C61&amp;")','"&amp;A61&amp;"','"&amp;B61&amp;"');"</f>
        <v>INSERT INTO ketentuan_point VALUES ('','Peringatan lisan (Wali Kelas)','1','10');</v>
      </c>
    </row>
    <row r="62" spans="1:7" x14ac:dyDescent="0.3">
      <c r="A62" s="1">
        <v>11</v>
      </c>
      <c r="B62">
        <v>20</v>
      </c>
      <c r="C62" t="s">
        <v>75</v>
      </c>
      <c r="D62" t="s">
        <v>64</v>
      </c>
      <c r="G62" t="str">
        <f t="shared" ref="G62:G71" si="3">"INSERT INTO ketentuan_point VALUES ('','"&amp;D62&amp;" ("&amp;C62&amp;")','"&amp;A62&amp;"','"&amp;B62&amp;"');"</f>
        <v>INSERT INTO ketentuan_point VALUES ('','Membersihkan lingkungan sekolah (Wali Kelas)','11','20');</v>
      </c>
    </row>
    <row r="63" spans="1:7" x14ac:dyDescent="0.3">
      <c r="A63" s="1">
        <v>21</v>
      </c>
      <c r="B63">
        <v>30</v>
      </c>
      <c r="C63" t="s">
        <v>74</v>
      </c>
      <c r="D63" t="s">
        <v>65</v>
      </c>
      <c r="G63" t="str">
        <f t="shared" si="3"/>
        <v>INSERT INTO ketentuan_point VALUES ('','Peringatan tertulis dan melaksanakan tugas dari sekolah (Wali Kelas dan BK)','21','30');</v>
      </c>
    </row>
    <row r="64" spans="1:7" x14ac:dyDescent="0.3">
      <c r="A64" s="1">
        <v>31</v>
      </c>
      <c r="B64">
        <v>40</v>
      </c>
      <c r="C64" t="s">
        <v>76</v>
      </c>
      <c r="D64" t="s">
        <v>66</v>
      </c>
      <c r="G64" t="str">
        <f t="shared" si="3"/>
        <v>INSERT INTO ketentuan_point VALUES ('','Peringatan tertulis dan pemanggilan orang tua  (Wali Kelas, BK dan Orang Tua)','31','40');</v>
      </c>
    </row>
    <row r="65" spans="1:7" x14ac:dyDescent="0.3">
      <c r="A65" s="1">
        <v>41</v>
      </c>
      <c r="B65">
        <v>50</v>
      </c>
      <c r="C65" t="s">
        <v>76</v>
      </c>
      <c r="D65" t="s">
        <v>67</v>
      </c>
      <c r="G65" t="str">
        <f t="shared" si="3"/>
        <v>INSERT INTO ketentuan_point VALUES ('','Melaksanakan tugas dari sekolah dan membuat surat pernyataan diatas materai 10.000 serta diketahui orang tua (Wali Kelas, BK dan Orang Tua)','41','50');</v>
      </c>
    </row>
    <row r="66" spans="1:7" x14ac:dyDescent="0.3">
      <c r="A66" s="1">
        <v>51</v>
      </c>
      <c r="B66">
        <v>60</v>
      </c>
      <c r="C66" t="s">
        <v>76</v>
      </c>
      <c r="D66" t="s">
        <v>68</v>
      </c>
      <c r="G66" t="str">
        <f t="shared" si="3"/>
        <v>INSERT INTO ketentuan_point VALUES ('','Membuat surat pernyataan diatas materai 10.000 diketahui orang tua serta skorsing 2 hari kalender (Wali Kelas, BK dan Orang Tua)','51','60');</v>
      </c>
    </row>
    <row r="67" spans="1:7" x14ac:dyDescent="0.3">
      <c r="A67" s="1">
        <v>61</v>
      </c>
      <c r="B67">
        <v>70</v>
      </c>
      <c r="C67" t="s">
        <v>76</v>
      </c>
      <c r="D67" t="s">
        <v>69</v>
      </c>
      <c r="G67" t="str">
        <f t="shared" si="3"/>
        <v>INSERT INTO ketentuan_point VALUES ('','Membuat surat pernyataan diatas materai 10.000 diketahui orang tua serta skorsing 3 hari kalender (Wali Kelas, BK dan Orang Tua)','61','70');</v>
      </c>
    </row>
    <row r="68" spans="1:7" x14ac:dyDescent="0.3">
      <c r="A68" s="1">
        <v>71</v>
      </c>
      <c r="B68">
        <v>80</v>
      </c>
      <c r="C68" t="s">
        <v>76</v>
      </c>
      <c r="D68" t="s">
        <v>70</v>
      </c>
      <c r="G68" t="str">
        <f t="shared" si="3"/>
        <v>INSERT INTO ketentuan_point VALUES ('','Membuat surat pernyataan diatas materai 10.000 diketahui orang tua serta skorsing 4 hari kalender (Wali Kelas, BK dan Orang Tua)','71','80');</v>
      </c>
    </row>
    <row r="69" spans="1:7" x14ac:dyDescent="0.3">
      <c r="A69" s="1">
        <v>81</v>
      </c>
      <c r="B69">
        <v>90</v>
      </c>
      <c r="C69" t="s">
        <v>76</v>
      </c>
      <c r="D69" t="s">
        <v>71</v>
      </c>
      <c r="G69" t="str">
        <f t="shared" si="3"/>
        <v>INSERT INTO ketentuan_point VALUES ('','Membuat surat pernyataan diatas materai 10.000 diketahui orang tua serta skorsing 5 hari kalender (Wali Kelas, BK dan Orang Tua)','81','90');</v>
      </c>
    </row>
    <row r="70" spans="1:7" x14ac:dyDescent="0.3">
      <c r="A70" s="1">
        <v>91</v>
      </c>
      <c r="B70">
        <v>100</v>
      </c>
      <c r="C70" t="s">
        <v>76</v>
      </c>
      <c r="D70" t="s">
        <v>72</v>
      </c>
      <c r="G70" t="str">
        <f t="shared" si="3"/>
        <v>INSERT INTO ketentuan_point VALUES ('','Membuat surat pernyataan diatas materai 10.000 diketahui orang tua serta skorsing 6 hari kalender (Wali Kelas, BK dan Orang Tua)','91','100');</v>
      </c>
    </row>
    <row r="71" spans="1:7" x14ac:dyDescent="0.3">
      <c r="A71" s="1">
        <v>101</v>
      </c>
      <c r="B71">
        <v>110</v>
      </c>
      <c r="C71" t="s">
        <v>77</v>
      </c>
      <c r="D71" t="s">
        <v>73</v>
      </c>
      <c r="G71" t="str">
        <f t="shared" si="3"/>
        <v>INSERT INTO ketentuan_point VALUES ('','Dikembalikan kepada orang tua (Wali Kelas, BK, Orang Tua, K3 dan Waka Kesiswaan)','101','110');</v>
      </c>
    </row>
  </sheetData>
  <sortState xmlns:xlrd2="http://schemas.microsoft.com/office/spreadsheetml/2017/richdata2" ref="B44:E59">
    <sortCondition ref="E44:E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2023-01-28T03:42:22Z</dcterms:created>
  <dcterms:modified xsi:type="dcterms:W3CDTF">2023-01-28T04:18:34Z</dcterms:modified>
</cp:coreProperties>
</file>