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300" windowHeight="18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D10" i="1"/>
  <c r="E10" i="1" s="1"/>
  <c r="D9" i="1"/>
  <c r="E9" i="1" s="1"/>
  <c r="D8" i="1"/>
  <c r="E8" i="1" s="1"/>
  <c r="D7" i="1"/>
  <c r="E7" i="1" s="1"/>
  <c r="D3" i="1"/>
  <c r="E3" i="1" s="1"/>
  <c r="D2" i="1"/>
  <c r="E2" i="1" s="1"/>
</calcChain>
</file>

<file path=xl/sharedStrings.xml><?xml version="1.0" encoding="utf-8"?>
<sst xmlns="http://schemas.openxmlformats.org/spreadsheetml/2006/main" count="36" uniqueCount="27">
  <si>
    <t>Number of concordances</t>
  </si>
  <si>
    <t>R</t>
  </si>
  <si>
    <t>Postgis</t>
  </si>
  <si>
    <t>Pct difference</t>
  </si>
  <si>
    <t>distance</t>
  </si>
  <si>
    <t>intersection_area.c_r</t>
  </si>
  <si>
    <t>intersection_area.c_sql</t>
  </si>
  <si>
    <t>area_max</t>
  </si>
  <si>
    <t>diff</t>
  </si>
  <si>
    <t>diff_from_max.c_r</t>
  </si>
  <si>
    <t>diff_from_max.c_sql</t>
  </si>
  <si>
    <t>Total intersection_area</t>
  </si>
  <si>
    <t>Buffer size</t>
  </si>
  <si>
    <t>Total coverage for each buffer size</t>
  </si>
  <si>
    <t>Percent difference from the total buffer size and the from theoretical max for this buffer (partly due to buffers covering area not covered by mesh blocks)</t>
  </si>
  <si>
    <t>Difference</t>
  </si>
  <si>
    <t>intersection_area.c_r_1</t>
  </si>
  <si>
    <t>intersection_area.c_r_2</t>
  </si>
  <si>
    <t>intersection_area.c_sql_1</t>
  </si>
  <si>
    <t>intersection_area.c_sql_2</t>
  </si>
  <si>
    <t>diff_1</t>
  </si>
  <si>
    <t>diff_2</t>
  </si>
  <si>
    <t>pct_1</t>
  </si>
  <si>
    <t>pct_2</t>
  </si>
  <si>
    <t>individual mesh blocks - mean differences</t>
  </si>
  <si>
    <t>P value</t>
  </si>
  <si>
    <t>Coorelation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</si>
</sst>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F7" sqref="F7"/>
    </sheetView>
  </sheetViews>
  <sheetFormatPr defaultRowHeight="15" x14ac:dyDescent="0.25"/>
  <cols>
    <col min="1" max="1" width="20.125" bestFit="1" customWidth="1"/>
    <col min="2" max="2" width="14" customWidth="1"/>
    <col min="3" max="3" width="17" customWidth="1"/>
    <col min="4" max="4" width="13.5" customWidth="1"/>
    <col min="5" max="5" width="9" style="3"/>
  </cols>
  <sheetData>
    <row r="1" spans="1:7" x14ac:dyDescent="0.25">
      <c r="B1" t="s">
        <v>1</v>
      </c>
      <c r="C1" t="s">
        <v>2</v>
      </c>
      <c r="D1" t="s">
        <v>15</v>
      </c>
      <c r="E1" s="3" t="s">
        <v>3</v>
      </c>
    </row>
    <row r="2" spans="1:7" x14ac:dyDescent="0.25">
      <c r="A2" t="s">
        <v>0</v>
      </c>
      <c r="B2" s="1">
        <v>5124903</v>
      </c>
      <c r="C2" s="1">
        <v>5126199</v>
      </c>
      <c r="D2" s="1">
        <f>C2-B2</f>
        <v>1296</v>
      </c>
      <c r="E2" s="3">
        <f>D2/C2</f>
        <v>2.5281890149016846E-4</v>
      </c>
    </row>
    <row r="3" spans="1:7" x14ac:dyDescent="0.25">
      <c r="A3" t="s">
        <v>11</v>
      </c>
      <c r="B3">
        <v>301948424615.125</v>
      </c>
      <c r="C3">
        <v>303719482636.401</v>
      </c>
      <c r="D3" s="1">
        <f>C3-B3</f>
        <v>1771058021.276001</v>
      </c>
      <c r="E3" s="3">
        <f>D3/C3</f>
        <v>5.8312295474183661E-3</v>
      </c>
    </row>
    <row r="5" spans="1:7" x14ac:dyDescent="0.25">
      <c r="A5" t="s">
        <v>13</v>
      </c>
    </row>
    <row r="6" spans="1:7" x14ac:dyDescent="0.25">
      <c r="A6" t="s">
        <v>12</v>
      </c>
      <c r="F6" t="s">
        <v>25</v>
      </c>
      <c r="G6" t="s">
        <v>26</v>
      </c>
    </row>
    <row r="7" spans="1:7" x14ac:dyDescent="0.25">
      <c r="A7">
        <v>400</v>
      </c>
      <c r="B7">
        <v>1731222111.46526</v>
      </c>
      <c r="C7">
        <v>1741501162.8689499</v>
      </c>
      <c r="D7" s="1">
        <f t="shared" ref="D7:D10" si="0">C7-B7</f>
        <v>10279051.403689861</v>
      </c>
      <c r="E7" s="3">
        <f t="shared" ref="E7:E10" si="1">D7/C7</f>
        <v>5.9024085787896616E-3</v>
      </c>
    </row>
    <row r="8" spans="1:7" x14ac:dyDescent="0.25">
      <c r="A8">
        <v>1000</v>
      </c>
      <c r="B8">
        <v>10583008624.119301</v>
      </c>
      <c r="C8">
        <v>10645570199.1099</v>
      </c>
      <c r="D8" s="1">
        <f t="shared" si="0"/>
        <v>62561574.990598679</v>
      </c>
      <c r="E8" s="3">
        <f t="shared" si="1"/>
        <v>5.8767706962121764E-3</v>
      </c>
    </row>
    <row r="9" spans="1:7" x14ac:dyDescent="0.25">
      <c r="A9">
        <v>2000</v>
      </c>
      <c r="B9">
        <v>41369311325.167198</v>
      </c>
      <c r="C9">
        <v>41613122232.834602</v>
      </c>
      <c r="D9" s="1">
        <f t="shared" si="0"/>
        <v>243810907.66740417</v>
      </c>
      <c r="E9" s="3">
        <f t="shared" si="1"/>
        <v>5.858990976529671E-3</v>
      </c>
    </row>
    <row r="10" spans="1:7" x14ac:dyDescent="0.25">
      <c r="A10">
        <v>5000</v>
      </c>
      <c r="B10">
        <v>248264882554.37399</v>
      </c>
      <c r="C10">
        <v>249719289041.58701</v>
      </c>
      <c r="D10" s="1">
        <f t="shared" si="0"/>
        <v>1454406487.2130127</v>
      </c>
      <c r="E10" s="3">
        <f t="shared" si="1"/>
        <v>5.8241655772566419E-3</v>
      </c>
    </row>
    <row r="11" spans="1:7" x14ac:dyDescent="0.25">
      <c r="D11" s="1"/>
    </row>
    <row r="12" spans="1:7" x14ac:dyDescent="0.25">
      <c r="A12" t="s">
        <v>14</v>
      </c>
    </row>
    <row r="13" spans="1:7" x14ac:dyDescent="0.25">
      <c r="A13" t="s">
        <v>12</v>
      </c>
    </row>
    <row r="14" spans="1:7" x14ac:dyDescent="0.25">
      <c r="A14">
        <v>400</v>
      </c>
      <c r="B14" s="2">
        <f>($D30-B30)/$D30</f>
        <v>3.8213639242934895E-2</v>
      </c>
      <c r="C14" s="2">
        <f>($D30-C30)/$D30</f>
        <v>3.2503077105288547E-2</v>
      </c>
      <c r="E14"/>
    </row>
    <row r="15" spans="1:7" x14ac:dyDescent="0.25">
      <c r="A15">
        <v>1000</v>
      </c>
      <c r="B15" s="2">
        <f>($D31-B31)/$D31</f>
        <v>5.9291742355346309E-2</v>
      </c>
      <c r="C15" s="2">
        <f>($D31-C31)/$D31</f>
        <v>5.373073486728816E-2</v>
      </c>
      <c r="E15"/>
    </row>
    <row r="16" spans="1:7" x14ac:dyDescent="0.25">
      <c r="A16">
        <v>2000</v>
      </c>
      <c r="B16" s="2">
        <f>($D32-B32)/$D32</f>
        <v>8.0685508278709017E-2</v>
      </c>
      <c r="C16" s="2">
        <f>($D32-C32)/$D32</f>
        <v>7.5267508957990073E-2</v>
      </c>
      <c r="E16"/>
    </row>
    <row r="17" spans="1:7" x14ac:dyDescent="0.25">
      <c r="A17">
        <v>5000</v>
      </c>
      <c r="B17" s="2">
        <f>($D33-B33)/$D33</f>
        <v>0.11728381447288447</v>
      </c>
      <c r="C17" s="2">
        <f>($D33-C33)/$D33</f>
        <v>0.11211261130717945</v>
      </c>
      <c r="E17"/>
    </row>
    <row r="24" spans="1:7" x14ac:dyDescent="0.25">
      <c r="A24" t="s">
        <v>4</v>
      </c>
      <c r="B24" t="s">
        <v>5</v>
      </c>
      <c r="C24" t="s">
        <v>6</v>
      </c>
      <c r="D24" t="s">
        <v>7</v>
      </c>
      <c r="E24" s="3" t="s">
        <v>8</v>
      </c>
      <c r="F24" t="s">
        <v>9</v>
      </c>
      <c r="G24" t="s">
        <v>10</v>
      </c>
    </row>
    <row r="25" spans="1:7" x14ac:dyDescent="0.25">
      <c r="A25">
        <v>30080400</v>
      </c>
      <c r="D25">
        <v>339301305701.95203</v>
      </c>
      <c r="E25" s="3">
        <v>1771058021.2752399</v>
      </c>
      <c r="F25">
        <v>37352881086.826897</v>
      </c>
      <c r="G25">
        <v>35581823065.551598</v>
      </c>
    </row>
    <row r="29" spans="1:7" x14ac:dyDescent="0.25">
      <c r="A29" t="s">
        <v>4</v>
      </c>
      <c r="B29" t="s">
        <v>5</v>
      </c>
      <c r="C29" t="s">
        <v>6</v>
      </c>
      <c r="D29" t="s">
        <v>7</v>
      </c>
      <c r="E29" s="3" t="s">
        <v>8</v>
      </c>
      <c r="F29" t="s">
        <v>9</v>
      </c>
      <c r="G29" t="s">
        <v>10</v>
      </c>
    </row>
    <row r="30" spans="1:7" x14ac:dyDescent="0.25">
      <c r="A30">
        <v>400</v>
      </c>
      <c r="B30">
        <v>1731222111.46526</v>
      </c>
      <c r="C30">
        <v>1741501162.8689499</v>
      </c>
      <c r="D30">
        <v>1800006926.8008101</v>
      </c>
      <c r="E30" s="3">
        <v>10279051.4036835</v>
      </c>
      <c r="F30">
        <v>68784815.335544497</v>
      </c>
      <c r="G30">
        <v>58505763.931860998</v>
      </c>
    </row>
    <row r="31" spans="1:7" x14ac:dyDescent="0.25">
      <c r="A31">
        <v>1000</v>
      </c>
      <c r="B31">
        <v>10583008624.119301</v>
      </c>
      <c r="C31">
        <v>10645570199.1099</v>
      </c>
      <c r="D31">
        <v>11250043292.504999</v>
      </c>
      <c r="E31" s="3">
        <v>62561574.990634598</v>
      </c>
      <c r="F31">
        <v>667034668.38575804</v>
      </c>
      <c r="G31">
        <v>604473093.395123</v>
      </c>
    </row>
    <row r="32" spans="1:7" x14ac:dyDescent="0.25">
      <c r="A32">
        <v>2000</v>
      </c>
      <c r="B32">
        <v>41369311325.167198</v>
      </c>
      <c r="C32">
        <v>41613122232.834602</v>
      </c>
      <c r="D32">
        <v>45000173170.020203</v>
      </c>
      <c r="E32" s="3">
        <v>243810907.66735199</v>
      </c>
      <c r="F32">
        <v>3630861844.8529501</v>
      </c>
      <c r="G32">
        <v>3387050937.1855998</v>
      </c>
    </row>
    <row r="33" spans="1:7" x14ac:dyDescent="0.25">
      <c r="A33">
        <v>5000</v>
      </c>
      <c r="B33">
        <v>248264882554.37399</v>
      </c>
      <c r="C33">
        <v>249719289041.58701</v>
      </c>
      <c r="D33">
        <v>281251082312.62598</v>
      </c>
      <c r="E33" s="3">
        <v>1454406487.2135701</v>
      </c>
      <c r="F33">
        <v>32986199758.252602</v>
      </c>
      <c r="G33">
        <v>31531793271.039101</v>
      </c>
    </row>
    <row r="40" spans="1:7" x14ac:dyDescent="0.25">
      <c r="A40" t="s">
        <v>24</v>
      </c>
    </row>
    <row r="41" spans="1:7" x14ac:dyDescent="0.25">
      <c r="A41" t="s">
        <v>4</v>
      </c>
      <c r="B41" t="s">
        <v>16</v>
      </c>
      <c r="C41" t="s">
        <v>18</v>
      </c>
      <c r="D41" t="s">
        <v>20</v>
      </c>
      <c r="E41" t="s">
        <v>22</v>
      </c>
    </row>
    <row r="42" spans="1:7" x14ac:dyDescent="0.25">
      <c r="A42">
        <v>400</v>
      </c>
      <c r="B42">
        <v>169478.425008836</v>
      </c>
      <c r="C42">
        <v>170484.64590586201</v>
      </c>
      <c r="D42">
        <v>-1006.22089702588</v>
      </c>
      <c r="E42">
        <v>-1.6223535063971901E-2</v>
      </c>
    </row>
    <row r="43" spans="1:7" x14ac:dyDescent="0.25">
      <c r="A43">
        <v>1000</v>
      </c>
      <c r="B43">
        <v>684010.38160026399</v>
      </c>
      <c r="C43">
        <v>688053.58562599204</v>
      </c>
      <c r="D43">
        <v>-4043.2040257276299</v>
      </c>
      <c r="E43">
        <v>-1.4276291329523899E-2</v>
      </c>
    </row>
    <row r="44" spans="1:7" x14ac:dyDescent="0.25">
      <c r="A44">
        <v>2000</v>
      </c>
      <c r="B44">
        <v>2059199.1699933901</v>
      </c>
      <c r="C44">
        <v>2071334.9941422499</v>
      </c>
      <c r="D44">
        <v>-12135.8241488601</v>
      </c>
      <c r="E44">
        <v>-1.19055609417471E-2</v>
      </c>
    </row>
    <row r="45" spans="1:7" x14ac:dyDescent="0.25">
      <c r="A45">
        <v>5000</v>
      </c>
      <c r="B45">
        <v>9494966.2505975291</v>
      </c>
      <c r="C45">
        <v>9550589.6765148994</v>
      </c>
      <c r="D45">
        <v>-55623.425917376997</v>
      </c>
      <c r="E45">
        <v>-9.6925898151207293E-3</v>
      </c>
    </row>
    <row r="51" spans="2:5" x14ac:dyDescent="0.25">
      <c r="B51" s="3" t="s">
        <v>17</v>
      </c>
      <c r="C51" t="s">
        <v>19</v>
      </c>
      <c r="D51" t="s">
        <v>21</v>
      </c>
      <c r="E51" t="s">
        <v>23</v>
      </c>
    </row>
    <row r="52" spans="2:5" x14ac:dyDescent="0.25">
      <c r="B52" s="3">
        <v>92435.428033153003</v>
      </c>
      <c r="C52">
        <v>92941.666472775905</v>
      </c>
      <c r="D52">
        <v>-631.46961796758103</v>
      </c>
      <c r="E52">
        <v>-6.00922661692079E-3</v>
      </c>
    </row>
    <row r="53" spans="2:5" x14ac:dyDescent="0.25">
      <c r="B53" s="3">
        <v>268748.06265353598</v>
      </c>
      <c r="C53">
        <v>270772.71647409699</v>
      </c>
      <c r="D53">
        <v>-1842.8315481746499</v>
      </c>
      <c r="E53">
        <v>-5.8539130517347403E-3</v>
      </c>
    </row>
    <row r="54" spans="2:5" x14ac:dyDescent="0.25">
      <c r="B54" s="3">
        <v>663730.999695746</v>
      </c>
      <c r="C54">
        <v>668003.59011020104</v>
      </c>
      <c r="D54">
        <v>-4179.2583095383898</v>
      </c>
      <c r="E54">
        <v>-5.3447690755314397E-3</v>
      </c>
    </row>
    <row r="55" spans="2:5" x14ac:dyDescent="0.25">
      <c r="B55" s="3">
        <v>2486442.18118926</v>
      </c>
      <c r="C55">
        <v>2503277.2312844801</v>
      </c>
      <c r="D55">
        <v>-13386.8929305612</v>
      </c>
      <c r="E55">
        <v>-4.6138352753842399E-3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dewoller</dc:creator>
  <cp:lastModifiedBy>dewoller</cp:lastModifiedBy>
  <dcterms:created xsi:type="dcterms:W3CDTF">2016-10-04T22:01:21Z</dcterms:created>
  <dcterms:modified xsi:type="dcterms:W3CDTF">2020-09-24T02:28:11Z</dcterms:modified>
</cp:coreProperties>
</file>