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86D6BDDF-4A91-437A-8C8B-8369DE468E2B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<sst xmlns="http://schemas.openxmlformats.org/spreadsheetml/2006/main" count="52" uniqueCount="45">
  <si>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</si>
  <si>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</si>
  <si>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</si>
  <si>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</si>
  <si>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</si>
  <si>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</si>
  <si>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</si>
  <si>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</si>
  <si>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</si>
  <si>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</si>
  <si>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</si>
  <si>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</si>
  <si>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</si>
  <si>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</si>
  <si>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</si>
  <si>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</si>
  <si>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</si>
  <si>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</si>
  <si>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</si>
  <si>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</si>
  <si>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</si>
  <si>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</si>
  <si>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</si>
  <si>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</si>
  <si>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</si>
  <si>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</si>
  <si>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</si>
  <si>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</si>
  <si>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</si>
  <si>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</si>
  <si>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</si>
  <si>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</si>
  <si>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</si>
  <si>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</si>
  <si>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</si>
  <si>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</si>
  <si>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</si>
  <si>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</si>
  <si>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</si>
  <si>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&lt;-파이썬 데이터 들어갈 부분부분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</si>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</sst>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2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workbookViewId="0">
      <selection activeCell="H12" sqref="H12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46" t="s">
        <v>3</v>
      </c>
      <c r="C3" s="46"/>
      <c r="E3" s="46" t="s">
        <v>36</v>
      </c>
      <c r="F3" s="46"/>
      <c r="H3" s="46" t="s">
        <v>37</v>
      </c>
      <c r="I3" s="46"/>
      <c r="L3" s="13" t="s">
        <v>40</v>
      </c>
      <c r="M3" s="12"/>
      <c r="N3" s="13"/>
      <c r="O3" s="13"/>
      <c r="P3" s="44"/>
      <c r="S3" s="21" t="s">
        <v>5</v>
      </c>
      <c r="T3" s="49">
        <f>O6</f>
        <v>0</v>
      </c>
      <c r="U3" s="49"/>
      <c r="V3" s="49"/>
      <c r="W3" s="49"/>
    </row>
    <row r="4" spans="2:23" ht="17.25" thickBot="1">
      <c r="D4" s="15"/>
      <c r="L4" s="46" t="s">
        <v>38</v>
      </c>
      <c r="M4" s="46"/>
      <c r="N4" s="46"/>
      <c r="O4" s="46"/>
      <c r="P4" s="46"/>
      <c r="S4" s="50" t="s">
        <v>25</v>
      </c>
      <c r="T4" s="50"/>
      <c r="U4" s="50"/>
      <c r="V4" s="50"/>
      <c r="W4" s="16"/>
    </row>
    <row r="5" spans="2:23">
      <c r="D5" s="15"/>
      <c r="L5" s="11" t="s">
        <v>12</v>
      </c>
      <c r="M5" s="11" t="s">
        <v>2</v>
      </c>
      <c r="N5" s="11" t="s">
        <v>41</v>
      </c>
      <c r="O5" s="11" t="s">
        <v>5</v>
      </c>
      <c r="P5" s="11" t="s">
        <v>6</v>
      </c>
      <c r="S5" s="48" t="s">
        <v>26</v>
      </c>
      <c r="T5" s="48"/>
      <c r="U5" s="48"/>
      <c r="V5" s="41"/>
      <c r="W5" s="42"/>
    </row>
    <row r="6" spans="2:23">
      <c r="L6" s="17">
        <v>1</v>
      </c>
      <c r="M6" s="52" t="s">
        <v>3</v>
      </c>
      <c r="N6" s="17">
        <v>1</v>
      </c>
      <c r="O6" s="10">
        <f>KOSPI!B2</f>
        <v>0</v>
      </c>
      <c r="P6" s="18">
        <f>KOSPI!C2</f>
        <v>0</v>
      </c>
      <c r="S6" s="48" t="s">
        <v>27</v>
      </c>
      <c r="T6" s="48"/>
      <c r="U6" s="48"/>
      <c r="V6" s="42"/>
      <c r="W6" s="43"/>
    </row>
    <row r="7" spans="2:23">
      <c r="L7" s="17">
        <v>2</v>
      </c>
      <c r="M7" s="53"/>
      <c r="N7" s="17">
        <v>2</v>
      </c>
      <c r="O7" s="10">
        <f>KOSPI!B3</f>
        <v>0</v>
      </c>
      <c r="P7" s="18">
        <f>KOSPI!C3</f>
        <v>0</v>
      </c>
      <c r="Q7" s="9"/>
      <c r="R7" s="9"/>
      <c r="S7" s="48" t="s">
        <v>28</v>
      </c>
      <c r="T7" s="48"/>
      <c r="U7" s="48"/>
      <c r="V7" s="42" t="s">
        <v>43</v>
      </c>
      <c r="W7" s="43"/>
    </row>
    <row r="8" spans="2:23">
      <c r="L8" s="17">
        <v>3</v>
      </c>
      <c r="M8" s="53"/>
      <c r="N8" s="17">
        <v>3</v>
      </c>
      <c r="O8" s="10">
        <f>KOSPI!B4</f>
        <v>0</v>
      </c>
      <c r="P8" s="18">
        <f>KOSPI!C4</f>
        <v>0</v>
      </c>
      <c r="S8" s="48" t="s">
        <v>29</v>
      </c>
      <c r="T8" s="48"/>
      <c r="U8" s="48"/>
      <c r="V8" s="42" t="s">
        <v>42</v>
      </c>
      <c r="W8" s="43"/>
    </row>
    <row r="9" spans="2:23" ht="17.25" thickBot="1">
      <c r="L9" s="17">
        <v>4</v>
      </c>
      <c r="M9" s="53"/>
      <c r="N9" s="17">
        <v>4</v>
      </c>
      <c r="O9" s="10">
        <f>KOSPI!B5</f>
        <v>0</v>
      </c>
      <c r="P9" s="18">
        <f>KOSPI!C5</f>
        <v>0</v>
      </c>
      <c r="S9" s="48" t="s">
        <v>1</v>
      </c>
      <c r="T9" s="48"/>
      <c r="U9" s="48"/>
      <c r="V9" s="43"/>
      <c r="W9" s="43"/>
    </row>
    <row r="10" spans="2:23" ht="17.25" thickBot="1">
      <c r="B10" s="46" t="s">
        <v>13</v>
      </c>
      <c r="C10" s="46"/>
      <c r="E10" s="46" t="s">
        <v>14</v>
      </c>
      <c r="F10" s="46"/>
      <c r="H10" s="46" t="s">
        <v>15</v>
      </c>
      <c r="I10" s="46"/>
      <c r="L10" s="17">
        <v>5</v>
      </c>
      <c r="M10" s="53"/>
      <c r="N10" s="17">
        <v>5</v>
      </c>
      <c r="O10" s="10">
        <f>KOSPI!B6</f>
        <v>0</v>
      </c>
      <c r="P10" s="18">
        <f>KOSPI!C6</f>
        <v>0</v>
      </c>
      <c r="S10" s="48" t="s">
        <v>30</v>
      </c>
      <c r="T10" s="48"/>
      <c r="U10" s="48"/>
      <c r="V10" s="43"/>
      <c r="W10" s="43"/>
    </row>
    <row r="11" spans="2:23">
      <c r="B11" s="14">
        <v>43828.06</v>
      </c>
      <c r="C11" s="19" t="s">
        <v>22</v>
      </c>
      <c r="E11" s="20">
        <v>19926.72</v>
      </c>
      <c r="F11" s="24" t="s">
        <v>24</v>
      </c>
      <c r="L11" s="17">
        <v>6</v>
      </c>
      <c r="M11" s="53"/>
      <c r="N11" s="17">
        <v>6</v>
      </c>
      <c r="O11" s="10">
        <f>KOSPI!B7</f>
        <v>0</v>
      </c>
      <c r="P11" s="18">
        <f>KOSPI!C7</f>
        <v>0</v>
      </c>
      <c r="S11" s="48" t="s">
        <v>31</v>
      </c>
      <c r="T11" s="48"/>
      <c r="U11" s="48"/>
      <c r="V11" s="43"/>
      <c r="W11" s="43"/>
    </row>
    <row r="12" spans="2:23">
      <c r="L12" s="17">
        <v>7</v>
      </c>
      <c r="M12" s="53"/>
      <c r="N12" s="17">
        <v>7</v>
      </c>
      <c r="O12" s="10">
        <f>KOSPI!B8</f>
        <v>0</v>
      </c>
      <c r="P12" s="18">
        <f>KOSPI!C8</f>
        <v>0</v>
      </c>
      <c r="S12" s="48" t="s">
        <v>32</v>
      </c>
      <c r="T12" s="48"/>
      <c r="U12" s="48"/>
      <c r="V12" s="43"/>
      <c r="W12" s="43"/>
    </row>
    <row r="13" spans="2:23">
      <c r="L13" s="17">
        <v>8</v>
      </c>
      <c r="M13" s="53"/>
      <c r="N13" s="17">
        <v>8</v>
      </c>
      <c r="O13" s="10">
        <f>KOSPI!B9</f>
        <v>0</v>
      </c>
      <c r="P13" s="18">
        <f>KOSPI!C9</f>
        <v>0</v>
      </c>
      <c r="S13" s="48" t="s">
        <v>33</v>
      </c>
      <c r="T13" s="48"/>
      <c r="U13" s="48"/>
      <c r="V13" s="43"/>
      <c r="W13" s="43"/>
    </row>
    <row r="14" spans="2:23">
      <c r="L14" s="17">
        <v>9</v>
      </c>
      <c r="M14" s="53"/>
      <c r="N14" s="17">
        <v>9</v>
      </c>
      <c r="O14" s="10">
        <f>KOSPI!B10</f>
        <v>0</v>
      </c>
      <c r="P14" s="18">
        <f>KOSPI!C10</f>
        <v>0</v>
      </c>
      <c r="S14" s="51" t="s">
        <v>34</v>
      </c>
      <c r="T14" s="51"/>
      <c r="U14" s="51"/>
      <c r="V14" s="43"/>
      <c r="W14" s="43"/>
    </row>
    <row r="15" spans="2:23" ht="17.25" thickBot="1">
      <c r="L15" s="17">
        <v>10</v>
      </c>
      <c r="M15" s="54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52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46" t="s">
        <v>16</v>
      </c>
      <c r="C17" s="46"/>
      <c r="E17" s="46" t="s">
        <v>17</v>
      </c>
      <c r="F17" s="46"/>
      <c r="H17" s="46" t="s">
        <v>18</v>
      </c>
      <c r="I17" s="46"/>
      <c r="L17" s="17">
        <v>12</v>
      </c>
      <c r="M17" s="53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53"/>
      <c r="N18" s="17">
        <v>3</v>
      </c>
      <c r="O18" s="10">
        <f>KOSDAQ!B9</f>
        <v>0</v>
      </c>
      <c r="P18" s="18">
        <f>KOSDAQ!C9</f>
        <v>0</v>
      </c>
      <c r="S18" s="50" t="s">
        <v>9</v>
      </c>
      <c r="T18" s="50"/>
      <c r="U18" s="50"/>
      <c r="V18" s="50"/>
      <c r="W18" s="50"/>
    </row>
    <row r="19" spans="2:23" ht="17.25" thickBot="1">
      <c r="L19" s="17">
        <v>14</v>
      </c>
      <c r="M19" s="53"/>
      <c r="N19" s="17">
        <v>4</v>
      </c>
      <c r="O19" s="10">
        <f>KOSDAQ!B10</f>
        <v>0</v>
      </c>
      <c r="P19" s="18">
        <f>KOSDAQ!C10</f>
        <v>0</v>
      </c>
      <c r="S19" s="49" t="s">
        <v>10</v>
      </c>
      <c r="T19" s="49"/>
      <c r="U19" s="49"/>
      <c r="V19" s="49" t="s">
        <v>6</v>
      </c>
      <c r="W19" s="49"/>
    </row>
    <row r="20" spans="2:23">
      <c r="L20" s="17">
        <v>15</v>
      </c>
      <c r="M20" s="53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53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53"/>
      <c r="N22" s="17">
        <v>7</v>
      </c>
      <c r="O22" s="10">
        <f>KOSDAQ!B13</f>
        <v>0</v>
      </c>
      <c r="P22" s="18">
        <f>KOSDAQ!C13</f>
        <v>0</v>
      </c>
      <c r="S22" s="50" t="s">
        <v>0</v>
      </c>
      <c r="T22" s="50"/>
      <c r="U22" s="50"/>
      <c r="V22" s="50"/>
      <c r="W22" s="50"/>
    </row>
    <row r="23" spans="2:23" ht="17.25" thickBot="1">
      <c r="L23" s="17">
        <v>18</v>
      </c>
      <c r="M23" s="53"/>
      <c r="N23" s="17">
        <v>8</v>
      </c>
      <c r="O23" s="10">
        <f>KOSDAQ!B14</f>
        <v>0</v>
      </c>
      <c r="P23" s="18">
        <f>KOSDAQ!C14</f>
        <v>0</v>
      </c>
      <c r="S23" s="21" t="s">
        <v>35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46" t="s">
        <v>19</v>
      </c>
      <c r="C24" s="46"/>
      <c r="E24" s="46" t="s">
        <v>20</v>
      </c>
      <c r="F24" s="46"/>
      <c r="H24" s="46" t="s">
        <v>21</v>
      </c>
      <c r="I24" s="46"/>
      <c r="L24" s="17">
        <v>19</v>
      </c>
      <c r="M24" s="53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54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46" t="s">
        <v>44</v>
      </c>
      <c r="M27" s="46"/>
      <c r="N27" s="46"/>
      <c r="O27" s="46"/>
      <c r="P27" s="46"/>
    </row>
    <row r="28" spans="2:23" ht="17.25" thickBot="1">
      <c r="L28" s="46" t="s">
        <v>11</v>
      </c>
      <c r="M28" s="46"/>
      <c r="N28" s="46" t="s">
        <v>35</v>
      </c>
      <c r="O28" s="46"/>
      <c r="P28" s="38" t="s">
        <v>6</v>
      </c>
    </row>
    <row r="29" spans="2:23">
      <c r="K29" s="9"/>
      <c r="L29" s="47">
        <f>주요뉴스!C2</f>
        <v>0</v>
      </c>
      <c r="M29" s="47"/>
      <c r="N29" s="47">
        <f>주요뉴스!A2</f>
        <v>0</v>
      </c>
      <c r="O29" s="47"/>
      <c r="P29" s="45">
        <f>주요뉴스!E2</f>
        <v>0</v>
      </c>
    </row>
    <row r="30" spans="2:23" ht="17.25" thickBot="1">
      <c r="L30" s="47">
        <f>주요뉴스!C3</f>
        <v>0</v>
      </c>
      <c r="M30" s="47"/>
      <c r="N30" s="47">
        <f>주요뉴스!A3</f>
        <v>0</v>
      </c>
      <c r="O30" s="47"/>
      <c r="P30" s="45">
        <f>주요뉴스!E3</f>
        <v>0</v>
      </c>
    </row>
    <row r="31" spans="2:23" ht="17.25" thickBot="1">
      <c r="B31" s="38"/>
      <c r="C31" s="38"/>
      <c r="D31" s="38"/>
      <c r="E31" s="38" t="s">
        <v>23</v>
      </c>
      <c r="F31" s="38"/>
      <c r="G31" s="38"/>
      <c r="H31" s="38"/>
      <c r="I31" s="38"/>
      <c r="L31" s="47">
        <f>주요뉴스!C4</f>
        <v>0</v>
      </c>
      <c r="M31" s="47"/>
      <c r="N31" s="47">
        <f>주요뉴스!A4</f>
        <v>0</v>
      </c>
      <c r="O31" s="47"/>
      <c r="P31" s="45">
        <f>주요뉴스!E4</f>
        <v>0</v>
      </c>
    </row>
    <row r="32" spans="2:23">
      <c r="L32" s="47">
        <f>주요뉴스!C5</f>
        <v>0</v>
      </c>
      <c r="M32" s="47"/>
      <c r="N32" s="47">
        <f>주요뉴스!A5</f>
        <v>0</v>
      </c>
      <c r="O32" s="47"/>
      <c r="P32" s="45">
        <f>주요뉴스!E5</f>
        <v>0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47">
        <f>주요뉴스!C6</f>
        <v>0</v>
      </c>
      <c r="M33" s="47"/>
      <c r="N33" s="47">
        <f>주요뉴스!A6</f>
        <v>0</v>
      </c>
      <c r="O33" s="47"/>
      <c r="P33" s="45">
        <f>주요뉴스!E6</f>
        <v>0</v>
      </c>
    </row>
    <row r="34" spans="1:23">
      <c r="L34" s="47">
        <f>주요뉴스!C7</f>
        <v>0</v>
      </c>
      <c r="M34" s="47"/>
      <c r="N34" s="47">
        <f>주요뉴스!A7</f>
        <v>0</v>
      </c>
      <c r="O34" s="47"/>
      <c r="P34" s="45">
        <f>주요뉴스!E7</f>
        <v>0</v>
      </c>
    </row>
    <row r="35" spans="1:23">
      <c r="L35" s="47">
        <f>주요뉴스!C8</f>
        <v>0</v>
      </c>
      <c r="M35" s="47"/>
      <c r="N35" s="47">
        <f>주요뉴스!A8</f>
        <v>0</v>
      </c>
      <c r="O35" s="47"/>
      <c r="P35" s="45">
        <f>주요뉴스!E8</f>
        <v>0</v>
      </c>
    </row>
    <row r="36" spans="1:23">
      <c r="L36" s="47">
        <f>주요뉴스!C9</f>
        <v>0</v>
      </c>
      <c r="M36" s="47"/>
      <c r="N36" s="47">
        <f>주요뉴스!A9</f>
        <v>0</v>
      </c>
      <c r="O36" s="47"/>
      <c r="P36" s="45">
        <f>주요뉴스!E9</f>
        <v>0</v>
      </c>
    </row>
    <row r="37" spans="1:23">
      <c r="L37" s="47">
        <f>주요뉴스!C10</f>
        <v>0</v>
      </c>
      <c r="M37" s="47"/>
      <c r="N37" s="47">
        <f>주요뉴스!A10</f>
        <v>0</v>
      </c>
      <c r="O37" s="47"/>
      <c r="P37" s="45">
        <f>주요뉴스!E10</f>
        <v>0</v>
      </c>
    </row>
    <row r="38" spans="1:23">
      <c r="L38" s="47">
        <f>주요뉴스!C11</f>
        <v>0</v>
      </c>
      <c r="M38" s="47"/>
      <c r="N38" s="47">
        <f>주요뉴스!A11</f>
        <v>0</v>
      </c>
      <c r="O38" s="47"/>
      <c r="P38" s="45">
        <f>주요뉴스!E11</f>
        <v>0</v>
      </c>
    </row>
    <row r="39" spans="1:23">
      <c r="L39" s="47">
        <f>주요뉴스!C12</f>
        <v>0</v>
      </c>
      <c r="M39" s="47"/>
      <c r="N39" s="47">
        <f>주요뉴스!A12</f>
        <v>0</v>
      </c>
      <c r="O39" s="47"/>
      <c r="P39" s="45">
        <f>주요뉴스!E12</f>
        <v>0</v>
      </c>
    </row>
    <row r="40" spans="1:23">
      <c r="L40" s="47">
        <f>주요뉴스!C13</f>
        <v>0</v>
      </c>
      <c r="M40" s="47"/>
      <c r="N40" s="47">
        <f>주요뉴스!A13</f>
        <v>0</v>
      </c>
      <c r="O40" s="47"/>
      <c r="P40" s="45">
        <f>주요뉴스!E13</f>
        <v>0</v>
      </c>
    </row>
    <row r="41" spans="1:23">
      <c r="L41" s="47">
        <f>주요뉴스!C14</f>
        <v>0</v>
      </c>
      <c r="M41" s="47"/>
      <c r="N41" s="47">
        <f>주요뉴스!A14</f>
        <v>0</v>
      </c>
      <c r="O41" s="47"/>
      <c r="P41" s="45">
        <f>주요뉴스!E14</f>
        <v>0</v>
      </c>
    </row>
    <row r="42" spans="1:23">
      <c r="A42" s="27"/>
      <c r="L42" s="47">
        <f>주요뉴스!C15</f>
        <v>0</v>
      </c>
      <c r="M42" s="47"/>
      <c r="N42" s="47">
        <f>주요뉴스!A15</f>
        <v>0</v>
      </c>
      <c r="O42" s="47"/>
      <c r="P42" s="45">
        <f>주요뉴스!E15</f>
        <v>0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47">
        <f>주요뉴스!C16</f>
        <v>0</v>
      </c>
      <c r="M43" s="47"/>
      <c r="N43" s="47">
        <f>주요뉴스!A16</f>
        <v>0</v>
      </c>
      <c r="O43" s="47"/>
      <c r="P43" s="45">
        <f>주요뉴스!E16</f>
        <v>0</v>
      </c>
      <c r="Q43"/>
      <c r="R43"/>
      <c r="S43"/>
      <c r="T43"/>
      <c r="U43"/>
      <c r="V43"/>
      <c r="W43"/>
    </row>
    <row r="44" spans="1:23">
      <c r="A44" s="28"/>
      <c r="L44" s="47">
        <f>주요뉴스!C17</f>
        <v>0</v>
      </c>
      <c r="M44" s="47"/>
      <c r="N44" s="47">
        <f>주요뉴스!A17</f>
        <v>0</v>
      </c>
      <c r="O44" s="47"/>
      <c r="P44" s="45">
        <f>주요뉴스!E17</f>
        <v>0</v>
      </c>
      <c r="S44" s="9"/>
      <c r="T44" s="9"/>
      <c r="U44" s="9"/>
      <c r="V44" s="9"/>
      <c r="W44" s="9"/>
    </row>
    <row r="45" spans="1:23">
      <c r="A45" s="28"/>
      <c r="L45" s="47">
        <f>주요뉴스!C18</f>
        <v>0</v>
      </c>
      <c r="M45" s="47"/>
      <c r="N45" s="47">
        <f>주요뉴스!A18</f>
        <v>0</v>
      </c>
      <c r="O45" s="47"/>
      <c r="P45" s="45">
        <f>주요뉴스!E18</f>
        <v>0</v>
      </c>
    </row>
    <row r="46" spans="1:23" ht="18" customHeight="1">
      <c r="A46" s="28"/>
      <c r="L46" s="47">
        <f>주요뉴스!C19</f>
        <v>0</v>
      </c>
      <c r="M46" s="47"/>
      <c r="N46" s="47">
        <f>주요뉴스!A19</f>
        <v>0</v>
      </c>
      <c r="O46" s="47"/>
      <c r="P46" s="45">
        <f>주요뉴스!E19</f>
        <v>0</v>
      </c>
    </row>
    <row r="47" spans="1:23">
      <c r="L47" s="47">
        <f>주요뉴스!C20</f>
        <v>0</v>
      </c>
      <c r="M47" s="47"/>
      <c r="N47" s="47">
        <f>주요뉴스!A20</f>
        <v>0</v>
      </c>
      <c r="O47" s="47"/>
      <c r="P47" s="45">
        <f>주요뉴스!E20</f>
        <v>0</v>
      </c>
    </row>
    <row r="48" spans="1:23">
      <c r="L48" s="47"/>
      <c r="M48" s="47"/>
      <c r="O48" s="47"/>
      <c r="P48" s="47"/>
    </row>
    <row r="51" ht="19.149999999999999" customHeight="1"/>
  </sheetData>
  <mergeCells count="74"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  <mergeCell ref="L28:M28"/>
    <mergeCell ref="L29:M29"/>
    <mergeCell ref="L30:M30"/>
    <mergeCell ref="L35:M35"/>
    <mergeCell ref="L34:M34"/>
    <mergeCell ref="L31:M31"/>
    <mergeCell ref="L32:M32"/>
    <mergeCell ref="L33:M33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S7:U7"/>
    <mergeCell ref="S8:U8"/>
    <mergeCell ref="B3:C3"/>
    <mergeCell ref="T3:W3"/>
    <mergeCell ref="S4:V4"/>
    <mergeCell ref="E3:F3"/>
    <mergeCell ref="H3:I3"/>
    <mergeCell ref="N38:O38"/>
    <mergeCell ref="N39:O39"/>
    <mergeCell ref="N40:O40"/>
    <mergeCell ref="N41:O41"/>
    <mergeCell ref="N42:O42"/>
    <mergeCell ref="N33:O33"/>
    <mergeCell ref="N34:O34"/>
    <mergeCell ref="N35:O35"/>
    <mergeCell ref="N36:O36"/>
    <mergeCell ref="N37:O37"/>
    <mergeCell ref="N28:O28"/>
    <mergeCell ref="N29:O29"/>
    <mergeCell ref="N30:O30"/>
    <mergeCell ref="N31:O31"/>
    <mergeCell ref="N32:O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G1"/>
  <sheetViews>
    <sheetView workbookViewId="0">
      <selection activeCell="B20" sqref="B20"/>
    </sheetView>
  </sheetViews>
  <sheetFormatPr defaultRowHeight="16.5"/>
  <cols>
    <col min="1" max="1" width="28.25" customWidth="1"/>
    <col min="2" max="2" width="12.375" customWidth="1"/>
    <col min="3" max="3" width="10" customWidth="1"/>
  </cols>
  <sheetData>
    <row r="1" spans="7:7" s="1" customFormat="1" ht="42.6" customHeight="1">
      <c r="G1" s="1" t="s">
        <v>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2024-12-19T12:46:46Z</dcterms:modified>
</cp:coreProperties>
</file>