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D5DF5113-376C-4409-BAD9-A4DE2ACAA86C}" xr6:coauthVersionLast="47" xr6:coauthVersionMax="47" xr10:uidLastSave="{00000000-0000-0000-0000-000000000000}"/>
  <bookViews>
    <workbookView xWindow="390" yWindow="39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B25" i="1" a="1"/>
  <c r="AB25" i="1" s="1"/>
  <c r="AB19" i="1" a="1"/>
  <c r="AB19" i="1" s="1"/>
  <c r="AB18" i="1" a="1"/>
  <c r="AB18" i="1" s="1"/>
  <c r="AB20" i="1" a="1"/>
  <c r="AB20" i="1" s="1"/>
  <c r="AD24" i="1" a="1"/>
  <c r="AD24" i="1" s="1"/>
  <c r="AD19" i="1" a="1"/>
  <c r="AD19" i="1" s="1"/>
  <c r="AD20" i="1" a="1"/>
  <c r="AD20" i="1" s="1"/>
  <c r="AD21" i="1" a="1"/>
  <c r="AD21" i="1" s="1"/>
  <c r="AB21" i="1" a="1"/>
  <c r="AB21" i="1" s="1"/>
  <c r="AB22" i="1" a="1"/>
  <c r="AB22" i="1" s="1"/>
  <c r="AB23" i="1" a="1"/>
  <c r="AB23" i="1" s="1"/>
  <c r="AB24" i="1" a="1"/>
  <c r="AB24" i="1" s="1"/>
  <c r="AD22" i="1" a="1"/>
  <c r="AD22" i="1" s="1"/>
  <c r="AD23" i="1" a="1"/>
  <c r="AD23" i="1" s="1"/>
  <c r="AD25" i="1" a="1"/>
  <c r="AD25" i="1" s="1"/>
  <c r="AF7" i="1"/>
  <c r="AF5" i="1"/>
  <c r="AF6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<sst xmlns="http://schemas.openxmlformats.org/spreadsheetml/2006/main" count="2373" uniqueCount="1403">
  <si>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</si>
  <si>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</si>
  <si>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</si>
  <si>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</si>
  <si>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</si>
  <si>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</si>
  <si>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</si>
  <si>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</si>
  <si>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</si>
  <si>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</si>
  <si>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</si>
  <si>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</si>
  <si>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</si>
  <si>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</si>
  <si>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</si>
  <si>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</si>
  <si>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</si>
  <si>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</si>
  <si>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</si>
  <si>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</si>
  <si>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</si>
  <si>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</si>
  <si>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</si>
  <si>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</si>
  <si>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</si>
  <si>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</si>
  <si>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</si>
  <si>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</si>
  <si>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</si>
  <si>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</si>
  <si>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</si>
  <si>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</si>
  <si>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</si>
  <si>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</si>
  <si>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</si>
  <si>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</si>
  <si>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</si>
  <si>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</si>
  <si>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</si>
  <si>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</si>
  <si>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</si>
  <si>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</si>
  <si>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</si>
  <si>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</si>
  <si>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</si>
  <si>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</si>
  <si>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</si>
  <si>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</si>
  <si>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</si>
  <si>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</si>
  <si>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</si>
  <si>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</si>
  <si>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</si>
  <si>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</si>
  <si>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</si>
  <si>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</si>
  <si>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</si>
  <si>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</si>
  <si>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</si>
  <si>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</si>
  <si>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</si>
  <si>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</si>
  <si>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</si>
  <si>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</si>
  <si>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</si>
  <si>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</si>
  <si>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</si>
  <si>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</si>
  <si>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</si>
  <si>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</si>
  <si>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</si>
  <si>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</si>
  <si>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</si>
  <si>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</si>
  <si>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</si>
  <si>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</si>
  <si>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</si>
  <si>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</si>
  <si>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</si>
  <si>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</si>
  <si>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</si>
  <si>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</si>
  <si>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</si>
  <si>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“여행·항공株 어쩌나”…연말 덮친 탄핵·항공 참사에 투자심리 추락 위기</t>
  </si>
  <si>
    <t>https://n.news.naver.com/mnews/article/009/0005421248</t>
  </si>
  <si>
    <t>비상계엄·원화값 약세로 대한항공·LCC 하락 국면 제주항공 악재 후폭풍 우려 투심 위축으로 반등 불투명 정국 불안에 여행주도 타격 증시..</t>
  </si>
  <si>
    <t xml:space="preserve">매일경제 </t>
  </si>
  <si>
    <t>최상목 권한대행, 무안공항 사고 관련 3차 중대본 회의 주재</t>
  </si>
  <si>
    <t>https://n.news.naver.com/mnews/article/057/0001863498</t>
  </si>
  <si>
    <t>오늘 오전, 전남 무안공항에서 참담한 사고가 발생하였습니다. 불의의 사고로 희생되신 분들의 명복을 빌며, 유가족 분들께 깊은 애도와 위..</t>
  </si>
  <si>
    <t xml:space="preserve">MBN </t>
  </si>
  <si>
    <t>곧장 무안 내려간 최상목 권한대행…"특별재난지역 선포 준비"</t>
  </si>
  <si>
    <t>https://n.news.naver.com/mnews/article/057/0001863485</t>
  </si>
  <si>
    <t>한덕수 국무총리 탄핵으로 직을 승계 받은 최상목 대통령 권한대행은 사고가 난 직후 비상대응 체제에 돌입했습니다. 관련 부처에 총력을 다..</t>
  </si>
  <si>
    <t>무안 제주항공 여객기 사고, 원인 규명 얼마나 걸리나</t>
  </si>
  <si>
    <t>https://n.news.naver.com/mnews/article/057/0001863484</t>
  </si>
  <si>
    <t>주무 부처인 국토교통부는 사고 직후 비상대응팀을 가동하고 긴박하게 대응하고 있습니다. 현장에 사고 조사관을 급파했고, 사고 기록이 담긴..</t>
  </si>
  <si>
    <t>괌 추락 사고 이후 최악…국내 역대 항공기 사고는</t>
  </si>
  <si>
    <t>https://n.news.naver.com/mnews/article/057/0001863481</t>
  </si>
  <si>
    <t>지난 1968년 대한항공이 영업을 시작한 뒤 50년 넘는 기간에 지금까지 10여 차례 가까운 국내 민항기 사고가 발생했습니다. 이번 사..</t>
  </si>
  <si>
    <t>사고 기종은 '보잉 737-800'…2년 전 이어 올해도 사고 다수 발생</t>
  </si>
  <si>
    <t>https://n.news.naver.com/mnews/article/057/0001863480</t>
  </si>
  <si>
    <t>전남 무안국제공항에 비상착륙하다 사고가 난 기종은 보잉 737-800입니다. 중단거리 비행에 용이해 저비용 항공사들이 많이 보유하고 있..</t>
  </si>
  <si>
    <t>인명피해 왜 컸나 / 수동 랜딩기어 불가능? / 회항 불가능?/ 활주로 짧았나?[뉴스추적]</t>
  </si>
  <si>
    <t>https://n.news.naver.com/mnews/article/057/0001863479</t>
  </si>
  <si>
    <t>인명 피해가 너무나 큽니다. 왜 이렇게 피해가 컸던 것인지, 착륙할 때 나오는 바퀴, 즉 랜딩기어는 왜 작동하지 않은 것인지 아직 원인..</t>
  </si>
  <si>
    <t>제주항공 "이상징후 없었다…260명 유가족 지원팀 투입"</t>
  </si>
  <si>
    <t>https://n.news.naver.com/mnews/article/057/0001863478</t>
  </si>
  <si>
    <t>사고 발생 직후부터 제주항공은 대책본부를 꾸리고 대응에 나섰습니다. 제주항공 측은 여객기 정기점검이 제대로 이뤄져 이상 징후는 없었다면..</t>
  </si>
  <si>
    <t>여객기에 치명적인 '버드 스트라이크'…"최근 6년간 10건 발생" 전국 공항서 가장 많아</t>
  </si>
  <si>
    <t>https://n.news.naver.com/mnews/article/057/0001863471</t>
  </si>
  <si>
    <t>관제탑 교신 내용과 목격자 진술을 종합하면, 새가 여객기 엔진으로 빨려들어가 생긴 것으로 추정됩니다. 특히 무안공항은 2019년부터 올..</t>
  </si>
  <si>
    <t>181명 탑승 제주항공 여객기 사고 "구조자 2명 외 대부분 사망 추정"</t>
  </si>
  <si>
    <t>https://n.news.naver.com/mnews/article/057/0001863465</t>
  </si>
  <si>
    <t>조용한 연말의 일요일 아침, 역대 최악의 여객기 사고가 발생했습니다. 오늘 오전 태국 방콕을 출발해 전남 무안공항으로 향하던 제주항공 ..</t>
  </si>
  <si>
    <t>HD현대일렉 376%·제닉 512% 상승… 이차전지 '악몽의 해' [2024 증시결산 下]</t>
  </si>
  <si>
    <t>https://n.news.naver.com/mnews/article/014/0005288510</t>
  </si>
  <si>
    <t>올해 증시에서는 미국 대선, 탄핵정국 등 국내외 정치적 변수와 이에 따른 환율 상승 등이 종목별 명암을 갈랐다. 고환율로 수출 실적이 ..</t>
  </si>
  <si>
    <t xml:space="preserve">파이낸셜뉴스 </t>
  </si>
  <si>
    <t>코스피 6개월째 하락…'1월 효과' 나타날까</t>
  </si>
  <si>
    <t>https://n.news.naver.com/mnews/article/014/0005288507</t>
  </si>
  <si>
    <t>국내 증시가 고환율, 정치적 불확실성 등으로 좀처럼 부진을 벗지 못하는 가운데 내년 초 '1월 효과'가 나타날 수 있을지 관심이 모아지..</t>
  </si>
  <si>
    <t>`일장춘몽` 된 산타랠리, 연초 변동성 유의[가상자산 나침반]</t>
  </si>
  <si>
    <t>https://n.news.naver.com/mnews/article/029/0002925943</t>
  </si>
  <si>
    <t>미국 연방준비제도(Fed·연준)가 기준금리 인하 횟수를 줄이겠다고 밝힌 이후 비트코인이 좀처럼 힘을 쓰지 못하고 있다. 크리스마스 이브..</t>
  </si>
  <si>
    <t xml:space="preserve">디지털타임스 </t>
  </si>
  <si>
    <t>양자컴퓨팅 관련 ETF 수익률 12%… 美 대형기술주 강세[ETF 스퀘어]</t>
  </si>
  <si>
    <t>https://n.news.naver.com/mnews/article/014/0005288478</t>
  </si>
  <si>
    <t>구글이 개발한 초고성능 양자컴퓨팅이 국내 상장지수펀드(ETF) 수익률을 끌어올렸다. 반면 국내 이차전지 관련 ETF는 '트럼프 2기 행..</t>
  </si>
  <si>
    <t>하이일드-月지급 장점 동시에 꾸준한 성과에 현금 흐름까지[이런 펀드 어때요?]</t>
  </si>
  <si>
    <t>https://n.news.naver.com/mnews/article/014/0005288477</t>
  </si>
  <si>
    <t>최근 국내 펀드 시장에서 '월 분배형'이 비중있게 자리매김했으나, 얼라이언스번스틴(AB)자산운용은 이미 14년 전 마련해뒀다. 매월 현..</t>
  </si>
  <si>
    <t>40대 직장인 "돈을 모아두기는 했지만… 노후 대책 어떻게 해야할지"[재테크 Q&amp;A]</t>
  </si>
  <si>
    <t>https://n.news.naver.com/mnews/article/014/0005288476</t>
  </si>
  <si>
    <t>Q. 40대 직장인 A씨는 독립한지 꽤 되긴 했지만 노후 준비는 신경 쓰지 못 했다. 지금껏 해온 직장생활 만큼 더 하면 은퇴를 생각해..</t>
  </si>
  <si>
    <t>맥 못춘 그룹주 ETF…순자산 4000억 이상 줄었다</t>
  </si>
  <si>
    <t>https://n.news.naver.com/mnews/article/011/0004433476</t>
  </si>
  <si>
    <t>국내 증시가 지지부진한 흐름을 보이며 삼성, SK 등 대기업 집단에 투자하는 상장지수펀드(ETF)의 인기도 추락하고 있다. 전문가들은 ..</t>
  </si>
  <si>
    <t xml:space="preserve">서울경제 </t>
  </si>
  <si>
    <t>불확실성에 갇힌 증시…'실적주' 농심·KT 등 주목을</t>
  </si>
  <si>
    <t>https://n.news.naver.com/mnews/article/011/0004433463</t>
  </si>
  <si>
    <t>정치적 불확실성으로 원·달러 환율이 급등하면서 한국 증시의 부진이 지속되는 가운데 국내 증권사들은 4분기 호실적이 기대되는 종목들을 추..</t>
  </si>
  <si>
    <t>삼전에 지친 개미…'주주환원' 은행주 베팅</t>
  </si>
  <si>
    <t>https://n.news.naver.com/mnews/article/011/0004433456</t>
  </si>
  <si>
    <t>지난 8월부터 11월까지 개인투자자의 순매수 1위를 차지했던 삼성전자(005930)가 이달에는 2위로 밀려났다. 이 기간 개인들의 삼성..</t>
  </si>
  <si>
    <t>"중장기 투자 통한 밸류업이 우선…주주환원은 잉여 자본으로 해야"</t>
  </si>
  <si>
    <t>https://n.news.naver.com/mnews/article/015/0005075740</t>
  </si>
  <si>
    <t>“정부의 상황이 어떻든 기업에 활력을 불어넣는 정책을 흔들림 없이 지속해야 합니다. 그게 한국 증시를 키우는 가장 확실한 길입니다.” ..</t>
  </si>
  <si>
    <t xml:space="preserve">한국경제 </t>
  </si>
  <si>
    <t>답답한 증시…'실적 눈높이' 오른 전력·통신주로 피신</t>
  </si>
  <si>
    <t>https://n.news.naver.com/mnews/article/015/0005075731</t>
  </si>
  <si>
    <t>국내 상장사의 내년 실적 전망치가 속속 떨어지고 있다. 하지만 진흙 속에도 진주는 있기 마련이다. 이런 시기에는 실적 전망치가 개선되는..</t>
  </si>
  <si>
    <t>"내년 코스피 최대 20% 오른다…악재 선반영, 밸류에이션 최저"</t>
  </si>
  <si>
    <t>https://n.news.naver.com/mnews/article/015/0005075730</t>
  </si>
  <si>
    <t>국내 주요 증권사들은 내년에 코스피지수가 최대 20%까지 반등할 수 있다는 전망을 내놓고 있다. ‘트럼프 트레이드’ 등 각종 악재가 충..</t>
  </si>
  <si>
    <t>한국 증시, 미국과 디커플링 심화…올해 시총 254조 증발</t>
  </si>
  <si>
    <t>https://n.news.naver.com/mnews/article/015/0005075728</t>
  </si>
  <si>
    <t>국내 증시 부진이 이어지면서 미국을 비롯한 주요국 증시와의 탈동조화(디커플링)가 심화하고 있다. 올 들어 미국 나스닥지수가 33.37%..</t>
  </si>
  <si>
    <t>"반도체 소부장주 저가매수 기회"</t>
  </si>
  <si>
    <t>https://n.news.naver.com/mnews/article/015/0005075726</t>
  </si>
  <si>
    <t>국내 반도체 소부장(소재·부품·장비) 종목이 극심한 주가 부진을 겪고 있지만 밸류에이션(실적 대비 주가 수준)이 과도하게 낮아진 만큼 ..</t>
  </si>
  <si>
    <t>"수익률 104% 실화냐"…국장 탈출한 개미들 '환호'</t>
  </si>
  <si>
    <t>https://n.news.naver.com/mnews/article/015/0005075725</t>
  </si>
  <si>
    <t>서학개미가 가장 많이 투자하는 미국 주식을 담은 상장지수펀드(ETF)가 올해 세계 주요국 주식형 ETF 중 수익률 1위에 오른 것으로 ..</t>
  </si>
  <si>
    <t>M7 고점론' 고개…한달새 매출 전망치 주춤</t>
  </si>
  <si>
    <t>https://n.news.naver.com/mnews/article/015/0005075720</t>
  </si>
  <si>
    <t>미국 매그니피센트7(M7) 종목의 주가 고점론이 다시 고개를 들고 있다. 7개 종목 중 6개 종목의 실적 컨센서스(증권사 추정치 평균)..</t>
  </si>
  <si>
    <t>금융당국, 칼 빼들었다…'초단타 알고리즘 매매' 무엇</t>
  </si>
  <si>
    <t>https://n.news.naver.com/mnews/article/003/0012986696</t>
  </si>
  <si>
    <t>금융당국이 컴퓨터 프로그램·알고리즘을 통한 초단타 매매 시장교란에 칼을 빼들었다. 짧은 시간 고빈도로 주문을 반복·제출해 시장을 교란하..</t>
  </si>
  <si>
    <t xml:space="preserve">뉴시스 </t>
  </si>
  <si>
    <t>고려아연 소액주주연대, 집중투표제 공개 지지 선언[마켓인]</t>
  </si>
  <si>
    <t>https://n.news.naver.com/mnews/article/018/0005915072</t>
  </si>
  <si>
    <t>다음달 1월 열리는 고려아연 임시 주주총회에 상정된 집중투표제 도입 안건에 대해 고려아연 소액주주연대가 공개적으로 지지 의사를 표명했다..</t>
  </si>
  <si>
    <t xml:space="preserve">이데일리 </t>
  </si>
  <si>
    <t>MBK “집중투표제 찬성…최윤범 회장 보전용으론 반대”[마켓인]</t>
  </si>
  <si>
    <t>https://n.news.naver.com/mnews/article/018/0005915069</t>
  </si>
  <si>
    <t>MBK파트너스는 고려아연(010130) 측이 제안한 집중투표제 안건에 대해 “제도 자체엔 찬성하지만, 최윤범 회장의 자리 연장을 위한 ..</t>
  </si>
  <si>
    <t>미장에 푹빠진 서학개미, 올해 375조원 사들였다</t>
  </si>
  <si>
    <t>https://n.news.naver.com/mnews/article/009/0005421114</t>
  </si>
  <si>
    <t>미국주식 매수 89% 급증 … 해외투자 美비중 역대 최고 지수추종·고배당 ETF 인기 순매수 톱10 종목 중 4개 차지 3040대 스벅..</t>
  </si>
  <si>
    <t>구글·테슬라·아마존 '로보택시' 쟁탈전</t>
  </si>
  <si>
    <t>https://n.news.naver.com/mnews/article/009/0005421113</t>
  </si>
  <si>
    <t>내년부터 본격 상용화 전망 GM 철수로 업계 지각변동 구글 선두, 테슬라 맹추격 구글 웨이모의 주도하에 펼쳐지는 로보택시(자율주행 무인..</t>
  </si>
  <si>
    <t>상폐 경고 받았던 양자컴株 실스크 한달새 2100% 폭등</t>
  </si>
  <si>
    <t>https://n.news.naver.com/mnews/article/009/0005421111</t>
  </si>
  <si>
    <t>미국 뉴욕 증시에서 한 달 만에 주가가 2000% 넘게 오른 종목이 나왔다. 반도체·양자암호화 기술 전문 기업 실스크(티커 LAES)다..</t>
  </si>
  <si>
    <t>테슬라 4분기 인도량 '주목'</t>
  </si>
  <si>
    <t>https://n.news.naver.com/mnews/article/009/0005421106</t>
  </si>
  <si>
    <t>지난주 국내 증시는 원화가치 폭락과 배당락이 부담으로 작용하며 고전했다. 하지만 증권가 일각에선 대내외적 악재가 선반영된 만큼 이번주에..</t>
  </si>
  <si>
    <t>임유철 PEF협의회장 "내년 M&amp;A 회복세 지속"</t>
  </si>
  <si>
    <t>https://n.news.naver.com/mnews/article/009/0005421105</t>
  </si>
  <si>
    <t>기업 구조조정 매물 쏟아질것 고금리 지속 기업가치 낮아져 "정치적 불안정성이 높지만, 내년 인수·합병(M&amp;A) 시장은 올해보다 더 회복..</t>
  </si>
  <si>
    <t>탄핵에 참사까지 … 벼랑 끝에 선 K항공·여행株</t>
  </si>
  <si>
    <t>https://n.news.naver.com/mnews/article/009/0005421104</t>
  </si>
  <si>
    <t>비상계엄·원화값 약세로 대한항공·LCC 하락 국면 제주항공 악재 후폭? 우려 투심 위축으로 반등 불투명 정국 불안에 여행주도 타격 증시..</t>
  </si>
  <si>
    <t>"계엄·휴전·머스크는 '가짜 악재'…K방산 이길 주도주 없다" [2025 재테크]</t>
  </si>
  <si>
    <t>https://n.news.naver.com/mnews/article/015/0005075675</t>
  </si>
  <si>
    <t>다사다난했던 2024년 갑진년(甲辰年)이 저물어가면서 여의도 증권가에서는 2025년 을사년(乙巳年) 재테크 전망을 점치기 바쁩니다. 내..</t>
  </si>
  <si>
    <t>금융사 직원 줄여도 'IT 인력 모시기' 계속된다</t>
  </si>
  <si>
    <t>https://n.news.naver.com/mnews/article/469/0000841211</t>
  </si>
  <si>
    <t>국내 금융회사들이 전반적인 임직원 감소세에도 정보기술(IT) 인력을 확충하고 있는 것으로 나타났다. 금융정보화추진협의회가 29일 은행 ..</t>
  </si>
  <si>
    <t xml:space="preserve">한국일보 </t>
  </si>
  <si>
    <t>코스피, 이번주도 관망세 지속…1월 효과는[마켓ING]</t>
  </si>
  <si>
    <t>https://n.news.naver.com/mnews/article/277/0005524862</t>
  </si>
  <si>
    <t>이번주(12월30일~1월3일) 국내증시는 정치적 불확실성 지속, 원·달러 환율 상승 등의 영향으로 관망세가 이어질 것으로 예상된다. 이..</t>
  </si>
  <si>
    <t xml:space="preserve">아시아경제 </t>
  </si>
  <si>
    <t>삼성그룹 시총, 올들어 160조원 증발…그룹 ETF도 부진</t>
  </si>
  <si>
    <t>https://n.news.naver.com/mnews/article/015/0005075660</t>
  </si>
  <si>
    <t>올해 국내 증시에서 삼성그룹 시가총액이 160조원 이상 감소한 것으로 나타났다. ‘대장주’ 삼성전자 주가가 확 꺾인 까닭에서다. 삼성그..</t>
  </si>
  <si>
    <t>하나證, 조직 개편 '4개 그룹 체체'…WM혁신본부 신설·투자금융조직 확대</t>
  </si>
  <si>
    <t>https://n.news.naver.com/mnews/article/014/0005288407</t>
  </si>
  <si>
    <t>하나증권이 급변하는 시장상황에 기민하게 대응하고 고객과 현장 중심의 자산관리(WM)고도화와 IB·S&amp;T의 안정적인 수익기반 강화로 지속..</t>
  </si>
  <si>
    <t>좀비퇴출' 상폐 제도개선, 내년으로…숙제로 남은 자본시장 정책들</t>
  </si>
  <si>
    <t>https://n.news.naver.com/mnews/article/008/0005134470</t>
  </si>
  <si>
    <t>재무상태가 부실한 이른바 '좀비기업' 퇴출과 관련, 정부가 연초 약속했던 상장폐지 제도개선 방안을 올해 안에 마무리 짓지 못할 것으로 ..</t>
  </si>
  <si>
    <t xml:space="preserve">머니투데이 </t>
  </si>
  <si>
    <t>올해 '수출·정치테마주' 웃고 '해리스수혜주' 울고[2024년 증시 결산下]</t>
  </si>
  <si>
    <t>https://n.news.naver.com/mnews/article/014/0005288402</t>
  </si>
  <si>
    <t>실적은 2배, 주가는 반토막···모순의 주식 네이버 반등 열쇠는 [매일 돈이 보이는 습관 M+]</t>
  </si>
  <si>
    <t>https://n.news.naver.com/mnews/article/009/0005421061</t>
  </si>
  <si>
    <t>미국 하버드대 출신인 최수연 네이버 대표는 자신의 회사 주가가 실적대비 얼마나 저렴한 지를 알 수 있는 유일한 인물로 지목된다. 내년 ..</t>
  </si>
  <si>
    <t>올해 국내 증시 250조원 증발… 나스닥 33% 오를 때 코스피 9% 내려</t>
  </si>
  <si>
    <t>https://n.news.naver.com/mnews/article/020/0003606844</t>
  </si>
  <si>
    <t>올 한해 국내 증시에서 250조 원이 넘는 금액이 이탈한 것으로 나타났다. 글로벌 증시가 급등하는 가운데 한국만 소외되는 ‘디커플링’ ..</t>
  </si>
  <si>
    <t xml:space="preserve">동아일보 </t>
  </si>
  <si>
    <t>‘올해 왜 이래…’ ··· 제주항공 비극 겹친 K항공·여행주 주가 어디로</t>
  </si>
  <si>
    <t>https://n.news.naver.com/mnews/article/009/0005421051</t>
  </si>
  <si>
    <t>비상계엄 후 난기류 산적한 항공주 대한항공과 LCC 줄줄이 급락 탄핵 사태에 ‘불시착 사고’ 겹쳐 투심 위축으로 반등 여부 불투명 증권..</t>
  </si>
  <si>
    <t>MBK파트너스 "최윤범 자리 연장 위한 집중투표제 도입 반대"</t>
  </si>
  <si>
    <t>https://n.news.naver.com/mnews/article/366/0001043482</t>
  </si>
  <si>
    <t>고려아연 경영권 분쟁의 중심에 선 MBK파트너스가 집중투표제 도입 반대 입장을 냈다. MBK파트너스는 29일 보도자료를 내고 “소수주주..</t>
  </si>
  <si>
    <t xml:space="preserve">조선비즈 </t>
  </si>
  <si>
    <t>‘연초 효과’ 따른 코스피 기술적 반등 기대 [붐앤쇼크]</t>
  </si>
  <si>
    <t>https://n.news.naver.com/mnews/article/009/0005421042</t>
  </si>
  <si>
    <t>美선 테슬라 4분기 인도량 관심 지난주 국내 증시는 달러 대비 원화가치 폭락과 배당락이 부담으로 작용하며 고전했다. 하지만 증권가 일각..</t>
  </si>
  <si>
    <t>두산로보, '합병 우여곡절'에 주가 5만원대[급등주 지금은]</t>
  </si>
  <si>
    <t>https://n.news.naver.com/mnews/article/003/0012986368</t>
  </si>
  <si>
    <t>지난해 하반기 기업공개(IPO) 최대어로 손꼽힌 두산로보틱스는 상장 첫 날 장중 공모가 2배를 가리키는 '따블' 기대감을 키웠으나 97..</t>
  </si>
  <si>
    <t>"새해에는 다를까"…바닥 찍은 증시, '1월 효과' 기다린다</t>
  </si>
  <si>
    <t>https://n.news.naver.com/mnews/article/008/0005134445</t>
  </si>
  <si>
    <t>대내외 악재로 인한 불확실성에 환율이 치솟자 증시는 하락세를 피하지 못했다. 탄핵 정국의 영향으로 정치 리스크가 지속되고 있고 국내 기..</t>
  </si>
  <si>
    <t>나스닥 33% 오를 때 코스닥은 23% 내렸다…34개국 지수 중 '꼴찌'</t>
  </si>
  <si>
    <t>https://n.news.naver.com/mnews/article/015/0005075644</t>
  </si>
  <si>
    <t>국내 증시 부진이 이어지면서 미국을 비롯한 주요국 증시와의 탈동조화(디커플링) 현상이 심화하고 있는 분위기다. 올들어 미국 나스닥지수가..</t>
  </si>
  <si>
    <t>탄핵 정국에 소비 심리 위축…음식점·유흥업종 매출 4% 가량 떨어져</t>
  </si>
  <si>
    <t>https://n.news.naver.com/mnews/article/023/0003879195</t>
  </si>
  <si>
    <t>탄핵 정국으로 소비 심리가 얼어붙으면서 이달 음식점과 유흥업종 매출이 줄어든 것으로 나타났다. 29일 국회 정무위원회 소속 김현정 더불..</t>
  </si>
  <si>
    <t xml:space="preserve">조선일보 </t>
  </si>
  <si>
    <t>손태승에 유탄 맞은 우리투자증권, '정상영업'까지 산넘어 산</t>
  </si>
  <si>
    <t>https://n.news.naver.com/mnews/article/018/0005914989</t>
  </si>
  <si>
    <t>지난 8월 출범한 우리투자증권의 ‘개점휴업’ 상태가 장기화하는 가운데 기존 주력 수입원인 발행어음과 종합자산관리계좌(CMA) 수탁 등 ..</t>
  </si>
  <si>
    <t>"주가 두배 뛴다" "100만원 간다"…'파격' 목표가 낸 애널리스트들</t>
  </si>
  <si>
    <t>https://n.news.naver.com/mnews/article/008/0005134427</t>
  </si>
  <si>
    <t>12월 넷째주 머니투데이 증권부가 선정한 주간 베스트리포트는 △한유정 한화투자증권 연구원의 '더 큰 시장 잡으러 간다'(삼양식품) △이..</t>
  </si>
  <si>
    <t>삼성전자, 외인 돌아올까[2025 증시 전망③]</t>
  </si>
  <si>
    <t>https://n.news.naver.com/mnews/article/003/0012986276</t>
  </si>
  <si>
    <t>올해 초 7만원 후반대에서 거래되던 삼성전자의 주가가 외국인의 매도 공세에 '5만전자'에서 횡보하고 있다. 최근 삼성전자는 10조 원 ..</t>
  </si>
  <si>
    <t>심화하는 미국-非미국 디커플링...'연초 효과' 나타날까</t>
  </si>
  <si>
    <t>https://n.news.naver.com/mnews/article/014/0005288322</t>
  </si>
  <si>
    <t>美 양자컴퓨팅 관련 ETF 수익률 12% [ETF 스퀘어]</t>
  </si>
  <si>
    <t>https://n.news.naver.com/mnews/article/014/0005288318</t>
  </si>
  <si>
    <t>AI+양자 뜨니 가치 뜨는 이종목···"트럼프 리스크도 비켜갈 것"</t>
  </si>
  <si>
    <t>https://n.news.naver.com/mnews/article/008/0005134408</t>
  </si>
  <si>
    <t>AI(인공지능)뿐만 아니라 최근 양자컴퓨팅이 글로벌 증시의 새로운 테마로 떠오르고 있다. 이를 구현하는 과정에서 요구되는 엄청난 양의 ..</t>
  </si>
  <si>
    <t>하이일드와 월지급이 만났다···꾸준한 성과에 현금 흐름까지 [이런 펀드 어때요?]</t>
  </si>
  <si>
    <t>https://n.news.naver.com/mnews/article/014/0005288314</t>
  </si>
  <si>
    <t>최근 국내 펀드 시장에서 ‘월 분배형’이 비중있게 자리매김했으나, 얼라이언스번스틴(AB)자산운용은 이미 14년 전 마련해뒀다. 매월 현..</t>
  </si>
  <si>
    <t>금융회사 내부 IT인력 평균 93.7명…디지털 전환에 1년 새 8%↑</t>
  </si>
  <si>
    <t>https://n.news.naver.com/mnews/article/001/0015130405</t>
  </si>
  <si>
    <t>금융권이 디지털 전환에 속도를 내면서 정보기술(IT) 인력을 꾸준히 늘린 것으로 나타났다. 금융정보화추진협의회가 29일 발간한 '202..</t>
  </si>
  <si>
    <t xml:space="preserve">연합뉴스 </t>
  </si>
  <si>
    <t>웃을 일 없는 코스피…관망세 지속 예상[주간증시전망]</t>
  </si>
  <si>
    <t>https://n.news.naver.com/mnews/article/003/0012986184</t>
  </si>
  <si>
    <t>새해를 맞이하는 이번주 국내 증시는 한산한 거래 속 관망세가 이어질 것으로 전망된다. 29일 한국거래소에 따르면 지난주 코스피는 전주(..</t>
  </si>
  <si>
    <t>양자컴퓨팅주 새해에 더 간다?···실스크 한달새 2100% 폭등</t>
  </si>
  <si>
    <t>https://n.news.naver.com/mnews/article/009/0005421002</t>
  </si>
  <si>
    <t>실스크 주가 한달새 22배 뛰어 서학개미 한달 순매수 14위로 양자암호 내성 기술 개발로 주목 ‘양자테마’ 관련주로 묶여 급상승중 리게..</t>
  </si>
  <si>
    <t>이미 목표가 넘어선 조선주…"고밸류 부담" VS "주도주 부상"</t>
  </si>
  <si>
    <t>https://n.news.naver.com/mnews/article/018/0005914892</t>
  </si>
  <si>
    <t>‘슈퍼사이클’에 올라탄 조선주가 약세를 지속하고 있는 국내 증시의 주도주로 부상할 조짐을 보이고 있다. 미국 트럼프 정부 2기 정책 기..</t>
  </si>
  <si>
    <t>"저평가 종목 찾아라"…'금리인하 수혜 기대' 건설주 담아볼까</t>
  </si>
  <si>
    <t>https://n.news.naver.com/mnews/article/018/0005914878</t>
  </si>
  <si>
    <t>최근 주가가 급락한 건설주에 대한 관심이 커지고 있다. 내년 금리인하와 대출 규제 완화에 따른 업황 회복 기대감이 존재하는 가운데 이익..</t>
  </si>
  <si>
    <t>MBK “최윤범 자리 연장 위한 고려아연 집중투표제 도입 반대” [투자360]</t>
  </si>
  <si>
    <t>https://n.news.naver.com/mnews/article/016/0002408694</t>
  </si>
  <si>
    <t>“이사회 정상화·거버넌스 개선 뒤 도입엔 찬성” 최윤범 고려아연 회장 [연합] MBK파트너스는 29일 최윤범 고려아연 회장의 자리 연장..</t>
  </si>
  <si>
    <t xml:space="preserve">헤럴드경제 </t>
  </si>
  <si>
    <t>고환율 부담에 짓눌린 코스피, 연말 '박스권' 마무리할까[주간증시전망]</t>
  </si>
  <si>
    <t>https://n.news.naver.com/mnews/article/018/0005914842</t>
  </si>
  <si>
    <t>코스피가 치솟은 환율에 발목이 잡힌 가운데 이번 주도 연말·연초 휴장과 고환율 부담으로 거래량이 부진하며 상방이 제한된 흐름이 이어질 ..</t>
  </si>
  <si>
    <t>일본 증시 버블 이후 35년만에 최고의 해 [투자360]</t>
  </si>
  <si>
    <t>https://n.news.naver.com/mnews/article/016/0002408686</t>
  </si>
  <si>
    <t>닛케이 20% 상승 1989년 이후 처음으로 4만선 넘어 마감 미 증시 호조와 ‘슈퍼 엔저’ 개미들이 상승세 주도 [게티이미지] [헤럴..</t>
  </si>
  <si>
    <t>MBK "최윤범 '자리 연장' 위한 고려아연 집중투표제 반대"</t>
  </si>
  <si>
    <t>https://n.news.naver.com/mnews/article/421/0007992013</t>
  </si>
  <si>
    <t>MBK 파트너스가 "최윤범 고려아연 회장의 자리 연장을 위한 집중투표제 도입에 대해서는 명확히 반대한다"고 29일 밝혔다. 다만 이사회..</t>
  </si>
  <si>
    <t xml:space="preserve">뉴스1 </t>
  </si>
  <si>
    <t>뱀띠 해 주도 업종은 'S.N.A.K.E.'[2025 증시전망②]</t>
  </si>
  <si>
    <t>https://n.news.naver.com/mnews/article/003/0012985931</t>
  </si>
  <si>
    <t>코스피가 6개월째 하락세를 이어가면서 내년 증시에 대해 불안한 시각과 비관이 팽배한 상황이지만 전문가들은 내년 유망 업종을 중심으로 돌..</t>
  </si>
  <si>
    <t>올해 삼성그룹株 시총 161조 증발…"분위기 반전 어렵다"</t>
  </si>
  <si>
    <t>https://n.news.naver.com/mnews/article/029/0002925719</t>
  </si>
  <si>
    <t>삼성전자, 올해 31% 하락…그룹 내 14개 종목 약세 올해 국내 증시에 상장된 삼성 그룹주의 시가총액이 22% 줄은 것으로 나타났다...</t>
  </si>
  <si>
    <t>미국·인도 러브콜에 신고가 행진…조선ETF↑[펀드와치]</t>
  </si>
  <si>
    <t>https://n.news.naver.com/mnews/article/018/0005914817</t>
  </si>
  <si>
    <t>국내 증시가 ‘산타 랠리’에서 소외된 채 하락세를 이어가는 가운데 조선주의 강세가 두드러지고 있다. 미국에 이어 인도 정부까지 한국 조..</t>
  </si>
  <si>
    <t>한국 증시 시총, 올해 250조 증발…국민주 삼성전자 148조 사라져</t>
  </si>
  <si>
    <t>https://n.news.naver.com/mnews/article/029/0002925717</t>
  </si>
  <si>
    <t>나스닥 33% 상승, 코스피 23% 추락 올 한해 국내 증시의 시가총액이 250조원 이상이 증발한 것으로 나타났다. 이 중 절반이 '국..</t>
  </si>
  <si>
    <t>韓증시, 전 세계 ‘꼴찌’로 추락…2025년엔 웃을 수 있을까요? [선데이 머니카페]</t>
  </si>
  <si>
    <t>https://n.news.naver.com/mnews/article/011/0004433218</t>
  </si>
  <si>
    <t>올해 한국 증시는 글로벌 주요 시장 수익률에서 사실상 꼴찌를 기록할 만큼 속절없이 무너진 상황입니다. 특히 12월 들어서는 정치적 불확..</t>
  </si>
  <si>
    <t>“저성장·고환율 시대…트럼프 2.0 단단히 대비해야”[센터장의 뷰]</t>
  </si>
  <si>
    <t>https://n.news.naver.com/mnews/article/018/0005914793</t>
  </si>
  <si>
    <t>“2025년 한국 경제 저성장은 불가피하며 증시 발목을 잡고 있는 불확실성을 제거하는 것이 시급하다. 2400선에서 지지력을 보여줄 것..</t>
  </si>
  <si>
    <t>MBK "최윤범 회장 ‘자리 연장’ 위한 집중투표제 도입 반대” [시그널]</t>
  </si>
  <si>
    <t>https://n.news.naver.com/mnews/article/011/0004433216</t>
  </si>
  <si>
    <t>MBK파트너스가 최윤범 고려아연(010130) 회장의 ‘자리 연장’을 위한 집중투표제 도입에 대해 명확히 반대 의사를 밝혔다. MBK는..</t>
  </si>
  <si>
    <t>월가 "금값 내년에도 오른다…온스당 3000달러 전망"</t>
  </si>
  <si>
    <t>https://n.news.naver.com/mnews/article/277/0005524702</t>
  </si>
  <si>
    <t>올 한 해 가파르게 상승한 금값이 내년에도 고공행진을 이어갈 것이란 전망이 월가에서 나오고 있다고 미 월스트리트저널(WSJ)이 28일(..</t>
  </si>
  <si>
    <t>다음주 美증시 온기 이어질까…테슬라 4분기 인도량 주목 [투자360]</t>
  </si>
  <si>
    <t>https://n.news.naver.com/mnews/article/016/0002408664</t>
  </si>
  <si>
    <t>뉴욕 증권거래소 [AP] 증시를 감쌌던 따뜻한 온기가 이번 주(12월 30일~1월 2일·미국 동부시간)에도 이어질지 관심이 모인다. 지..</t>
  </si>
  <si>
    <t>산타랠리 소외된 韓 증시, 우울한 연말…내주도 '바닥 다지기' 전망</t>
  </si>
  <si>
    <t>https://n.news.naver.com/mnews/article/421/0007991907</t>
  </si>
  <si>
    <t>전 세계 주식시장이 산타랠리로 함박웃음을 짓는 가운데 한국 시장만 산타랠리에서 소외돼 우울한 연말을 보내고 있다. 정치 불확실성이 한국..</t>
  </si>
  <si>
    <t>삼성그룹株 시총 160조 증발…증시 비중 30%대 붕괴 [투자360]</t>
  </si>
  <si>
    <t>https://n.news.naver.com/mnews/article/016/0002408656</t>
  </si>
  <si>
    <t>삼성전자 부진에 시총 709조→548조원 그룹 ETF도 부진 증시 내 시총 비중 27% ‘최저 수준’ “당분간 분위기 반전 어려울 듯”..</t>
  </si>
  <si>
    <t>美 월가 “2025년 금값 랠리 지속”…3000달러 전망 [투자360]</t>
  </si>
  <si>
    <t>https://n.news.naver.com/mnews/article/016/0002408651</t>
  </si>
  <si>
    <t>올해 27% 올라 S&amp;P 500 수익률 앞질러 지정학불안속 인플레·금리 금값 지지 가능성 중앙은행들도 금 보유 선호 [게티이미지] [헤..</t>
  </si>
  <si>
    <t>"33% vs -23%"…역대급 '디커플링'에 '멘붕'</t>
  </si>
  <si>
    <t>https://n.news.naver.com/mnews/article/215/0001193410</t>
  </si>
  <si>
    <t>모멘텀 부재에 더해 정국 불안 상황까지 겹치면서 올 한해 국내 증시에서 250조원이 사라졌다. 29일 한국거래소에 따르면, 코스피의 시..</t>
  </si>
  <si>
    <t xml:space="preserve">한국경제TV </t>
  </si>
  <si>
    <t>고환율에 무너진 증시…새해엔 반전 계기 만들까 [주간전망]</t>
  </si>
  <si>
    <t>https://n.news.naver.com/mnews/article/015/0005075572</t>
  </si>
  <si>
    <t>을사년 새해를 맞는 이번주(12월30일~1월3일) 한국 증시도 반등을 모색할 것으로 기대됐다. 환율 급등 여파로 주가가 크게 하락하면서..</t>
  </si>
  <si>
    <t>옅어진 ‘1월 효과’ 기대감...새해 첫 달 코스피 2300~2600[월간 증시 전망]</t>
  </si>
  <si>
    <t>https://n.news.naver.com/mnews/article/119/0002908645</t>
  </si>
  <si>
    <t>연말 증시에 각종 악재가 산적한 가운데 이른바 ‘1월 효과’에 대한 기대감이 점차 옅어지고 있다. 증권가는 국내 정치 리스크와 미국 트..</t>
  </si>
  <si>
    <t xml:space="preserve">데일리안 </t>
  </si>
  <si>
    <t>재수생' 미트박스글로벌, 새해 첫 수요예측[공모주달력]</t>
  </si>
  <si>
    <t>https://n.news.naver.com/mnews/article/648/0000031927</t>
  </si>
  <si>
    <t>철회 한달만에 재도전 나서는 미트박스글로벌 2025년 푸른 뱀의 해가 시작되는 1월 첫째 주 공모주 일정을 알아볼게요. 이번 주에는 올..</t>
  </si>
  <si>
    <t xml:space="preserve">비즈워치 </t>
  </si>
  <si>
    <t>1월 첫째 주 수요예측·청약 일정[이번주 IPO]</t>
  </si>
  <si>
    <t>https://n.news.naver.com/mnews/article/277/0005524693</t>
  </si>
  <si>
    <t>이달(1월) 첫째 주에는 미트박스글로벌, 와이즈넛이 기관투자자 대상 수요예측을 진행한다. ◆미트박스글로벌= 2014년 설립된 미트박스글..</t>
  </si>
  <si>
    <t>나스닥 33% 올랐는데…국내 증시 올해만 254조원 '증발'</t>
  </si>
  <si>
    <t>https://n.news.naver.com/mnews/article/015/0005075568</t>
  </si>
  <si>
    <t>미국 나스닥지수가 33% 오르는 동안, 올해 국내 증시에서 250조원이 증발한 것으로 나타났다. 29일 한국거래소에 따르면 지난 27일..</t>
  </si>
  <si>
    <t>테슬라 잘 나가는데 왜 2차전지 주가는 왜?…힌트는 ‘NCM’ [투자뉴스 뒤풀이]</t>
  </si>
  <si>
    <t>https://n.news.naver.com/mnews/article/016/0002408639</t>
  </si>
  <si>
    <t>테슬라 주가가 잘 나갑니다. 전기차 판매 전망도 좋습니다. 그런데 전기차에 꼭 들어가는 2차전지 제조사들의 주가는 좀처럼 기를 펴지 못..</t>
  </si>
  <si>
    <t>"화무십일홍 이라더니"…韓 증시서 존재감 '뚝'</t>
  </si>
  <si>
    <t>https://n.news.naver.com/mnews/article/215/0001193404</t>
  </si>
  <si>
    <t>삼성그룹 시가총액이 올 한해에만 160조원 넘게 증발했다. 대장주인 삼성전자의 주가 부진이 주 원인인데, 그 여파로 국내 증시에서 차지..</t>
  </si>
  <si>
    <t>주가 급등' 쏠쏠했는데…"앞으로 더 오른다" 개미들 환호 [조아라의 차이나스톡]</t>
  </si>
  <si>
    <t>https://n.news.naver.com/mnews/article/015/0005075564</t>
  </si>
  <si>
    <t>세계 최대 전기차 배터리 제조업체 CATL(닝더스다이)이 홍콩증권거래소에 2차 상장을 추진한다. 해외 자금 조달에 유리한 홍콩 증시 입..</t>
  </si>
  <si>
    <t>2.8% 넘은 30년물과 스티프닝 지속…연초효과는 온다[주간채권전망]</t>
  </si>
  <si>
    <t>https://n.news.naver.com/mnews/article/018/0005914776</t>
  </si>
  <si>
    <t>이번 주 국고채 시장은 3거래일이란 짧은 시계열 속에서 원·달러 환율 변동성과 10·30년 수익률 역전폭 축소 흐름을 주시할 예정이다...</t>
  </si>
  <si>
    <t>"5000만원으로 시작했는데"…'84억' 주식 부자 된 비결 [윤현주의 主食이 주식]</t>
  </si>
  <si>
    <t>https://n.news.naver.com/mnews/article/015/0005075563</t>
  </si>
  <si>
    <t>백문불여일견(百聞不如一見). 백 번 듣는 것보다 한 번 보는 게 낫다는 말이다. 가짜뉴스 홍수 속 정보의 불균형을 조금이라도 해소하기 ..</t>
  </si>
  <si>
    <t>다시 확대된 정치 리스크…환율 1500원 가시권[주간외환전망]</t>
  </si>
  <si>
    <t>https://n.news.naver.com/mnews/article/018/0005914775</t>
  </si>
  <si>
    <t>국내 정치 리스크가 다시 확대되면서 원·달러 환율은 상승 압력이 우세한 가운데 큰 변동성을 보일 전망이다. 지난주 국회에서 한덕수 대통..</t>
  </si>
  <si>
    <t>금리 인하에 밸류업 본격화…환경 개선에 투자자 복귀 ‘주목’ [2025 증시②]</t>
  </si>
  <si>
    <t>https://n.news.naver.com/mnews/article/119/0002908639</t>
  </si>
  <si>
    <t>정부와 금융당국이 올해 코리아 디스카운트(국내 증시 저평가) 해소를 핵심 과제로 삼았지만 국내 증시는 여전히 고전을 면치 못하고 있다...</t>
  </si>
  <si>
    <t>IPO 한파에 공모주펀드서 4572억 빠졌다…회복은 언제쯤?</t>
  </si>
  <si>
    <t>https://n.news.naver.com/mnews/article/008/0005134287</t>
  </si>
  <si>
    <t>10월부터 불어닥친 IPO(기업공개) 시장 한파에 공모주 펀드도 수난을 겪고 있다. 최근 3개월간 4000억원이 넘는 자금이 빠져나갔다..</t>
  </si>
  <si>
    <t>새해에도 따뜻할까, 테슬라 '車인도량' 주목[뉴욕증시-주간전망]</t>
  </si>
  <si>
    <t>https://n.news.naver.com/mnews/article/001/0015130005</t>
  </si>
  <si>
    <t>최진우 연합인포맥스 특파원 = 그간 증시를 감쌌던 따뜻한 온기가 이번 주(12월 30일~1월 2일, 이하 미국 동부시간)에도 이어질지 ..</t>
  </si>
  <si>
    <t>올해 삼성그룹株 시총 160조원 증발…증시 내 존재감 '뚝'</t>
  </si>
  <si>
    <t>https://n.news.naver.com/mnews/article/001/0015129997</t>
  </si>
  <si>
    <t>대장주 삼성전자 부진에 시총 709조→548조원…그룹 ETF도 부진 증시 내 시총 비중 27% '최저 수준'…"당분간 분위기 반전 어려..</t>
  </si>
  <si>
    <t>원화 가치 한 달 새 5% 추락…환율 1,500원 뉴노멀될까[환율 비상]</t>
  </si>
  <si>
    <t>https://n.news.naver.com/mnews/article/001/0015129979</t>
  </si>
  <si>
    <t>유로·위안화보다 더 내려…정치 불안에 흔들리는 원화 수출·내수 모두 불안한데…美 연준 금리 인하 지연에 달러까지 강세 "트럼프 시대 외..</t>
  </si>
  <si>
    <t>탄핵 정국 극복하고 ‘1월 효과’ 찾아올까… 美 제조업지수 주목[주간증시전망]</t>
  </si>
  <si>
    <t>https://n.news.naver.com/mnews/article/366/0001043348</t>
  </si>
  <si>
    <t>윤석열 대통령에 이은 한덕수 대통령 권한대행 탄핵 정국의 여파가 경기 둔화, 고환율 등과 맞물리면서 ‘산타 랠리’ 없는 우울한 나날이 ..</t>
  </si>
  <si>
    <t>고려아연 도입추진 ‘집중투표제’…경영권 분쟁 영향은[투자360]</t>
  </si>
  <si>
    <t>https://n.news.naver.com/mnews/article/016/0002408632</t>
  </si>
  <si>
    <t>최윤범 회장 체제 7인, 첫 이견 ‘눈길’ 유미개발 소액주주 여부 논쟁, 이사 추천 없는 점 미흡 MBK 이사회 장악 못하면 영향력 행..</t>
  </si>
  <si>
    <t>서학개미, 미국주식보유액 174조 육박… 일주일새 4.9% ↑</t>
  </si>
  <si>
    <t>https://n.news.naver.com/mnews/article/417/0001048257</t>
  </si>
  <si>
    <t>국내 투자자들의 미국주식보유금액이 174조원에 육박한 것으로 나타났다. 29일 한국예탁결제원에 따르면 이달 25일 기준 국내 투자자의 ..</t>
  </si>
  <si>
    <t xml:space="preserve">머니S </t>
  </si>
  <si>
    <t>"익숙함에 색다름 한 스푼"…외식업계, 오프라인 매장 손 본다</t>
  </si>
  <si>
    <t>https://n.news.naver.com/mnews/article/011/0004433194</t>
  </si>
  <si>
    <t>지속되는 소비 침체 속에 젊은 세대를 중심으로 ‘경험’ 소비가 각광받으며 외식업계 오프라인 매장들이 변신에 나서고 있다. 특이한 콘셉트..</t>
  </si>
  <si>
    <t>40대 직장인 “1.2억 모았지만···노후 준비는 손 안대봤는데” [재테크 Q&amp;A]</t>
  </si>
  <si>
    <t>https://n.news.naver.com/mnews/article/014/0005288224</t>
  </si>
  <si>
    <t>40대 직장인 A씨는 독립한지 꽤 되긴 했지만 노후 준비는 신경 쓰지 못 했다. 지금껏 해온 직장생활 만큼 더 하면 은퇴를 생각해야 하..</t>
  </si>
  <si>
    <t>어제의 증시 뉴스는 "여행과 항공주가 탄핵과 항공 참사로 투자 심리가 크게 위축됨"으로 요약할 수 있습니다.</t>
    <phoneticPr fontId="1" type="noConversion"/>
  </si>
  <si>
    <t>코오롱모빌리티그룹우</t>
  </si>
  <si>
    <t>https://finance.naver.com/item/main.naver?code=45014K</t>
  </si>
  <si>
    <t>△ 1,880</t>
  </si>
  <si>
    <t>N/A</t>
  </si>
  <si>
    <t>디아이</t>
  </si>
  <si>
    <t>https://finance.naver.com/item/main.naver?code=003160</t>
  </si>
  <si>
    <t>△ 1,700</t>
  </si>
  <si>
    <t>흥국화재우</t>
  </si>
  <si>
    <t>https://finance.naver.com/item/main.naver?code=000545</t>
  </si>
  <si>
    <t>△ 750</t>
  </si>
  <si>
    <t>동양2우B</t>
  </si>
  <si>
    <t>https://finance.naver.com/item/main.naver?code=001527</t>
  </si>
  <si>
    <t>△ 1,000</t>
  </si>
  <si>
    <t>금호전기</t>
  </si>
  <si>
    <t>https://finance.naver.com/item/main.naver?code=001210</t>
  </si>
  <si>
    <t>△ 88</t>
  </si>
  <si>
    <t>다올투자증권</t>
  </si>
  <si>
    <t>https://finance.naver.com/item/main.naver?code=030210</t>
  </si>
  <si>
    <t>△ 355</t>
  </si>
  <si>
    <t>대원전선우</t>
  </si>
  <si>
    <t>https://finance.naver.com/item/main.naver?code=006345</t>
  </si>
  <si>
    <t>△ 400</t>
  </si>
  <si>
    <t>제주은행</t>
  </si>
  <si>
    <t>https://finance.naver.com/item/main.naver?code=006220</t>
  </si>
  <si>
    <t>△ 670</t>
  </si>
  <si>
    <t>흥국화재</t>
  </si>
  <si>
    <t>https://finance.naver.com/item/main.naver?code=000540</t>
  </si>
  <si>
    <t>△ 210</t>
  </si>
  <si>
    <t>무림P&amp;P</t>
  </si>
  <si>
    <t>https://finance.naver.com/item/main.naver?code=009580</t>
  </si>
  <si>
    <t>△ 155</t>
  </si>
  <si>
    <t>이스타코</t>
  </si>
  <si>
    <t>https://finance.naver.com/item/main.naver?code=015020</t>
  </si>
  <si>
    <t>△ 92</t>
  </si>
  <si>
    <t>CJ대한통운</t>
  </si>
  <si>
    <t>https://finance.naver.com/item/main.naver?code=000120</t>
  </si>
  <si>
    <t>△ 4,500</t>
  </si>
  <si>
    <t>KC코트렐</t>
  </si>
  <si>
    <t>https://finance.naver.com/item/main.naver?code=119650</t>
  </si>
  <si>
    <t>△ 32</t>
  </si>
  <si>
    <t>페이퍼코리아</t>
  </si>
  <si>
    <t>https://finance.naver.com/item/main.naver?code=001020</t>
  </si>
  <si>
    <t>△ 38</t>
  </si>
  <si>
    <t>KOSEF 미국방어배당성장나스닥</t>
  </si>
  <si>
    <t>https://finance.naver.com/item/main.naver?code=373790</t>
  </si>
  <si>
    <t>△ 585</t>
  </si>
  <si>
    <t>코오롱모빌리티그룹</t>
  </si>
  <si>
    <t>https://finance.naver.com/item/main.naver?code=450140</t>
  </si>
  <si>
    <t>△ 90</t>
  </si>
  <si>
    <t>영흥</t>
  </si>
  <si>
    <t>https://finance.naver.com/item/main.naver?code=012160</t>
  </si>
  <si>
    <t>△ 15</t>
  </si>
  <si>
    <t>MH에탄올</t>
  </si>
  <si>
    <t>https://finance.naver.com/item/main.naver?code=023150</t>
  </si>
  <si>
    <t>△ 200</t>
  </si>
  <si>
    <t>파미셀</t>
  </si>
  <si>
    <t>https://finance.naver.com/item/main.naver?code=005690</t>
  </si>
  <si>
    <t>△ 280</t>
  </si>
  <si>
    <t>대덕전자</t>
  </si>
  <si>
    <t>https://finance.naver.com/item/main.naver?code=353200</t>
  </si>
  <si>
    <t>△ 530</t>
  </si>
  <si>
    <t>케이씨텍</t>
  </si>
  <si>
    <t>https://finance.naver.com/item/main.naver?code=281820</t>
  </si>
  <si>
    <t>△ 850</t>
  </si>
  <si>
    <t>일동홀딩스</t>
  </si>
  <si>
    <t>https://finance.naver.com/item/main.naver?code=000230</t>
  </si>
  <si>
    <t>△ 260</t>
  </si>
  <si>
    <t>화승엔터프라이즈</t>
  </si>
  <si>
    <t>https://finance.naver.com/item/main.naver?code=241590</t>
  </si>
  <si>
    <t>△ 250</t>
  </si>
  <si>
    <t>가온전선</t>
  </si>
  <si>
    <t>https://finance.naver.com/item/main.naver?code=000500</t>
  </si>
  <si>
    <t>△ 1,600</t>
  </si>
  <si>
    <t>시프트업</t>
  </si>
  <si>
    <t>https://finance.naver.com/item/main.naver?code=462870</t>
  </si>
  <si>
    <t>△ 1,800</t>
  </si>
  <si>
    <t>경동나비엔</t>
  </si>
  <si>
    <t>https://finance.naver.com/item/main.naver?code=009450</t>
  </si>
  <si>
    <t>△ 2,500</t>
  </si>
  <si>
    <t>ACE 차이나항셍테크</t>
  </si>
  <si>
    <t>https://finance.naver.com/item/main.naver?code=371870</t>
  </si>
  <si>
    <t>△ 195</t>
  </si>
  <si>
    <t>티웨이홀딩스</t>
  </si>
  <si>
    <t>https://finance.naver.com/item/main.naver?code=004870</t>
  </si>
  <si>
    <t>△ 18</t>
  </si>
  <si>
    <t>KODEX 미국스마트모빌리티S&amp;P</t>
  </si>
  <si>
    <t>https://finance.naver.com/item/main.naver?code=390400</t>
  </si>
  <si>
    <t>△ 160</t>
  </si>
  <si>
    <t>SK하이닉스</t>
  </si>
  <si>
    <t>https://finance.naver.com/item/main.naver?code=000660</t>
  </si>
  <si>
    <t>△ 4,400</t>
  </si>
  <si>
    <t>인스코비</t>
  </si>
  <si>
    <t>https://finance.naver.com/item/main.naver?code=006490</t>
  </si>
  <si>
    <t>△ 36</t>
  </si>
  <si>
    <t>엔케이</t>
  </si>
  <si>
    <t>https://finance.naver.com/item/main.naver?code=085310</t>
  </si>
  <si>
    <t>△ 20</t>
  </si>
  <si>
    <t>메리츠금융지주</t>
  </si>
  <si>
    <t>https://finance.naver.com/item/main.naver?code=138040</t>
  </si>
  <si>
    <t>일성건설</t>
  </si>
  <si>
    <t>https://finance.naver.com/item/main.naver?code=013360</t>
  </si>
  <si>
    <t>△ 85</t>
  </si>
  <si>
    <t>대림통상</t>
  </si>
  <si>
    <t>https://finance.naver.com/item/main.naver?code=006570</t>
  </si>
  <si>
    <t>△ 60</t>
  </si>
  <si>
    <t>KOSEF 미국양자컴퓨팅</t>
  </si>
  <si>
    <t>https://finance.naver.com/item/main.naver?code=498270</t>
  </si>
  <si>
    <t>△ 240</t>
  </si>
  <si>
    <t>카카오페이</t>
  </si>
  <si>
    <t>https://finance.naver.com/item/main.naver?code=377300</t>
  </si>
  <si>
    <t>△ 600</t>
  </si>
  <si>
    <t>TIGER 일본반도체FACTSET</t>
  </si>
  <si>
    <t>https://finance.naver.com/item/main.naver?code=465660</t>
  </si>
  <si>
    <t>△ 265</t>
  </si>
  <si>
    <t>ACE 일본Nikkei225(H)</t>
  </si>
  <si>
    <t>https://finance.naver.com/item/main.naver?code=238720</t>
  </si>
  <si>
    <t>△ 645</t>
  </si>
  <si>
    <t>HLB글로벌</t>
  </si>
  <si>
    <t>https://finance.naver.com/item/main.naver?code=003580</t>
  </si>
  <si>
    <t>메타케어</t>
  </si>
  <si>
    <t>https://finance.naver.com/item/main.naver?code=118000</t>
  </si>
  <si>
    <t>△ 6</t>
  </si>
  <si>
    <t>ACE 일본반도체</t>
  </si>
  <si>
    <t>https://finance.naver.com/item/main.naver?code=469160</t>
  </si>
  <si>
    <t>콤텍시스템</t>
  </si>
  <si>
    <t>https://finance.naver.com/item/main.naver?code=031820</t>
  </si>
  <si>
    <t>△ 11</t>
  </si>
  <si>
    <t>PLUS 일본반도체소부장</t>
  </si>
  <si>
    <t>https://finance.naver.com/item/main.naver?code=464920</t>
  </si>
  <si>
    <t>TIGER 일본니케이225</t>
  </si>
  <si>
    <t>https://finance.naver.com/item/main.naver?code=241180</t>
  </si>
  <si>
    <t>△ 445</t>
  </si>
  <si>
    <t>SK케미칼</t>
  </si>
  <si>
    <t>https://finance.naver.com/item/main.naver?code=285130</t>
  </si>
  <si>
    <t>△ 900</t>
  </si>
  <si>
    <t>KODEX 일본TOPIX100</t>
  </si>
  <si>
    <t>https://finance.naver.com/item/main.naver?code=101280</t>
  </si>
  <si>
    <t>SOL 반도체후공정</t>
  </si>
  <si>
    <t>https://finance.naver.com/item/main.naver?code=475310</t>
  </si>
  <si>
    <t>△ 175</t>
  </si>
  <si>
    <t>HANARO 반도체핵심공정주도주</t>
  </si>
  <si>
    <t>https://finance.naver.com/item/main.naver?code=476260</t>
  </si>
  <si>
    <t>△ 110</t>
  </si>
  <si>
    <t>삼화전자</t>
  </si>
  <si>
    <t>https://finance.naver.com/item/main.naver?code=011230</t>
  </si>
  <si>
    <t>진양화학</t>
  </si>
  <si>
    <t>https://finance.naver.com/item/main.naver?code=051630</t>
  </si>
  <si>
    <t>△ 65</t>
  </si>
  <si>
    <t>TIGER 차이나HSCEI</t>
  </si>
  <si>
    <t>https://finance.naver.com/item/main.naver?code=245360</t>
  </si>
  <si>
    <t>△ 215</t>
  </si>
  <si>
    <t>TIGER S&amp;P글로벌인프라(합성)</t>
  </si>
  <si>
    <t>https://finance.naver.com/item/main.naver?code=269370</t>
  </si>
  <si>
    <t>△ 275</t>
  </si>
  <si>
    <t>한화인더스트리얼솔루션즈</t>
  </si>
  <si>
    <t>https://finance.naver.com/item/main.naver?code=489790</t>
  </si>
  <si>
    <t>△ 550</t>
  </si>
  <si>
    <t>KODEX AI반도체핵심장비</t>
  </si>
  <si>
    <t>https://finance.naver.com/item/main.naver?code=471990</t>
  </si>
  <si>
    <t>△ 150</t>
  </si>
  <si>
    <t>TIGER 차이나항셍25</t>
  </si>
  <si>
    <t>https://finance.naver.com/item/main.naver?code=117690</t>
  </si>
  <si>
    <t>△ 305</t>
  </si>
  <si>
    <t>KOSEF 글로벌퓨처모빌리티</t>
  </si>
  <si>
    <t>https://finance.naver.com/item/main.naver?code=394350</t>
  </si>
  <si>
    <t>△ 205</t>
  </si>
  <si>
    <t>태양금속우</t>
  </si>
  <si>
    <t>https://finance.naver.com/item/main.naver?code=004105</t>
  </si>
  <si>
    <t>STX엔진</t>
  </si>
  <si>
    <t>https://finance.naver.com/item/main.naver?code=077970</t>
  </si>
  <si>
    <t>△ 320</t>
  </si>
  <si>
    <t>RISE 글로벌비만산업TOP2+</t>
  </si>
  <si>
    <t>https://finance.naver.com/item/main.naver?code=476310</t>
  </si>
  <si>
    <t>쏘카</t>
  </si>
  <si>
    <t>https://finance.naver.com/item/main.naver?code=403550</t>
  </si>
  <si>
    <t>영원무역홀딩스</t>
  </si>
  <si>
    <t>https://finance.naver.com/item/main.naver?code=009970</t>
  </si>
  <si>
    <t>△ 1,300</t>
  </si>
  <si>
    <t>대원전선</t>
  </si>
  <si>
    <t>https://finance.naver.com/item/main.naver?code=006340</t>
  </si>
  <si>
    <t>△ 45</t>
  </si>
  <si>
    <t>아시아나항공</t>
  </si>
  <si>
    <t>https://finance.naver.com/item/main.naver?code=020560</t>
  </si>
  <si>
    <t>우진플라임</t>
  </si>
  <si>
    <t>https://finance.naver.com/item/main.naver?code=049800</t>
  </si>
  <si>
    <t>△ 30</t>
  </si>
  <si>
    <t>SK바이오사이언스</t>
  </si>
  <si>
    <t>https://finance.naver.com/item/main.naver?code=302440</t>
  </si>
  <si>
    <t>△ 700</t>
  </si>
  <si>
    <t>케이씨에스</t>
  </si>
  <si>
    <t>https://finance.naver.com/item/main.naver?code=115500</t>
  </si>
  <si>
    <t>▲ 2,910</t>
  </si>
  <si>
    <t>한국첨단소재</t>
  </si>
  <si>
    <t>https://finance.naver.com/item/main.naver?code=062970</t>
  </si>
  <si>
    <t>▲ 985</t>
  </si>
  <si>
    <t>삼영이엔씨</t>
  </si>
  <si>
    <t>https://finance.naver.com/item/main.naver?code=065570</t>
  </si>
  <si>
    <t>▲ 459</t>
  </si>
  <si>
    <t>지엔코</t>
  </si>
  <si>
    <t>https://finance.naver.com/item/main.naver?code=065060</t>
  </si>
  <si>
    <t>▲ 69</t>
  </si>
  <si>
    <t>젠큐릭스</t>
  </si>
  <si>
    <t>https://finance.naver.com/item/main.naver?code=229000</t>
  </si>
  <si>
    <t>▲ 509</t>
  </si>
  <si>
    <t>코위버</t>
  </si>
  <si>
    <t>https://finance.naver.com/item/main.naver?code=056360</t>
  </si>
  <si>
    <t>△ 1,240</t>
  </si>
  <si>
    <t>우리넷</t>
  </si>
  <si>
    <t>https://finance.naver.com/item/main.naver?code=115440</t>
  </si>
  <si>
    <t>△ 1,370</t>
  </si>
  <si>
    <t>삼현</t>
  </si>
  <si>
    <t>https://finance.naver.com/item/main.naver?code=437730</t>
  </si>
  <si>
    <t>△ 1,410</t>
  </si>
  <si>
    <t>드래곤플라이</t>
  </si>
  <si>
    <t>https://finance.naver.com/item/main.naver?code=030350</t>
  </si>
  <si>
    <t>△ 221</t>
  </si>
  <si>
    <t>에이엘티</t>
  </si>
  <si>
    <t>https://finance.naver.com/item/main.naver?code=172670</t>
  </si>
  <si>
    <t>△ 1,250</t>
  </si>
  <si>
    <t>스마트레이더시스템</t>
  </si>
  <si>
    <t>https://finance.naver.com/item/main.naver?code=424960</t>
  </si>
  <si>
    <t>△ 1,860</t>
  </si>
  <si>
    <t>대한광통신</t>
  </si>
  <si>
    <t>https://finance.naver.com/item/main.naver?code=010170</t>
  </si>
  <si>
    <t>△ 112</t>
  </si>
  <si>
    <t>케이엔제이</t>
  </si>
  <si>
    <t>https://finance.naver.com/item/main.naver?code=272110</t>
  </si>
  <si>
    <t>△ 1,760</t>
  </si>
  <si>
    <t>큐캐피탈</t>
  </si>
  <si>
    <t>https://finance.naver.com/item/main.naver?code=016600</t>
  </si>
  <si>
    <t>△ 33</t>
  </si>
  <si>
    <t>양지사</t>
  </si>
  <si>
    <t>https://finance.naver.com/item/main.naver?code=030960</t>
  </si>
  <si>
    <t>△ 1,170</t>
  </si>
  <si>
    <t>아이빔테크놀로지</t>
  </si>
  <si>
    <t>https://finance.naver.com/item/main.naver?code=460470</t>
  </si>
  <si>
    <t>△ 520</t>
  </si>
  <si>
    <t>아이씨티케이</t>
  </si>
  <si>
    <t>https://finance.naver.com/item/main.naver?code=456010</t>
  </si>
  <si>
    <t>△ 1,060</t>
  </si>
  <si>
    <t>시큐센</t>
  </si>
  <si>
    <t>https://finance.naver.com/item/main.naver?code=232830</t>
  </si>
  <si>
    <t>△ 270</t>
  </si>
  <si>
    <t>한울소재과학</t>
  </si>
  <si>
    <t>https://finance.naver.com/item/main.naver?code=091440</t>
  </si>
  <si>
    <t>△ 490</t>
  </si>
  <si>
    <t>피에스케이홀딩스</t>
  </si>
  <si>
    <t>https://finance.naver.com/item/main.naver?code=031980</t>
  </si>
  <si>
    <t>△ 3,350</t>
  </si>
  <si>
    <t>드림시큐리티</t>
  </si>
  <si>
    <t>https://finance.naver.com/item/main.naver?code=203650</t>
  </si>
  <si>
    <t>옵티시스</t>
  </si>
  <si>
    <t>https://finance.naver.com/item/main.naver?code=109080</t>
  </si>
  <si>
    <t>△ 680</t>
  </si>
  <si>
    <t>시공테크</t>
  </si>
  <si>
    <t>https://finance.naver.com/item/main.naver?code=020710</t>
  </si>
  <si>
    <t>△ 295</t>
  </si>
  <si>
    <t>디와이디</t>
  </si>
  <si>
    <t>https://finance.naver.com/item/main.naver?code=219550</t>
  </si>
  <si>
    <t>코셈</t>
  </si>
  <si>
    <t>https://finance.naver.com/item/main.naver?code=360350</t>
  </si>
  <si>
    <t>△ 560</t>
  </si>
  <si>
    <t>아이윈플러스</t>
  </si>
  <si>
    <t>https://finance.naver.com/item/main.naver?code=123010</t>
  </si>
  <si>
    <t>△ 74</t>
  </si>
  <si>
    <t>우리로</t>
  </si>
  <si>
    <t>https://finance.naver.com/item/main.naver?code=046970</t>
  </si>
  <si>
    <t>△ 99</t>
  </si>
  <si>
    <t>파인텍</t>
  </si>
  <si>
    <t>https://finance.naver.com/item/main.naver?code=131760</t>
  </si>
  <si>
    <t>△ 57</t>
  </si>
  <si>
    <t>테크윙</t>
  </si>
  <si>
    <t>https://finance.naver.com/item/main.naver?code=089030</t>
  </si>
  <si>
    <t>△ 2,700</t>
  </si>
  <si>
    <t>시지트로닉스</t>
  </si>
  <si>
    <t>https://finance.naver.com/item/main.naver?code=429270</t>
  </si>
  <si>
    <t>△ 330</t>
  </si>
  <si>
    <t>에스오에스랩</t>
  </si>
  <si>
    <t>https://finance.naver.com/item/main.naver?code=464080</t>
  </si>
  <si>
    <t>△ 830</t>
  </si>
  <si>
    <t>한컴위드</t>
  </si>
  <si>
    <t>https://finance.naver.com/item/main.naver?code=054920</t>
  </si>
  <si>
    <t>제이엔케이글로벌</t>
  </si>
  <si>
    <t>https://finance.naver.com/item/main.naver?code=126880</t>
  </si>
  <si>
    <t>△ 220</t>
  </si>
  <si>
    <t>HLB</t>
  </si>
  <si>
    <t>https://finance.naver.com/item/main.naver?code=028300</t>
  </si>
  <si>
    <t>△ 4,300</t>
  </si>
  <si>
    <t>큐에스아이</t>
  </si>
  <si>
    <t>https://finance.naver.com/item/main.naver?code=066310</t>
  </si>
  <si>
    <t>△ 480</t>
  </si>
  <si>
    <t>HLB제약</t>
  </si>
  <si>
    <t>https://finance.naver.com/item/main.naver?code=047920</t>
  </si>
  <si>
    <t>△ 1,400</t>
  </si>
  <si>
    <t>더테크놀로지</t>
  </si>
  <si>
    <t>https://finance.naver.com/item/main.naver?code=043090</t>
  </si>
  <si>
    <t>△ 16</t>
  </si>
  <si>
    <t>대보마그네틱</t>
  </si>
  <si>
    <t>https://finance.naver.com/item/main.naver?code=290670</t>
  </si>
  <si>
    <t>△ 950</t>
  </si>
  <si>
    <t>오션인더블유</t>
  </si>
  <si>
    <t>https://finance.naver.com/item/main.naver?code=052300</t>
  </si>
  <si>
    <t>△ 17</t>
  </si>
  <si>
    <t>웰킵스하이텍</t>
  </si>
  <si>
    <t>https://finance.naver.com/item/main.naver?code=043590</t>
  </si>
  <si>
    <t>△ 40</t>
  </si>
  <si>
    <t>이오테크닉스</t>
  </si>
  <si>
    <t>https://finance.naver.com/item/main.naver?code=039030</t>
  </si>
  <si>
    <t>△ 7,300</t>
  </si>
  <si>
    <t>비에이치아이</t>
  </si>
  <si>
    <t>https://finance.naver.com/item/main.naver?code=083650</t>
  </si>
  <si>
    <t>△ 820</t>
  </si>
  <si>
    <t>아스타</t>
  </si>
  <si>
    <t>https://finance.naver.com/item/main.naver?code=246720</t>
  </si>
  <si>
    <t>△ 245</t>
  </si>
  <si>
    <t>휴온스글로벌</t>
  </si>
  <si>
    <t>https://finance.naver.com/item/main.naver?code=084110</t>
  </si>
  <si>
    <t>△ 2,300</t>
  </si>
  <si>
    <t>엣지파운드리</t>
  </si>
  <si>
    <t>https://finance.naver.com/item/main.naver?code=105550</t>
  </si>
  <si>
    <t>△ 135</t>
  </si>
  <si>
    <t>에이팩트</t>
  </si>
  <si>
    <t>https://finance.naver.com/item/main.naver?code=200470</t>
  </si>
  <si>
    <t>티에프이</t>
  </si>
  <si>
    <t>https://finance.naver.com/item/main.naver?code=425420</t>
  </si>
  <si>
    <t>△ 810</t>
  </si>
  <si>
    <t>경남제약</t>
  </si>
  <si>
    <t>https://finance.naver.com/item/main.naver?code=053950</t>
  </si>
  <si>
    <t>△ 43</t>
  </si>
  <si>
    <t>로보티즈</t>
  </si>
  <si>
    <t>https://finance.naver.com/item/main.naver?code=108490</t>
  </si>
  <si>
    <t>△ 1,100</t>
  </si>
  <si>
    <t>웹케시</t>
  </si>
  <si>
    <t>https://finance.naver.com/item/main.naver?code=053580</t>
  </si>
  <si>
    <t>△ 460</t>
  </si>
  <si>
    <t>에스티큐브</t>
  </si>
  <si>
    <t>https://finance.naver.com/item/main.naver?code=052020</t>
  </si>
  <si>
    <t>△ 350</t>
  </si>
  <si>
    <t>파인엠텍</t>
  </si>
  <si>
    <t>https://finance.naver.com/item/main.naver?code=441270</t>
  </si>
  <si>
    <t>예스티</t>
  </si>
  <si>
    <t>https://finance.naver.com/item/main.naver?code=122640</t>
  </si>
  <si>
    <t>△ 430</t>
  </si>
  <si>
    <t>엑스게이트</t>
  </si>
  <si>
    <t>https://finance.naver.com/item/main.naver?code=356680</t>
  </si>
  <si>
    <t>샌즈랩</t>
  </si>
  <si>
    <t>https://finance.naver.com/item/main.naver?code=411080</t>
  </si>
  <si>
    <t>△ 290</t>
  </si>
  <si>
    <t>큐로홀딩스</t>
  </si>
  <si>
    <t>https://finance.naver.com/item/main.naver?code=051780</t>
  </si>
  <si>
    <t>웰크론</t>
  </si>
  <si>
    <t>https://finance.naver.com/item/main.naver?code=065950</t>
  </si>
  <si>
    <t>파이버프로</t>
  </si>
  <si>
    <t>https://finance.naver.com/item/main.naver?code=368770</t>
  </si>
  <si>
    <t>에이치브이엠</t>
  </si>
  <si>
    <t>https://finance.naver.com/item/main.naver?code=295310</t>
  </si>
  <si>
    <t>스타코링크</t>
  </si>
  <si>
    <t>https://finance.naver.com/item/main.naver?code=060240</t>
  </si>
  <si>
    <t>SCI평가정보</t>
  </si>
  <si>
    <t>https://finance.naver.com/item/main.naver?code=036120</t>
  </si>
  <si>
    <t>△ 95</t>
  </si>
  <si>
    <t>쏠리드</t>
  </si>
  <si>
    <t>https://finance.naver.com/item/main.naver?code=050890</t>
  </si>
  <si>
    <t>탑엔지니어링</t>
  </si>
  <si>
    <t>https://finance.naver.com/item/main.naver?code=065130</t>
  </si>
  <si>
    <t>엑스큐어</t>
  </si>
  <si>
    <t>https://finance.naver.com/item/main.naver?code=070300</t>
  </si>
  <si>
    <t>아이쓰리시스템</t>
  </si>
  <si>
    <t>https://finance.naver.com/item/main.naver?code=214430</t>
  </si>
  <si>
    <t>기가레인</t>
  </si>
  <si>
    <t>https://finance.naver.com/item/main.naver?code=049080</t>
  </si>
  <si>
    <t>△ 21</t>
  </si>
  <si>
    <t>피엔에이치테크</t>
  </si>
  <si>
    <t>https://finance.naver.com/item/main.naver?code=239890</t>
  </si>
  <si>
    <t>△ 300</t>
  </si>
  <si>
    <t>비씨월드제약</t>
  </si>
  <si>
    <t>https://finance.naver.com/item/main.naver?code=200780</t>
  </si>
  <si>
    <t>제이엔비</t>
  </si>
  <si>
    <t>https://finance.naver.com/item/main.naver?code=452160</t>
  </si>
  <si>
    <t>엘앤씨바이오</t>
  </si>
  <si>
    <t>https://finance.naver.com/item/main.naver?code=290650</t>
  </si>
  <si>
    <t>넥스트칩</t>
  </si>
  <si>
    <t>https://finance.naver.com/item/main.naver?code=396270</t>
  </si>
  <si>
    <t>△ 500</t>
  </si>
  <si>
    <t>퀄리타스반도체</t>
  </si>
  <si>
    <t>https://finance.naver.com/item/main.naver?code=432720</t>
  </si>
  <si>
    <t>△ 340</t>
  </si>
  <si>
    <t>에이직랜드</t>
  </si>
  <si>
    <t>https://finance.naver.com/item/main.naver?code=445090</t>
  </si>
  <si>
    <t>디엔에이링크</t>
  </si>
  <si>
    <t>https://finance.naver.com/item/main.naver?code=127120</t>
  </si>
  <si>
    <t>서울바이오시스</t>
  </si>
  <si>
    <t>https://finance.naver.com/item/main.naver?code=092190</t>
  </si>
  <si>
    <t>△ 115</t>
  </si>
  <si>
    <t>파크시스템스</t>
  </si>
  <si>
    <t>https://finance.naver.com/item/main.naver?code=140860</t>
  </si>
  <si>
    <t>△ 7,500</t>
  </si>
  <si>
    <t>지아이텍</t>
  </si>
  <si>
    <t>https://finance.naver.com/item/main.naver?code=382480</t>
  </si>
  <si>
    <t>△ 73</t>
  </si>
  <si>
    <t>전진바이오팜</t>
  </si>
  <si>
    <t>https://finance.naver.com/item/main.naver?code=110020</t>
  </si>
  <si>
    <t>엑시콘</t>
  </si>
  <si>
    <t>https://finance.naver.com/item/main.naver?code=092870</t>
  </si>
  <si>
    <t>△ 370</t>
  </si>
  <si>
    <t>ISC</t>
  </si>
  <si>
    <t>https://finance.naver.com/item/main.naver?code=095340</t>
  </si>
  <si>
    <t>△ 2,400</t>
  </si>
  <si>
    <t>소프트캠프</t>
  </si>
  <si>
    <t>https://finance.naver.com/item/main.naver?code=258790</t>
  </si>
  <si>
    <t>오이솔루션</t>
  </si>
  <si>
    <t>https://finance.naver.com/item/main.naver?code=138080</t>
  </si>
  <si>
    <t>지란지교시큐리티</t>
  </si>
  <si>
    <t>https://finance.naver.com/item/main.naver?code=208350</t>
  </si>
  <si>
    <t>한양디지텍</t>
  </si>
  <si>
    <t>https://finance.naver.com/item/main.naver?code=078350</t>
  </si>
  <si>
    <t>유니테크노</t>
  </si>
  <si>
    <t>https://finance.naver.com/item/main.naver?code=241690</t>
  </si>
  <si>
    <t>아이티아이즈</t>
  </si>
  <si>
    <t>https://finance.naver.com/item/main.naver?code=372800</t>
  </si>
  <si>
    <t>△ 140</t>
  </si>
  <si>
    <t>하스</t>
  </si>
  <si>
    <t>https://finance.naver.com/item/main.naver?code=450330</t>
  </si>
  <si>
    <t>토박스코리아</t>
  </si>
  <si>
    <t>https://finance.naver.com/item/main.naver?code=215480</t>
  </si>
  <si>
    <t>△ 80</t>
  </si>
  <si>
    <t>와이팜</t>
  </si>
  <si>
    <t>https://finance.naver.com/item/main.naver?code=332570</t>
  </si>
  <si>
    <t>△ 75</t>
  </si>
  <si>
    <t>유일로보틱스</t>
  </si>
  <si>
    <t>https://finance.naver.com/item/main.naver?code=388720</t>
  </si>
  <si>
    <t>△ 800</t>
  </si>
  <si>
    <t>유티아이</t>
  </si>
  <si>
    <t>https://finance.naver.com/item/main.naver?code=179900</t>
  </si>
  <si>
    <t>아이컴포넌트</t>
  </si>
  <si>
    <t>https://finance.naver.com/item/main.naver?code=059100</t>
  </si>
  <si>
    <t>알파녹스</t>
  </si>
  <si>
    <t>https://finance.naver.com/item/main.naver?code=043100</t>
  </si>
  <si>
    <t>우주일렉트로</t>
  </si>
  <si>
    <t>https://finance.naver.com/item/main.naver?code=065680</t>
  </si>
  <si>
    <t>△ 440</t>
  </si>
  <si>
    <t>KS인더스트리</t>
  </si>
  <si>
    <t>https://finance.naver.com/item/main.naver?code=101000</t>
  </si>
  <si>
    <t>팬젠</t>
  </si>
  <si>
    <t>https://finance.naver.com/item/main.naver?code=222110</t>
  </si>
  <si>
    <t>제이투케이바이오</t>
  </si>
  <si>
    <t>https://finance.naver.com/item/main.naver?code=420570</t>
  </si>
  <si>
    <t>코데즈컴바인</t>
  </si>
  <si>
    <t>https://finance.naver.com/item/main.naver?code=047770</t>
  </si>
  <si>
    <t>△ 41</t>
  </si>
  <si>
    <t>클로봇</t>
  </si>
  <si>
    <t>https://finance.naver.com/item/main.naver?code=466100</t>
  </si>
  <si>
    <t>GRT</t>
  </si>
  <si>
    <t>https://finance.naver.com/item/main.naver?code=900290</t>
  </si>
  <si>
    <t>뉴로메카</t>
  </si>
  <si>
    <t>https://finance.naver.com/item/main.naver?code=348340</t>
  </si>
  <si>
    <t>위세아이텍</t>
  </si>
  <si>
    <t>https://finance.naver.com/item/main.naver?code=065370</t>
  </si>
  <si>
    <t>삼기</t>
  </si>
  <si>
    <t>https://finance.naver.com/item/main.naver?code=122350</t>
  </si>
  <si>
    <t>△ 31</t>
  </si>
  <si>
    <t>퓨런티어</t>
  </si>
  <si>
    <t>https://finance.naver.com/item/main.naver?code=370090</t>
  </si>
  <si>
    <t>△ 650</t>
  </si>
  <si>
    <t>제우스</t>
  </si>
  <si>
    <t>https://finance.naver.com/item/main.naver?code=079370</t>
  </si>
  <si>
    <t>티앤엘</t>
  </si>
  <si>
    <t>https://finance.naver.com/item/main.naver?code=340570</t>
  </si>
  <si>
    <t>골드앤에스</t>
  </si>
  <si>
    <t>https://finance.naver.com/item/main.naver?code=035290</t>
  </si>
  <si>
    <t>△ 10</t>
  </si>
  <si>
    <t>에치에프알</t>
  </si>
  <si>
    <t>https://finance.naver.com/item/main.naver?code=230240</t>
  </si>
  <si>
    <t>△ 420</t>
  </si>
  <si>
    <t>탑코미디어</t>
  </si>
  <si>
    <t>https://finance.naver.com/item/main.naver?code=134580</t>
  </si>
  <si>
    <t>△ 37</t>
  </si>
  <si>
    <t>펌텍코리아</t>
  </si>
  <si>
    <t>https://finance.naver.com/item/main.naver?code=251970</t>
  </si>
  <si>
    <t>HLB이노베이션</t>
  </si>
  <si>
    <t>https://finance.naver.com/item/main.naver?code=024850</t>
  </si>
  <si>
    <t>△ 55</t>
  </si>
  <si>
    <t>유라클</t>
  </si>
  <si>
    <t>https://finance.naver.com/item/main.naver?code=088340</t>
  </si>
  <si>
    <t>인포뱅크</t>
  </si>
  <si>
    <t>https://finance.naver.com/item/main.naver?code=039290</t>
  </si>
  <si>
    <t>△ 180</t>
  </si>
  <si>
    <t>갤럭시아머니트리</t>
  </si>
  <si>
    <t>https://finance.naver.com/item/main.naver?code=094480</t>
  </si>
  <si>
    <t>글로벌텍스프리</t>
  </si>
  <si>
    <t>https://finance.naver.com/item/main.naver?code=204620</t>
  </si>
  <si>
    <t>피엠티</t>
  </si>
  <si>
    <t>https://finance.naver.com/item/main.naver?code=147760</t>
  </si>
  <si>
    <t>에이치엘사이언스</t>
  </si>
  <si>
    <t>https://finance.naver.com/item/main.naver?code=239610</t>
  </si>
  <si>
    <t>아이언디바이스</t>
  </si>
  <si>
    <t>https://finance.naver.com/item/main.naver?code=464500</t>
  </si>
  <si>
    <t>에이비온</t>
  </si>
  <si>
    <t>https://finance.naver.com/item/main.naver?code=203400</t>
  </si>
  <si>
    <t>윈팩</t>
  </si>
  <si>
    <t>https://finance.naver.com/item/main.naver?code=097800</t>
  </si>
  <si>
    <t>△ 14</t>
  </si>
  <si>
    <t>가온칩스</t>
  </si>
  <si>
    <t>https://finance.naver.com/item/main.naver?code=399720</t>
  </si>
  <si>
    <t>정원엔시스</t>
  </si>
  <si>
    <t>https://finance.naver.com/item/main.naver?code=045510</t>
  </si>
  <si>
    <t>파인디앤씨</t>
  </si>
  <si>
    <t>https://finance.naver.com/item/main.naver?code=049120</t>
  </si>
  <si>
    <t>△ 23</t>
  </si>
  <si>
    <t>메디포스트</t>
  </si>
  <si>
    <t>https://finance.naver.com/item/main.naver?code=078160</t>
  </si>
  <si>
    <t>△ 230</t>
  </si>
  <si>
    <t>제로투세븐</t>
  </si>
  <si>
    <t>https://finance.naver.com/item/main.naver?code=159580</t>
  </si>
  <si>
    <t>△ 120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</si>
  <si>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</si>
  <si>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</si>
  <si>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</si>
  <si>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</si>
  <si>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건강관리장비와용품</t>
  </si>
  <si>
    <t>https://finance.naver.com/sise/sise_group_detail.naver?type=upjong&amp;no=281</t>
  </si>
  <si>
    <t>반도체와반도체장비</t>
  </si>
  <si>
    <t>https://finance.naver.com/sise/sise_group_detail.naver?type=upjong&amp;no=278</t>
  </si>
  <si>
    <t>종이와목재</t>
  </si>
  <si>
    <t>https://finance.naver.com/sise/sise_group_detail.naver?type=upjong&amp;no=318</t>
  </si>
  <si>
    <t>가정용품</t>
  </si>
  <si>
    <t>https://finance.naver.com/sise/sise_group_detail.naver?type=upjong&amp;no=297</t>
  </si>
  <si>
    <t>전기제품</t>
  </si>
  <si>
    <t>https://finance.naver.com/sise/sise_group_detail.naver?type=upjong&amp;no=283</t>
  </si>
  <si>
    <t>기타</t>
  </si>
  <si>
    <t>https://finance.naver.com/sise/sise_group_detail.naver?type=upjong&amp;no=25</t>
  </si>
  <si>
    <t>통신장비</t>
  </si>
  <si>
    <t>https://finance.naver.com/sise/sise_group_detail.naver?type=upjong&amp;no=294</t>
  </si>
  <si>
    <t>항공화물운송과물류</t>
  </si>
  <si>
    <t>https://finance.naver.com/sise/sise_group_detail.naver?type=upjong&amp;no=326</t>
  </si>
  <si>
    <t>양방향미디어와서비스</t>
  </si>
  <si>
    <t>https://finance.naver.com/sise/sise_group_detail.naver?type=upjong&amp;no=300</t>
  </si>
  <si>
    <t>게임엔터테인먼트</t>
  </si>
  <si>
    <t>https://finance.naver.com/sise/sise_group_detail.naver?type=upjong&amp;no=263</t>
  </si>
  <si>
    <t>레저용장비와제품</t>
  </si>
  <si>
    <t>https://finance.naver.com/sise/sise_group_detail.naver?type=upjong&amp;no=271</t>
  </si>
  <si>
    <t>포장재</t>
  </si>
  <si>
    <t>https://finance.naver.com/sise/sise_group_detail.naver?type=upjong&amp;no=311</t>
  </si>
  <si>
    <t>무선통신서비스</t>
  </si>
  <si>
    <t>https://finance.naver.com/sise/sise_group_detail.naver?type=upjong&amp;no=333</t>
  </si>
  <si>
    <t>전기장비</t>
  </si>
  <si>
    <t>https://finance.naver.com/sise/sise_group_detail.naver?type=upjong&amp;no=306</t>
  </si>
  <si>
    <t>전문소매</t>
  </si>
  <si>
    <t>https://finance.naver.com/sise/sise_group_detail.naver?type=upjong&amp;no=328</t>
  </si>
  <si>
    <t>전자장비와기기</t>
  </si>
  <si>
    <t>https://finance.naver.com/sise/sise_group_detail.naver?type=upjong&amp;no=282</t>
  </si>
  <si>
    <t>생물공학</t>
  </si>
  <si>
    <t>https://finance.naver.com/sise/sise_group_detail.naver?type=upjong&amp;no=286</t>
  </si>
  <si>
    <t>증권</t>
  </si>
  <si>
    <t>https://finance.naver.com/sise/sise_group_detail.naver?type=upjong&amp;no=321</t>
  </si>
  <si>
    <t>부동산</t>
  </si>
  <si>
    <t>https://finance.naver.com/sise/sise_group_detail.naver?type=upjong&amp;no=280</t>
  </si>
  <si>
    <t>다각화된통신서비스</t>
  </si>
  <si>
    <t>https://finance.naver.com/sise/sise_group_detail.naver?type=upjong&amp;no=336</t>
  </si>
  <si>
    <t>은행</t>
  </si>
  <si>
    <t>https://finance.naver.com/sise/sise_group_detail.naver?type=upjong&amp;no=301</t>
  </si>
  <si>
    <t>사무용전자제품</t>
  </si>
  <si>
    <t>https://finance.naver.com/sise/sise_group_detail.naver?type=upjong&amp;no=338</t>
  </si>
  <si>
    <t>제약</t>
  </si>
  <si>
    <t>https://finance.naver.com/sise/sise_group_detail.naver?type=upjong&amp;no=261</t>
  </si>
  <si>
    <t>판매업체</t>
  </si>
  <si>
    <t>https://finance.naver.com/sise/sise_group_detail.naver?type=upjong&amp;no=265</t>
  </si>
  <si>
    <t>손해보험</t>
  </si>
  <si>
    <t>https://finance.naver.com/sise/sise_group_detail.naver?type=upjong&amp;no=315</t>
  </si>
  <si>
    <t>기타금융</t>
  </si>
  <si>
    <t>https://finance.naver.com/sise/sise_group_detail.naver?type=upjong&amp;no=319</t>
  </si>
  <si>
    <t>IT서비스</t>
  </si>
  <si>
    <t>https://finance.naver.com/sise/sise_group_detail.naver?type=upjong&amp;no=267</t>
  </si>
  <si>
    <t>창업투자</t>
  </si>
  <si>
    <t>https://finance.naver.com/sise/sise_group_detail.naver?type=upjong&amp;no=277</t>
  </si>
  <si>
    <t>디스플레이장비및부품</t>
  </si>
  <si>
    <t>https://finance.naver.com/sise/sise_group_detail.naver?type=upjong&amp;no=269</t>
  </si>
  <si>
    <t>항공사</t>
  </si>
  <si>
    <t>https://finance.naver.com/sise/sise_group_detail.naver?type=upjong&amp;no=305</t>
  </si>
  <si>
    <t>섬유,의류,신발,호화품</t>
  </si>
  <si>
    <t>https://finance.naver.com/sise/sise_group_detail.naver?type=upjong&amp;no=274</t>
  </si>
  <si>
    <t>문구류</t>
  </si>
  <si>
    <t>https://finance.naver.com/sise/sise_group_detail.naver?type=upjong&amp;no=332</t>
  </si>
  <si>
    <t>화학</t>
  </si>
  <si>
    <t>https://finance.naver.com/sise/sise_group_detail.naver?type=upjong&amp;no=272</t>
  </si>
  <si>
    <t>컴퓨터와주변기기</t>
  </si>
  <si>
    <t>https://finance.naver.com/sise/sise_group_detail.naver?type=upjong&amp;no=293</t>
  </si>
  <si>
    <t>전자제품</t>
  </si>
  <si>
    <t>https://finance.naver.com/sise/sise_group_detail.naver?type=upjong&amp;no=307</t>
  </si>
  <si>
    <t>철강</t>
  </si>
  <si>
    <t>https://finance.naver.com/sise/sise_group_detail.naver?type=upjong&amp;no=304</t>
  </si>
  <si>
    <t>자동차</t>
  </si>
  <si>
    <t>https://finance.naver.com/sise/sise_group_detail.naver?type=upjong&amp;no=273</t>
  </si>
  <si>
    <t>도로와철도운송</t>
  </si>
  <si>
    <t>https://finance.naver.com/sise/sise_group_detail.naver?type=upjong&amp;no=329</t>
  </si>
  <si>
    <t>담배</t>
  </si>
  <si>
    <t>https://finance.naver.com/sise/sise_group_detail.naver?type=upjong&amp;no=275</t>
  </si>
  <si>
    <t>건설</t>
  </si>
  <si>
    <t>https://finance.naver.com/sise/sise_group_detail.naver?type=upjong&amp;no=279</t>
  </si>
  <si>
    <t>복합기업</t>
  </si>
  <si>
    <t>https://finance.naver.com/sise/sise_group_detail.naver?type=upjong&amp;no=276</t>
  </si>
  <si>
    <t>디스플레이패널</t>
  </si>
  <si>
    <t>https://finance.naver.com/sise/sise_group_detail.naver?type=upjong&amp;no=327</t>
  </si>
  <si>
    <t>식품</t>
  </si>
  <si>
    <t>https://finance.naver.com/sise/sise_group_detail.naver?type=upjong&amp;no=268</t>
  </si>
  <si>
    <t>석유와가스</t>
  </si>
  <si>
    <t>https://finance.naver.com/sise/sise_group_detail.naver?type=upjong&amp;no=313</t>
  </si>
  <si>
    <t>생명과학도구및서비스</t>
  </si>
  <si>
    <t>https://finance.naver.com/sise/sise_group_detail.naver?type=upjong&amp;no=262</t>
  </si>
  <si>
    <t>가정용기기와용품</t>
  </si>
  <si>
    <t>https://finance.naver.com/sise/sise_group_detail.naver?type=upjong&amp;no=298</t>
  </si>
  <si>
    <t>건강관리업체및서비스</t>
  </si>
  <si>
    <t>https://finance.naver.com/sise/sise_group_detail.naver?type=upjong&amp;no=316</t>
  </si>
  <si>
    <t>건축제품</t>
  </si>
  <si>
    <t>https://finance.naver.com/sise/sise_group_detail.naver?type=upjong&amp;no=320</t>
  </si>
  <si>
    <t>출판</t>
  </si>
  <si>
    <t>https://finance.naver.com/sise/sise_group_detail.naver?type=upjong&amp;no=314</t>
  </si>
  <si>
    <t>우주항공과국방</t>
  </si>
  <si>
    <t>https://finance.naver.com/sise/sise_group_detail.naver?type=upjong&amp;no=284</t>
  </si>
  <si>
    <t>조선</t>
  </si>
  <si>
    <t>https://finance.naver.com/sise/sise_group_detail.naver?type=upjong&amp;no=291</t>
  </si>
  <si>
    <t>기계</t>
  </si>
  <si>
    <t>https://finance.naver.com/sise/sise_group_detail.naver?type=upjong&amp;no=299</t>
  </si>
  <si>
    <t>핸드셋</t>
  </si>
  <si>
    <t>https://finance.naver.com/sise/sise_group_detail.naver?type=upjong&amp;no=292</t>
  </si>
  <si>
    <t>상업서비스와공급품</t>
  </si>
  <si>
    <t>https://finance.naver.com/sise/sise_group_detail.naver?type=upjong&amp;no=324</t>
  </si>
  <si>
    <t>자동차부품</t>
  </si>
  <si>
    <t>https://finance.naver.com/sise/sise_group_detail.naver?type=upjong&amp;no=270</t>
  </si>
  <si>
    <t>식품과기본식료품소매</t>
  </si>
  <si>
    <t>https://finance.naver.com/sise/sise_group_detail.naver?type=upjong&amp;no=302</t>
  </si>
  <si>
    <t>전기유틸리티</t>
  </si>
  <si>
    <t>https://finance.naver.com/sise/sise_group_detail.naver?type=upjong&amp;no=325</t>
  </si>
  <si>
    <t>소프트웨어</t>
  </si>
  <si>
    <t>https://finance.naver.com/sise/sise_group_detail.naver?type=upjong&amp;no=287</t>
  </si>
  <si>
    <t>화장품</t>
  </si>
  <si>
    <t>https://finance.naver.com/sise/sise_group_detail.naver?type=upjong&amp;no=266</t>
  </si>
  <si>
    <t>운송인프라</t>
  </si>
  <si>
    <t>https://finance.naver.com/sise/sise_group_detail.naver?type=upjong&amp;no=296</t>
  </si>
  <si>
    <t>가스유틸리티</t>
  </si>
  <si>
    <t>https://finance.naver.com/sise/sise_group_detail.naver?type=upjong&amp;no=312</t>
  </si>
  <si>
    <t>카드</t>
  </si>
  <si>
    <t>https://finance.naver.com/sise/sise_group_detail.naver?type=upjong&amp;no=337</t>
  </si>
  <si>
    <t>에너지장비및서비스</t>
  </si>
  <si>
    <t>https://finance.naver.com/sise/sise_group_detail.naver?type=upjong&amp;no=295</t>
  </si>
  <si>
    <t>호텔,레스토랑,레저</t>
  </si>
  <si>
    <t>https://finance.naver.com/sise/sise_group_detail.naver?type=upjong&amp;no=317</t>
  </si>
  <si>
    <t>해운사</t>
  </si>
  <si>
    <t>https://finance.naver.com/sise/sise_group_detail.naver?type=upjong&amp;no=323</t>
  </si>
  <si>
    <t>건축자재</t>
  </si>
  <si>
    <t>https://finance.naver.com/sise/sise_group_detail.naver?type=upjong&amp;no=289</t>
  </si>
  <si>
    <t>생명보험</t>
  </si>
  <si>
    <t>https://finance.naver.com/sise/sise_group_detail.naver?type=upjong&amp;no=330</t>
  </si>
  <si>
    <t>건강관리기술</t>
  </si>
  <si>
    <t>https://finance.naver.com/sise/sise_group_detail.naver?type=upjong&amp;no=288</t>
  </si>
  <si>
    <t>인터넷과카탈로그소매</t>
  </si>
  <si>
    <t>https://finance.naver.com/sise/sise_group_detail.naver?type=upjong&amp;no=308</t>
  </si>
  <si>
    <t>다각화된소비자서비스</t>
  </si>
  <si>
    <t>https://finance.naver.com/sise/sise_group_detail.naver?type=upjong&amp;no=339</t>
  </si>
  <si>
    <t>음료</t>
  </si>
  <si>
    <t>https://finance.naver.com/sise/sise_group_detail.naver?type=upjong&amp;no=309</t>
  </si>
  <si>
    <t>방송과엔터테인먼트</t>
  </si>
  <si>
    <t>https://finance.naver.com/sise/sise_group_detail.naver?type=upjong&amp;no=285</t>
  </si>
  <si>
    <t>무역회사와판매업체</t>
  </si>
  <si>
    <t>https://finance.naver.com/sise/sise_group_detail.naver?type=upjong&amp;no=334</t>
  </si>
  <si>
    <t>백화점과일반상점</t>
  </si>
  <si>
    <t>https://finance.naver.com/sise/sise_group_detail.naver?type=upjong&amp;no=264</t>
  </si>
  <si>
    <t>가구</t>
  </si>
  <si>
    <t>https://finance.naver.com/sise/sise_group_detail.naver?type=upjong&amp;no=303</t>
  </si>
  <si>
    <t>교육서비스</t>
  </si>
  <si>
    <t>https://finance.naver.com/sise/sise_group_detail.naver?type=upjong&amp;no=290</t>
  </si>
  <si>
    <t>광고</t>
  </si>
  <si>
    <t>https://finance.naver.com/sise/sise_group_detail.naver?type=upjong&amp;no=310</t>
  </si>
  <si>
    <t>비철금속</t>
  </si>
  <si>
    <t>https://finance.naver.com/sise/sise_group_detail.naver?type=upjong&amp;no=322</t>
  </si>
  <si>
    <t>복합유틸리티</t>
  </si>
  <si>
    <t>https://finance.naver.com/sise/sise_group_detail.naver?type=upjong&amp;no=331</t>
  </si>
  <si>
    <t>코스피</t>
  </si>
  <si>
    <t>https://dart.fss.or.kr/dsaf001/main.do?rcpNo=20241224800160</t>
  </si>
  <si>
    <t>단일판매ㆍ공급계약체결(자율공시)</t>
  </si>
  <si>
    <t>2024.12.24</t>
  </si>
  <si>
    <t>https://dart.fss.or.kr/dsaf001/main.do?rcpNo=20241216800383</t>
  </si>
  <si>
    <t>주주명부폐쇄기간또는기준일설정</t>
  </si>
  <si>
    <t>2024.12.16</t>
  </si>
  <si>
    <t>https://dart.fss.or.kr/dsaf001/main.do?rcpNo=20241114002669</t>
  </si>
  <si>
    <t xml:space="preserve">분기보고서 (2024.09) </t>
  </si>
  <si>
    <t>2024.11.14</t>
  </si>
  <si>
    <t>https://dart.fss.or.kr/dsaf001/main.do?rcpNo=20241227000377</t>
  </si>
  <si>
    <t xml:space="preserve">[기재정정]분기보고서 (2024.09) </t>
  </si>
  <si>
    <t>2024.12.27</t>
  </si>
  <si>
    <t>https://dart.fss.or.kr/dsaf001/main.do?rcpNo=20241202000058</t>
  </si>
  <si>
    <t>대규모기업집단현황공시[분기별공시(개별회사용)]</t>
  </si>
  <si>
    <t>2024.12.02</t>
  </si>
  <si>
    <t>https://dart.fss.or.kr/dsaf001/main.do?rcpNo=20241216801555</t>
  </si>
  <si>
    <t>[기재정정]단일판매ㆍ공급계약체결</t>
  </si>
  <si>
    <t>동양</t>
  </si>
  <si>
    <t>https://dart.fss.or.kr/dsaf001/main.do?rcpNo=20241204800135</t>
  </si>
  <si>
    <t>2024.12.04</t>
  </si>
  <si>
    <t>https://dart.fss.or.kr/dsaf001/main.do?rcpNo=20241128000813</t>
  </si>
  <si>
    <t>2024.11.28</t>
  </si>
  <si>
    <t>https://dart.fss.or.kr/dsaf001/main.do?rcpNo=20241114001386</t>
  </si>
  <si>
    <t>https://n.news.naver.com/mnews/article/277/0005524213</t>
  </si>
  <si>
    <t>[특징주]금호전기, 유상증자로 재무구조 개선기대…9% 상승</t>
  </si>
  <si>
    <t>아시아경제</t>
  </si>
  <si>
    <t>2024.12.27 11:33</t>
  </si>
  <si>
    <t>https://n.news.naver.com/mnews/article/029/0002925573</t>
  </si>
  <si>
    <t>환율 1470원에 정치도 불안…코스피 0.5% 하락 출발</t>
  </si>
  <si>
    <t>디지털타임스</t>
  </si>
  <si>
    <t>2024.12.27 09:11</t>
  </si>
  <si>
    <t>https://dart.fss.or.kr/dsaf001/main.do?rcpNo=20241226000569</t>
  </si>
  <si>
    <t>소액공모공시서류(지분증권)</t>
  </si>
  <si>
    <t>2024.12.26</t>
  </si>
  <si>
    <t>https://dart.fss.or.kr/dsaf001/main.do?rcpNo=20241226000520</t>
  </si>
  <si>
    <t>주요사항보고서(유상증자결정)</t>
  </si>
  <si>
    <t>https://dart.fss.or.kr/dsaf001/main.do?rcpNo=20241206000587</t>
  </si>
  <si>
    <t>[첨부정정]주요사항보고서(전환사채권발행결정)</t>
  </si>
  <si>
    <t>2024.12.06</t>
  </si>
  <si>
    <t>https://dart.fss.or.kr/dsaf001/main.do?rcpNo=20241114001625</t>
  </si>
  <si>
    <t>https://dart.fss.or.kr/dsaf001/main.do?rcpNo=20241113800332</t>
  </si>
  <si>
    <t>임시주주총회결과</t>
  </si>
  <si>
    <t>2024.11.13</t>
  </si>
  <si>
    <t>https://dart.fss.or.kr/dsaf001/main.do?rcpNo=20241106000277</t>
  </si>
  <si>
    <t>[기재정정]주요사항보고서(전환사채권발행결정)</t>
  </si>
  <si>
    <t>2024.11.06</t>
  </si>
  <si>
    <t>https://dart.fss.or.kr/dsaf001/main.do?rcpNo=20241104800305</t>
  </si>
  <si>
    <t>기타경영사항(자율공시)</t>
  </si>
  <si>
    <t>2024.11.04</t>
  </si>
  <si>
    <t>이데일리</t>
  </si>
  <si>
    <t>2024.12.29 11:27</t>
  </si>
  <si>
    <t>https://n.news.naver.com/mnews/article/023/0003879026</t>
  </si>
  <si>
    <t>[경제계 인사] 하나금융지주 외</t>
  </si>
  <si>
    <t>조선일보</t>
  </si>
  <si>
    <t>2024.12.28 00:33</t>
  </si>
  <si>
    <t>https://n.news.naver.com/mnews/article/008/0005134046</t>
  </si>
  <si>
    <t>[인사]다올투자증권</t>
  </si>
  <si>
    <t>머니투데이</t>
  </si>
  <si>
    <t>2024.12.27 16:23</t>
  </si>
  <si>
    <t>https://n.news.naver.com/mnews/article/031/0000896935</t>
  </si>
  <si>
    <t>금투협, 내년 최종호가수익률 보고회사에 NH·케이프·리딩證 추가</t>
  </si>
  <si>
    <t>아이뉴스24</t>
  </si>
  <si>
    <t>2024.12.27 15:25</t>
  </si>
  <si>
    <t>https://n.news.naver.com/mnews/article/277/0005524287</t>
  </si>
  <si>
    <t>금투협, 내년 상반기 채권 호가수익률 보고회사 10곳 선정</t>
  </si>
  <si>
    <t>2024.12.27 13:37</t>
  </si>
  <si>
    <t>https://n.news.naver.com/mnews/article/015/0005075212</t>
  </si>
  <si>
    <t>KB증권 이어 NH투자증권도 상근감사 없앤다</t>
  </si>
  <si>
    <t>한국경제</t>
  </si>
  <si>
    <t>2024.12.27 11:27</t>
  </si>
  <si>
    <t>https://n.news.naver.com/mnews/article/050/0000084287</t>
  </si>
  <si>
    <t>해소한다던 K-디스카운트는 어쩌다 ‘곱빼기’가 됐나 [2024 증시 결...</t>
  </si>
  <si>
    <t>한경비즈니스</t>
  </si>
  <si>
    <t>2024.12.27 08:45</t>
  </si>
  <si>
    <t>https://n.news.naver.com/mnews/article/417/0001047952</t>
  </si>
  <si>
    <t>1465원' 원/달러 환율 천장 뚫었다… 한덕수 대행 탄핵 기로에 휘...</t>
  </si>
  <si>
    <t>머니S</t>
  </si>
  <si>
    <t>2024.12.27 06:05</t>
  </si>
  <si>
    <t>https://dart.fss.or.kr/dsaf001/main.do?rcpNo=20241224000260</t>
  </si>
  <si>
    <t>임원ㆍ주요주주특정증권등소유상황보고서</t>
  </si>
  <si>
    <t>허형욱</t>
  </si>
  <si>
    <t>https://dart.fss.or.kr/dsaf001/main.do?rcpNo=20241223000225</t>
  </si>
  <si>
    <t>이선범</t>
  </si>
  <si>
    <t>2024.12.23</t>
  </si>
  <si>
    <t>https://dart.fss.or.kr/dsaf001/main.do?rcpNo=20241220000230</t>
  </si>
  <si>
    <t>이종서</t>
  </si>
  <si>
    <t>2024.12.20</t>
  </si>
  <si>
    <t>https://dart.fss.or.kr/dsaf001/main.do?rcpNo=20241220000225</t>
  </si>
  <si>
    <t>장정욱</t>
  </si>
  <si>
    <t>https://dart.fss.or.kr/dsaf001/main.do?rcpNo=20241220000203</t>
  </si>
  <si>
    <t>윤신영</t>
  </si>
  <si>
    <t>https://dart.fss.or.kr/dsaf001/main.do?rcpNo=20241218000240</t>
  </si>
  <si>
    <t>주식등의대량보유상황보고서(일반)</t>
  </si>
  <si>
    <t>이병철</t>
  </si>
  <si>
    <t>2024.12.18</t>
  </si>
  <si>
    <t>https://dart.fss.or.kr/dsaf001/main.do?rcpNo=20241217000277</t>
  </si>
  <si>
    <t>김진태</t>
  </si>
  <si>
    <t>2024.12.17</t>
  </si>
  <si>
    <t>https://dart.fss.or.kr/dsaf001/main.do?rcpNo=20241217000270</t>
  </si>
  <si>
    <t>김형남</t>
  </si>
  <si>
    <t>https://dart.fss.or.kr/dsaf001/main.do?rcpNo=20241216800962</t>
  </si>
  <si>
    <t>https://dart.fss.or.kr/dsaf001/main.do?rcpNo=20241213801329</t>
  </si>
  <si>
    <t>최대주주등소유주식변동신고서</t>
  </si>
  <si>
    <t>2024.12.13</t>
  </si>
  <si>
    <t>https://dart.fss.or.kr/dsaf001/main.do?rcpNo=20241206000176</t>
  </si>
  <si>
    <t>https://dart.fss.or.kr/dsaf001/main.do?rcpNo=20241205800273</t>
  </si>
  <si>
    <t>2024.12.05</t>
  </si>
  <si>
    <t>https://dart.fss.or.kr/dsaf001/main.do?rcpNo=20241122000128</t>
  </si>
  <si>
    <t>황준호</t>
  </si>
  <si>
    <t>2024.11.22</t>
  </si>
  <si>
    <t>https://dart.fss.or.kr/dsaf001/main.do?rcpNo=20241119800445</t>
  </si>
  <si>
    <t>2024.11.19</t>
  </si>
  <si>
    <t>https://dart.fss.or.kr/dsaf001/main.do?rcpNo=20241114000357</t>
  </si>
  <si>
    <t>https://dart.fss.or.kr/dsaf001/main.do?rcpNo=20241224800142</t>
  </si>
  <si>
    <t>https://dart.fss.or.kr/dsaf001/main.do?rcpNo=20241224000148</t>
  </si>
  <si>
    <t>SUH ANNY</t>
  </si>
  <si>
    <t>https://dart.fss.or.kr/dsaf001/main.do?rcpNo=20241216000020</t>
  </si>
  <si>
    <t>갑도물산</t>
  </si>
  <si>
    <t>https://dart.fss.or.kr/dsaf001/main.do?rcpNo=20241216800154</t>
  </si>
  <si>
    <t>https://dart.fss.or.kr/dsaf001/main.do?rcpNo=20241210800239</t>
  </si>
  <si>
    <t>2024.12.10</t>
  </si>
  <si>
    <t>https://dart.fss.or.kr/dsaf001/main.do?rcpNo=20241210000179</t>
  </si>
  <si>
    <t>https://dart.fss.or.kr/dsaf001/main.do?rcpNo=20241209800143</t>
  </si>
  <si>
    <t>2024.12.09</t>
  </si>
  <si>
    <t>https://dart.fss.or.kr/dsaf001/main.do?rcpNo=20241209000131</t>
  </si>
  <si>
    <t>[기재정정]임원ㆍ주요주주특정증권등소유상황보고서</t>
  </si>
  <si>
    <t>https://dart.fss.or.kr/dsaf001/main.do?rcpNo=20241203800225</t>
  </si>
  <si>
    <t>타법인주식및출자증권취득결정</t>
  </si>
  <si>
    <t>2024.12.03</t>
  </si>
  <si>
    <t>https://dart.fss.or.kr/dsaf001/main.do?rcpNo=20241203800055</t>
  </si>
  <si>
    <t>https://dart.fss.or.kr/dsaf001/main.do?rcpNo=20241203800038</t>
  </si>
  <si>
    <t>[기재정정]투자판단관련주요경영사항</t>
  </si>
  <si>
    <t>https://dart.fss.or.kr/dsaf001/main.do?rcpNo=20241114001221</t>
  </si>
  <si>
    <t>서정석</t>
  </si>
  <si>
    <t>https://dart.fss.or.kr/dsaf001/main.do?rcpNo=20241114001190</t>
  </si>
  <si>
    <t>서명환</t>
  </si>
  <si>
    <t>https://dart.fss.or.kr/dsaf001/main.do?rcpNo=20241114001186</t>
  </si>
  <si>
    <t>https://dart.fss.or.kr/dsaf001/main.do?rcpNo=20241114801242</t>
  </si>
  <si>
    <t>https://dart.fss.or.kr/dsaf001/main.do?rcpNo=20241213000263</t>
  </si>
  <si>
    <t>증권발행실적보고서</t>
  </si>
  <si>
    <t>https://dart.fss.or.kr/dsaf001/main.do?rcpNo=20241213800774</t>
  </si>
  <si>
    <t>https://dart.fss.or.kr/dsaf001/main.do?rcpNo=20241213800202</t>
  </si>
  <si>
    <t>https://dart.fss.or.kr/dsaf001/main.do?rcpNo=20241213800151</t>
  </si>
  <si>
    <t>https://dart.fss.or.kr/dsaf001/main.do?rcpNo=20241212000400</t>
  </si>
  <si>
    <t>투자설명서(일괄신고)</t>
  </si>
  <si>
    <t>2024.12.12</t>
  </si>
  <si>
    <t>https://dart.fss.or.kr/dsaf001/main.do?rcpNo=20241212000388</t>
  </si>
  <si>
    <t>일괄신고추가서류</t>
  </si>
  <si>
    <t>https://dart.fss.or.kr/dsaf001/main.do?rcpNo=20241114002372</t>
  </si>
  <si>
    <t>[기재정정]일괄신고서</t>
  </si>
  <si>
    <t>https://dart.fss.or.kr/dsaf001/main.do?rcpNo=20241114002142</t>
  </si>
  <si>
    <t>https://dart.fss.or.kr/dsaf001/main.do?rcpNo=20241216801330</t>
  </si>
  <si>
    <t>기타경영사항(자율공시) (배당기준일 변경 안내)</t>
  </si>
  <si>
    <t>https://dart.fss.or.kr/dsaf001/main.do?rcpNo=20241216801302</t>
  </si>
  <si>
    <t>https://dart.fss.or.kr/dsaf001/main.do?rcpNo=20241114002523</t>
  </si>
  <si>
    <t>코스닥</t>
  </si>
  <si>
    <t>https://n.news.naver.com/mnews/article/015/0005075407</t>
  </si>
  <si>
    <t>"AI 열풍 이어 받는다"…양자컴 관련주 '들썩'</t>
  </si>
  <si>
    <t>2024.12.27 17:52</t>
  </si>
  <si>
    <t>https://n.news.naver.com/mnews/article/015/0005075167</t>
  </si>
  <si>
    <t>미중 경쟁 격화 조짐에…양자컴 관련주 '줄상승'</t>
  </si>
  <si>
    <t>2024.12.27 09:59</t>
  </si>
  <si>
    <t>https://n.news.naver.com/mnews/article/374/0000417702</t>
  </si>
  <si>
    <t>[이 시각 시황] 뉴욕증시, 양자컴 관련주 '활활'…국내 관련주 '펄펄... 
동영상기사</t>
  </si>
  <si>
    <t>SBS Biz</t>
  </si>
  <si>
    <t>2024.12.27 09:55</t>
  </si>
  <si>
    <t>https://n.news.naver.com/mnews/article/018/0005914028</t>
  </si>
  <si>
    <t>[특징주] '양자컴' 둘러싼 美中 경쟁 격화…관련주 동반 강세</t>
  </si>
  <si>
    <t>2024.12.27 09:12</t>
  </si>
  <si>
    <t>https://dart.fss.or.kr/dsaf001/main.do?rcpNo=20241216900122</t>
  </si>
  <si>
    <t>https://dart.fss.or.kr/dsaf001/main.do?rcpNo=20241114001085</t>
  </si>
  <si>
    <t>https://n.news.naver.com/mnews/article/003/0012984688</t>
  </si>
  <si>
    <t>양자컴퓨팅 테마주' 한국첨단소재, 52주 신고가[핫스탁](종합)</t>
  </si>
  <si>
    <t>뉴시스</t>
  </si>
  <si>
    <t>2024.12.27 15:47</t>
  </si>
  <si>
    <t>https://n.news.naver.com/mnews/article/008/0005133772</t>
  </si>
  <si>
    <t>한국첨단소재, 일반공모 유상증자 1.6조원 몰려...경쟁률 792 대 ...</t>
  </si>
  <si>
    <t>2024.12.27 08:44</t>
  </si>
  <si>
    <t>https://dart.fss.or.kr/dsaf001/main.do?rcpNo=20241227000575</t>
  </si>
  <si>
    <t>https://dart.fss.or.kr/dsaf001/main.do?rcpNo=20241227900676</t>
  </si>
  <si>
    <t>증권발행결과(자율공시)</t>
  </si>
  <si>
    <t>https://dart.fss.or.kr/dsaf001/main.do?rcpNo=20241226900579</t>
  </si>
  <si>
    <t>유상증자또는주식관련사채등의청약결과(자율공시)</t>
  </si>
  <si>
    <t>https://dart.fss.or.kr/dsaf001/main.do?rcpNo=20241219900564</t>
  </si>
  <si>
    <t>2024.12.19</t>
  </si>
  <si>
    <t>https://dart.fss.or.kr/dsaf001/main.do?rcpNo=20241216000182</t>
  </si>
  <si>
    <t>[기재정정]투자설명서</t>
  </si>
  <si>
    <t>https://dart.fss.or.kr/dsaf001/main.do?rcpNo=20241216000171</t>
  </si>
  <si>
    <t>[기재정정]주요사항보고서(유상증자결정)</t>
  </si>
  <si>
    <t>https://dart.fss.or.kr/dsaf001/main.do?rcpNo=20241216000137</t>
  </si>
  <si>
    <t>[발행조건확정]증권신고서(지분증권)</t>
  </si>
  <si>
    <t>https://dart.fss.or.kr/dsaf001/main.do?rcpNo=20241216900153</t>
  </si>
  <si>
    <t>유상증자최종발행가액확정</t>
  </si>
  <si>
    <t>https://dart.fss.or.kr/dsaf001/main.do?rcpNo=20241213900955</t>
  </si>
  <si>
    <t>https://dart.fss.or.kr/dsaf001/main.do?rcpNo=20241118000092</t>
  </si>
  <si>
    <t>2024.11.18</t>
  </si>
  <si>
    <t>https://dart.fss.or.kr/dsaf001/main.do?rcpNo=20241111900432</t>
  </si>
  <si>
    <t>권리락 (유상증자)</t>
  </si>
  <si>
    <t>코스닥시장본부</t>
  </si>
  <si>
    <t>2024.11.11</t>
  </si>
  <si>
    <t>https://dart.fss.or.kr/dsaf001/main.do?rcpNo=20241111900140</t>
  </si>
  <si>
    <t>유상증자1차발행가액결정</t>
  </si>
  <si>
    <t>https://dart.fss.or.kr/dsaf001/main.do?rcpNo=20241227000743</t>
  </si>
  <si>
    <t>https://dart.fss.or.kr/dsaf001/main.do?rcpNo=20241227900886</t>
  </si>
  <si>
    <t>전환사채(해외전환사채포함)발행후만기전사채취득</t>
  </si>
  <si>
    <t>https://dart.fss.or.kr/dsaf001/main.do?rcpNo=20241223900117</t>
  </si>
  <si>
    <t>단일판매ㆍ공급계약체결</t>
  </si>
  <si>
    <t>https://dart.fss.or.kr/dsaf001/main.do?rcpNo=20241220900869</t>
  </si>
  <si>
    <t>https://dart.fss.or.kr/dsaf001/main.do?rcpNo=20241217900708</t>
  </si>
  <si>
    <t>https://dart.fss.or.kr/dsaf001/main.do?rcpNo=20241216901814</t>
  </si>
  <si>
    <t>https://dart.fss.or.kr/dsaf001/main.do?rcpNo=20241216900718</t>
  </si>
  <si>
    <t>전환가액의조정</t>
  </si>
  <si>
    <t>https://dart.fss.or.kr/dsaf001/main.do?rcpNo=20241213900336</t>
  </si>
  <si>
    <t>https://dart.fss.or.kr/dsaf001/main.do?rcpNo=20241209900540</t>
  </si>
  <si>
    <t>기타주요경영사항 (제4회차 전환사채권 발행결정 철회)</t>
  </si>
  <si>
    <t>https://dart.fss.or.kr/dsaf001/main.do?rcpNo=20241209000364</t>
  </si>
  <si>
    <t>https://dart.fss.or.kr/dsaf001/main.do?rcpNo=20241128900752</t>
  </si>
  <si>
    <t>https://dart.fss.or.kr/dsaf001/main.do?rcpNo=20241126900575</t>
  </si>
  <si>
    <t>[기재정정]전환가액의조정</t>
  </si>
  <si>
    <t>2024.11.26</t>
  </si>
  <si>
    <t>https://dart.fss.or.kr/dsaf001/main.do?rcpNo=20241114001283</t>
  </si>
  <si>
    <t>https://dart.fss.or.kr/dsaf001/main.do?rcpNo=20241101900219</t>
  </si>
  <si>
    <t>2024.11.01</t>
  </si>
  <si>
    <t>https://dart.fss.or.kr/dsaf001/main.do?rcpNo=20241216000191</t>
  </si>
  <si>
    <t>크레오에스지</t>
  </si>
  <si>
    <t>https://dart.fss.or.kr/dsaf001/main.do?rcpNo=20241216900655</t>
  </si>
  <si>
    <t>https://dart.fss.or.kr/dsaf001/main.do?rcpNo=20241203000191</t>
  </si>
  <si>
    <t>https://dart.fss.or.kr/dsaf001/main.do?rcpNo=20241114002057</t>
  </si>
  <si>
    <t>https://dart.fss.or.kr/dsaf001/main.do?rcpNo=20241101000220</t>
  </si>
  <si>
    <t>https://n.news.naver.com/mnews/article/243/0000070408</t>
  </si>
  <si>
    <t>‘성장성’ 주목한 진단 기업…동반진단 사업 박차</t>
  </si>
  <si>
    <t>이코노미스트</t>
  </si>
  <si>
    <t>2024.12.29 10:00</t>
  </si>
  <si>
    <t>https://n.news.naver.com/mnews/article/018/0005914294</t>
  </si>
  <si>
    <t>파인메딕스 상장 첫날 고공상승, 이엔셀 CMO 수주계약에 상한가[바이....</t>
  </si>
  <si>
    <t>2024.12.27 14:10</t>
  </si>
  <si>
    <t>https://n.news.naver.com/mnews/article/015/0005075164</t>
  </si>
  <si>
    <t>젠큐릭스, 자회사 지분 매각 소식에 연이틀 상한가</t>
  </si>
  <si>
    <t>2024.12.27 09:49</t>
  </si>
  <si>
    <t>https://dart.fss.or.kr/dsaf001/main.do?rcpNo=20241226000518</t>
  </si>
  <si>
    <t>합병등종료보고서 (자산양수도)</t>
  </si>
  <si>
    <t>https://dart.fss.or.kr/dsaf001/main.do?rcpNo=20241224000384</t>
  </si>
  <si>
    <t>주요사항보고서(타법인주식및출자증권양도결정)</t>
  </si>
  <si>
    <t>https://dart.fss.or.kr/dsaf001/main.do?rcpNo=20241216900912</t>
  </si>
  <si>
    <t>https://dart.fss.or.kr/dsaf001/main.do?rcpNo=20241202900617</t>
  </si>
  <si>
    <t>https://dart.fss.or.kr/dsaf001/main.do?rcpNo=20241202900613</t>
  </si>
  <si>
    <t>https://dart.fss.or.kr/dsaf001/main.do?rcpNo=20241122000581</t>
  </si>
  <si>
    <t>https://dart.fss.or.kr/dsaf001/main.do?rcpNo=20241122900573</t>
  </si>
  <si>
    <t>유상증자결정(종속회사의주요경영사항)</t>
  </si>
  <si>
    <t>https://dart.fss.or.kr/dsaf001/main.do?rcpNo=20241122900541</t>
  </si>
  <si>
    <t>https://dart.fss.or.kr/dsaf001/main.do?rcpNo=20241114002554</t>
  </si>
  <si>
    <t>https://dart.fss.or.kr/dsaf001/main.do?rcpNo=20241211900224</t>
  </si>
  <si>
    <t>2024.12.11</t>
  </si>
  <si>
    <t>https://dart.fss.or.kr/dsaf001/main.do?rcpNo=20241114002306</t>
  </si>
  <si>
    <t>https://dart.fss.or.kr/dsaf001/main.do?rcpNo=20241114000877</t>
  </si>
  <si>
    <t>성기혁</t>
  </si>
  <si>
    <t>https://dart.fss.or.kr/dsaf001/main.do?rcpNo=20241111000397</t>
  </si>
  <si>
    <t>자기주식취득결과보고서</t>
  </si>
  <si>
    <t>https://dart.fss.or.kr/dsaf001/main.do?rcpNo=20241216901603</t>
  </si>
  <si>
    <t>현금ㆍ현물배당을위한주주명부폐쇄(기준일)결정</t>
  </si>
  <si>
    <t>https://dart.fss.or.kr/dsaf001/main.do?rcpNo=20241216900177</t>
  </si>
  <si>
    <t>https://dart.fss.or.kr/dsaf001/main.do?rcpNo=20241128900822</t>
  </si>
  <si>
    <t>[기재정정]최대주주변경을수반하는주식담보제공계약체결</t>
  </si>
  <si>
    <t>https://dart.fss.or.kr/dsaf001/main.do?rcpNo=20241114002567</t>
  </si>
  <si>
    <t>주요사항보고서(자기주식취득신탁계약체결결정)</t>
  </si>
  <si>
    <t>https://dart.fss.or.kr/dsaf001/main.do?rcpNo=20241114002409</t>
  </si>
  <si>
    <t>https://dart.fss.or.kr/dsaf001/main.do?rcpNo=20241220000175</t>
  </si>
  <si>
    <t>황석보</t>
  </si>
  <si>
    <t>https://dart.fss.or.kr/dsaf001/main.do?rcpNo=20241216901649</t>
  </si>
  <si>
    <t>https://dart.fss.or.kr/dsaf001/main.do?rcpNo=20241212000134</t>
  </si>
  <si>
    <t>https://dart.fss.or.kr/dsaf001/main.do?rcpNo=20241119000072</t>
  </si>
  <si>
    <t>문상우</t>
  </si>
  <si>
    <t>https://dart.fss.or.kr/dsaf001/main.do?rcpNo=20241119000068</t>
  </si>
  <si>
    <t>원준구</t>
  </si>
  <si>
    <t>https://dart.fss.or.kr/dsaf001/main.do?rcpNo=20241119000066</t>
  </si>
  <si>
    <t>진홍균</t>
  </si>
  <si>
    <t>https://dart.fss.or.kr/dsaf001/main.do?rcpNo=20241119000065</t>
  </si>
  <si>
    <t>최거승</t>
  </si>
  <si>
    <t>https://dart.fss.or.kr/dsaf001/main.do?rcpNo=20241119000063</t>
  </si>
  <si>
    <t>최태극</t>
  </si>
  <si>
    <t>https://dart.fss.or.kr/dsaf001/main.do?rcpNo=20241119000062</t>
  </si>
  <si>
    <t>박민철</t>
  </si>
  <si>
    <t>https://dart.fss.or.kr/dsaf001/main.do?rcpNo=20241119000061</t>
  </si>
  <si>
    <t>강덕림</t>
  </si>
  <si>
    <t>https://dart.fss.or.kr/dsaf001/main.do?rcpNo=20241119000060</t>
  </si>
  <si>
    <t>허진</t>
  </si>
  <si>
    <t>https://dart.fss.or.kr/dsaf001/main.do?rcpNo=20241119000058</t>
  </si>
  <si>
    <t>김대호</t>
  </si>
  <si>
    <t>https://dart.fss.or.kr/dsaf001/main.do?rcpNo=20241119000054</t>
  </si>
  <si>
    <t>이재국</t>
  </si>
  <si>
    <t>https://dart.fss.or.kr/dsaf001/main.do?rcpNo=20241119000050</t>
  </si>
  <si>
    <t>김의용</t>
  </si>
  <si>
    <t>https://dart.fss.or.kr/dsaf001/main.do?rcpNo=20241119000045</t>
  </si>
  <si>
    <t>이일남</t>
  </si>
  <si>
    <t>https://dart.fss.or.kr/dsaf001/main.do?rcpNo=20241213901435</t>
  </si>
  <si>
    <t>https://dart.fss.or.kr/dsaf001/main.do?rcpNo=20241213000425</t>
  </si>
  <si>
    <t>https://dart.fss.or.kr/dsaf001/main.do?rcpNo=20241213901397</t>
  </si>
  <si>
    <t>https://dart.fss.or.kr/dsaf001/main.do?rcpNo=20241213901393</t>
  </si>
  <si>
    <t>주주총회소집결의 (임시주주총회)</t>
  </si>
  <si>
    <t>https://dart.fss.or.kr/dsaf001/main.do?rcpNo=20241126900347</t>
  </si>
  <si>
    <t>주권매매거래정지해제 (감자 주권 변경상장)</t>
  </si>
  <si>
    <t>https://dart.fss.or.kr/dsaf001/main.do?rcpNo=20241126000453</t>
  </si>
  <si>
    <t>박철승</t>
  </si>
  <si>
    <t>https://dart.fss.or.kr/dsaf001/main.do?rcpNo=20241119900491</t>
  </si>
  <si>
    <t>감자완료</t>
  </si>
  <si>
    <t>https://dart.fss.or.kr/dsaf001/main.do?rcpNo=20241114001789</t>
  </si>
  <si>
    <t>https://dart.fss.or.kr/dsaf001/main.do?rcpNo=20241105900554</t>
  </si>
  <si>
    <t>주권매매거래정지 (주식의 병합, 분할 등 전자등록 변경, 말소)</t>
  </si>
  <si>
    <t>2024.11.05</t>
  </si>
  <si>
    <t>https://n.news.naver.com/mnews/article/030/0003271885</t>
  </si>
  <si>
    <t>SKT·KT 키즈폰 출격···미래 고객 선점 나선다</t>
  </si>
  <si>
    <t>전자신문</t>
  </si>
  <si>
    <t>2024.12.29 17:01</t>
  </si>
  <si>
    <t>https://dart.fss.or.kr/dsaf001/main.do?rcpNo=20241216900198</t>
  </si>
  <si>
    <t>대표이사변경</t>
  </si>
  <si>
    <t>https://dart.fss.or.kr/dsaf001/main.do?rcpNo=20241213900094</t>
  </si>
  <si>
    <t>https://dart.fss.or.kr/dsaf001/main.do?rcpNo=20241121000438</t>
  </si>
  <si>
    <t>신탁계약해지결과보고서</t>
  </si>
  <si>
    <t>2024.11.21</t>
  </si>
  <si>
    <t>https://dart.fss.or.kr/dsaf001/main.do?rcpNo=20241114002127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</si>
</sst>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0" fontId="10" fillId="5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건강관리장비와용품</c:v>
                </c:pt>
                <c:pt idx="1">
                  <c:v>반도체와반도체장비</c:v>
                </c:pt>
                <c:pt idx="2">
                  <c:v>종이와목재</c:v>
                </c:pt>
                <c:pt idx="3">
                  <c:v>가정용품</c:v>
                </c:pt>
                <c:pt idx="4">
                  <c:v>전기제품</c:v>
                </c:pt>
                <c:pt idx="5">
                  <c:v>기타</c:v>
                </c:pt>
                <c:pt idx="6">
                  <c:v>통신장비</c:v>
                </c:pt>
                <c:pt idx="7">
                  <c:v>항공화물운송과물류</c:v>
                </c:pt>
                <c:pt idx="8">
                  <c:v>양방향미디어와서비스</c:v>
                </c:pt>
                <c:pt idx="9">
                  <c:v>게임엔터테인먼트</c:v>
                </c:pt>
                <c:pt idx="10">
                  <c:v>레저용장비와제품</c:v>
                </c:pt>
                <c:pt idx="11">
                  <c:v>포장재</c:v>
                </c:pt>
                <c:pt idx="12">
                  <c:v>무선통신서비스</c:v>
                </c:pt>
                <c:pt idx="13">
                  <c:v>전기장비</c:v>
                </c:pt>
                <c:pt idx="14">
                  <c:v>전문소매</c:v>
                </c:pt>
                <c:pt idx="15">
                  <c:v>전자장비와기기</c:v>
                </c:pt>
                <c:pt idx="16">
                  <c:v>생물공학</c:v>
                </c:pt>
                <c:pt idx="17">
                  <c:v>증권</c:v>
                </c:pt>
                <c:pt idx="18">
                  <c:v>부동산</c:v>
                </c:pt>
                <c:pt idx="19">
                  <c:v>다각화된통신서비스</c:v>
                </c:pt>
                <c:pt idx="20">
                  <c:v>은행</c:v>
                </c:pt>
                <c:pt idx="21">
                  <c:v>사무용전자제품</c:v>
                </c:pt>
                <c:pt idx="22">
                  <c:v>제약</c:v>
                </c:pt>
                <c:pt idx="23">
                  <c:v>판매업체</c:v>
                </c:pt>
                <c:pt idx="24">
                  <c:v>손해보험</c:v>
                </c:pt>
                <c:pt idx="25">
                  <c:v>기타금융</c:v>
                </c:pt>
                <c:pt idx="26">
                  <c:v>IT서비스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1.17E-2</c:v>
                </c:pt>
                <c:pt idx="1">
                  <c:v>7.6E-3</c:v>
                </c:pt>
                <c:pt idx="2">
                  <c:v>2.5999999999999999E-3</c:v>
                </c:pt>
                <c:pt idx="3">
                  <c:v>1.4E-3</c:v>
                </c:pt>
                <c:pt idx="4">
                  <c:v>1.4E-3</c:v>
                </c:pt>
                <c:pt idx="5">
                  <c:v>-1.1999999999999999E-3</c:v>
                </c:pt>
                <c:pt idx="6">
                  <c:v>-2.8999999999999998E-3</c:v>
                </c:pt>
                <c:pt idx="7">
                  <c:v>-4.1999999999999997E-3</c:v>
                </c:pt>
                <c:pt idx="8">
                  <c:v>-5.0000000000000001E-3</c:v>
                </c:pt>
                <c:pt idx="9">
                  <c:v>-5.1000000000000004E-3</c:v>
                </c:pt>
                <c:pt idx="10">
                  <c:v>-5.4999999999999997E-3</c:v>
                </c:pt>
                <c:pt idx="11">
                  <c:v>-6.7999999999999996E-3</c:v>
                </c:pt>
                <c:pt idx="12">
                  <c:v>-7.1999999999999998E-3</c:v>
                </c:pt>
                <c:pt idx="13">
                  <c:v>-7.3000000000000001E-3</c:v>
                </c:pt>
                <c:pt idx="14">
                  <c:v>-7.3000000000000001E-3</c:v>
                </c:pt>
                <c:pt idx="15">
                  <c:v>-8.8000000000000005E-3</c:v>
                </c:pt>
                <c:pt idx="16">
                  <c:v>-9.5999999999999992E-3</c:v>
                </c:pt>
                <c:pt idx="17">
                  <c:v>-9.9000000000000008E-3</c:v>
                </c:pt>
                <c:pt idx="18">
                  <c:v>-0.01</c:v>
                </c:pt>
                <c:pt idx="19">
                  <c:v>-1.0200000000000001E-2</c:v>
                </c:pt>
                <c:pt idx="20">
                  <c:v>-1.04E-2</c:v>
                </c:pt>
                <c:pt idx="21">
                  <c:v>-1.04E-2</c:v>
                </c:pt>
                <c:pt idx="22">
                  <c:v>-1.09E-2</c:v>
                </c:pt>
                <c:pt idx="23">
                  <c:v>-1.14E-2</c:v>
                </c:pt>
                <c:pt idx="24">
                  <c:v>-1.17E-2</c:v>
                </c:pt>
                <c:pt idx="25">
                  <c:v>-1.1900000000000001E-2</c:v>
                </c:pt>
                <c:pt idx="26">
                  <c:v>-1.23E-2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7B11C9-BC10-4A6D-8C93-212618B904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0815504-4B3B-4ED5-9869-5DF7F5ACFE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C83EB0A-CA85-4B5E-B788-A6D33B2342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7D2A73C-9C73-4EAB-BB13-43FE056102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8FE1AC4-AEAD-4306-9E3A-7CE2AECF94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8654553-4F71-44C1-9A64-5A8B6AFBB3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B713998-504D-4088-94F5-4E10B27FC0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C1C3068-F42C-499E-8862-1017B82D08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18DA8FC-8D85-4467-98A0-C081F2506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26405F3-CB5F-4C4D-B783-7B62EDA570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6E7CBA8-A205-4E6A-95D6-63396B2C56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348170A-095B-4FE8-88B9-F448FA97CA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6" t="s">
        <v>29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B3" s="76" t="s">
        <v>30</v>
      </c>
      <c r="AC3" s="76"/>
      <c r="AD3" s="76"/>
      <c r="AE3" s="76"/>
      <c r="AF3" s="76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90" t="str">
        <f>N5</f>
        <v>코오롱모빌리티그룹우</v>
      </c>
      <c r="AD4" s="90"/>
      <c r="AE4" s="90"/>
      <c r="AF4" s="90"/>
    </row>
    <row r="5" spans="2:32" x14ac:dyDescent="0.3">
      <c r="K5" s="41">
        <v>1</v>
      </c>
      <c r="L5" s="83" t="s">
        <v>2</v>
      </c>
      <c r="M5" s="41" t="str">
        <f>IFERROR(RIGHT(KOSPI!C2,6),"")</f>
        <v>45014K</v>
      </c>
      <c r="N5" s="42" t="str">
        <f>IFERROR(KOSPI!B2,"")</f>
        <v>코오롱모빌리티그룹우</v>
      </c>
      <c r="O5" s="72">
        <f>IFERROR(KOSPI!D2,"")</f>
        <v>9200</v>
      </c>
      <c r="P5" s="73" t="str">
        <f>IFERROR(KOSPI!E2,"")</f>
        <v>△ 1,880</v>
      </c>
      <c r="Q5" s="74">
        <f>IF(ISBLANK(KOSPI!F2),"",KOSPI!F2)</f>
        <v>0.25679999999999997</v>
      </c>
      <c r="R5" s="42">
        <f>KOSPI!G2</f>
        <v>1519543</v>
      </c>
      <c r="S5" s="42">
        <f>KOSPI!H2</f>
        <v>226</v>
      </c>
      <c r="T5" s="42" t="str">
        <f>KOSPI!I2</f>
        <v>N/A</v>
      </c>
      <c r="U5" s="42">
        <f>KOSPI!J2</f>
        <v>0</v>
      </c>
      <c r="V5" s="42" t="str">
        <f>KOSPI!K2</f>
        <v>N/A</v>
      </c>
      <c r="W5" s="42" t="str">
        <f>KOSPI!L2</f>
        <v>N/A</v>
      </c>
      <c r="X5" s="42">
        <f>KOSPI!M2</f>
        <v>3.18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9200</v>
      </c>
    </row>
    <row r="6" spans="2:32" x14ac:dyDescent="0.3">
      <c r="K6" s="47">
        <v>2</v>
      </c>
      <c r="L6" s="83"/>
      <c r="M6" s="41" t="str">
        <f>IFERROR(RIGHT(KOSPI!C3,6),"")</f>
        <v>003160</v>
      </c>
      <c r="N6" s="42" t="str">
        <f>IFERROR(KOSPI!B3,"")</f>
        <v>디아이</v>
      </c>
      <c r="O6" s="72">
        <f>IFERROR(KOSPI!D3,"")</f>
        <v>13820</v>
      </c>
      <c r="P6" s="73" t="str">
        <f>IFERROR(KOSPI!E3,"")</f>
        <v>△ 1,700</v>
      </c>
      <c r="Q6" s="74">
        <f>IF(ISBLANK(KOSPI!F3),"",KOSPI!F3)</f>
        <v>0.14030000000000001</v>
      </c>
      <c r="R6" s="42">
        <f>KOSPI!G3</f>
        <v>2460169</v>
      </c>
      <c r="S6" s="42">
        <f>KOSPI!H3</f>
        <v>3911</v>
      </c>
      <c r="T6" s="42">
        <f>KOSPI!I3</f>
        <v>61</v>
      </c>
      <c r="U6" s="42">
        <f>KOSPI!J3</f>
        <v>10.18</v>
      </c>
      <c r="V6" s="42">
        <f>KOSPI!K3</f>
        <v>-54.62</v>
      </c>
      <c r="W6" s="42">
        <f>KOSPI!L3</f>
        <v>2.09</v>
      </c>
      <c r="X6" s="42">
        <f>KOSPI!M3</f>
        <v>2.44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1,880</v>
      </c>
    </row>
    <row r="7" spans="2:32" x14ac:dyDescent="0.3">
      <c r="K7" s="47">
        <v>3</v>
      </c>
      <c r="L7" s="83"/>
      <c r="M7" s="41" t="str">
        <f>IFERROR(RIGHT(KOSPI!C4,6),"")</f>
        <v>000545</v>
      </c>
      <c r="N7" s="42" t="str">
        <f>IFERROR(KOSPI!B4,"")</f>
        <v>흥국화재우</v>
      </c>
      <c r="O7" s="72">
        <f>IFERROR(KOSPI!D4,"")</f>
        <v>6400</v>
      </c>
      <c r="P7" s="73" t="str">
        <f>IFERROR(KOSPI!E4,"")</f>
        <v>△ 750</v>
      </c>
      <c r="Q7" s="74">
        <f>IF(ISBLANK(KOSPI!F4),"",KOSPI!F4)</f>
        <v>0.13270000000000001</v>
      </c>
      <c r="R7" s="42">
        <f>KOSPI!G4</f>
        <v>130117</v>
      </c>
      <c r="S7" s="42">
        <f>KOSPI!H4</f>
        <v>49</v>
      </c>
      <c r="T7" s="42" t="str">
        <f>KOSPI!I4</f>
        <v>N/A</v>
      </c>
      <c r="U7" s="42">
        <f>KOSPI!J4</f>
        <v>0.18</v>
      </c>
      <c r="V7" s="42">
        <f>KOSPI!K4</f>
        <v>1.26</v>
      </c>
      <c r="W7" s="42" t="str">
        <f>KOSPI!L4</f>
        <v>N/A</v>
      </c>
      <c r="X7" s="42">
        <f>KOSPI!M4</f>
        <v>0.45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0.25679999999999997</v>
      </c>
    </row>
    <row r="8" spans="2:32" ht="17.25" thickBot="1" x14ac:dyDescent="0.35">
      <c r="K8" s="47">
        <v>4</v>
      </c>
      <c r="L8" s="83"/>
      <c r="M8" s="41" t="str">
        <f>IFERROR(RIGHT(KOSPI!C5,6),"")</f>
        <v>001527</v>
      </c>
      <c r="N8" s="42" t="str">
        <f>IFERROR(KOSPI!B5,"")</f>
        <v>동양2우B</v>
      </c>
      <c r="O8" s="72">
        <f>IFERROR(KOSPI!D5,"")</f>
        <v>9800</v>
      </c>
      <c r="P8" s="73" t="str">
        <f>IFERROR(KOSPI!E5,"")</f>
        <v>△ 1,000</v>
      </c>
      <c r="Q8" s="74">
        <f>IF(ISBLANK(KOSPI!F5),"",KOSPI!F5)</f>
        <v>0.11360000000000001</v>
      </c>
      <c r="R8" s="42">
        <f>KOSPI!G5</f>
        <v>1318</v>
      </c>
      <c r="S8" s="42">
        <f>KOSPI!H5</f>
        <v>30</v>
      </c>
      <c r="T8" s="42" t="str">
        <f>KOSPI!I5</f>
        <v>N/A</v>
      </c>
      <c r="U8" s="42">
        <f>KOSPI!J5</f>
        <v>0</v>
      </c>
      <c r="V8" s="42">
        <f>KOSPI!K5</f>
        <v>-138.03</v>
      </c>
      <c r="W8" s="42" t="str">
        <f>KOSPI!L5</f>
        <v>N/A</v>
      </c>
      <c r="X8" s="42">
        <f>KOSPI!M5</f>
        <v>2.41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1519543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3"/>
      <c r="M9" s="41" t="str">
        <f>IFERROR(RIGHT(KOSPI!C6,6),"")</f>
        <v>001210</v>
      </c>
      <c r="N9" s="42" t="str">
        <f>IFERROR(KOSPI!B6,"")</f>
        <v>금호전기</v>
      </c>
      <c r="O9" s="72">
        <f>IFERROR(KOSPI!D6,"")</f>
        <v>897</v>
      </c>
      <c r="P9" s="73" t="str">
        <f>IFERROR(KOSPI!E6,"")</f>
        <v>△ 88</v>
      </c>
      <c r="Q9" s="74">
        <f>IF(ISBLANK(KOSPI!F6),"",KOSPI!F6)</f>
        <v>0.10879999999999999</v>
      </c>
      <c r="R9" s="42">
        <f>KOSPI!G6</f>
        <v>2737264</v>
      </c>
      <c r="S9" s="42">
        <f>KOSPI!H6</f>
        <v>503</v>
      </c>
      <c r="T9" s="42">
        <f>KOSPI!I6</f>
        <v>-82</v>
      </c>
      <c r="U9" s="42">
        <f>KOSPI!J6</f>
        <v>13.29</v>
      </c>
      <c r="V9" s="42">
        <f>KOSPI!K6</f>
        <v>-2.3199999999999998</v>
      </c>
      <c r="W9" s="42">
        <f>KOSPI!L6</f>
        <v>-73.41</v>
      </c>
      <c r="X9" s="42">
        <f>KOSPI!M6</f>
        <v>1.93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226</v>
      </c>
    </row>
    <row r="10" spans="2:32" x14ac:dyDescent="0.3">
      <c r="B10" s="51"/>
      <c r="C10" s="52"/>
      <c r="E10" s="53"/>
      <c r="F10" s="54"/>
      <c r="K10" s="47">
        <v>6</v>
      </c>
      <c r="L10" s="83"/>
      <c r="M10" s="41" t="str">
        <f>IFERROR(RIGHT(KOSPI!C7,6),"")</f>
        <v>030210</v>
      </c>
      <c r="N10" s="42" t="str">
        <f>IFERROR(KOSPI!B7,"")</f>
        <v>다올투자증권</v>
      </c>
      <c r="O10" s="72">
        <f>IFERROR(KOSPI!D7,"")</f>
        <v>3665</v>
      </c>
      <c r="P10" s="73" t="str">
        <f>IFERROR(KOSPI!E7,"")</f>
        <v>△ 355</v>
      </c>
      <c r="Q10" s="74">
        <f>IF(ISBLANK(KOSPI!F7),"",KOSPI!F7)</f>
        <v>0.10730000000000001</v>
      </c>
      <c r="R10" s="42">
        <f>KOSPI!G7</f>
        <v>776128</v>
      </c>
      <c r="S10" s="42">
        <f>KOSPI!H7</f>
        <v>2232</v>
      </c>
      <c r="T10" s="42">
        <f>KOSPI!I7</f>
        <v>-620</v>
      </c>
      <c r="U10" s="42">
        <f>KOSPI!J7</f>
        <v>5.45</v>
      </c>
      <c r="V10" s="42">
        <f>KOSPI!K7</f>
        <v>-10.1</v>
      </c>
      <c r="W10" s="42">
        <f>KOSPI!L7</f>
        <v>-1.66</v>
      </c>
      <c r="X10" s="42">
        <f>KOSPI!M7</f>
        <v>0.39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 t="str">
        <f>IFERROR(VLOOKUP($AC$4,$N$5:$Y$24,7,0),"")</f>
        <v>N/A</v>
      </c>
    </row>
    <row r="11" spans="2:32" ht="17.45" customHeight="1" x14ac:dyDescent="0.3">
      <c r="K11" s="47">
        <v>7</v>
      </c>
      <c r="L11" s="83"/>
      <c r="M11" s="41" t="str">
        <f>IFERROR(RIGHT(KOSPI!C8,6),"")</f>
        <v>006345</v>
      </c>
      <c r="N11" s="42" t="str">
        <f>IFERROR(KOSPI!B8,"")</f>
        <v>대원전선우</v>
      </c>
      <c r="O11" s="72">
        <f>IFERROR(KOSPI!D8,"")</f>
        <v>4495</v>
      </c>
      <c r="P11" s="73" t="str">
        <f>IFERROR(KOSPI!E8,"")</f>
        <v>△ 400</v>
      </c>
      <c r="Q11" s="74">
        <f>IF(ISBLANK(KOSPI!F8),"",KOSPI!F8)</f>
        <v>9.7699999999999995E-2</v>
      </c>
      <c r="R11" s="42">
        <f>KOSPI!G8</f>
        <v>286713</v>
      </c>
      <c r="S11" s="42">
        <f>KOSPI!H8</f>
        <v>118</v>
      </c>
      <c r="T11" s="42" t="str">
        <f>KOSPI!I8</f>
        <v>N/A</v>
      </c>
      <c r="U11" s="42">
        <f>KOSPI!J8</f>
        <v>0.3</v>
      </c>
      <c r="V11" s="42">
        <f>KOSPI!K8</f>
        <v>36.840000000000003</v>
      </c>
      <c r="W11" s="42" t="str">
        <f>KOSPI!L8</f>
        <v>N/A</v>
      </c>
      <c r="X11" s="42">
        <f>KOSPI!M8</f>
        <v>3.04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</v>
      </c>
    </row>
    <row r="12" spans="2:32" x14ac:dyDescent="0.3">
      <c r="K12" s="47">
        <v>8</v>
      </c>
      <c r="L12" s="83"/>
      <c r="M12" s="41" t="str">
        <f>IFERROR(RIGHT(KOSPI!C9,6),"")</f>
        <v>006220</v>
      </c>
      <c r="N12" s="42" t="str">
        <f>IFERROR(KOSPI!B9,"")</f>
        <v>제주은행</v>
      </c>
      <c r="O12" s="72">
        <f>IFERROR(KOSPI!D9,"")</f>
        <v>8390</v>
      </c>
      <c r="P12" s="73" t="str">
        <f>IFERROR(KOSPI!E9,"")</f>
        <v>△ 670</v>
      </c>
      <c r="Q12" s="74">
        <f>IF(ISBLANK(KOSPI!F9),"",KOSPI!F9)</f>
        <v>8.6800000000000002E-2</v>
      </c>
      <c r="R12" s="42">
        <f>KOSPI!G9</f>
        <v>7805094</v>
      </c>
      <c r="S12" s="42">
        <f>KOSPI!H9</f>
        <v>2696</v>
      </c>
      <c r="T12" s="42">
        <f>KOSPI!I9</f>
        <v>26</v>
      </c>
      <c r="U12" s="42">
        <f>KOSPI!J9</f>
        <v>0.48</v>
      </c>
      <c r="V12" s="42">
        <f>KOSPI!K9</f>
        <v>199.76</v>
      </c>
      <c r="W12" s="42">
        <f>KOSPI!L9</f>
        <v>0.97</v>
      </c>
      <c r="X12" s="42">
        <f>KOSPI!M9</f>
        <v>0.45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 t="str">
        <f>IFERROR(VLOOKUP($AC$4,$N$5:$Y$24,9,0),"")</f>
        <v>N/A</v>
      </c>
    </row>
    <row r="13" spans="2:32" x14ac:dyDescent="0.3">
      <c r="K13" s="47">
        <v>9</v>
      </c>
      <c r="L13" s="83"/>
      <c r="M13" s="41" t="str">
        <f>IFERROR(RIGHT(KOSPI!C10,6),"")</f>
        <v>000540</v>
      </c>
      <c r="N13" s="42" t="str">
        <f>IFERROR(KOSPI!B10,"")</f>
        <v>흥국화재</v>
      </c>
      <c r="O13" s="72">
        <f>IFERROR(KOSPI!D10,"")</f>
        <v>3510</v>
      </c>
      <c r="P13" s="73" t="str">
        <f>IFERROR(KOSPI!E10,"")</f>
        <v>△ 210</v>
      </c>
      <c r="Q13" s="74">
        <f>IF(ISBLANK(KOSPI!F10),"",KOSPI!F10)</f>
        <v>6.3600000000000004E-2</v>
      </c>
      <c r="R13" s="42">
        <f>KOSPI!G10</f>
        <v>8326620</v>
      </c>
      <c r="S13" s="42">
        <f>KOSPI!H10</f>
        <v>2255</v>
      </c>
      <c r="T13" s="42">
        <f>KOSPI!I10</f>
        <v>4078</v>
      </c>
      <c r="U13" s="42">
        <f>KOSPI!J10</f>
        <v>1.34</v>
      </c>
      <c r="V13" s="42">
        <f>KOSPI!K10</f>
        <v>0.69</v>
      </c>
      <c r="W13" s="42">
        <f>KOSPI!L10</f>
        <v>15.99</v>
      </c>
      <c r="X13" s="42">
        <f>KOSPI!M10</f>
        <v>0.25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 t="str">
        <f>IFERROR(VLOOKUP($AC$4,$N$5:$Y$24,10,0),"")</f>
        <v>N/A</v>
      </c>
    </row>
    <row r="14" spans="2:32" ht="17.25" thickBot="1" x14ac:dyDescent="0.35">
      <c r="K14" s="47">
        <v>10</v>
      </c>
      <c r="L14" s="84"/>
      <c r="M14" s="41" t="str">
        <f>IFERROR(RIGHT(KOSPI!C11,6),"")</f>
        <v>009580</v>
      </c>
      <c r="N14" s="42" t="str">
        <f>IFERROR(KOSPI!B11,"")</f>
        <v>무림P&amp;P</v>
      </c>
      <c r="O14" s="72">
        <f>IFERROR(KOSPI!D11,"")</f>
        <v>2730</v>
      </c>
      <c r="P14" s="73" t="str">
        <f>IFERROR(KOSPI!E11,"")</f>
        <v>△ 155</v>
      </c>
      <c r="Q14" s="74">
        <f>IF(ISBLANK(KOSPI!F11),"",KOSPI!F11)</f>
        <v>6.0199999999999997E-2</v>
      </c>
      <c r="R14" s="42">
        <f>KOSPI!G11</f>
        <v>867166</v>
      </c>
      <c r="S14" s="42">
        <f>KOSPI!H11</f>
        <v>1703</v>
      </c>
      <c r="T14" s="42">
        <f>KOSPI!I11</f>
        <v>116</v>
      </c>
      <c r="U14" s="42">
        <f>KOSPI!J11</f>
        <v>1.1100000000000001</v>
      </c>
      <c r="V14" s="42">
        <f>KOSPI!K11</f>
        <v>75.83</v>
      </c>
      <c r="W14" s="42">
        <f>KOSPI!L11</f>
        <v>-3.45</v>
      </c>
      <c r="X14" s="42">
        <f>KOSPI!M11</f>
        <v>0.27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3.18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2" t="s">
        <v>3</v>
      </c>
      <c r="M15" s="47" t="str">
        <f>IFERROR(RIGHT(KOSDAQ!C2,6),"")</f>
        <v>115500</v>
      </c>
      <c r="N15" s="42" t="str">
        <f>IFERROR(KOSDAQ!B2,"")</f>
        <v>케이씨에스</v>
      </c>
      <c r="O15" s="72">
        <f>IFERROR(KOSDAQ!D2,"")</f>
        <v>12610</v>
      </c>
      <c r="P15" s="73" t="str">
        <f>IFERROR(KOSDAQ!E2,"")</f>
        <v>▲ 2,910</v>
      </c>
      <c r="Q15" s="74">
        <f>IF(ISBLANK(KOSDAQ!F2),"",KOSDAQ!F2)</f>
        <v>0.3</v>
      </c>
      <c r="R15" s="42">
        <f>KOSDAQ!G7</f>
        <v>10967814</v>
      </c>
      <c r="S15" s="42">
        <f>KOSDAQ!H7</f>
        <v>698</v>
      </c>
      <c r="T15" s="42">
        <f>KOSDAQ!I7</f>
        <v>-26</v>
      </c>
      <c r="U15" s="42">
        <f>KOSDAQ!J7</f>
        <v>0.63</v>
      </c>
      <c r="V15" s="42">
        <f>KOSDAQ!K7</f>
        <v>18.54</v>
      </c>
      <c r="W15" s="42">
        <f>KOSDAQ!L7</f>
        <v>0.61</v>
      </c>
      <c r="X15" s="42">
        <f>KOSDAQ!M7</f>
        <v>0.52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5"/>
      <c r="AC15" s="85"/>
      <c r="AD15" s="85"/>
      <c r="AE15" s="48"/>
      <c r="AF15" s="55"/>
    </row>
    <row r="16" spans="2:32" ht="17.25" thickBot="1" x14ac:dyDescent="0.35">
      <c r="K16" s="47">
        <v>2</v>
      </c>
      <c r="L16" s="83"/>
      <c r="M16" s="47" t="str">
        <f>IFERROR(RIGHT(KOSDAQ!C3,6),"")</f>
        <v>062970</v>
      </c>
      <c r="N16" s="42" t="str">
        <f>IFERROR(KOSDAQ!B3,"")</f>
        <v>한국첨단소재</v>
      </c>
      <c r="O16" s="72">
        <f>IFERROR(KOSDAQ!D3,"")</f>
        <v>4270</v>
      </c>
      <c r="P16" s="73" t="str">
        <f>IFERROR(KOSDAQ!E3,"")</f>
        <v>▲ 985</v>
      </c>
      <c r="Q16" s="74">
        <f>IF(ISBLANK(KOSDAQ!F3),"",KOSDAQ!F3)</f>
        <v>0.29980000000000001</v>
      </c>
      <c r="R16" s="42">
        <f>KOSDAQ!G8</f>
        <v>10239214</v>
      </c>
      <c r="S16" s="42">
        <f>KOSDAQ!H8</f>
        <v>928</v>
      </c>
      <c r="T16" s="42">
        <f>KOSDAQ!I8</f>
        <v>85</v>
      </c>
      <c r="U16" s="42">
        <f>KOSDAQ!J8</f>
        <v>1.49</v>
      </c>
      <c r="V16" s="42">
        <f>KOSDAQ!K8</f>
        <v>3.19</v>
      </c>
      <c r="W16" s="42">
        <f>KOSDAQ!L8</f>
        <v>10.029999999999999</v>
      </c>
      <c r="X16" s="42">
        <f>KOSDAQ!M8</f>
        <v>0.98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6" t="s">
        <v>82</v>
      </c>
      <c r="AC16" s="76"/>
      <c r="AD16" s="89"/>
      <c r="AE16" s="76" t="s">
        <v>33</v>
      </c>
      <c r="AF16" s="76"/>
    </row>
    <row r="17" spans="1:33" ht="17.25" thickBot="1" x14ac:dyDescent="0.35">
      <c r="K17" s="47">
        <v>3</v>
      </c>
      <c r="L17" s="83"/>
      <c r="M17" s="47" t="str">
        <f>IFERROR(RIGHT(KOSDAQ!C4,6),"")</f>
        <v>065570</v>
      </c>
      <c r="N17" s="42" t="str">
        <f>IFERROR(KOSDAQ!B4,"")</f>
        <v>삼영이엔씨</v>
      </c>
      <c r="O17" s="72">
        <f>IFERROR(KOSDAQ!D4,"")</f>
        <v>1990</v>
      </c>
      <c r="P17" s="73" t="str">
        <f>IFERROR(KOSDAQ!E4,"")</f>
        <v>▲ 459</v>
      </c>
      <c r="Q17" s="74">
        <f>IF(ISBLANK(KOSDAQ!F4),"",KOSDAQ!F4)</f>
        <v>0.29980000000000001</v>
      </c>
      <c r="R17" s="42">
        <f>KOSDAQ!G9</f>
        <v>24550398</v>
      </c>
      <c r="S17" s="42">
        <f>KOSDAQ!H9</f>
        <v>2857</v>
      </c>
      <c r="T17" s="42">
        <f>KOSDAQ!I9</f>
        <v>98</v>
      </c>
      <c r="U17" s="42">
        <f>KOSDAQ!J9</f>
        <v>0.25</v>
      </c>
      <c r="V17" s="42">
        <f>KOSDAQ!K9</f>
        <v>27.98</v>
      </c>
      <c r="W17" s="42">
        <f>KOSDAQ!L9</f>
        <v>21.42</v>
      </c>
      <c r="X17" s="42">
        <f>KOSDAQ!M9</f>
        <v>2.5099999999999998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3"/>
      <c r="M18" s="47" t="str">
        <f>IFERROR(RIGHT(KOSDAQ!C5,6),"")</f>
        <v>065060</v>
      </c>
      <c r="N18" s="42" t="str">
        <f>IFERROR(KOSDAQ!B5,"")</f>
        <v>지엔코</v>
      </c>
      <c r="O18" s="72">
        <f>IFERROR(KOSDAQ!D5,"")</f>
        <v>300</v>
      </c>
      <c r="P18" s="73" t="str">
        <f>IFERROR(KOSDAQ!E5,"")</f>
        <v>▲ 69</v>
      </c>
      <c r="Q18" s="74">
        <f>IF(ISBLANK(KOSDAQ!F5),"",KOSDAQ!F5)</f>
        <v>0.29870000000000002</v>
      </c>
      <c r="R18" s="42">
        <f>KOSDAQ!G10</f>
        <v>3132572</v>
      </c>
      <c r="S18" s="42">
        <f>KOSDAQ!H10</f>
        <v>209</v>
      </c>
      <c r="T18" s="42">
        <f>KOSDAQ!I10</f>
        <v>-133</v>
      </c>
      <c r="U18" s="42">
        <f>KOSDAQ!J10</f>
        <v>1.07</v>
      </c>
      <c r="V18" s="42">
        <f>KOSDAQ!K10</f>
        <v>-0.74</v>
      </c>
      <c r="W18" s="42">
        <f>KOSDAQ!L10</f>
        <v>-65.33</v>
      </c>
      <c r="X18" s="42">
        <f>KOSDAQ!M10</f>
        <v>1.1499999999999999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/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/>
      </c>
      <c r="AE18" s="56" t="s">
        <v>32</v>
      </c>
      <c r="AF18" s="59">
        <f>COUNTA(시황정보!$A$2:$A$200)</f>
        <v>0</v>
      </c>
    </row>
    <row r="19" spans="1:33" x14ac:dyDescent="0.3">
      <c r="K19" s="47">
        <v>5</v>
      </c>
      <c r="L19" s="83"/>
      <c r="M19" s="47" t="str">
        <f>IFERROR(RIGHT(KOSDAQ!C6,6),"")</f>
        <v>229000</v>
      </c>
      <c r="N19" s="42" t="str">
        <f>IFERROR(KOSDAQ!B6,"")</f>
        <v>젠큐릭스</v>
      </c>
      <c r="O19" s="72">
        <f>IFERROR(KOSDAQ!D6,"")</f>
        <v>2215</v>
      </c>
      <c r="P19" s="73" t="str">
        <f>IFERROR(KOSDAQ!E6,"")</f>
        <v>▲ 509</v>
      </c>
      <c r="Q19" s="74">
        <f>IF(ISBLANK(KOSDAQ!F6),"",KOSDAQ!F6)</f>
        <v>0.2984</v>
      </c>
      <c r="R19" s="42">
        <f>KOSDAQ!G11</f>
        <v>3760989</v>
      </c>
      <c r="S19" s="42">
        <f>KOSDAQ!H11</f>
        <v>819</v>
      </c>
      <c r="T19" s="42">
        <f>KOSDAQ!I11</f>
        <v>49</v>
      </c>
      <c r="U19" s="42">
        <f>KOSDAQ!J11</f>
        <v>0.74</v>
      </c>
      <c r="V19" s="42">
        <f>KOSDAQ!K11</f>
        <v>-39.57</v>
      </c>
      <c r="W19" s="42">
        <f>KOSDAQ!L11</f>
        <v>5.91</v>
      </c>
      <c r="X19" s="42">
        <f>KOSDAQ!M11</f>
        <v>0.78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0</v>
      </c>
    </row>
    <row r="20" spans="1:33" ht="17.25" thickBot="1" x14ac:dyDescent="0.35">
      <c r="K20" s="47">
        <v>6</v>
      </c>
      <c r="L20" s="83"/>
      <c r="M20" s="47" t="str">
        <f>IFERROR(RIGHT(KOSDAQ!C7,6),"")</f>
        <v>056360</v>
      </c>
      <c r="N20" s="42" t="str">
        <f>IFERROR(KOSDAQ!B7,"")</f>
        <v>코위버</v>
      </c>
      <c r="O20" s="72">
        <f>IFERROR(KOSDAQ!D7,"")</f>
        <v>7120</v>
      </c>
      <c r="P20" s="73" t="str">
        <f>IFERROR(KOSDAQ!E7,"")</f>
        <v>△ 1,240</v>
      </c>
      <c r="Q20" s="74">
        <f>IF(ISBLANK(KOSDAQ!F7),"",KOSDAQ!F7)</f>
        <v>0.2109</v>
      </c>
      <c r="R20" s="42">
        <f>KOSDAQ!G12</f>
        <v>8878563</v>
      </c>
      <c r="S20" s="42">
        <f>KOSDAQ!H12</f>
        <v>2199</v>
      </c>
      <c r="T20" s="42">
        <f>KOSDAQ!I12</f>
        <v>-54</v>
      </c>
      <c r="U20" s="42">
        <f>KOSDAQ!J12</f>
        <v>1.46</v>
      </c>
      <c r="V20" s="42">
        <f>KOSDAQ!K12</f>
        <v>-43.77</v>
      </c>
      <c r="W20" s="42">
        <f>KOSDAQ!L12</f>
        <v>-33.69</v>
      </c>
      <c r="X20" s="42">
        <f>KOSDAQ!M12</f>
        <v>11.49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3"/>
      <c r="M21" s="47" t="str">
        <f>IFERROR(RIGHT(KOSDAQ!C8,6),"")</f>
        <v>115440</v>
      </c>
      <c r="N21" s="42" t="str">
        <f>IFERROR(KOSDAQ!B8,"")</f>
        <v>우리넷</v>
      </c>
      <c r="O21" s="72">
        <f>IFERROR(KOSDAQ!D8,"")</f>
        <v>8630</v>
      </c>
      <c r="P21" s="73" t="str">
        <f>IFERROR(KOSDAQ!E8,"")</f>
        <v>△ 1,370</v>
      </c>
      <c r="Q21" s="74">
        <f>IF(ISBLANK(KOSDAQ!F8),"",KOSDAQ!F8)</f>
        <v>0.18870000000000001</v>
      </c>
      <c r="R21" s="42">
        <f>KOSDAQ!G13</f>
        <v>6572770</v>
      </c>
      <c r="S21" s="42">
        <f>KOSDAQ!H13</f>
        <v>650</v>
      </c>
      <c r="T21" s="42">
        <f>KOSDAQ!I13</f>
        <v>-232</v>
      </c>
      <c r="U21" s="42">
        <f>KOSDAQ!J13</f>
        <v>1.26</v>
      </c>
      <c r="V21" s="42">
        <f>KOSDAQ!K13</f>
        <v>-1.52</v>
      </c>
      <c r="W21" s="42">
        <f>KOSDAQ!L13</f>
        <v>-32.450000000000003</v>
      </c>
      <c r="X21" s="42">
        <f>KOSDAQ!M13</f>
        <v>1.28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0</v>
      </c>
    </row>
    <row r="22" spans="1:33" ht="17.25" thickBot="1" x14ac:dyDescent="0.35">
      <c r="K22" s="47">
        <v>8</v>
      </c>
      <c r="L22" s="83"/>
      <c r="M22" s="47" t="str">
        <f>IFERROR(RIGHT(KOSDAQ!C9,6),"")</f>
        <v>437730</v>
      </c>
      <c r="N22" s="42" t="str">
        <f>IFERROR(KOSDAQ!B9,"")</f>
        <v>삼현</v>
      </c>
      <c r="O22" s="72">
        <f>IFERROR(KOSDAQ!D9,"")</f>
        <v>9010</v>
      </c>
      <c r="P22" s="73" t="str">
        <f>IFERROR(KOSDAQ!E9,"")</f>
        <v>△ 1,410</v>
      </c>
      <c r="Q22" s="74">
        <f>IF(ISBLANK(KOSDAQ!F9),"",KOSDAQ!F9)</f>
        <v>0.1855</v>
      </c>
      <c r="R22" s="42">
        <f>KOSDAQ!G14</f>
        <v>156884</v>
      </c>
      <c r="S22" s="42">
        <f>KOSDAQ!H14</f>
        <v>1125</v>
      </c>
      <c r="T22" s="42">
        <f>KOSDAQ!I14</f>
        <v>120</v>
      </c>
      <c r="U22" s="42">
        <f>KOSDAQ!J14</f>
        <v>4.0999999999999996</v>
      </c>
      <c r="V22" s="42">
        <f>KOSDAQ!K14</f>
        <v>14.13</v>
      </c>
      <c r="W22" s="42">
        <f>KOSDAQ!L14</f>
        <v>18.100000000000001</v>
      </c>
      <c r="X22" s="42">
        <f>KOSDAQ!M14</f>
        <v>1.53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0</v>
      </c>
    </row>
    <row r="23" spans="1:33" ht="17.25" thickBot="1" x14ac:dyDescent="0.35">
      <c r="K23" s="47">
        <v>9</v>
      </c>
      <c r="L23" s="83"/>
      <c r="M23" s="47" t="str">
        <f>IFERROR(RIGHT(KOSDAQ!C10,6),"")</f>
        <v>030350</v>
      </c>
      <c r="N23" s="42" t="str">
        <f>IFERROR(KOSDAQ!B10,"")</f>
        <v>드래곤플라이</v>
      </c>
      <c r="O23" s="72">
        <f>IFERROR(KOSDAQ!D10,"")</f>
        <v>1507</v>
      </c>
      <c r="P23" s="73" t="str">
        <f>IFERROR(KOSDAQ!E10,"")</f>
        <v>△ 221</v>
      </c>
      <c r="Q23" s="74">
        <f>IF(ISBLANK(KOSDAQ!F10),"",KOSDAQ!F10)</f>
        <v>0.1719</v>
      </c>
      <c r="R23" s="42">
        <f>KOSDAQ!G15</f>
        <v>39821117</v>
      </c>
      <c r="S23" s="42">
        <f>KOSDAQ!H15</f>
        <v>483</v>
      </c>
      <c r="T23" s="42">
        <f>KOSDAQ!I15</f>
        <v>105</v>
      </c>
      <c r="U23" s="42">
        <f>KOSDAQ!J15</f>
        <v>1.1200000000000001</v>
      </c>
      <c r="V23" s="42">
        <f>KOSDAQ!K15</f>
        <v>15.94</v>
      </c>
      <c r="W23" s="42">
        <f>KOSDAQ!L15</f>
        <v>5.38</v>
      </c>
      <c r="X23" s="42">
        <f>KOSDAQ!M15</f>
        <v>0.33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6" t="s">
        <v>36</v>
      </c>
      <c r="AF23" s="76"/>
    </row>
    <row r="24" spans="1:33" x14ac:dyDescent="0.3">
      <c r="K24" s="47">
        <v>10</v>
      </c>
      <c r="L24" s="84"/>
      <c r="M24" s="47" t="str">
        <f>IFERROR(RIGHT(KOSDAQ!C11,6),"")</f>
        <v>172670</v>
      </c>
      <c r="N24" s="42" t="str">
        <f>IFERROR(KOSDAQ!B11,"")</f>
        <v>에이엘티</v>
      </c>
      <c r="O24" s="72">
        <f>IFERROR(KOSDAQ!D11,"")</f>
        <v>9140</v>
      </c>
      <c r="P24" s="73" t="str">
        <f>IFERROR(KOSDAQ!E11,"")</f>
        <v>△ 1,250</v>
      </c>
      <c r="Q24" s="74">
        <f>IF(ISBLANK(KOSDAQ!F11),"",KOSDAQ!F11)</f>
        <v>0.15840000000000001</v>
      </c>
      <c r="R24" s="42">
        <f>KOSDAQ!G16</f>
        <v>3993682</v>
      </c>
      <c r="S24" s="42">
        <f>KOSDAQ!H16</f>
        <v>1632</v>
      </c>
      <c r="T24" s="42">
        <f>KOSDAQ!I16</f>
        <v>2</v>
      </c>
      <c r="U24" s="42">
        <f>KOSDAQ!J16</f>
        <v>0.11</v>
      </c>
      <c r="V24" s="42">
        <f>KOSDAQ!K16</f>
        <v>52.63</v>
      </c>
      <c r="W24" s="42">
        <f>KOSDAQ!L16</f>
        <v>2.38</v>
      </c>
      <c r="X24" s="42">
        <f>KOSDAQ!M16</f>
        <v>0.75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6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7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8"/>
      <c r="AF25" s="88"/>
    </row>
    <row r="26" spans="1:33" ht="30" customHeight="1" thickBot="1" x14ac:dyDescent="0.35"/>
    <row r="27" spans="1:33" ht="17.25" thickBot="1" x14ac:dyDescent="0.35">
      <c r="B27" s="76" t="s">
        <v>81</v>
      </c>
      <c r="C27" s="76"/>
      <c r="D27" s="76"/>
      <c r="E27" s="76"/>
      <c r="F27" s="76"/>
      <c r="G27" s="76"/>
      <c r="H27" s="76"/>
      <c r="I27" s="76"/>
      <c r="K27" s="76" t="s">
        <v>38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B27" s="76" t="s">
        <v>79</v>
      </c>
      <c r="AC27" s="76"/>
      <c r="AD27" s="76"/>
      <c r="AE27" s="76"/>
      <c r="AF27" s="76"/>
    </row>
    <row r="28" spans="1:33" ht="17.25" thickBot="1" x14ac:dyDescent="0.35">
      <c r="K28" s="79" t="s">
        <v>404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61"/>
      <c r="AB29" s="64" t="str">
        <f t="array" ref="AB29">IFERROR(INDEX(종목별뉴스공시!E:E, SMALL(IF(종목별뉴스공시!A:A=1,ROW(종목별뉴스공시!A:A)),ROWS($A$1:A1))),"")</f>
        <v>[특징주]금호전기, 유상증자로 재무구조 개선기대…9% 상승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금호전기</v>
      </c>
    </row>
    <row r="30" spans="1:33" x14ac:dyDescent="0.3"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61"/>
      <c r="AB30" s="64" t="str">
        <f t="array" ref="AB30">IFERROR(INDEX(종목별뉴스공시!E:E, SMALL(IF(종목별뉴스공시!A:A=1,ROW(종목별뉴스공시!A:A)),ROWS($A$1:A2))),"")</f>
        <v>이미 목표가 넘어선 조선주…"고밸류 부담" VS "주도주 부상"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다올투자증권</v>
      </c>
      <c r="AG30" s="61"/>
    </row>
    <row r="31" spans="1:33" ht="17.25" thickBot="1" x14ac:dyDescent="0.35"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61"/>
      <c r="AB31" s="64" t="str">
        <f t="array" ref="AB31">IFERROR(INDEX(종목별뉴스공시!E:E, SMALL(IF(종목별뉴스공시!A:A=1,ROW(종목별뉴스공시!A:A)),ROWS($A$1:A3))),"")</f>
        <v>"AI 열풍 이어 받는다"…양자컴 관련주 '들썩'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케이씨에스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"AI 열풍 이어 받는다"…양자컴 관련주 '들썩'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한국첨단소재</v>
      </c>
      <c r="AG32" s="61"/>
    </row>
    <row r="33" spans="1:33" x14ac:dyDescent="0.3">
      <c r="K33" s="78" t="str">
        <f>IFERROR(주요뉴스!$D2,"")</f>
        <v xml:space="preserve">매일경제 </v>
      </c>
      <c r="L33" s="78"/>
      <c r="M33" s="61" t="str">
        <f>IFERROR(주요뉴스!$A2,"")</f>
        <v>“여행·항공株 어쩌나”…연말 덮친 탄핵·항공 참사에 투자심리 추락 위기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‘성장성’ 주목한 진단 기업…동반진단 사업 박차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젠큐릭스</v>
      </c>
      <c r="AG33" s="61"/>
    </row>
    <row r="34" spans="1:33" x14ac:dyDescent="0.3">
      <c r="K34" s="78" t="str">
        <f>IFERROR(주요뉴스!$D3,"")</f>
        <v xml:space="preserve">MBN </v>
      </c>
      <c r="L34" s="78"/>
      <c r="M34" s="61" t="str">
        <f>IFERROR(주요뉴스!$A3,"")</f>
        <v>최상목 권한대행, 무안공항 사고 관련 3차 중대본 회의 주재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"AI 열풍 이어 받는다"…양자컴 관련주 '들썩'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코위버</v>
      </c>
      <c r="AG34" s="61"/>
    </row>
    <row r="35" spans="1:33" x14ac:dyDescent="0.3">
      <c r="K35" s="78" t="str">
        <f>IFERROR(주요뉴스!$D4,"")</f>
        <v xml:space="preserve">MBN </v>
      </c>
      <c r="L35" s="78"/>
      <c r="M35" s="61" t="str">
        <f>IFERROR(주요뉴스!$A4,"")</f>
        <v>곧장 무안 내려간 최상목 권한대행…"특별재난지역 선포 준비"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"AI 열풍 이어 받는다"…양자컴 관련주 '들썩'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우리넷</v>
      </c>
      <c r="AG35" s="61"/>
    </row>
    <row r="36" spans="1:33" x14ac:dyDescent="0.3">
      <c r="K36" s="78" t="str">
        <f>IFERROR(주요뉴스!$D5,"")</f>
        <v xml:space="preserve">MBN </v>
      </c>
      <c r="L36" s="78"/>
      <c r="M36" s="61" t="str">
        <f>IFERROR(주요뉴스!$A5,"")</f>
        <v>무안 제주항공 여객기 사고, 원인 규명 얼마나 걸리나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SKT·KT 키즈폰 출격···미래 고객 선점 나선다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에이엘티</v>
      </c>
      <c r="AG36" s="61"/>
    </row>
    <row r="37" spans="1:33" x14ac:dyDescent="0.3">
      <c r="K37" s="78" t="str">
        <f>IFERROR(주요뉴스!$D6,"")</f>
        <v xml:space="preserve">MBN </v>
      </c>
      <c r="L37" s="78"/>
      <c r="M37" s="61" t="str">
        <f>IFERROR(주요뉴스!$A6,"")</f>
        <v>괌 추락 사고 이후 최악…국내 역대 항공기 사고는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/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/>
      </c>
      <c r="AF37" s="64" t="str">
        <f t="array" ref="AF37">IFERROR(INDEX(종목별뉴스공시!C:C, SMALL(IF(종목별뉴스공시!A:A=1,ROW(종목별뉴스공시!A:A)),ROWS($A$1:A9))),"")</f>
        <v/>
      </c>
      <c r="AG37" s="61"/>
    </row>
    <row r="38" spans="1:33" x14ac:dyDescent="0.3">
      <c r="A38" s="67"/>
      <c r="K38" s="78" t="str">
        <f>IFERROR(주요뉴스!$D7,"")</f>
        <v xml:space="preserve">MBN </v>
      </c>
      <c r="L38" s="78"/>
      <c r="M38" s="61" t="str">
        <f>IFERROR(주요뉴스!$A7,"")</f>
        <v>사고 기종은 '보잉 737-800'…2년 전 이어 올해도 사고 다수 발생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/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/>
      </c>
      <c r="AF38" s="64" t="str">
        <f t="array" ref="AF38">IFERROR(INDEX(종목별뉴스공시!C:C, SMALL(IF(종목별뉴스공시!A:A=1,ROW(종목별뉴스공시!A:A)),ROWS($A$1:A10))),"")</f>
        <v/>
      </c>
      <c r="AG38" s="61"/>
    </row>
    <row r="39" spans="1:33" x14ac:dyDescent="0.3">
      <c r="A39" s="68"/>
      <c r="K39" s="78" t="str">
        <f>IFERROR(주요뉴스!$D8,"")</f>
        <v xml:space="preserve">MBN </v>
      </c>
      <c r="L39" s="78"/>
      <c r="M39" s="61" t="str">
        <f>IFERROR(주요뉴스!$A8,"")</f>
        <v>인명피해 왜 컸나 / 수동 랜딩기어 불가능? / 회항 불가능?/ 활주로 짧았나?[뉴스추적]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/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/>
      </c>
      <c r="AF39" s="64" t="str">
        <f t="array" ref="AF39">IFERROR(INDEX(종목별뉴스공시!C:C, SMALL(IF(종목별뉴스공시!A:A=1,ROW(종목별뉴스공시!A:A)),ROWS($A$1:A11))),"")</f>
        <v/>
      </c>
      <c r="AG39" s="61"/>
    </row>
    <row r="40" spans="1:33" x14ac:dyDescent="0.3">
      <c r="A40" s="68"/>
      <c r="K40" s="78" t="str">
        <f>IFERROR(주요뉴스!$D9,"")</f>
        <v xml:space="preserve">MBN </v>
      </c>
      <c r="L40" s="78"/>
      <c r="M40" s="61" t="str">
        <f>IFERROR(주요뉴스!$A9,"")</f>
        <v>제주항공 "이상징후 없었다…260명 유가족 지원팀 투입"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/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/>
      </c>
      <c r="AF40" s="64" t="str">
        <f t="array" ref="AF40">IFERROR(INDEX(종목별뉴스공시!C:C, SMALL(IF(종목별뉴스공시!A:A=1,ROW(종목별뉴스공시!A:A)),ROWS($A$1:A12))),"")</f>
        <v/>
      </c>
      <c r="AG40" s="61"/>
    </row>
    <row r="41" spans="1:33" x14ac:dyDescent="0.3">
      <c r="A41" s="68"/>
      <c r="K41" s="78" t="str">
        <f>IFERROR(주요뉴스!$D10,"")</f>
        <v xml:space="preserve">MBN </v>
      </c>
      <c r="L41" s="78"/>
      <c r="M41" s="61" t="str">
        <f>IFERROR(주요뉴스!$A10,"")</f>
        <v>여객기에 치명적인 '버드 스트라이크'…"최근 6년간 10건 발생" 전국 공항서 가장 많아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8" t="str">
        <f>IFERROR(주요뉴스!$D11,"")</f>
        <v xml:space="preserve">MBN </v>
      </c>
      <c r="L42" s="78"/>
      <c r="M42" s="61" t="str">
        <f>IFERROR(주요뉴스!$A11,"")</f>
        <v>181명 탑승 제주항공 여객기 사고 "구조자 2명 외 대부분 사망 추정"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8" t="str">
        <f>IFERROR(주요뉴스!$D12,"")</f>
        <v xml:space="preserve">파이낸셜뉴스 </v>
      </c>
      <c r="L43" s="78"/>
      <c r="M43" s="61" t="str">
        <f>IFERROR(주요뉴스!$A12,"")</f>
        <v>HD현대일렉 376%·제닉 512% 상승… 이차전지 '악몽의 해' [2024 증시결산 下]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8" t="str">
        <f>IFERROR(주요뉴스!$D13,"")</f>
        <v xml:space="preserve">파이낸셜뉴스 </v>
      </c>
      <c r="L44" s="78"/>
      <c r="M44" s="61" t="str">
        <f>IFERROR(주요뉴스!$A13,"")</f>
        <v>코스피 6개월째 하락…'1월 효과' 나타날까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8" t="str">
        <f>IFERROR(주요뉴스!$D14,"")</f>
        <v xml:space="preserve">디지털타임스 </v>
      </c>
      <c r="L45" s="78"/>
      <c r="M45" s="61" t="str">
        <f>IFERROR(주요뉴스!$A14,"")</f>
        <v>`일장춘몽` 된 산타랠리, 연초 변동성 유의[가상자산 나침반]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8" t="str">
        <f>IFERROR(주요뉴스!$D15,"")</f>
        <v xml:space="preserve">파이낸셜뉴스 </v>
      </c>
      <c r="L46" s="78"/>
      <c r="M46" s="61" t="str">
        <f>IFERROR(주요뉴스!$A15,"")</f>
        <v>양자컴퓨팅 관련 ETF 수익률 12%… 美 대형기술주 강세[ETF 스퀘어]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8" t="str">
        <f>IFERROR(주요뉴스!$D16,"")</f>
        <v xml:space="preserve">파이낸셜뉴스 </v>
      </c>
      <c r="L47" s="78"/>
      <c r="M47" s="61" t="str">
        <f>IFERROR(주요뉴스!$A16,"")</f>
        <v>하이일드-月지급 장점 동시에 꾸준한 성과에 현금 흐름까지[이런 펀드 어때요?]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8" t="str">
        <f>IFERROR(주요뉴스!$D17,"")</f>
        <v xml:space="preserve">파이낸셜뉴스 </v>
      </c>
      <c r="L48" s="78"/>
      <c r="M48" s="61" t="str">
        <f>IFERROR(주요뉴스!$A17,"")</f>
        <v>40대 직장인 "돈을 모아두기는 했지만… 노후 대책 어떻게 해야할지"[재테크 Q&amp;A]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405</v>
      </c>
      <c r="C2" s="27" t="s">
        <v>406</v>
      </c>
      <c r="D2" s="9">
        <v>9200</v>
      </c>
      <c r="E2" s="30" t="s">
        <v>407</v>
      </c>
      <c r="F2" s="29">
        <v>0.25679999999999997</v>
      </c>
      <c r="G2" s="9">
        <v>1519543</v>
      </c>
      <c r="H2" s="9">
        <v>226</v>
      </c>
      <c r="I2" s="10" t="s">
        <v>408</v>
      </c>
      <c r="J2" s="9">
        <v>0</v>
      </c>
      <c r="K2" s="10" t="s">
        <v>408</v>
      </c>
      <c r="L2" s="10" t="s">
        <v>408</v>
      </c>
      <c r="M2" s="10">
        <v>3.18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409</v>
      </c>
      <c r="C3" s="27" t="s">
        <v>410</v>
      </c>
      <c r="D3" s="9">
        <v>13820</v>
      </c>
      <c r="E3" s="30" t="s">
        <v>411</v>
      </c>
      <c r="F3" s="29">
        <v>0.14030000000000001</v>
      </c>
      <c r="G3" s="9">
        <v>2460169</v>
      </c>
      <c r="H3" s="9">
        <v>3911</v>
      </c>
      <c r="I3" s="10">
        <v>61</v>
      </c>
      <c r="J3" s="9">
        <v>10.18</v>
      </c>
      <c r="K3" s="10">
        <v>-54.62</v>
      </c>
      <c r="L3" s="10">
        <v>2.09</v>
      </c>
      <c r="M3" s="10">
        <v>2.44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412</v>
      </c>
      <c r="C4" s="27" t="s">
        <v>413</v>
      </c>
      <c r="D4" s="9">
        <v>6400</v>
      </c>
      <c r="E4" s="30" t="s">
        <v>414</v>
      </c>
      <c r="F4" s="29">
        <v>0.13270000000000001</v>
      </c>
      <c r="G4" s="9">
        <v>130117</v>
      </c>
      <c r="H4" s="9">
        <v>49</v>
      </c>
      <c r="I4" s="9" t="s">
        <v>408</v>
      </c>
      <c r="J4" s="9">
        <v>0.18</v>
      </c>
      <c r="K4" s="9">
        <v>1.26</v>
      </c>
      <c r="L4" s="10" t="s">
        <v>408</v>
      </c>
      <c r="M4" s="10">
        <v>0.45</v>
      </c>
      <c r="N4" s="7" t="str">
        <f t="shared" si="0"/>
        <v>▶</v>
      </c>
    </row>
    <row r="5" spans="1:14" x14ac:dyDescent="0.3">
      <c r="A5" s="6">
        <v>4</v>
      </c>
      <c r="B5" s="8" t="s">
        <v>415</v>
      </c>
      <c r="C5" s="27" t="s">
        <v>416</v>
      </c>
      <c r="D5" s="9">
        <v>9800</v>
      </c>
      <c r="E5" s="30" t="s">
        <v>417</v>
      </c>
      <c r="F5" s="29">
        <v>0.11360000000000001</v>
      </c>
      <c r="G5" s="9">
        <v>1318</v>
      </c>
      <c r="H5" s="9">
        <v>30</v>
      </c>
      <c r="I5" s="9" t="s">
        <v>408</v>
      </c>
      <c r="J5" s="9">
        <v>0</v>
      </c>
      <c r="K5" s="9">
        <v>-138.03</v>
      </c>
      <c r="L5" s="10" t="s">
        <v>408</v>
      </c>
      <c r="M5" s="10">
        <v>2.41</v>
      </c>
      <c r="N5" s="7" t="str">
        <f t="shared" si="0"/>
        <v>▶</v>
      </c>
    </row>
    <row r="6" spans="1:14" x14ac:dyDescent="0.3">
      <c r="A6" s="6">
        <v>5</v>
      </c>
      <c r="B6" s="8" t="s">
        <v>418</v>
      </c>
      <c r="C6" s="27" t="s">
        <v>419</v>
      </c>
      <c r="D6" s="9">
        <v>897</v>
      </c>
      <c r="E6" s="30" t="s">
        <v>420</v>
      </c>
      <c r="F6" s="29">
        <v>0.10879999999999999</v>
      </c>
      <c r="G6" s="9">
        <v>2737264</v>
      </c>
      <c r="H6" s="9">
        <v>503</v>
      </c>
      <c r="I6" s="9">
        <v>-82</v>
      </c>
      <c r="J6" s="9">
        <v>13.29</v>
      </c>
      <c r="K6" s="9">
        <v>-2.3199999999999998</v>
      </c>
      <c r="L6" s="10">
        <v>-73.41</v>
      </c>
      <c r="M6" s="10">
        <v>1.93</v>
      </c>
      <c r="N6" s="7" t="str">
        <f t="shared" si="0"/>
        <v>▶</v>
      </c>
    </row>
    <row r="7" spans="1:14" x14ac:dyDescent="0.3">
      <c r="A7" s="6">
        <v>6</v>
      </c>
      <c r="B7" s="8" t="s">
        <v>421</v>
      </c>
      <c r="C7" s="27" t="s">
        <v>422</v>
      </c>
      <c r="D7" s="9">
        <v>3665</v>
      </c>
      <c r="E7" s="30" t="s">
        <v>423</v>
      </c>
      <c r="F7" s="29">
        <v>0.10730000000000001</v>
      </c>
      <c r="G7" s="9">
        <v>776128</v>
      </c>
      <c r="H7" s="9">
        <v>2232</v>
      </c>
      <c r="I7" s="9">
        <v>-620</v>
      </c>
      <c r="J7" s="9">
        <v>5.45</v>
      </c>
      <c r="K7" s="9">
        <v>-10.1</v>
      </c>
      <c r="L7" s="10">
        <v>-1.66</v>
      </c>
      <c r="M7" s="10">
        <v>0.39</v>
      </c>
      <c r="N7" s="7" t="str">
        <f t="shared" si="0"/>
        <v>▶</v>
      </c>
    </row>
    <row r="8" spans="1:14" x14ac:dyDescent="0.3">
      <c r="A8" s="6">
        <v>7</v>
      </c>
      <c r="B8" s="8" t="s">
        <v>424</v>
      </c>
      <c r="C8" s="27" t="s">
        <v>425</v>
      </c>
      <c r="D8" s="9">
        <v>4495</v>
      </c>
      <c r="E8" s="30" t="s">
        <v>426</v>
      </c>
      <c r="F8" s="29">
        <v>9.7699999999999995E-2</v>
      </c>
      <c r="G8" s="9">
        <v>286713</v>
      </c>
      <c r="H8" s="9">
        <v>118</v>
      </c>
      <c r="I8" s="9" t="s">
        <v>408</v>
      </c>
      <c r="J8" s="9">
        <v>0.3</v>
      </c>
      <c r="K8" s="9">
        <v>36.840000000000003</v>
      </c>
      <c r="L8" s="10" t="s">
        <v>408</v>
      </c>
      <c r="M8" s="10">
        <v>3.04</v>
      </c>
      <c r="N8" s="7" t="str">
        <f t="shared" si="0"/>
        <v>▶</v>
      </c>
    </row>
    <row r="9" spans="1:14" x14ac:dyDescent="0.3">
      <c r="A9" s="6">
        <v>8</v>
      </c>
      <c r="B9" s="8" t="s">
        <v>427</v>
      </c>
      <c r="C9" s="27" t="s">
        <v>428</v>
      </c>
      <c r="D9" s="9">
        <v>8390</v>
      </c>
      <c r="E9" s="30" t="s">
        <v>429</v>
      </c>
      <c r="F9" s="29">
        <v>8.6800000000000002E-2</v>
      </c>
      <c r="G9" s="9">
        <v>7805094</v>
      </c>
      <c r="H9" s="9">
        <v>2696</v>
      </c>
      <c r="I9" s="9">
        <v>26</v>
      </c>
      <c r="J9" s="9">
        <v>0.48</v>
      </c>
      <c r="K9" s="9">
        <v>199.76</v>
      </c>
      <c r="L9" s="10">
        <v>0.97</v>
      </c>
      <c r="M9" s="10">
        <v>0.45</v>
      </c>
      <c r="N9" s="7" t="str">
        <f t="shared" si="0"/>
        <v>▶</v>
      </c>
    </row>
    <row r="10" spans="1:14" x14ac:dyDescent="0.3">
      <c r="A10" s="6">
        <v>9</v>
      </c>
      <c r="B10" s="8" t="s">
        <v>430</v>
      </c>
      <c r="C10" s="27" t="s">
        <v>431</v>
      </c>
      <c r="D10" s="9">
        <v>3510</v>
      </c>
      <c r="E10" s="30" t="s">
        <v>432</v>
      </c>
      <c r="F10" s="29">
        <v>6.3600000000000004E-2</v>
      </c>
      <c r="G10" s="9">
        <v>8326620</v>
      </c>
      <c r="H10" s="9">
        <v>2255</v>
      </c>
      <c r="I10" s="9">
        <v>4078</v>
      </c>
      <c r="J10" s="9">
        <v>1.34</v>
      </c>
      <c r="K10" s="9">
        <v>0.69</v>
      </c>
      <c r="L10" s="10">
        <v>15.99</v>
      </c>
      <c r="M10" s="10">
        <v>0.25</v>
      </c>
      <c r="N10" s="7" t="str">
        <f t="shared" si="0"/>
        <v>▶</v>
      </c>
    </row>
    <row r="11" spans="1:14" x14ac:dyDescent="0.3">
      <c r="A11" s="6">
        <v>10</v>
      </c>
      <c r="B11" s="8" t="s">
        <v>433</v>
      </c>
      <c r="C11" s="27" t="s">
        <v>434</v>
      </c>
      <c r="D11" s="9">
        <v>2730</v>
      </c>
      <c r="E11" s="30" t="s">
        <v>435</v>
      </c>
      <c r="F11" s="29">
        <v>6.0199999999999997E-2</v>
      </c>
      <c r="G11" s="9">
        <v>867166</v>
      </c>
      <c r="H11" s="9">
        <v>1703</v>
      </c>
      <c r="I11" s="9">
        <v>116</v>
      </c>
      <c r="J11" s="9">
        <v>1.1100000000000001</v>
      </c>
      <c r="K11" s="9">
        <v>75.83</v>
      </c>
      <c r="L11" s="10">
        <v>-3.45</v>
      </c>
      <c r="M11" s="10">
        <v>0.27</v>
      </c>
      <c r="N11" s="7" t="str">
        <f t="shared" si="0"/>
        <v>▶</v>
      </c>
    </row>
    <row r="12" spans="1:14" x14ac:dyDescent="0.3">
      <c r="A12" s="6">
        <v>11</v>
      </c>
      <c r="B12" s="8" t="s">
        <v>436</v>
      </c>
      <c r="C12" s="27" t="s">
        <v>437</v>
      </c>
      <c r="D12" s="9">
        <v>1725</v>
      </c>
      <c r="E12" s="30" t="s">
        <v>438</v>
      </c>
      <c r="F12" s="29">
        <v>5.6300000000000003E-2</v>
      </c>
      <c r="G12" s="9">
        <v>2636627</v>
      </c>
      <c r="H12" s="9">
        <v>739</v>
      </c>
      <c r="I12" s="9">
        <v>-17</v>
      </c>
      <c r="J12" s="9">
        <v>0.51</v>
      </c>
      <c r="K12" s="9">
        <v>-15.4</v>
      </c>
      <c r="L12" s="10">
        <v>-6.66</v>
      </c>
      <c r="M12" s="10">
        <v>1.72</v>
      </c>
      <c r="N12" s="7" t="str">
        <f t="shared" si="0"/>
        <v>▶</v>
      </c>
    </row>
    <row r="13" spans="1:14" x14ac:dyDescent="0.3">
      <c r="A13" s="6">
        <v>12</v>
      </c>
      <c r="B13" s="8" t="s">
        <v>439</v>
      </c>
      <c r="C13" s="27" t="s">
        <v>440</v>
      </c>
      <c r="D13" s="9">
        <v>85700</v>
      </c>
      <c r="E13" s="30" t="s">
        <v>441</v>
      </c>
      <c r="F13" s="29">
        <v>5.5399999999999998E-2</v>
      </c>
      <c r="G13" s="9">
        <v>434477</v>
      </c>
      <c r="H13" s="9">
        <v>19550</v>
      </c>
      <c r="I13" s="9">
        <v>4802</v>
      </c>
      <c r="J13" s="9">
        <v>13.7</v>
      </c>
      <c r="K13" s="9">
        <v>8.48</v>
      </c>
      <c r="L13" s="10">
        <v>6.27</v>
      </c>
      <c r="M13" s="10">
        <v>0.48</v>
      </c>
      <c r="N13" s="7" t="str">
        <f t="shared" si="0"/>
        <v>▶</v>
      </c>
    </row>
    <row r="14" spans="1:14" x14ac:dyDescent="0.3">
      <c r="A14" s="6">
        <v>13</v>
      </c>
      <c r="B14" s="8" t="s">
        <v>442</v>
      </c>
      <c r="C14" s="27" t="s">
        <v>443</v>
      </c>
      <c r="D14" s="9">
        <v>636</v>
      </c>
      <c r="E14" s="30" t="s">
        <v>444</v>
      </c>
      <c r="F14" s="29">
        <v>5.2999999999999999E-2</v>
      </c>
      <c r="G14" s="9">
        <v>860446</v>
      </c>
      <c r="H14" s="9">
        <v>408</v>
      </c>
      <c r="I14" s="9">
        <v>-211</v>
      </c>
      <c r="J14" s="9">
        <v>0.46</v>
      </c>
      <c r="K14" s="9">
        <v>-0.33</v>
      </c>
      <c r="L14" s="10">
        <v>-91.69</v>
      </c>
      <c r="M14" s="10">
        <v>-2.37</v>
      </c>
      <c r="N14" s="7" t="str">
        <f t="shared" si="0"/>
        <v>▶</v>
      </c>
    </row>
    <row r="15" spans="1:14" x14ac:dyDescent="0.3">
      <c r="A15" s="6">
        <v>16</v>
      </c>
      <c r="B15" s="8" t="s">
        <v>445</v>
      </c>
      <c r="C15" s="27" t="s">
        <v>446</v>
      </c>
      <c r="D15" s="9">
        <v>860</v>
      </c>
      <c r="E15" s="30" t="s">
        <v>447</v>
      </c>
      <c r="F15" s="29">
        <v>4.6199999999999998E-2</v>
      </c>
      <c r="G15" s="9">
        <v>120140</v>
      </c>
      <c r="H15" s="9">
        <v>1531</v>
      </c>
      <c r="I15" s="9">
        <v>312</v>
      </c>
      <c r="J15" s="9">
        <v>0.06</v>
      </c>
      <c r="K15" s="9">
        <v>172</v>
      </c>
      <c r="L15" s="10">
        <v>8.5399999999999991</v>
      </c>
      <c r="M15" s="10">
        <v>0.52</v>
      </c>
      <c r="N15" s="7" t="str">
        <f t="shared" si="0"/>
        <v>▶</v>
      </c>
    </row>
    <row r="16" spans="1:14" x14ac:dyDescent="0.3">
      <c r="A16" s="6">
        <v>18</v>
      </c>
      <c r="B16" s="8" t="s">
        <v>448</v>
      </c>
      <c r="C16" s="27" t="s">
        <v>449</v>
      </c>
      <c r="D16" s="9">
        <v>15900</v>
      </c>
      <c r="E16" s="30" t="s">
        <v>450</v>
      </c>
      <c r="F16" s="29">
        <v>3.8199999999999998E-2</v>
      </c>
      <c r="G16" s="9">
        <v>5777</v>
      </c>
      <c r="H16" s="9">
        <v>80</v>
      </c>
      <c r="I16" s="9" t="s">
        <v>408</v>
      </c>
      <c r="J16" s="9">
        <v>0</v>
      </c>
      <c r="K16" s="9" t="s">
        <v>408</v>
      </c>
      <c r="L16" s="11" t="s">
        <v>408</v>
      </c>
      <c r="M16" s="10" t="s">
        <v>408</v>
      </c>
      <c r="N16" s="7" t="str">
        <f t="shared" si="0"/>
        <v>▶</v>
      </c>
    </row>
    <row r="17" spans="1:14" x14ac:dyDescent="0.3">
      <c r="A17" s="6">
        <v>20</v>
      </c>
      <c r="B17" s="8" t="s">
        <v>451</v>
      </c>
      <c r="C17" s="27" t="s">
        <v>452</v>
      </c>
      <c r="D17" s="9">
        <v>2525</v>
      </c>
      <c r="E17" s="30" t="s">
        <v>453</v>
      </c>
      <c r="F17" s="29">
        <v>3.6999999999999998E-2</v>
      </c>
      <c r="G17" s="9">
        <v>6332320</v>
      </c>
      <c r="H17" s="9">
        <v>1585</v>
      </c>
      <c r="I17" s="9">
        <v>394</v>
      </c>
      <c r="J17" s="9">
        <v>0.11</v>
      </c>
      <c r="K17" s="9" t="s">
        <v>408</v>
      </c>
      <c r="L17" s="10" t="s">
        <v>408</v>
      </c>
      <c r="M17" s="10">
        <v>0.87</v>
      </c>
      <c r="N17" s="7" t="str">
        <f t="shared" si="0"/>
        <v>▶</v>
      </c>
    </row>
    <row r="18" spans="1:14" x14ac:dyDescent="0.3">
      <c r="A18" s="6">
        <v>21</v>
      </c>
      <c r="B18" s="8" t="s">
        <v>454</v>
      </c>
      <c r="C18" s="27" t="s">
        <v>455</v>
      </c>
      <c r="D18" s="9">
        <v>424</v>
      </c>
      <c r="E18" s="30" t="s">
        <v>456</v>
      </c>
      <c r="F18" s="29">
        <v>3.6700000000000003E-2</v>
      </c>
      <c r="G18" s="9">
        <v>50363</v>
      </c>
      <c r="H18" s="9">
        <v>430</v>
      </c>
      <c r="I18" s="9">
        <v>13</v>
      </c>
      <c r="J18" s="9">
        <v>0.76</v>
      </c>
      <c r="K18" s="9">
        <v>-15.7</v>
      </c>
      <c r="L18" s="10">
        <v>-3.5</v>
      </c>
      <c r="M18" s="10">
        <v>0.15</v>
      </c>
      <c r="N18" s="7" t="str">
        <f t="shared" si="0"/>
        <v>▶</v>
      </c>
    </row>
    <row r="19" spans="1:14" x14ac:dyDescent="0.3">
      <c r="A19" s="6">
        <v>22</v>
      </c>
      <c r="B19" s="8" t="s">
        <v>457</v>
      </c>
      <c r="C19" s="27" t="s">
        <v>458</v>
      </c>
      <c r="D19" s="9">
        <v>5700</v>
      </c>
      <c r="E19" s="30" t="s">
        <v>459</v>
      </c>
      <c r="F19" s="29">
        <v>3.6400000000000002E-2</v>
      </c>
      <c r="G19" s="9">
        <v>4672</v>
      </c>
      <c r="H19" s="9">
        <v>421</v>
      </c>
      <c r="I19" s="9">
        <v>189</v>
      </c>
      <c r="J19" s="9">
        <v>0.18</v>
      </c>
      <c r="K19" s="9">
        <v>19.190000000000001</v>
      </c>
      <c r="L19" s="10">
        <v>6.85</v>
      </c>
      <c r="M19" s="10">
        <v>0.52</v>
      </c>
      <c r="N19" s="7" t="str">
        <f t="shared" si="0"/>
        <v>▶</v>
      </c>
    </row>
    <row r="20" spans="1:14" x14ac:dyDescent="0.3">
      <c r="A20" s="6">
        <v>24</v>
      </c>
      <c r="B20" s="8" t="s">
        <v>460</v>
      </c>
      <c r="C20" s="27" t="s">
        <v>461</v>
      </c>
      <c r="D20" s="9">
        <v>8280</v>
      </c>
      <c r="E20" s="30" t="s">
        <v>462</v>
      </c>
      <c r="F20" s="29">
        <v>3.5000000000000003E-2</v>
      </c>
      <c r="G20" s="9">
        <v>782064</v>
      </c>
      <c r="H20" s="9">
        <v>4969</v>
      </c>
      <c r="I20" s="9">
        <v>13</v>
      </c>
      <c r="J20" s="9">
        <v>6.95</v>
      </c>
      <c r="K20" s="9">
        <v>145.26</v>
      </c>
      <c r="L20" s="10">
        <v>4.5599999999999996</v>
      </c>
      <c r="M20" s="10">
        <v>6.02</v>
      </c>
      <c r="N20" s="7" t="str">
        <f t="shared" si="0"/>
        <v>▶</v>
      </c>
    </row>
    <row r="21" spans="1:14" x14ac:dyDescent="0.3">
      <c r="A21" s="6">
        <v>25</v>
      </c>
      <c r="B21" s="8" t="s">
        <v>463</v>
      </c>
      <c r="C21" s="27" t="s">
        <v>464</v>
      </c>
      <c r="D21" s="9">
        <v>15670</v>
      </c>
      <c r="E21" s="30" t="s">
        <v>465</v>
      </c>
      <c r="F21" s="29">
        <v>3.5000000000000003E-2</v>
      </c>
      <c r="G21" s="9">
        <v>389675</v>
      </c>
      <c r="H21" s="9">
        <v>7744</v>
      </c>
      <c r="I21" s="9">
        <v>237</v>
      </c>
      <c r="J21" s="9">
        <v>11.06</v>
      </c>
      <c r="K21" s="9">
        <v>31.72</v>
      </c>
      <c r="L21" s="10">
        <v>2.95</v>
      </c>
      <c r="M21" s="10">
        <v>0.93</v>
      </c>
      <c r="N21" s="7" t="str">
        <f t="shared" si="0"/>
        <v>▶</v>
      </c>
    </row>
    <row r="22" spans="1:14" x14ac:dyDescent="0.3">
      <c r="A22" s="6">
        <v>27</v>
      </c>
      <c r="B22" s="8" t="s">
        <v>466</v>
      </c>
      <c r="C22" s="27" t="s">
        <v>467</v>
      </c>
      <c r="D22" s="9">
        <v>26550</v>
      </c>
      <c r="E22" s="30" t="s">
        <v>468</v>
      </c>
      <c r="F22" s="29">
        <v>3.3099999999999997E-2</v>
      </c>
      <c r="G22" s="9">
        <v>40814</v>
      </c>
      <c r="H22" s="9">
        <v>5539</v>
      </c>
      <c r="I22" s="9">
        <v>327</v>
      </c>
      <c r="J22" s="9">
        <v>12.91</v>
      </c>
      <c r="K22" s="9">
        <v>16.93</v>
      </c>
      <c r="L22" s="11">
        <v>7.22</v>
      </c>
      <c r="M22" s="10">
        <v>1.1399999999999999</v>
      </c>
      <c r="N22" s="7" t="str">
        <f t="shared" si="0"/>
        <v>▶</v>
      </c>
    </row>
    <row r="23" spans="1:14" x14ac:dyDescent="0.3">
      <c r="A23" s="6">
        <v>28</v>
      </c>
      <c r="B23" s="8" t="s">
        <v>469</v>
      </c>
      <c r="C23" s="27" t="s">
        <v>470</v>
      </c>
      <c r="D23" s="9">
        <v>8570</v>
      </c>
      <c r="E23" s="30" t="s">
        <v>471</v>
      </c>
      <c r="F23" s="29">
        <v>3.1300000000000001E-2</v>
      </c>
      <c r="G23" s="9">
        <v>1025929</v>
      </c>
      <c r="H23" s="9">
        <v>989</v>
      </c>
      <c r="I23" s="9">
        <v>-796</v>
      </c>
      <c r="J23" s="9">
        <v>0.82</v>
      </c>
      <c r="K23" s="9">
        <v>-4.13</v>
      </c>
      <c r="L23" s="10">
        <v>-234.71</v>
      </c>
      <c r="M23" s="10">
        <v>1.63</v>
      </c>
      <c r="N23" s="7" t="str">
        <f t="shared" si="0"/>
        <v>▶</v>
      </c>
    </row>
    <row r="24" spans="1:14" x14ac:dyDescent="0.3">
      <c r="A24" s="6">
        <v>29</v>
      </c>
      <c r="B24" s="8" t="s">
        <v>472</v>
      </c>
      <c r="C24" s="27" t="s">
        <v>473</v>
      </c>
      <c r="D24" s="9">
        <v>8640</v>
      </c>
      <c r="E24" s="30" t="s">
        <v>474</v>
      </c>
      <c r="F24" s="29">
        <v>2.98E-2</v>
      </c>
      <c r="G24" s="9">
        <v>164343</v>
      </c>
      <c r="H24" s="9">
        <v>5235</v>
      </c>
      <c r="I24" s="9">
        <v>130</v>
      </c>
      <c r="J24" s="9">
        <v>5.46</v>
      </c>
      <c r="K24" s="9">
        <v>93.91</v>
      </c>
      <c r="L24" s="10">
        <v>-5</v>
      </c>
      <c r="M24" s="10">
        <v>1.06</v>
      </c>
      <c r="N24" s="7" t="str">
        <f t="shared" si="0"/>
        <v>▶</v>
      </c>
    </row>
    <row r="25" spans="1:14" x14ac:dyDescent="0.3">
      <c r="A25" s="6">
        <v>30</v>
      </c>
      <c r="B25" s="8" t="s">
        <v>475</v>
      </c>
      <c r="C25" s="27" t="s">
        <v>476</v>
      </c>
      <c r="D25" s="9">
        <v>55500</v>
      </c>
      <c r="E25" s="30" t="s">
        <v>477</v>
      </c>
      <c r="F25" s="29">
        <v>2.9700000000000001E-2</v>
      </c>
      <c r="G25" s="9">
        <v>353677</v>
      </c>
      <c r="H25" s="9">
        <v>5471</v>
      </c>
      <c r="I25" s="9">
        <v>437</v>
      </c>
      <c r="J25" s="9">
        <v>3.01</v>
      </c>
      <c r="K25" s="9">
        <v>19.72</v>
      </c>
      <c r="L25" s="10">
        <v>5.65</v>
      </c>
      <c r="M25" s="10">
        <v>1.0900000000000001</v>
      </c>
      <c r="N25" s="7" t="str">
        <f t="shared" si="0"/>
        <v>▶</v>
      </c>
    </row>
    <row r="26" spans="1:14" x14ac:dyDescent="0.3">
      <c r="A26" s="6">
        <v>31</v>
      </c>
      <c r="B26" s="8" t="s">
        <v>478</v>
      </c>
      <c r="C26" s="27" t="s">
        <v>479</v>
      </c>
      <c r="D26" s="9">
        <v>62700</v>
      </c>
      <c r="E26" s="30" t="s">
        <v>480</v>
      </c>
      <c r="F26" s="29">
        <v>2.9600000000000001E-2</v>
      </c>
      <c r="G26" s="9">
        <v>110807</v>
      </c>
      <c r="H26" s="9">
        <v>36576</v>
      </c>
      <c r="I26" s="9">
        <v>1111</v>
      </c>
      <c r="J26" s="9">
        <v>2.0299999999999998</v>
      </c>
      <c r="K26" s="9">
        <v>29.41</v>
      </c>
      <c r="L26" s="10">
        <v>86.44</v>
      </c>
      <c r="M26" s="10">
        <v>5.18</v>
      </c>
      <c r="N26" s="7" t="str">
        <f t="shared" si="0"/>
        <v>▶</v>
      </c>
    </row>
    <row r="27" spans="1:14" x14ac:dyDescent="0.3">
      <c r="A27" s="6">
        <v>34</v>
      </c>
      <c r="B27" s="8" t="s">
        <v>481</v>
      </c>
      <c r="C27" s="27" t="s">
        <v>482</v>
      </c>
      <c r="D27" s="9">
        <v>89000</v>
      </c>
      <c r="E27" s="30" t="s">
        <v>483</v>
      </c>
      <c r="F27" s="29">
        <v>2.8899999999999999E-2</v>
      </c>
      <c r="G27" s="9">
        <v>124413</v>
      </c>
      <c r="H27" s="9">
        <v>12966</v>
      </c>
      <c r="I27" s="9">
        <v>1059</v>
      </c>
      <c r="J27" s="9">
        <v>10.83</v>
      </c>
      <c r="K27" s="9">
        <v>13.23</v>
      </c>
      <c r="L27" s="10">
        <v>15.09</v>
      </c>
      <c r="M27" s="10">
        <v>1.98</v>
      </c>
      <c r="N27" s="7" t="str">
        <f t="shared" si="0"/>
        <v>▶</v>
      </c>
    </row>
    <row r="28" spans="1:14" x14ac:dyDescent="0.3">
      <c r="A28" s="6">
        <v>37</v>
      </c>
      <c r="B28" s="8" t="s">
        <v>484</v>
      </c>
      <c r="C28" s="27" t="s">
        <v>485</v>
      </c>
      <c r="D28" s="9">
        <v>7195</v>
      </c>
      <c r="E28" s="30" t="s">
        <v>486</v>
      </c>
      <c r="F28" s="29">
        <v>2.7900000000000001E-2</v>
      </c>
      <c r="G28" s="9">
        <v>7647</v>
      </c>
      <c r="H28" s="9">
        <v>65</v>
      </c>
      <c r="I28" s="9" t="s">
        <v>408</v>
      </c>
      <c r="J28" s="9">
        <v>0</v>
      </c>
      <c r="K28" s="9" t="s">
        <v>408</v>
      </c>
      <c r="L28" s="10" t="s">
        <v>408</v>
      </c>
      <c r="M28" s="10" t="s">
        <v>408</v>
      </c>
      <c r="N28" s="7" t="str">
        <f t="shared" si="0"/>
        <v>▶</v>
      </c>
    </row>
    <row r="29" spans="1:14" x14ac:dyDescent="0.3">
      <c r="A29" s="6">
        <v>39</v>
      </c>
      <c r="B29" s="8" t="s">
        <v>487</v>
      </c>
      <c r="C29" s="27" t="s">
        <v>488</v>
      </c>
      <c r="D29" s="9">
        <v>690</v>
      </c>
      <c r="E29" s="30" t="s">
        <v>489</v>
      </c>
      <c r="F29" s="29">
        <v>2.6800000000000001E-2</v>
      </c>
      <c r="G29" s="9">
        <v>1074076</v>
      </c>
      <c r="H29" s="9">
        <v>776</v>
      </c>
      <c r="I29" s="9">
        <v>-30</v>
      </c>
      <c r="J29" s="9">
        <v>1.01</v>
      </c>
      <c r="K29" s="9">
        <v>-11.5</v>
      </c>
      <c r="L29" s="11">
        <v>2.75</v>
      </c>
      <c r="M29" s="10">
        <v>0.47</v>
      </c>
      <c r="N29" s="7" t="str">
        <f t="shared" si="0"/>
        <v>▶</v>
      </c>
    </row>
    <row r="30" spans="1:14" x14ac:dyDescent="0.3">
      <c r="A30" s="6">
        <v>41</v>
      </c>
      <c r="B30" s="8" t="s">
        <v>490</v>
      </c>
      <c r="C30" s="27" t="s">
        <v>491</v>
      </c>
      <c r="D30" s="9">
        <v>6175</v>
      </c>
      <c r="E30" s="30" t="s">
        <v>492</v>
      </c>
      <c r="F30" s="29">
        <v>2.6599999999999999E-2</v>
      </c>
      <c r="G30" s="9">
        <v>24997</v>
      </c>
      <c r="H30" s="9">
        <v>93</v>
      </c>
      <c r="I30" s="9" t="s">
        <v>408</v>
      </c>
      <c r="J30" s="9">
        <v>0</v>
      </c>
      <c r="K30" s="9" t="s">
        <v>408</v>
      </c>
      <c r="L30" s="11" t="s">
        <v>408</v>
      </c>
      <c r="M30" s="10" t="s">
        <v>408</v>
      </c>
      <c r="N30" s="7" t="str">
        <f t="shared" si="0"/>
        <v>▶</v>
      </c>
    </row>
    <row r="31" spans="1:14" x14ac:dyDescent="0.3">
      <c r="A31" s="6">
        <v>42</v>
      </c>
      <c r="B31" s="8" t="s">
        <v>493</v>
      </c>
      <c r="C31" s="27" t="s">
        <v>494</v>
      </c>
      <c r="D31" s="9">
        <v>174500</v>
      </c>
      <c r="E31" s="30" t="s">
        <v>495</v>
      </c>
      <c r="F31" s="29">
        <v>2.5899999999999999E-2</v>
      </c>
      <c r="G31" s="9">
        <v>2625690</v>
      </c>
      <c r="H31" s="9">
        <v>1270364</v>
      </c>
      <c r="I31" s="9">
        <v>-77303</v>
      </c>
      <c r="J31" s="9">
        <v>54.7</v>
      </c>
      <c r="K31" s="9">
        <v>12.18</v>
      </c>
      <c r="L31" s="10">
        <v>-15.61</v>
      </c>
      <c r="M31" s="10">
        <v>1.84</v>
      </c>
      <c r="N31" s="7" t="str">
        <f t="shared" si="0"/>
        <v>▶</v>
      </c>
    </row>
    <row r="32" spans="1:14" x14ac:dyDescent="0.3">
      <c r="A32" s="6">
        <v>44</v>
      </c>
      <c r="B32" s="8" t="s">
        <v>496</v>
      </c>
      <c r="C32" s="28" t="s">
        <v>497</v>
      </c>
      <c r="D32" s="9">
        <v>1450</v>
      </c>
      <c r="E32" s="30" t="s">
        <v>498</v>
      </c>
      <c r="F32" s="29">
        <v>2.5499999999999998E-2</v>
      </c>
      <c r="G32" s="9">
        <v>843291</v>
      </c>
      <c r="H32" s="9">
        <v>1731</v>
      </c>
      <c r="I32" s="10">
        <v>4</v>
      </c>
      <c r="J32" s="10">
        <v>1.17</v>
      </c>
      <c r="K32" s="10">
        <v>-7.25</v>
      </c>
      <c r="L32" s="10">
        <v>-59.52</v>
      </c>
      <c r="M32" s="10">
        <v>3.47</v>
      </c>
      <c r="N32" s="7" t="str">
        <f t="shared" si="0"/>
        <v>▶</v>
      </c>
    </row>
    <row r="33" spans="1:14" x14ac:dyDescent="0.3">
      <c r="A33" s="6">
        <v>47</v>
      </c>
      <c r="B33" s="8" t="s">
        <v>499</v>
      </c>
      <c r="C33" s="28" t="s">
        <v>500</v>
      </c>
      <c r="D33" s="10">
        <v>812</v>
      </c>
      <c r="E33" s="30" t="s">
        <v>501</v>
      </c>
      <c r="F33" s="29">
        <v>2.53E-2</v>
      </c>
      <c r="G33" s="9">
        <v>644345</v>
      </c>
      <c r="H33" s="10">
        <v>649</v>
      </c>
      <c r="I33" s="10">
        <v>-11</v>
      </c>
      <c r="J33" s="10">
        <v>0</v>
      </c>
      <c r="K33" s="10">
        <v>1.35</v>
      </c>
      <c r="L33" s="10">
        <v>41.19</v>
      </c>
      <c r="M33" s="10">
        <v>0.38</v>
      </c>
      <c r="N33" s="7" t="str">
        <f t="shared" si="0"/>
        <v>▶</v>
      </c>
    </row>
    <row r="34" spans="1:14" x14ac:dyDescent="0.3">
      <c r="A34" s="6">
        <v>48</v>
      </c>
      <c r="B34" s="8" t="s">
        <v>502</v>
      </c>
      <c r="C34" s="28" t="s">
        <v>503</v>
      </c>
      <c r="D34" s="9">
        <v>101500</v>
      </c>
      <c r="E34" s="30" t="s">
        <v>483</v>
      </c>
      <c r="F34" s="29">
        <v>2.53E-2</v>
      </c>
      <c r="G34" s="9">
        <v>347240</v>
      </c>
      <c r="H34" s="9">
        <v>193581</v>
      </c>
      <c r="I34" s="9">
        <v>29335</v>
      </c>
      <c r="J34" s="10">
        <v>16.34</v>
      </c>
      <c r="K34" s="10">
        <v>8.6300000000000008</v>
      </c>
      <c r="L34" s="10">
        <v>28.11</v>
      </c>
      <c r="M34" s="10">
        <v>1.85</v>
      </c>
      <c r="N34" s="7" t="str">
        <f t="shared" si="0"/>
        <v>▶</v>
      </c>
    </row>
    <row r="35" spans="1:14" x14ac:dyDescent="0.3">
      <c r="A35" s="6">
        <v>50</v>
      </c>
      <c r="B35" s="8" t="s">
        <v>504</v>
      </c>
      <c r="C35" s="28" t="s">
        <v>505</v>
      </c>
      <c r="D35" s="9">
        <v>3590</v>
      </c>
      <c r="E35" s="30" t="s">
        <v>506</v>
      </c>
      <c r="F35" s="29">
        <v>2.4299999999999999E-2</v>
      </c>
      <c r="G35" s="9">
        <v>4707502</v>
      </c>
      <c r="H35" s="9">
        <v>1939</v>
      </c>
      <c r="I35" s="10">
        <v>73</v>
      </c>
      <c r="J35" s="10">
        <v>63.98</v>
      </c>
      <c r="K35" s="10">
        <v>79.78</v>
      </c>
      <c r="L35" s="10">
        <v>3.33</v>
      </c>
      <c r="M35" s="10">
        <v>1.56</v>
      </c>
      <c r="N35" s="7" t="str">
        <f t="shared" si="0"/>
        <v>▶</v>
      </c>
    </row>
    <row r="36" spans="1:14" x14ac:dyDescent="0.3">
      <c r="A36" s="6">
        <v>54</v>
      </c>
      <c r="B36" s="8" t="s">
        <v>507</v>
      </c>
      <c r="C36" s="28" t="s">
        <v>508</v>
      </c>
      <c r="D36" s="9">
        <v>2615</v>
      </c>
      <c r="E36" s="30" t="s">
        <v>509</v>
      </c>
      <c r="F36" s="29">
        <v>2.35E-2</v>
      </c>
      <c r="G36" s="9">
        <v>9052</v>
      </c>
      <c r="H36" s="10">
        <v>398</v>
      </c>
      <c r="I36" s="10">
        <v>-49</v>
      </c>
      <c r="J36" s="10">
        <v>0.78</v>
      </c>
      <c r="K36" s="10">
        <v>-4.8099999999999996</v>
      </c>
      <c r="L36" s="10">
        <v>-10.58</v>
      </c>
      <c r="M36" s="10">
        <v>0.61</v>
      </c>
      <c r="N36" s="7" t="str">
        <f t="shared" si="0"/>
        <v>▶</v>
      </c>
    </row>
    <row r="37" spans="1:14" x14ac:dyDescent="0.3">
      <c r="A37" s="6">
        <v>56</v>
      </c>
      <c r="B37" s="8" t="s">
        <v>510</v>
      </c>
      <c r="C37" s="28" t="s">
        <v>511</v>
      </c>
      <c r="D37" s="9">
        <v>10520</v>
      </c>
      <c r="E37" s="30" t="s">
        <v>512</v>
      </c>
      <c r="F37" s="29">
        <v>2.3300000000000001E-2</v>
      </c>
      <c r="G37" s="9">
        <v>2305637</v>
      </c>
      <c r="H37" s="10">
        <v>579</v>
      </c>
      <c r="I37" s="10" t="s">
        <v>408</v>
      </c>
      <c r="J37" s="10">
        <v>0</v>
      </c>
      <c r="K37" s="10" t="s">
        <v>408</v>
      </c>
      <c r="L37" s="10" t="s">
        <v>408</v>
      </c>
      <c r="M37" s="10" t="s">
        <v>408</v>
      </c>
      <c r="N37" s="7" t="str">
        <f t="shared" si="0"/>
        <v>▶</v>
      </c>
    </row>
    <row r="38" spans="1:14" x14ac:dyDescent="0.3">
      <c r="A38" s="6">
        <v>57</v>
      </c>
      <c r="B38" s="8" t="s">
        <v>513</v>
      </c>
      <c r="C38" s="28" t="s">
        <v>514</v>
      </c>
      <c r="D38" s="9">
        <v>26550</v>
      </c>
      <c r="E38" s="30" t="s">
        <v>515</v>
      </c>
      <c r="F38" s="29">
        <v>2.3099999999999999E-2</v>
      </c>
      <c r="G38" s="9">
        <v>454069</v>
      </c>
      <c r="H38" s="9">
        <v>35746</v>
      </c>
      <c r="I38" s="10">
        <v>-566</v>
      </c>
      <c r="J38" s="10">
        <v>36.79</v>
      </c>
      <c r="K38" s="10">
        <v>-181.85</v>
      </c>
      <c r="L38" s="10">
        <v>0.14000000000000001</v>
      </c>
      <c r="M38" s="10">
        <v>1.92</v>
      </c>
      <c r="N38" s="7" t="str">
        <f t="shared" si="0"/>
        <v>▶</v>
      </c>
    </row>
    <row r="39" spans="1:14" x14ac:dyDescent="0.3">
      <c r="A39" s="6">
        <v>58</v>
      </c>
      <c r="B39" s="8" t="s">
        <v>516</v>
      </c>
      <c r="C39" s="28" t="s">
        <v>517</v>
      </c>
      <c r="D39" s="9">
        <v>11760</v>
      </c>
      <c r="E39" s="30" t="s">
        <v>518</v>
      </c>
      <c r="F39" s="29">
        <v>2.3099999999999999E-2</v>
      </c>
      <c r="G39" s="9">
        <v>10222</v>
      </c>
      <c r="H39" s="10">
        <v>465</v>
      </c>
      <c r="I39" s="10" t="s">
        <v>408</v>
      </c>
      <c r="J39" s="10">
        <v>0</v>
      </c>
      <c r="K39" s="10" t="s">
        <v>408</v>
      </c>
      <c r="L39" s="10" t="s">
        <v>408</v>
      </c>
      <c r="M39" s="10" t="s">
        <v>408</v>
      </c>
      <c r="N39" s="7" t="str">
        <f t="shared" si="0"/>
        <v>▶</v>
      </c>
    </row>
    <row r="40" spans="1:14" x14ac:dyDescent="0.3">
      <c r="A40" s="6">
        <v>59</v>
      </c>
      <c r="B40" s="8" t="s">
        <v>519</v>
      </c>
      <c r="C40" s="28" t="s">
        <v>520</v>
      </c>
      <c r="D40" s="9">
        <v>28700</v>
      </c>
      <c r="E40" s="30" t="s">
        <v>521</v>
      </c>
      <c r="F40" s="29">
        <v>2.3E-2</v>
      </c>
      <c r="G40" s="9">
        <v>6140</v>
      </c>
      <c r="H40" s="10">
        <v>230</v>
      </c>
      <c r="I40" s="10" t="s">
        <v>408</v>
      </c>
      <c r="J40" s="10">
        <v>0.04</v>
      </c>
      <c r="K40" s="10" t="s">
        <v>408</v>
      </c>
      <c r="L40" s="10" t="s">
        <v>408</v>
      </c>
      <c r="M40" s="10" t="s">
        <v>408</v>
      </c>
      <c r="N40" s="7" t="str">
        <f t="shared" si="0"/>
        <v>▶</v>
      </c>
    </row>
    <row r="41" spans="1:14" x14ac:dyDescent="0.3">
      <c r="A41" s="6">
        <v>62</v>
      </c>
      <c r="B41" s="8" t="s">
        <v>522</v>
      </c>
      <c r="C41" s="28" t="s">
        <v>523</v>
      </c>
      <c r="D41" s="9">
        <v>3895</v>
      </c>
      <c r="E41" s="30" t="s">
        <v>506</v>
      </c>
      <c r="F41" s="29">
        <v>2.23E-2</v>
      </c>
      <c r="G41" s="9">
        <v>117566</v>
      </c>
      <c r="H41" s="9">
        <v>1900</v>
      </c>
      <c r="I41" s="10">
        <v>-129</v>
      </c>
      <c r="J41" s="10">
        <v>4.01</v>
      </c>
      <c r="K41" s="10">
        <v>-15.04</v>
      </c>
      <c r="L41" s="10">
        <v>-40.28</v>
      </c>
      <c r="M41" s="10">
        <v>2.04</v>
      </c>
      <c r="N41" s="7" t="str">
        <f t="shared" si="0"/>
        <v>▶</v>
      </c>
    </row>
    <row r="42" spans="1:14" x14ac:dyDescent="0.3">
      <c r="A42" s="6">
        <v>63</v>
      </c>
      <c r="B42" s="8" t="s">
        <v>524</v>
      </c>
      <c r="C42" s="28" t="s">
        <v>525</v>
      </c>
      <c r="D42" s="10">
        <v>282</v>
      </c>
      <c r="E42" s="30" t="s">
        <v>526</v>
      </c>
      <c r="F42" s="29">
        <v>2.1700000000000001E-2</v>
      </c>
      <c r="G42" s="9">
        <v>207094</v>
      </c>
      <c r="H42" s="10">
        <v>465</v>
      </c>
      <c r="I42" s="10">
        <v>-89</v>
      </c>
      <c r="J42" s="10">
        <v>0.11</v>
      </c>
      <c r="K42" s="10">
        <v>40.29</v>
      </c>
      <c r="L42" s="10">
        <v>-14.18</v>
      </c>
      <c r="M42" s="10">
        <v>0.39</v>
      </c>
      <c r="N42" s="7" t="str">
        <f t="shared" si="0"/>
        <v>▶</v>
      </c>
    </row>
    <row r="43" spans="1:14" x14ac:dyDescent="0.3">
      <c r="A43" s="6">
        <v>64</v>
      </c>
      <c r="B43" s="8" t="s">
        <v>527</v>
      </c>
      <c r="C43" s="28" t="s">
        <v>528</v>
      </c>
      <c r="D43" s="9">
        <v>11305</v>
      </c>
      <c r="E43" s="30" t="s">
        <v>512</v>
      </c>
      <c r="F43" s="29">
        <v>2.1700000000000001E-2</v>
      </c>
      <c r="G43" s="9">
        <v>2023</v>
      </c>
      <c r="H43" s="10">
        <v>271</v>
      </c>
      <c r="I43" s="10" t="s">
        <v>408</v>
      </c>
      <c r="J43" s="10">
        <v>0.01</v>
      </c>
      <c r="K43" s="10" t="s">
        <v>408</v>
      </c>
      <c r="L43" s="10" t="s">
        <v>408</v>
      </c>
      <c r="M43" s="10" t="s">
        <v>408</v>
      </c>
      <c r="N43" s="7" t="str">
        <f t="shared" si="0"/>
        <v>▶</v>
      </c>
    </row>
    <row r="44" spans="1:14" x14ac:dyDescent="0.3">
      <c r="A44" s="6">
        <v>66</v>
      </c>
      <c r="B44" s="8" t="s">
        <v>529</v>
      </c>
      <c r="C44" s="28" t="s">
        <v>530</v>
      </c>
      <c r="D44" s="10">
        <v>539</v>
      </c>
      <c r="E44" s="30" t="s">
        <v>531</v>
      </c>
      <c r="F44" s="29">
        <v>2.0799999999999999E-2</v>
      </c>
      <c r="G44" s="9">
        <v>239743</v>
      </c>
      <c r="H44" s="10">
        <v>652</v>
      </c>
      <c r="I44" s="10">
        <v>155</v>
      </c>
      <c r="J44" s="10">
        <v>0.86</v>
      </c>
      <c r="K44" s="10">
        <v>4.08</v>
      </c>
      <c r="L44" s="10">
        <v>2.5499999999999998</v>
      </c>
      <c r="M44" s="10">
        <v>0.38</v>
      </c>
      <c r="N44" s="7" t="str">
        <f t="shared" si="0"/>
        <v>▶</v>
      </c>
    </row>
    <row r="45" spans="1:14" x14ac:dyDescent="0.3">
      <c r="A45" s="6">
        <v>69</v>
      </c>
      <c r="B45" s="8" t="s">
        <v>532</v>
      </c>
      <c r="C45" s="28" t="s">
        <v>533</v>
      </c>
      <c r="D45" s="9">
        <v>13145</v>
      </c>
      <c r="E45" s="30" t="s">
        <v>518</v>
      </c>
      <c r="F45" s="29">
        <v>2.06E-2</v>
      </c>
      <c r="G45" s="9">
        <v>5425</v>
      </c>
      <c r="H45" s="10">
        <v>486</v>
      </c>
      <c r="I45" s="10" t="s">
        <v>408</v>
      </c>
      <c r="J45" s="10">
        <v>0.04</v>
      </c>
      <c r="K45" s="10" t="s">
        <v>408</v>
      </c>
      <c r="L45" s="10" t="s">
        <v>408</v>
      </c>
      <c r="M45" s="10" t="s">
        <v>408</v>
      </c>
      <c r="N45" s="7" t="str">
        <f t="shared" si="0"/>
        <v>▶</v>
      </c>
    </row>
    <row r="46" spans="1:14" x14ac:dyDescent="0.3">
      <c r="A46" s="6">
        <v>72</v>
      </c>
      <c r="B46" s="8" t="s">
        <v>534</v>
      </c>
      <c r="C46" s="28" t="s">
        <v>535</v>
      </c>
      <c r="D46" s="9">
        <v>22480</v>
      </c>
      <c r="E46" s="30" t="s">
        <v>536</v>
      </c>
      <c r="F46" s="29">
        <v>2.0199999999999999E-2</v>
      </c>
      <c r="G46" s="9">
        <v>32797</v>
      </c>
      <c r="H46" s="9">
        <v>2504</v>
      </c>
      <c r="I46" s="10" t="s">
        <v>408</v>
      </c>
      <c r="J46" s="10">
        <v>0.32</v>
      </c>
      <c r="K46" s="10" t="s">
        <v>408</v>
      </c>
      <c r="L46" s="10" t="s">
        <v>408</v>
      </c>
      <c r="M46" s="10" t="s">
        <v>408</v>
      </c>
      <c r="N46" s="7" t="str">
        <f t="shared" si="0"/>
        <v>▶</v>
      </c>
    </row>
    <row r="47" spans="1:14" x14ac:dyDescent="0.3">
      <c r="A47" s="6">
        <v>73</v>
      </c>
      <c r="B47" s="8" t="s">
        <v>537</v>
      </c>
      <c r="C47" s="28" t="s">
        <v>538</v>
      </c>
      <c r="D47" s="9">
        <v>45400</v>
      </c>
      <c r="E47" s="30" t="s">
        <v>539</v>
      </c>
      <c r="F47" s="29">
        <v>2.0199999999999999E-2</v>
      </c>
      <c r="G47" s="9">
        <v>17727</v>
      </c>
      <c r="H47" s="9">
        <v>7833</v>
      </c>
      <c r="I47" s="10">
        <v>833</v>
      </c>
      <c r="J47" s="10">
        <v>11.53</v>
      </c>
      <c r="K47" s="10">
        <v>-76.95</v>
      </c>
      <c r="L47" s="10">
        <v>1.87</v>
      </c>
      <c r="M47" s="10">
        <v>0.4</v>
      </c>
      <c r="N47" s="7" t="str">
        <f t="shared" si="0"/>
        <v>▶</v>
      </c>
    </row>
    <row r="48" spans="1:14" x14ac:dyDescent="0.3">
      <c r="A48" s="6">
        <v>75</v>
      </c>
      <c r="B48" s="8" t="s">
        <v>540</v>
      </c>
      <c r="C48" s="28" t="s">
        <v>541</v>
      </c>
      <c r="D48" s="9">
        <v>22645</v>
      </c>
      <c r="E48" s="30" t="s">
        <v>536</v>
      </c>
      <c r="F48" s="29">
        <v>0.02</v>
      </c>
      <c r="G48" s="9">
        <v>8234</v>
      </c>
      <c r="H48" s="10">
        <v>254</v>
      </c>
      <c r="I48" s="10" t="s">
        <v>408</v>
      </c>
      <c r="J48" s="10">
        <v>0.04</v>
      </c>
      <c r="K48" s="10" t="s">
        <v>408</v>
      </c>
      <c r="L48" s="10" t="s">
        <v>408</v>
      </c>
      <c r="M48" s="10" t="s">
        <v>408</v>
      </c>
      <c r="N48" s="7" t="str">
        <f t="shared" si="0"/>
        <v>▶</v>
      </c>
    </row>
    <row r="49" spans="1:14" x14ac:dyDescent="0.3">
      <c r="A49" s="6">
        <v>76</v>
      </c>
      <c r="B49" s="8" t="s">
        <v>542</v>
      </c>
      <c r="C49" s="28" t="s">
        <v>543</v>
      </c>
      <c r="D49" s="9">
        <v>8945</v>
      </c>
      <c r="E49" s="30" t="s">
        <v>544</v>
      </c>
      <c r="F49" s="29">
        <v>0.02</v>
      </c>
      <c r="G49" s="9">
        <v>70463</v>
      </c>
      <c r="H49" s="10">
        <v>76</v>
      </c>
      <c r="I49" s="10" t="s">
        <v>408</v>
      </c>
      <c r="J49" s="10">
        <v>0</v>
      </c>
      <c r="K49" s="10" t="s">
        <v>408</v>
      </c>
      <c r="L49" s="10" t="s">
        <v>408</v>
      </c>
      <c r="M49" s="10" t="s">
        <v>408</v>
      </c>
      <c r="N49" s="7" t="str">
        <f t="shared" si="0"/>
        <v>▶</v>
      </c>
    </row>
    <row r="50" spans="1:14" x14ac:dyDescent="0.3">
      <c r="A50" s="6">
        <v>77</v>
      </c>
      <c r="B50" s="8" t="s">
        <v>545</v>
      </c>
      <c r="C50" s="28" t="s">
        <v>546</v>
      </c>
      <c r="D50" s="9">
        <v>5625</v>
      </c>
      <c r="E50" s="30" t="s">
        <v>547</v>
      </c>
      <c r="F50" s="29">
        <v>1.9900000000000001E-2</v>
      </c>
      <c r="G50" s="9">
        <v>10526</v>
      </c>
      <c r="H50" s="10">
        <v>25</v>
      </c>
      <c r="I50" s="10" t="s">
        <v>408</v>
      </c>
      <c r="J50" s="10">
        <v>0</v>
      </c>
      <c r="K50" s="10" t="s">
        <v>408</v>
      </c>
      <c r="L50" s="10" t="s">
        <v>408</v>
      </c>
      <c r="M50" s="10" t="s">
        <v>408</v>
      </c>
      <c r="N50" s="7" t="str">
        <f t="shared" si="0"/>
        <v>▶</v>
      </c>
    </row>
    <row r="51" spans="1:14" x14ac:dyDescent="0.3">
      <c r="A51" s="6">
        <v>81</v>
      </c>
      <c r="B51" s="8" t="s">
        <v>548</v>
      </c>
      <c r="C51" s="28" t="s">
        <v>549</v>
      </c>
      <c r="D51" s="9">
        <v>3130</v>
      </c>
      <c r="E51" s="30" t="s">
        <v>509</v>
      </c>
      <c r="F51" s="29">
        <v>1.95E-2</v>
      </c>
      <c r="G51" s="9">
        <v>1888096</v>
      </c>
      <c r="H51" s="10">
        <v>529</v>
      </c>
      <c r="I51" s="10">
        <v>-50</v>
      </c>
      <c r="J51" s="10">
        <v>3.13</v>
      </c>
      <c r="K51" s="10">
        <v>-6.77</v>
      </c>
      <c r="L51" s="10">
        <v>-32.47</v>
      </c>
      <c r="M51" s="10">
        <v>2.93</v>
      </c>
      <c r="N51" s="7" t="str">
        <f t="shared" si="0"/>
        <v>▶</v>
      </c>
    </row>
    <row r="52" spans="1:14" x14ac:dyDescent="0.3">
      <c r="A52" s="6">
        <v>84</v>
      </c>
      <c r="B52" s="8" t="s">
        <v>550</v>
      </c>
      <c r="C52" s="28" t="s">
        <v>551</v>
      </c>
      <c r="D52" s="9">
        <v>3425</v>
      </c>
      <c r="E52" s="30" t="s">
        <v>552</v>
      </c>
      <c r="F52" s="29">
        <v>1.9300000000000001E-2</v>
      </c>
      <c r="G52" s="9">
        <v>846011</v>
      </c>
      <c r="H52" s="10">
        <v>726</v>
      </c>
      <c r="I52" s="10">
        <v>-21</v>
      </c>
      <c r="J52" s="10">
        <v>0.22</v>
      </c>
      <c r="K52" s="10">
        <v>-15.22</v>
      </c>
      <c r="L52" s="10">
        <v>-6.45</v>
      </c>
      <c r="M52" s="10">
        <v>2</v>
      </c>
      <c r="N52" s="7" t="str">
        <f t="shared" si="0"/>
        <v>▶</v>
      </c>
    </row>
    <row r="53" spans="1:14" x14ac:dyDescent="0.3">
      <c r="A53" s="6">
        <v>85</v>
      </c>
      <c r="B53" s="8" t="s">
        <v>553</v>
      </c>
      <c r="C53" s="28" t="s">
        <v>554</v>
      </c>
      <c r="D53" s="9">
        <v>11425</v>
      </c>
      <c r="E53" s="30" t="s">
        <v>555</v>
      </c>
      <c r="F53" s="29">
        <v>1.9199999999999998E-2</v>
      </c>
      <c r="G53" s="9">
        <v>6051</v>
      </c>
      <c r="H53" s="10">
        <v>468</v>
      </c>
      <c r="I53" s="10" t="s">
        <v>408</v>
      </c>
      <c r="J53" s="10">
        <v>0.45</v>
      </c>
      <c r="K53" s="10" t="s">
        <v>408</v>
      </c>
      <c r="L53" s="10" t="s">
        <v>408</v>
      </c>
      <c r="M53" s="10" t="s">
        <v>408</v>
      </c>
      <c r="N53" s="7" t="str">
        <f t="shared" si="0"/>
        <v>▶</v>
      </c>
    </row>
    <row r="54" spans="1:14" x14ac:dyDescent="0.3">
      <c r="A54" s="6">
        <v>88</v>
      </c>
      <c r="B54" s="8" t="s">
        <v>556</v>
      </c>
      <c r="C54" s="28" t="s">
        <v>557</v>
      </c>
      <c r="D54" s="9">
        <v>14795</v>
      </c>
      <c r="E54" s="30" t="s">
        <v>558</v>
      </c>
      <c r="F54" s="29">
        <v>1.89E-2</v>
      </c>
      <c r="G54" s="9">
        <v>1759</v>
      </c>
      <c r="H54" s="10">
        <v>126</v>
      </c>
      <c r="I54" s="10" t="s">
        <v>408</v>
      </c>
      <c r="J54" s="10">
        <v>0</v>
      </c>
      <c r="K54" s="10" t="s">
        <v>408</v>
      </c>
      <c r="L54" s="10" t="s">
        <v>408</v>
      </c>
      <c r="M54" s="10" t="s">
        <v>408</v>
      </c>
      <c r="N54" s="7" t="str">
        <f t="shared" si="0"/>
        <v>▶</v>
      </c>
    </row>
    <row r="55" spans="1:14" x14ac:dyDescent="0.3">
      <c r="A55" s="6">
        <v>97</v>
      </c>
      <c r="B55" s="8" t="s">
        <v>559</v>
      </c>
      <c r="C55" s="28" t="s">
        <v>560</v>
      </c>
      <c r="D55" s="9">
        <v>31150</v>
      </c>
      <c r="E55" s="30" t="s">
        <v>561</v>
      </c>
      <c r="F55" s="29">
        <v>1.7999999999999999E-2</v>
      </c>
      <c r="G55" s="9">
        <v>981155</v>
      </c>
      <c r="H55" s="9">
        <v>15727</v>
      </c>
      <c r="I55" s="10" t="s">
        <v>408</v>
      </c>
      <c r="J55" s="10">
        <v>23.07</v>
      </c>
      <c r="K55" s="10" t="s">
        <v>408</v>
      </c>
      <c r="L55" s="10" t="s">
        <v>408</v>
      </c>
      <c r="M55" s="10">
        <v>1.99</v>
      </c>
      <c r="N55" s="7" t="str">
        <f t="shared" si="0"/>
        <v>▶</v>
      </c>
    </row>
    <row r="56" spans="1:14" x14ac:dyDescent="0.3">
      <c r="A56" s="6">
        <v>98</v>
      </c>
      <c r="B56" s="8" t="s">
        <v>562</v>
      </c>
      <c r="C56" s="28" t="s">
        <v>563</v>
      </c>
      <c r="D56" s="9">
        <v>8535</v>
      </c>
      <c r="E56" s="30" t="s">
        <v>564</v>
      </c>
      <c r="F56" s="29">
        <v>1.7899999999999999E-2</v>
      </c>
      <c r="G56" s="9">
        <v>588106</v>
      </c>
      <c r="H56" s="10">
        <v>964</v>
      </c>
      <c r="I56" s="10" t="s">
        <v>408</v>
      </c>
      <c r="J56" s="10">
        <v>0.11</v>
      </c>
      <c r="K56" s="10" t="s">
        <v>408</v>
      </c>
      <c r="L56" s="10" t="s">
        <v>408</v>
      </c>
      <c r="M56" s="10" t="s">
        <v>408</v>
      </c>
      <c r="N56" s="7" t="str">
        <f t="shared" si="0"/>
        <v>▶</v>
      </c>
    </row>
    <row r="57" spans="1:14" x14ac:dyDescent="0.3">
      <c r="A57" s="6">
        <v>99</v>
      </c>
      <c r="B57" s="8" t="s">
        <v>565</v>
      </c>
      <c r="C57" s="28" t="s">
        <v>566</v>
      </c>
      <c r="D57" s="9">
        <v>17960</v>
      </c>
      <c r="E57" s="30" t="s">
        <v>567</v>
      </c>
      <c r="F57" s="29">
        <v>1.7299999999999999E-2</v>
      </c>
      <c r="G57" s="9">
        <v>3070</v>
      </c>
      <c r="H57" s="10">
        <v>81</v>
      </c>
      <c r="I57" s="10" t="s">
        <v>408</v>
      </c>
      <c r="J57" s="10">
        <v>0</v>
      </c>
      <c r="K57" s="10" t="s">
        <v>408</v>
      </c>
      <c r="L57" s="10" t="s">
        <v>408</v>
      </c>
      <c r="M57" s="10" t="s">
        <v>408</v>
      </c>
      <c r="N57" s="7" t="str">
        <f t="shared" si="0"/>
        <v>▶</v>
      </c>
    </row>
    <row r="58" spans="1:14" x14ac:dyDescent="0.3">
      <c r="A58" s="6">
        <v>101</v>
      </c>
      <c r="B58" s="8" t="s">
        <v>568</v>
      </c>
      <c r="C58" s="28" t="s">
        <v>569</v>
      </c>
      <c r="D58" s="9">
        <v>12335</v>
      </c>
      <c r="E58" s="30" t="s">
        <v>570</v>
      </c>
      <c r="F58" s="29">
        <v>1.6899999999999998E-2</v>
      </c>
      <c r="G58" s="9">
        <v>20183</v>
      </c>
      <c r="H58" s="10">
        <v>284</v>
      </c>
      <c r="I58" s="10" t="s">
        <v>408</v>
      </c>
      <c r="J58" s="10">
        <v>0</v>
      </c>
      <c r="K58" s="10" t="s">
        <v>408</v>
      </c>
      <c r="L58" s="10" t="s">
        <v>408</v>
      </c>
      <c r="M58" s="10" t="s">
        <v>408</v>
      </c>
      <c r="N58" s="7" t="str">
        <f t="shared" si="0"/>
        <v>▶</v>
      </c>
    </row>
    <row r="59" spans="1:14" x14ac:dyDescent="0.3">
      <c r="A59" s="6">
        <v>104</v>
      </c>
      <c r="B59" s="8" t="s">
        <v>571</v>
      </c>
      <c r="C59" s="28" t="s">
        <v>572</v>
      </c>
      <c r="D59" s="9">
        <v>3990</v>
      </c>
      <c r="E59" s="30" t="s">
        <v>552</v>
      </c>
      <c r="F59" s="29">
        <v>1.66E-2</v>
      </c>
      <c r="G59" s="9">
        <v>30495</v>
      </c>
      <c r="H59" s="10">
        <v>132</v>
      </c>
      <c r="I59" s="10" t="s">
        <v>408</v>
      </c>
      <c r="J59" s="10">
        <v>0.41</v>
      </c>
      <c r="K59" s="10">
        <v>-34.4</v>
      </c>
      <c r="L59" s="10" t="s">
        <v>408</v>
      </c>
      <c r="M59" s="10">
        <v>1.42</v>
      </c>
      <c r="N59" s="7" t="str">
        <f t="shared" si="0"/>
        <v>▶</v>
      </c>
    </row>
    <row r="60" spans="1:14" x14ac:dyDescent="0.3">
      <c r="A60" s="6">
        <v>106</v>
      </c>
      <c r="B60" s="8" t="s">
        <v>573</v>
      </c>
      <c r="C60" s="28" t="s">
        <v>574</v>
      </c>
      <c r="D60" s="9">
        <v>20100</v>
      </c>
      <c r="E60" s="30" t="s">
        <v>575</v>
      </c>
      <c r="F60" s="29">
        <v>1.6199999999999999E-2</v>
      </c>
      <c r="G60" s="9">
        <v>468272</v>
      </c>
      <c r="H60" s="9">
        <v>4625</v>
      </c>
      <c r="I60" s="10">
        <v>189</v>
      </c>
      <c r="J60" s="10">
        <v>0.36</v>
      </c>
      <c r="K60" s="10">
        <v>20.18</v>
      </c>
      <c r="L60" s="10">
        <v>2.19</v>
      </c>
      <c r="M60" s="10">
        <v>2.0299999999999998</v>
      </c>
      <c r="N60" s="7" t="str">
        <f t="shared" si="0"/>
        <v>▶</v>
      </c>
    </row>
    <row r="61" spans="1:14" x14ac:dyDescent="0.3">
      <c r="A61" s="6">
        <v>110</v>
      </c>
      <c r="B61" s="8" t="s">
        <v>576</v>
      </c>
      <c r="C61" s="28" t="s">
        <v>577</v>
      </c>
      <c r="D61" s="9">
        <v>10145</v>
      </c>
      <c r="E61" s="30" t="s">
        <v>492</v>
      </c>
      <c r="F61" s="29">
        <v>1.6E-2</v>
      </c>
      <c r="G61" s="9">
        <v>5085</v>
      </c>
      <c r="H61" s="10">
        <v>61</v>
      </c>
      <c r="I61" s="10" t="s">
        <v>408</v>
      </c>
      <c r="J61" s="10">
        <v>0</v>
      </c>
      <c r="K61" s="10" t="s">
        <v>408</v>
      </c>
      <c r="L61" s="10" t="s">
        <v>408</v>
      </c>
      <c r="M61" s="10" t="s">
        <v>408</v>
      </c>
      <c r="N61" s="7" t="str">
        <f t="shared" si="0"/>
        <v>▶</v>
      </c>
    </row>
    <row r="62" spans="1:14" x14ac:dyDescent="0.3">
      <c r="A62" s="6">
        <v>112</v>
      </c>
      <c r="B62" s="8" t="s">
        <v>578</v>
      </c>
      <c r="C62" s="28" t="s">
        <v>579</v>
      </c>
      <c r="D62" s="9">
        <v>17990</v>
      </c>
      <c r="E62" s="30" t="s">
        <v>462</v>
      </c>
      <c r="F62" s="29">
        <v>1.5800000000000002E-2</v>
      </c>
      <c r="G62" s="9">
        <v>13348</v>
      </c>
      <c r="H62" s="9">
        <v>5907</v>
      </c>
      <c r="I62" s="10">
        <v>-97</v>
      </c>
      <c r="J62" s="10">
        <v>1.1100000000000001</v>
      </c>
      <c r="K62" s="10">
        <v>-13.81</v>
      </c>
      <c r="L62" s="10">
        <v>-18.43</v>
      </c>
      <c r="M62" s="10">
        <v>3.14</v>
      </c>
      <c r="N62" s="7" t="str">
        <f t="shared" si="0"/>
        <v>▶</v>
      </c>
    </row>
    <row r="63" spans="1:14" x14ac:dyDescent="0.3">
      <c r="A63" s="6">
        <v>113</v>
      </c>
      <c r="B63" s="8" t="s">
        <v>580</v>
      </c>
      <c r="C63" s="28" t="s">
        <v>581</v>
      </c>
      <c r="D63" s="9">
        <v>84900</v>
      </c>
      <c r="E63" s="30" t="s">
        <v>582</v>
      </c>
      <c r="F63" s="29">
        <v>1.5599999999999999E-2</v>
      </c>
      <c r="G63" s="9">
        <v>13840</v>
      </c>
      <c r="H63" s="9">
        <v>11577</v>
      </c>
      <c r="I63" s="9">
        <v>8726</v>
      </c>
      <c r="J63" s="10">
        <v>19.7</v>
      </c>
      <c r="K63" s="10">
        <v>3.42</v>
      </c>
      <c r="L63" s="10">
        <v>16.88</v>
      </c>
      <c r="M63" s="10">
        <v>0.4</v>
      </c>
      <c r="N63" s="7" t="str">
        <f t="shared" si="0"/>
        <v>▶</v>
      </c>
    </row>
    <row r="64" spans="1:14" x14ac:dyDescent="0.3">
      <c r="A64" s="6">
        <v>120</v>
      </c>
      <c r="B64" s="8" t="s">
        <v>583</v>
      </c>
      <c r="C64" s="28" t="s">
        <v>584</v>
      </c>
      <c r="D64" s="9">
        <v>3035</v>
      </c>
      <c r="E64" s="30" t="s">
        <v>585</v>
      </c>
      <c r="F64" s="29">
        <v>1.5100000000000001E-2</v>
      </c>
      <c r="G64" s="9">
        <v>5230628</v>
      </c>
      <c r="H64" s="9">
        <v>2276</v>
      </c>
      <c r="I64" s="10">
        <v>131</v>
      </c>
      <c r="J64" s="10">
        <v>5.28</v>
      </c>
      <c r="K64" s="10">
        <v>24.88</v>
      </c>
      <c r="L64" s="10">
        <v>10.02</v>
      </c>
      <c r="M64" s="10">
        <v>2.0499999999999998</v>
      </c>
      <c r="N64" s="7" t="str">
        <f t="shared" si="0"/>
        <v>▶</v>
      </c>
    </row>
    <row r="65" spans="1:14" x14ac:dyDescent="0.3">
      <c r="A65" s="6">
        <v>122</v>
      </c>
      <c r="B65" s="8" t="s">
        <v>586</v>
      </c>
      <c r="C65" s="28" t="s">
        <v>587</v>
      </c>
      <c r="D65" s="9">
        <v>10180</v>
      </c>
      <c r="E65" s="30" t="s">
        <v>564</v>
      </c>
      <c r="F65" s="29">
        <v>1.4999999999999999E-2</v>
      </c>
      <c r="G65" s="9">
        <v>209119</v>
      </c>
      <c r="H65" s="9">
        <v>7575</v>
      </c>
      <c r="I65" s="9">
        <v>6199</v>
      </c>
      <c r="J65" s="10">
        <v>7.14</v>
      </c>
      <c r="K65" s="10">
        <v>8.58</v>
      </c>
      <c r="L65" s="10">
        <v>16.61</v>
      </c>
      <c r="M65" s="10">
        <v>1.46</v>
      </c>
      <c r="N65" s="7" t="str">
        <f t="shared" si="0"/>
        <v>▶</v>
      </c>
    </row>
    <row r="66" spans="1:14" x14ac:dyDescent="0.3">
      <c r="A66" s="6">
        <v>123</v>
      </c>
      <c r="B66" s="8" t="s">
        <v>588</v>
      </c>
      <c r="C66" s="28" t="s">
        <v>589</v>
      </c>
      <c r="D66" s="9">
        <v>2045</v>
      </c>
      <c r="E66" s="30" t="s">
        <v>590</v>
      </c>
      <c r="F66" s="29">
        <v>1.49E-2</v>
      </c>
      <c r="G66" s="9">
        <v>6199</v>
      </c>
      <c r="H66" s="10">
        <v>409</v>
      </c>
      <c r="I66" s="10">
        <v>91</v>
      </c>
      <c r="J66" s="10">
        <v>1.28</v>
      </c>
      <c r="K66" s="10">
        <v>-14.82</v>
      </c>
      <c r="L66" s="10">
        <v>5.79</v>
      </c>
      <c r="M66" s="10">
        <v>0.4</v>
      </c>
      <c r="N66" s="7" t="str">
        <f t="shared" si="0"/>
        <v>▶</v>
      </c>
    </row>
    <row r="67" spans="1:14" x14ac:dyDescent="0.3">
      <c r="A67" s="6">
        <v>125</v>
      </c>
      <c r="B67" s="8" t="s">
        <v>591</v>
      </c>
      <c r="C67" s="28" t="s">
        <v>592</v>
      </c>
      <c r="D67" s="9">
        <v>49950</v>
      </c>
      <c r="E67" s="30" t="s">
        <v>593</v>
      </c>
      <c r="F67" s="29">
        <v>1.4200000000000001E-2</v>
      </c>
      <c r="G67" s="9">
        <v>78462</v>
      </c>
      <c r="H67" s="9">
        <v>39134</v>
      </c>
      <c r="I67" s="10">
        <v>-120</v>
      </c>
      <c r="J67" s="10">
        <v>7.13</v>
      </c>
      <c r="K67" s="10">
        <v>-88.72</v>
      </c>
      <c r="L67" s="10">
        <v>1.3</v>
      </c>
      <c r="M67" s="10">
        <v>2.23</v>
      </c>
      <c r="N67" s="7" t="str">
        <f t="shared" ref="N67:N130" si="1">IF(ISBLANK($C67),"",HYPERLINK($C67,"▶"))</f>
        <v>▶</v>
      </c>
    </row>
    <row r="68" spans="1:14" x14ac:dyDescent="0.3">
      <c r="E68" s="30"/>
      <c r="F68" s="30"/>
      <c r="N68" s="7" t="str">
        <f t="shared" si="1"/>
        <v/>
      </c>
    </row>
    <row r="69" spans="1:14" x14ac:dyDescent="0.3">
      <c r="E69" s="30"/>
      <c r="F69" s="30"/>
      <c r="N69" s="7" t="str">
        <f t="shared" si="1"/>
        <v/>
      </c>
    </row>
    <row r="70" spans="1:14" x14ac:dyDescent="0.3">
      <c r="E70" s="30"/>
      <c r="F70" s="30"/>
      <c r="N70" s="7" t="str">
        <f t="shared" si="1"/>
        <v/>
      </c>
    </row>
    <row r="71" spans="1:14" x14ac:dyDescent="0.3">
      <c r="E71" s="30"/>
      <c r="F71" s="30"/>
      <c r="N71" s="7" t="str">
        <f t="shared" si="1"/>
        <v/>
      </c>
    </row>
    <row r="72" spans="1:14" x14ac:dyDescent="0.3">
      <c r="E72" s="30"/>
      <c r="F72" s="30"/>
      <c r="N72" s="7" t="str">
        <f t="shared" si="1"/>
        <v/>
      </c>
    </row>
    <row r="73" spans="1:14" x14ac:dyDescent="0.3">
      <c r="E73" s="30"/>
      <c r="F73" s="30"/>
      <c r="N73" s="7" t="str">
        <f t="shared" si="1"/>
        <v/>
      </c>
    </row>
    <row r="74" spans="1:14" x14ac:dyDescent="0.3">
      <c r="E74" s="30"/>
      <c r="F74" s="30"/>
      <c r="N74" s="7" t="str">
        <f t="shared" si="1"/>
        <v/>
      </c>
    </row>
    <row r="75" spans="1:14" x14ac:dyDescent="0.3">
      <c r="E75" s="30"/>
      <c r="F75" s="30"/>
      <c r="N75" s="7" t="str">
        <f t="shared" si="1"/>
        <v/>
      </c>
    </row>
    <row r="76" spans="1:14" x14ac:dyDescent="0.3">
      <c r="E76" s="30"/>
      <c r="F76" s="30"/>
      <c r="N76" s="7" t="str">
        <f t="shared" si="1"/>
        <v/>
      </c>
    </row>
    <row r="77" spans="1:14" x14ac:dyDescent="0.3">
      <c r="E77" s="30"/>
      <c r="F77" s="30"/>
      <c r="N77" s="7" t="str">
        <f t="shared" si="1"/>
        <v/>
      </c>
    </row>
    <row r="78" spans="1:14" x14ac:dyDescent="0.3">
      <c r="E78" s="30"/>
      <c r="F78" s="30"/>
      <c r="N78" s="7" t="str">
        <f t="shared" si="1"/>
        <v/>
      </c>
    </row>
    <row r="79" spans="1:14" x14ac:dyDescent="0.3">
      <c r="E79" s="30"/>
      <c r="F79" s="30"/>
      <c r="N79" s="7" t="str">
        <f t="shared" si="1"/>
        <v/>
      </c>
    </row>
    <row r="80" spans="1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594</v>
      </c>
      <c r="C2" s="27" t="s">
        <v>595</v>
      </c>
      <c r="D2" s="9">
        <v>12610</v>
      </c>
      <c r="E2" s="30" t="s">
        <v>596</v>
      </c>
      <c r="F2" s="29">
        <v>0.3</v>
      </c>
      <c r="G2" s="9">
        <v>9445527</v>
      </c>
      <c r="H2" s="9">
        <v>1513</v>
      </c>
      <c r="I2" s="10">
        <v>32</v>
      </c>
      <c r="J2" s="9">
        <v>0.85</v>
      </c>
      <c r="K2" s="10">
        <v>78.81</v>
      </c>
      <c r="L2" s="10">
        <v>14.69</v>
      </c>
      <c r="M2" s="10">
        <v>8.3000000000000007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597</v>
      </c>
      <c r="C3" s="27" t="s">
        <v>598</v>
      </c>
      <c r="D3" s="9">
        <v>4270</v>
      </c>
      <c r="E3" s="30" t="s">
        <v>599</v>
      </c>
      <c r="F3" s="29">
        <v>0.29980000000000001</v>
      </c>
      <c r="G3" s="9">
        <v>2271771</v>
      </c>
      <c r="H3" s="9">
        <v>421</v>
      </c>
      <c r="I3" s="10">
        <v>-30</v>
      </c>
      <c r="J3" s="9">
        <v>0.3</v>
      </c>
      <c r="K3" s="10">
        <v>-8.09</v>
      </c>
      <c r="L3" s="10">
        <v>-66.67</v>
      </c>
      <c r="M3" s="10">
        <v>14.72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600</v>
      </c>
      <c r="C4" s="27" t="s">
        <v>601</v>
      </c>
      <c r="D4" s="9">
        <v>1990</v>
      </c>
      <c r="E4" s="30" t="s">
        <v>602</v>
      </c>
      <c r="F4" s="29">
        <v>0.29980000000000001</v>
      </c>
      <c r="G4" s="9">
        <v>1075287</v>
      </c>
      <c r="H4" s="9">
        <v>317</v>
      </c>
      <c r="I4" s="9">
        <v>-61</v>
      </c>
      <c r="J4" s="9">
        <v>0.8</v>
      </c>
      <c r="K4" s="9">
        <v>-1.74</v>
      </c>
      <c r="L4" s="10">
        <v>-45.83</v>
      </c>
      <c r="M4" s="10">
        <v>0.73</v>
      </c>
      <c r="N4" s="7" t="str">
        <f t="shared" si="0"/>
        <v>▶</v>
      </c>
    </row>
    <row r="5" spans="1:14" x14ac:dyDescent="0.3">
      <c r="A5" s="6">
        <v>4</v>
      </c>
      <c r="B5" s="8" t="s">
        <v>603</v>
      </c>
      <c r="C5" s="27" t="s">
        <v>604</v>
      </c>
      <c r="D5" s="9">
        <v>300</v>
      </c>
      <c r="E5" s="30" t="s">
        <v>605</v>
      </c>
      <c r="F5" s="29">
        <v>0.29870000000000002</v>
      </c>
      <c r="G5" s="9">
        <v>7988701</v>
      </c>
      <c r="H5" s="9">
        <v>324</v>
      </c>
      <c r="I5" s="9">
        <v>79</v>
      </c>
      <c r="J5" s="9">
        <v>0.82</v>
      </c>
      <c r="K5" s="9">
        <v>-5</v>
      </c>
      <c r="L5" s="10">
        <v>-7.49</v>
      </c>
      <c r="M5" s="10">
        <v>0.7</v>
      </c>
      <c r="N5" s="7" t="str">
        <f t="shared" si="0"/>
        <v>▶</v>
      </c>
    </row>
    <row r="6" spans="1:14" x14ac:dyDescent="0.3">
      <c r="A6" s="6">
        <v>5</v>
      </c>
      <c r="B6" s="8" t="s">
        <v>606</v>
      </c>
      <c r="C6" s="27" t="s">
        <v>607</v>
      </c>
      <c r="D6" s="9">
        <v>2215</v>
      </c>
      <c r="E6" s="30" t="s">
        <v>608</v>
      </c>
      <c r="F6" s="29">
        <v>0.2984</v>
      </c>
      <c r="G6" s="9">
        <v>165153</v>
      </c>
      <c r="H6" s="9">
        <v>338</v>
      </c>
      <c r="I6" s="9">
        <v>-112</v>
      </c>
      <c r="J6" s="9">
        <v>1.82</v>
      </c>
      <c r="K6" s="9">
        <v>-2.5299999999999998</v>
      </c>
      <c r="L6" s="10">
        <v>-190.21</v>
      </c>
      <c r="M6" s="10">
        <v>3.16</v>
      </c>
      <c r="N6" s="7" t="str">
        <f t="shared" si="0"/>
        <v>▶</v>
      </c>
    </row>
    <row r="7" spans="1:14" x14ac:dyDescent="0.3">
      <c r="A7" s="6">
        <v>6</v>
      </c>
      <c r="B7" s="8" t="s">
        <v>609</v>
      </c>
      <c r="C7" s="27" t="s">
        <v>610</v>
      </c>
      <c r="D7" s="9">
        <v>7120</v>
      </c>
      <c r="E7" s="30" t="s">
        <v>611</v>
      </c>
      <c r="F7" s="29">
        <v>0.2109</v>
      </c>
      <c r="G7" s="9">
        <v>10967814</v>
      </c>
      <c r="H7" s="9">
        <v>698</v>
      </c>
      <c r="I7" s="9">
        <v>-26</v>
      </c>
      <c r="J7" s="9">
        <v>0.63</v>
      </c>
      <c r="K7" s="9">
        <v>18.54</v>
      </c>
      <c r="L7" s="10">
        <v>0.61</v>
      </c>
      <c r="M7" s="10">
        <v>0.52</v>
      </c>
      <c r="N7" s="7" t="str">
        <f t="shared" si="0"/>
        <v>▶</v>
      </c>
    </row>
    <row r="8" spans="1:14" x14ac:dyDescent="0.3">
      <c r="A8" s="6">
        <v>7</v>
      </c>
      <c r="B8" s="8" t="s">
        <v>612</v>
      </c>
      <c r="C8" s="27" t="s">
        <v>613</v>
      </c>
      <c r="D8" s="9">
        <v>8630</v>
      </c>
      <c r="E8" s="30" t="s">
        <v>614</v>
      </c>
      <c r="F8" s="29">
        <v>0.18870000000000001</v>
      </c>
      <c r="G8" s="9">
        <v>10239214</v>
      </c>
      <c r="H8" s="9">
        <v>928</v>
      </c>
      <c r="I8" s="9">
        <v>85</v>
      </c>
      <c r="J8" s="9">
        <v>1.49</v>
      </c>
      <c r="K8" s="9">
        <v>3.19</v>
      </c>
      <c r="L8" s="10">
        <v>10.029999999999999</v>
      </c>
      <c r="M8" s="10">
        <v>0.98</v>
      </c>
      <c r="N8" s="7" t="str">
        <f t="shared" si="0"/>
        <v>▶</v>
      </c>
    </row>
    <row r="9" spans="1:14" x14ac:dyDescent="0.3">
      <c r="A9" s="6">
        <v>8</v>
      </c>
      <c r="B9" s="8" t="s">
        <v>615</v>
      </c>
      <c r="C9" s="27" t="s">
        <v>616</v>
      </c>
      <c r="D9" s="9">
        <v>9010</v>
      </c>
      <c r="E9" s="30" t="s">
        <v>617</v>
      </c>
      <c r="F9" s="29">
        <v>0.1855</v>
      </c>
      <c r="G9" s="9">
        <v>24550398</v>
      </c>
      <c r="H9" s="9">
        <v>2857</v>
      </c>
      <c r="I9" s="9">
        <v>98</v>
      </c>
      <c r="J9" s="9">
        <v>0.25</v>
      </c>
      <c r="K9" s="9">
        <v>27.98</v>
      </c>
      <c r="L9" s="10">
        <v>21.42</v>
      </c>
      <c r="M9" s="10">
        <v>2.5099999999999998</v>
      </c>
      <c r="N9" s="7" t="str">
        <f t="shared" si="0"/>
        <v>▶</v>
      </c>
    </row>
    <row r="10" spans="1:14" x14ac:dyDescent="0.3">
      <c r="A10" s="6">
        <v>9</v>
      </c>
      <c r="B10" s="8" t="s">
        <v>618</v>
      </c>
      <c r="C10" s="27" t="s">
        <v>619</v>
      </c>
      <c r="D10" s="9">
        <v>1507</v>
      </c>
      <c r="E10" s="30" t="s">
        <v>620</v>
      </c>
      <c r="F10" s="29">
        <v>0.1719</v>
      </c>
      <c r="G10" s="9">
        <v>3132572</v>
      </c>
      <c r="H10" s="9">
        <v>209</v>
      </c>
      <c r="I10" s="9">
        <v>-133</v>
      </c>
      <c r="J10" s="9">
        <v>1.07</v>
      </c>
      <c r="K10" s="9">
        <v>-0.74</v>
      </c>
      <c r="L10" s="10">
        <v>-65.33</v>
      </c>
      <c r="M10" s="10">
        <v>1.1499999999999999</v>
      </c>
      <c r="N10" s="7" t="str">
        <f t="shared" si="0"/>
        <v>▶</v>
      </c>
    </row>
    <row r="11" spans="1:14" x14ac:dyDescent="0.3">
      <c r="A11" s="6">
        <v>10</v>
      </c>
      <c r="B11" s="8" t="s">
        <v>621</v>
      </c>
      <c r="C11" s="27" t="s">
        <v>622</v>
      </c>
      <c r="D11" s="9">
        <v>9140</v>
      </c>
      <c r="E11" s="30" t="s">
        <v>623</v>
      </c>
      <c r="F11" s="29">
        <v>0.15840000000000001</v>
      </c>
      <c r="G11" s="9">
        <v>3760989</v>
      </c>
      <c r="H11" s="9">
        <v>819</v>
      </c>
      <c r="I11" s="9">
        <v>49</v>
      </c>
      <c r="J11" s="9">
        <v>0.74</v>
      </c>
      <c r="K11" s="9">
        <v>-39.57</v>
      </c>
      <c r="L11" s="10">
        <v>5.91</v>
      </c>
      <c r="M11" s="10">
        <v>0.78</v>
      </c>
      <c r="N11" s="7" t="str">
        <f t="shared" si="0"/>
        <v>▶</v>
      </c>
    </row>
    <row r="12" spans="1:14" x14ac:dyDescent="0.3">
      <c r="A12" s="6">
        <v>11</v>
      </c>
      <c r="B12" s="8" t="s">
        <v>624</v>
      </c>
      <c r="C12" s="27" t="s">
        <v>625</v>
      </c>
      <c r="D12" s="9">
        <v>14050</v>
      </c>
      <c r="E12" s="30" t="s">
        <v>626</v>
      </c>
      <c r="F12" s="29">
        <v>0.15260000000000001</v>
      </c>
      <c r="G12" s="9">
        <v>8878563</v>
      </c>
      <c r="H12" s="9">
        <v>2199</v>
      </c>
      <c r="I12" s="9">
        <v>-54</v>
      </c>
      <c r="J12" s="9">
        <v>1.46</v>
      </c>
      <c r="K12" s="9">
        <v>-43.77</v>
      </c>
      <c r="L12" s="10">
        <v>-33.69</v>
      </c>
      <c r="M12" s="10">
        <v>11.49</v>
      </c>
      <c r="N12" s="7" t="str">
        <f t="shared" si="0"/>
        <v>▶</v>
      </c>
    </row>
    <row r="13" spans="1:14" x14ac:dyDescent="0.3">
      <c r="A13" s="6">
        <v>12</v>
      </c>
      <c r="B13" s="8" t="s">
        <v>627</v>
      </c>
      <c r="C13" s="27" t="s">
        <v>628</v>
      </c>
      <c r="D13" s="9">
        <v>873</v>
      </c>
      <c r="E13" s="30" t="s">
        <v>629</v>
      </c>
      <c r="F13" s="29">
        <v>0.1472</v>
      </c>
      <c r="G13" s="9">
        <v>6572770</v>
      </c>
      <c r="H13" s="9">
        <v>650</v>
      </c>
      <c r="I13" s="9">
        <v>-232</v>
      </c>
      <c r="J13" s="9">
        <v>1.26</v>
      </c>
      <c r="K13" s="9">
        <v>-1.52</v>
      </c>
      <c r="L13" s="10">
        <v>-32.450000000000003</v>
      </c>
      <c r="M13" s="10">
        <v>1.28</v>
      </c>
      <c r="N13" s="7" t="str">
        <f t="shared" si="0"/>
        <v>▶</v>
      </c>
    </row>
    <row r="14" spans="1:14" x14ac:dyDescent="0.3">
      <c r="A14" s="6">
        <v>13</v>
      </c>
      <c r="B14" s="8" t="s">
        <v>630</v>
      </c>
      <c r="C14" s="27" t="s">
        <v>631</v>
      </c>
      <c r="D14" s="9">
        <v>14050</v>
      </c>
      <c r="E14" s="30" t="s">
        <v>632</v>
      </c>
      <c r="F14" s="29">
        <v>0.14319999999999999</v>
      </c>
      <c r="G14" s="9">
        <v>156884</v>
      </c>
      <c r="H14" s="9">
        <v>1125</v>
      </c>
      <c r="I14" s="9">
        <v>120</v>
      </c>
      <c r="J14" s="9">
        <v>4.0999999999999996</v>
      </c>
      <c r="K14" s="9">
        <v>14.13</v>
      </c>
      <c r="L14" s="10">
        <v>18.100000000000001</v>
      </c>
      <c r="M14" s="10">
        <v>1.53</v>
      </c>
      <c r="N14" s="7" t="str">
        <f t="shared" si="0"/>
        <v>▶</v>
      </c>
    </row>
    <row r="15" spans="1:14" x14ac:dyDescent="0.3">
      <c r="A15" s="6">
        <v>14</v>
      </c>
      <c r="B15" s="8" t="s">
        <v>633</v>
      </c>
      <c r="C15" s="27" t="s">
        <v>634</v>
      </c>
      <c r="D15" s="9">
        <v>271</v>
      </c>
      <c r="E15" s="30" t="s">
        <v>635</v>
      </c>
      <c r="F15" s="29">
        <v>0.13869999999999999</v>
      </c>
      <c r="G15" s="9">
        <v>39821117</v>
      </c>
      <c r="H15" s="9">
        <v>483</v>
      </c>
      <c r="I15" s="9">
        <v>105</v>
      </c>
      <c r="J15" s="9">
        <v>1.1200000000000001</v>
      </c>
      <c r="K15" s="9">
        <v>15.94</v>
      </c>
      <c r="L15" s="10">
        <v>5.38</v>
      </c>
      <c r="M15" s="10">
        <v>0.33</v>
      </c>
      <c r="N15" s="7" t="str">
        <f t="shared" si="0"/>
        <v>▶</v>
      </c>
    </row>
    <row r="16" spans="1:14" x14ac:dyDescent="0.3">
      <c r="A16" s="6">
        <v>15</v>
      </c>
      <c r="B16" s="8" t="s">
        <v>636</v>
      </c>
      <c r="C16" s="27" t="s">
        <v>637</v>
      </c>
      <c r="D16" s="9">
        <v>10210</v>
      </c>
      <c r="E16" s="30" t="s">
        <v>638</v>
      </c>
      <c r="F16" s="29">
        <v>0.12939999999999999</v>
      </c>
      <c r="G16" s="9">
        <v>3993682</v>
      </c>
      <c r="H16" s="9">
        <v>1632</v>
      </c>
      <c r="I16" s="9">
        <v>2</v>
      </c>
      <c r="J16" s="9">
        <v>0.11</v>
      </c>
      <c r="K16" s="9">
        <v>52.63</v>
      </c>
      <c r="L16" s="11">
        <v>2.38</v>
      </c>
      <c r="M16" s="10">
        <v>0.75</v>
      </c>
      <c r="N16" s="7" t="str">
        <f t="shared" si="0"/>
        <v>▶</v>
      </c>
    </row>
    <row r="17" spans="1:14" x14ac:dyDescent="0.3">
      <c r="A17" s="6">
        <v>16</v>
      </c>
      <c r="B17" s="8" t="s">
        <v>639</v>
      </c>
      <c r="C17" s="27" t="s">
        <v>640</v>
      </c>
      <c r="D17" s="9">
        <v>4560</v>
      </c>
      <c r="E17" s="30" t="s">
        <v>641</v>
      </c>
      <c r="F17" s="29">
        <v>0.12870000000000001</v>
      </c>
      <c r="G17" s="9">
        <v>6682140</v>
      </c>
      <c r="H17" s="9">
        <v>688</v>
      </c>
      <c r="I17" s="9">
        <v>-29</v>
      </c>
      <c r="J17" s="9">
        <v>0.73</v>
      </c>
      <c r="K17" s="9">
        <v>-7.04</v>
      </c>
      <c r="L17" s="10">
        <v>140.13999999999999</v>
      </c>
      <c r="M17" s="10">
        <v>2.2000000000000002</v>
      </c>
      <c r="N17" s="7" t="str">
        <f t="shared" si="0"/>
        <v>▶</v>
      </c>
    </row>
    <row r="18" spans="1:14" x14ac:dyDescent="0.3">
      <c r="A18" s="6">
        <v>17</v>
      </c>
      <c r="B18" s="8" t="s">
        <v>642</v>
      </c>
      <c r="C18" s="27" t="s">
        <v>643</v>
      </c>
      <c r="D18" s="9">
        <v>9450</v>
      </c>
      <c r="E18" s="30" t="s">
        <v>644</v>
      </c>
      <c r="F18" s="29">
        <v>0.1263</v>
      </c>
      <c r="G18" s="9">
        <v>14863848</v>
      </c>
      <c r="H18" s="9">
        <v>1255</v>
      </c>
      <c r="I18" s="9">
        <v>-24</v>
      </c>
      <c r="J18" s="9">
        <v>0.69</v>
      </c>
      <c r="K18" s="9">
        <v>-21.24</v>
      </c>
      <c r="L18" s="10">
        <v>83.16</v>
      </c>
      <c r="M18" s="10">
        <v>2.88</v>
      </c>
      <c r="N18" s="7" t="str">
        <f t="shared" si="0"/>
        <v>▶</v>
      </c>
    </row>
    <row r="19" spans="1:14" x14ac:dyDescent="0.3">
      <c r="A19" s="6">
        <v>18</v>
      </c>
      <c r="B19" s="8" t="s">
        <v>645</v>
      </c>
      <c r="C19" s="27" t="s">
        <v>646</v>
      </c>
      <c r="D19" s="9">
        <v>2920</v>
      </c>
      <c r="E19" s="30" t="s">
        <v>647</v>
      </c>
      <c r="F19" s="29">
        <v>0.1019</v>
      </c>
      <c r="G19" s="9">
        <v>10408783</v>
      </c>
      <c r="H19" s="9">
        <v>342</v>
      </c>
      <c r="I19" s="9">
        <v>-13</v>
      </c>
      <c r="J19" s="9">
        <v>1.1599999999999999</v>
      </c>
      <c r="K19" s="9">
        <v>-18.96</v>
      </c>
      <c r="L19" s="10">
        <v>-9.02</v>
      </c>
      <c r="M19" s="10">
        <v>3.13</v>
      </c>
      <c r="N19" s="7" t="str">
        <f t="shared" si="0"/>
        <v>▶</v>
      </c>
    </row>
    <row r="20" spans="1:14" x14ac:dyDescent="0.3">
      <c r="A20" s="6">
        <v>19</v>
      </c>
      <c r="B20" s="8" t="s">
        <v>648</v>
      </c>
      <c r="C20" s="27" t="s">
        <v>649</v>
      </c>
      <c r="D20" s="9">
        <v>5490</v>
      </c>
      <c r="E20" s="30" t="s">
        <v>650</v>
      </c>
      <c r="F20" s="29">
        <v>9.8000000000000004E-2</v>
      </c>
      <c r="G20" s="9">
        <v>473521</v>
      </c>
      <c r="H20" s="9">
        <v>802</v>
      </c>
      <c r="I20" s="9">
        <v>-41</v>
      </c>
      <c r="J20" s="9">
        <v>0.27</v>
      </c>
      <c r="K20" s="9">
        <v>-4.5599999999999996</v>
      </c>
      <c r="L20" s="10">
        <v>-29.61</v>
      </c>
      <c r="M20" s="10">
        <v>2.2999999999999998</v>
      </c>
      <c r="N20" s="7" t="str">
        <f t="shared" si="0"/>
        <v>▶</v>
      </c>
    </row>
    <row r="21" spans="1:14" x14ac:dyDescent="0.3">
      <c r="A21" s="6">
        <v>20</v>
      </c>
      <c r="B21" s="8" t="s">
        <v>651</v>
      </c>
      <c r="C21" s="27" t="s">
        <v>652</v>
      </c>
      <c r="D21" s="9">
        <v>38350</v>
      </c>
      <c r="E21" s="30" t="s">
        <v>653</v>
      </c>
      <c r="F21" s="29">
        <v>9.5699999999999993E-2</v>
      </c>
      <c r="G21" s="9">
        <v>735951</v>
      </c>
      <c r="H21" s="9">
        <v>8269</v>
      </c>
      <c r="I21" s="9">
        <v>270</v>
      </c>
      <c r="J21" s="9">
        <v>5.43</v>
      </c>
      <c r="K21" s="9">
        <v>11.09</v>
      </c>
      <c r="L21" s="10">
        <v>13.7</v>
      </c>
      <c r="M21" s="10">
        <v>2.16</v>
      </c>
      <c r="N21" s="7" t="str">
        <f t="shared" si="0"/>
        <v>▶</v>
      </c>
    </row>
    <row r="22" spans="1:14" x14ac:dyDescent="0.3">
      <c r="A22" s="6">
        <v>21</v>
      </c>
      <c r="B22" s="8" t="s">
        <v>654</v>
      </c>
      <c r="C22" s="27" t="s">
        <v>655</v>
      </c>
      <c r="D22" s="9">
        <v>3940</v>
      </c>
      <c r="E22" s="30" t="s">
        <v>575</v>
      </c>
      <c r="F22" s="29">
        <v>8.8400000000000006E-2</v>
      </c>
      <c r="G22" s="9">
        <v>15985890</v>
      </c>
      <c r="H22" s="9">
        <v>1994</v>
      </c>
      <c r="I22" s="9">
        <v>333</v>
      </c>
      <c r="J22" s="9">
        <v>1.67</v>
      </c>
      <c r="K22" s="9">
        <v>14.33</v>
      </c>
      <c r="L22" s="11">
        <v>23.47</v>
      </c>
      <c r="M22" s="10">
        <v>1.73</v>
      </c>
      <c r="N22" s="7" t="str">
        <f t="shared" si="0"/>
        <v>▶</v>
      </c>
    </row>
    <row r="23" spans="1:14" x14ac:dyDescent="0.3">
      <c r="A23" s="6">
        <v>22</v>
      </c>
      <c r="B23" s="8" t="s">
        <v>656</v>
      </c>
      <c r="C23" s="27" t="s">
        <v>657</v>
      </c>
      <c r="D23" s="9">
        <v>8470</v>
      </c>
      <c r="E23" s="30" t="s">
        <v>658</v>
      </c>
      <c r="F23" s="29">
        <v>8.7300000000000003E-2</v>
      </c>
      <c r="G23" s="9">
        <v>113345</v>
      </c>
      <c r="H23" s="9">
        <v>477</v>
      </c>
      <c r="I23" s="9">
        <v>8</v>
      </c>
      <c r="J23" s="9">
        <v>0</v>
      </c>
      <c r="K23" s="9">
        <v>20.309999999999999</v>
      </c>
      <c r="L23" s="10">
        <v>4.46</v>
      </c>
      <c r="M23" s="10">
        <v>0.75</v>
      </c>
      <c r="N23" s="7" t="str">
        <f t="shared" si="0"/>
        <v>▶</v>
      </c>
    </row>
    <row r="24" spans="1:14" x14ac:dyDescent="0.3">
      <c r="A24" s="6">
        <v>23</v>
      </c>
      <c r="B24" s="8" t="s">
        <v>659</v>
      </c>
      <c r="C24" s="27" t="s">
        <v>660</v>
      </c>
      <c r="D24" s="9">
        <v>4030</v>
      </c>
      <c r="E24" s="30" t="s">
        <v>661</v>
      </c>
      <c r="F24" s="29">
        <v>7.9000000000000001E-2</v>
      </c>
      <c r="G24" s="9">
        <v>785881</v>
      </c>
      <c r="H24" s="9">
        <v>808</v>
      </c>
      <c r="I24" s="9">
        <v>56</v>
      </c>
      <c r="J24" s="9">
        <v>0.91</v>
      </c>
      <c r="K24" s="9">
        <v>4.55</v>
      </c>
      <c r="L24" s="10">
        <v>6.49</v>
      </c>
      <c r="M24" s="10">
        <v>0.53</v>
      </c>
      <c r="N24" s="7" t="str">
        <f t="shared" si="0"/>
        <v>▶</v>
      </c>
    </row>
    <row r="25" spans="1:14" x14ac:dyDescent="0.3">
      <c r="A25" s="6">
        <v>24</v>
      </c>
      <c r="B25" s="8" t="s">
        <v>662</v>
      </c>
      <c r="C25" s="27" t="s">
        <v>663</v>
      </c>
      <c r="D25" s="9">
        <v>454</v>
      </c>
      <c r="E25" s="30" t="s">
        <v>635</v>
      </c>
      <c r="F25" s="29">
        <v>7.8399999999999997E-2</v>
      </c>
      <c r="G25" s="9">
        <v>5838581</v>
      </c>
      <c r="H25" s="9">
        <v>459</v>
      </c>
      <c r="I25" s="9">
        <v>-33</v>
      </c>
      <c r="J25" s="9">
        <v>0.55000000000000004</v>
      </c>
      <c r="K25" s="9">
        <v>-0.54</v>
      </c>
      <c r="L25" s="10">
        <v>-45.56</v>
      </c>
      <c r="M25" s="10">
        <v>2.2599999999999998</v>
      </c>
      <c r="N25" s="7" t="str">
        <f t="shared" si="0"/>
        <v>▶</v>
      </c>
    </row>
    <row r="26" spans="1:14" x14ac:dyDescent="0.3">
      <c r="A26" s="6">
        <v>25</v>
      </c>
      <c r="B26" s="8" t="s">
        <v>664</v>
      </c>
      <c r="C26" s="27" t="s">
        <v>665</v>
      </c>
      <c r="D26" s="9">
        <v>7770</v>
      </c>
      <c r="E26" s="30" t="s">
        <v>666</v>
      </c>
      <c r="F26" s="29">
        <v>7.7700000000000005E-2</v>
      </c>
      <c r="G26" s="9">
        <v>58125</v>
      </c>
      <c r="H26" s="9">
        <v>442</v>
      </c>
      <c r="I26" s="9">
        <v>15</v>
      </c>
      <c r="J26" s="9">
        <v>5.0999999999999996</v>
      </c>
      <c r="K26" s="9">
        <v>143.88999999999999</v>
      </c>
      <c r="L26" s="10">
        <v>14.35</v>
      </c>
      <c r="M26" s="10">
        <v>2.0499999999999998</v>
      </c>
      <c r="N26" s="7" t="str">
        <f t="shared" si="0"/>
        <v>▶</v>
      </c>
    </row>
    <row r="27" spans="1:14" x14ac:dyDescent="0.3">
      <c r="A27" s="6">
        <v>26</v>
      </c>
      <c r="B27" s="8" t="s">
        <v>667</v>
      </c>
      <c r="C27" s="27" t="s">
        <v>668</v>
      </c>
      <c r="D27" s="9">
        <v>1039</v>
      </c>
      <c r="E27" s="30" t="s">
        <v>669</v>
      </c>
      <c r="F27" s="29">
        <v>7.6700000000000004E-2</v>
      </c>
      <c r="G27" s="9">
        <v>8756593</v>
      </c>
      <c r="H27" s="9">
        <v>339</v>
      </c>
      <c r="I27" s="9">
        <v>-101</v>
      </c>
      <c r="J27" s="9">
        <v>0</v>
      </c>
      <c r="K27" s="9">
        <v>-3.78</v>
      </c>
      <c r="L27" s="10">
        <v>-24.24</v>
      </c>
      <c r="M27" s="10">
        <v>0.79</v>
      </c>
      <c r="N27" s="7" t="str">
        <f t="shared" si="0"/>
        <v>▶</v>
      </c>
    </row>
    <row r="28" spans="1:14" x14ac:dyDescent="0.3">
      <c r="A28" s="6">
        <v>27</v>
      </c>
      <c r="B28" s="8" t="s">
        <v>670</v>
      </c>
      <c r="C28" s="27" t="s">
        <v>671</v>
      </c>
      <c r="D28" s="9">
        <v>1411</v>
      </c>
      <c r="E28" s="30" t="s">
        <v>672</v>
      </c>
      <c r="F28" s="29">
        <v>7.5499999999999998E-2</v>
      </c>
      <c r="G28" s="9">
        <v>9906216</v>
      </c>
      <c r="H28" s="9">
        <v>618</v>
      </c>
      <c r="I28" s="9">
        <v>-35</v>
      </c>
      <c r="J28" s="9">
        <v>1.38</v>
      </c>
      <c r="K28" s="9">
        <v>-12.83</v>
      </c>
      <c r="L28" s="10">
        <v>-11.57</v>
      </c>
      <c r="M28" s="10">
        <v>1.44</v>
      </c>
      <c r="N28" s="7" t="str">
        <f t="shared" si="0"/>
        <v>▶</v>
      </c>
    </row>
    <row r="29" spans="1:14" x14ac:dyDescent="0.3">
      <c r="A29" s="6">
        <v>28</v>
      </c>
      <c r="B29" s="8" t="s">
        <v>673</v>
      </c>
      <c r="C29" s="27" t="s">
        <v>674</v>
      </c>
      <c r="D29" s="9">
        <v>823</v>
      </c>
      <c r="E29" s="30" t="s">
        <v>675</v>
      </c>
      <c r="F29" s="29">
        <v>7.4399999999999994E-2</v>
      </c>
      <c r="G29" s="9">
        <v>2291297</v>
      </c>
      <c r="H29" s="9">
        <v>357</v>
      </c>
      <c r="I29" s="9">
        <v>-42</v>
      </c>
      <c r="J29" s="9">
        <v>0.84</v>
      </c>
      <c r="K29" s="9">
        <v>137.16999999999999</v>
      </c>
      <c r="L29" s="11">
        <v>-23.23</v>
      </c>
      <c r="M29" s="10">
        <v>1.06</v>
      </c>
      <c r="N29" s="7" t="str">
        <f t="shared" si="0"/>
        <v>▶</v>
      </c>
    </row>
    <row r="30" spans="1:14" x14ac:dyDescent="0.3">
      <c r="A30" s="6">
        <v>29</v>
      </c>
      <c r="B30" s="8" t="s">
        <v>676</v>
      </c>
      <c r="C30" s="27" t="s">
        <v>677</v>
      </c>
      <c r="D30" s="9">
        <v>39400</v>
      </c>
      <c r="E30" s="30" t="s">
        <v>678</v>
      </c>
      <c r="F30" s="29">
        <v>7.3599999999999999E-2</v>
      </c>
      <c r="G30" s="9">
        <v>2271303</v>
      </c>
      <c r="H30" s="9">
        <v>14717</v>
      </c>
      <c r="I30" s="9">
        <v>32</v>
      </c>
      <c r="J30" s="9">
        <v>14.34</v>
      </c>
      <c r="K30" s="9">
        <v>106.49</v>
      </c>
      <c r="L30" s="11">
        <v>-4.1500000000000004</v>
      </c>
      <c r="M30" s="10">
        <v>6.49</v>
      </c>
      <c r="N30" s="7" t="str">
        <f t="shared" si="0"/>
        <v>▶</v>
      </c>
    </row>
    <row r="31" spans="1:14" x14ac:dyDescent="0.3">
      <c r="A31" s="6">
        <v>30</v>
      </c>
      <c r="B31" s="8" t="s">
        <v>679</v>
      </c>
      <c r="C31" s="27" t="s">
        <v>680</v>
      </c>
      <c r="D31" s="9">
        <v>5100</v>
      </c>
      <c r="E31" s="30" t="s">
        <v>681</v>
      </c>
      <c r="F31" s="29">
        <v>6.9199999999999998E-2</v>
      </c>
      <c r="G31" s="9">
        <v>50273</v>
      </c>
      <c r="H31" s="9">
        <v>230</v>
      </c>
      <c r="I31" s="9">
        <v>-54</v>
      </c>
      <c r="J31" s="9">
        <v>1.0900000000000001</v>
      </c>
      <c r="K31" s="9">
        <v>-4.49</v>
      </c>
      <c r="L31" s="10">
        <v>-27.13</v>
      </c>
      <c r="M31" s="10">
        <v>0.91</v>
      </c>
      <c r="N31" s="7" t="str">
        <f t="shared" si="0"/>
        <v>▶</v>
      </c>
    </row>
    <row r="32" spans="1:14" x14ac:dyDescent="0.3">
      <c r="A32" s="6">
        <v>31</v>
      </c>
      <c r="B32" s="8" t="s">
        <v>682</v>
      </c>
      <c r="C32" s="28" t="s">
        <v>683</v>
      </c>
      <c r="D32" s="9">
        <v>12920</v>
      </c>
      <c r="E32" s="30" t="s">
        <v>684</v>
      </c>
      <c r="F32" s="29">
        <v>6.8699999999999997E-2</v>
      </c>
      <c r="G32" s="9">
        <v>8507741</v>
      </c>
      <c r="H32" s="9">
        <v>2284</v>
      </c>
      <c r="I32" s="10">
        <v>-83</v>
      </c>
      <c r="J32" s="10">
        <v>0.19</v>
      </c>
      <c r="K32" s="10">
        <v>19.73</v>
      </c>
      <c r="L32" s="10">
        <v>-31.32</v>
      </c>
      <c r="M32" s="10">
        <v>6.45</v>
      </c>
      <c r="N32" s="7" t="str">
        <f t="shared" si="0"/>
        <v>▶</v>
      </c>
    </row>
    <row r="33" spans="1:14" x14ac:dyDescent="0.3">
      <c r="A33" s="6">
        <v>32</v>
      </c>
      <c r="B33" s="8" t="s">
        <v>685</v>
      </c>
      <c r="C33" s="28" t="s">
        <v>686</v>
      </c>
      <c r="D33" s="9">
        <v>3200</v>
      </c>
      <c r="E33" s="30" t="s">
        <v>459</v>
      </c>
      <c r="F33" s="29">
        <v>6.6699999999999995E-2</v>
      </c>
      <c r="G33" s="9">
        <v>1058561</v>
      </c>
      <c r="H33" s="10">
        <v>903</v>
      </c>
      <c r="I33" s="10">
        <v>-25</v>
      </c>
      <c r="J33" s="10">
        <v>2.2200000000000002</v>
      </c>
      <c r="K33" s="10">
        <v>-28.57</v>
      </c>
      <c r="L33" s="10">
        <v>0.64</v>
      </c>
      <c r="M33" s="10">
        <v>0.54</v>
      </c>
      <c r="N33" s="7" t="str">
        <f t="shared" si="0"/>
        <v>▶</v>
      </c>
    </row>
    <row r="34" spans="1:14" x14ac:dyDescent="0.3">
      <c r="A34" s="6">
        <v>33</v>
      </c>
      <c r="B34" s="8" t="s">
        <v>687</v>
      </c>
      <c r="C34" s="28" t="s">
        <v>688</v>
      </c>
      <c r="D34" s="9">
        <v>3570</v>
      </c>
      <c r="E34" s="30" t="s">
        <v>689</v>
      </c>
      <c r="F34" s="29">
        <v>6.5699999999999995E-2</v>
      </c>
      <c r="G34" s="9">
        <v>173826</v>
      </c>
      <c r="H34" s="10">
        <v>828</v>
      </c>
      <c r="I34" s="10">
        <v>41</v>
      </c>
      <c r="J34" s="10">
        <v>1.68</v>
      </c>
      <c r="K34" s="10">
        <v>1.01</v>
      </c>
      <c r="L34" s="10">
        <v>3.33</v>
      </c>
      <c r="M34" s="10">
        <v>0.41</v>
      </c>
      <c r="N34" s="7" t="str">
        <f t="shared" si="0"/>
        <v>▶</v>
      </c>
    </row>
    <row r="35" spans="1:14" x14ac:dyDescent="0.3">
      <c r="A35" s="6">
        <v>34</v>
      </c>
      <c r="B35" s="8" t="s">
        <v>690</v>
      </c>
      <c r="C35" s="28" t="s">
        <v>691</v>
      </c>
      <c r="D35" s="9">
        <v>70300</v>
      </c>
      <c r="E35" s="30" t="s">
        <v>692</v>
      </c>
      <c r="F35" s="29">
        <v>6.5199999999999994E-2</v>
      </c>
      <c r="G35" s="9">
        <v>1419319</v>
      </c>
      <c r="H35" s="9">
        <v>92365</v>
      </c>
      <c r="I35" s="9">
        <v>-1250</v>
      </c>
      <c r="J35" s="10">
        <v>21.67</v>
      </c>
      <c r="K35" s="10">
        <v>-49.37</v>
      </c>
      <c r="L35" s="10">
        <v>-32.549999999999997</v>
      </c>
      <c r="M35" s="10">
        <v>17.57</v>
      </c>
      <c r="N35" s="7" t="str">
        <f t="shared" si="0"/>
        <v>▶</v>
      </c>
    </row>
    <row r="36" spans="1:14" x14ac:dyDescent="0.3">
      <c r="A36" s="6">
        <v>35</v>
      </c>
      <c r="B36" s="8" t="s">
        <v>693</v>
      </c>
      <c r="C36" s="28" t="s">
        <v>694</v>
      </c>
      <c r="D36" s="9">
        <v>7980</v>
      </c>
      <c r="E36" s="30" t="s">
        <v>695</v>
      </c>
      <c r="F36" s="29">
        <v>6.4000000000000001E-2</v>
      </c>
      <c r="G36" s="9">
        <v>841121</v>
      </c>
      <c r="H36" s="10">
        <v>740</v>
      </c>
      <c r="I36" s="10">
        <v>-42</v>
      </c>
      <c r="J36" s="10">
        <v>1</v>
      </c>
      <c r="K36" s="10">
        <v>79.010000000000005</v>
      </c>
      <c r="L36" s="10">
        <v>3.31</v>
      </c>
      <c r="M36" s="10">
        <v>0.86</v>
      </c>
      <c r="N36" s="7" t="str">
        <f t="shared" si="0"/>
        <v>▶</v>
      </c>
    </row>
    <row r="37" spans="1:14" x14ac:dyDescent="0.3">
      <c r="A37" s="6">
        <v>36</v>
      </c>
      <c r="B37" s="8" t="s">
        <v>696</v>
      </c>
      <c r="C37" s="28" t="s">
        <v>697</v>
      </c>
      <c r="D37" s="9">
        <v>23600</v>
      </c>
      <c r="E37" s="30" t="s">
        <v>698</v>
      </c>
      <c r="F37" s="29">
        <v>6.3100000000000003E-2</v>
      </c>
      <c r="G37" s="9">
        <v>759929</v>
      </c>
      <c r="H37" s="9">
        <v>7508</v>
      </c>
      <c r="I37" s="10">
        <v>-195</v>
      </c>
      <c r="J37" s="10">
        <v>1.25</v>
      </c>
      <c r="K37" s="10">
        <v>146.58000000000001</v>
      </c>
      <c r="L37" s="10">
        <v>-22.32</v>
      </c>
      <c r="M37" s="10">
        <v>6.28</v>
      </c>
      <c r="N37" s="7" t="str">
        <f t="shared" si="0"/>
        <v>▶</v>
      </c>
    </row>
    <row r="38" spans="1:14" x14ac:dyDescent="0.3">
      <c r="A38" s="6">
        <v>37</v>
      </c>
      <c r="B38" s="8" t="s">
        <v>699</v>
      </c>
      <c r="C38" s="28" t="s">
        <v>700</v>
      </c>
      <c r="D38" s="10">
        <v>271</v>
      </c>
      <c r="E38" s="30" t="s">
        <v>701</v>
      </c>
      <c r="F38" s="29">
        <v>6.2700000000000006E-2</v>
      </c>
      <c r="G38" s="9">
        <v>2914300</v>
      </c>
      <c r="H38" s="10">
        <v>202</v>
      </c>
      <c r="I38" s="10">
        <v>-109</v>
      </c>
      <c r="J38" s="10">
        <v>0.81</v>
      </c>
      <c r="K38" s="10">
        <v>-0.96</v>
      </c>
      <c r="L38" s="10">
        <v>-53.53</v>
      </c>
      <c r="M38" s="10">
        <v>0.53</v>
      </c>
      <c r="N38" s="7" t="str">
        <f t="shared" si="0"/>
        <v>▶</v>
      </c>
    </row>
    <row r="39" spans="1:14" x14ac:dyDescent="0.3">
      <c r="A39" s="6">
        <v>38</v>
      </c>
      <c r="B39" s="8" t="s">
        <v>702</v>
      </c>
      <c r="C39" s="28" t="s">
        <v>703</v>
      </c>
      <c r="D39" s="9">
        <v>16260</v>
      </c>
      <c r="E39" s="30" t="s">
        <v>704</v>
      </c>
      <c r="F39" s="29">
        <v>6.2100000000000002E-2</v>
      </c>
      <c r="G39" s="9">
        <v>41646</v>
      </c>
      <c r="H39" s="9">
        <v>1278</v>
      </c>
      <c r="I39" s="10">
        <v>1</v>
      </c>
      <c r="J39" s="10">
        <v>1.36</v>
      </c>
      <c r="K39" s="10">
        <v>-9.4499999999999993</v>
      </c>
      <c r="L39" s="10">
        <v>-10.98</v>
      </c>
      <c r="M39" s="10">
        <v>1.86</v>
      </c>
      <c r="N39" s="7" t="str">
        <f t="shared" si="0"/>
        <v>▶</v>
      </c>
    </row>
    <row r="40" spans="1:14" x14ac:dyDescent="0.3">
      <c r="A40" s="6">
        <v>39</v>
      </c>
      <c r="B40" s="8" t="s">
        <v>705</v>
      </c>
      <c r="C40" s="28" t="s">
        <v>706</v>
      </c>
      <c r="D40" s="10">
        <v>300</v>
      </c>
      <c r="E40" s="30" t="s">
        <v>707</v>
      </c>
      <c r="F40" s="29">
        <v>6.0100000000000001E-2</v>
      </c>
      <c r="G40" s="9">
        <v>546695</v>
      </c>
      <c r="H40" s="10">
        <v>506</v>
      </c>
      <c r="I40" s="10">
        <v>-7</v>
      </c>
      <c r="J40" s="10">
        <v>0.1</v>
      </c>
      <c r="K40" s="10">
        <v>-4.6900000000000004</v>
      </c>
      <c r="L40" s="10">
        <v>-12.28</v>
      </c>
      <c r="M40" s="10">
        <v>0.22</v>
      </c>
      <c r="N40" s="7" t="str">
        <f t="shared" si="0"/>
        <v>▶</v>
      </c>
    </row>
    <row r="41" spans="1:14" x14ac:dyDescent="0.3">
      <c r="A41" s="6">
        <v>40</v>
      </c>
      <c r="B41" s="8" t="s">
        <v>708</v>
      </c>
      <c r="C41" s="28" t="s">
        <v>709</v>
      </c>
      <c r="D41" s="10">
        <v>742</v>
      </c>
      <c r="E41" s="30" t="s">
        <v>710</v>
      </c>
      <c r="F41" s="29">
        <v>5.7000000000000002E-2</v>
      </c>
      <c r="G41" s="9">
        <v>5433679</v>
      </c>
      <c r="H41" s="10">
        <v>201</v>
      </c>
      <c r="I41" s="10">
        <v>3</v>
      </c>
      <c r="J41" s="10">
        <v>0</v>
      </c>
      <c r="K41" s="10">
        <v>-3.16</v>
      </c>
      <c r="L41" s="10">
        <v>23.99</v>
      </c>
      <c r="M41" s="10">
        <v>0.54</v>
      </c>
      <c r="N41" s="7" t="str">
        <f t="shared" si="0"/>
        <v>▶</v>
      </c>
    </row>
    <row r="42" spans="1:14" x14ac:dyDescent="0.3">
      <c r="A42" s="6">
        <v>41</v>
      </c>
      <c r="B42" s="8" t="s">
        <v>711</v>
      </c>
      <c r="C42" s="28" t="s">
        <v>712</v>
      </c>
      <c r="D42" s="9">
        <v>139300</v>
      </c>
      <c r="E42" s="30" t="s">
        <v>713</v>
      </c>
      <c r="F42" s="29">
        <v>5.5300000000000002E-2</v>
      </c>
      <c r="G42" s="9">
        <v>363319</v>
      </c>
      <c r="H42" s="9">
        <v>17161</v>
      </c>
      <c r="I42" s="10">
        <v>283</v>
      </c>
      <c r="J42" s="10">
        <v>23.06</v>
      </c>
      <c r="K42" s="10">
        <v>59.4</v>
      </c>
      <c r="L42" s="10">
        <v>6.73</v>
      </c>
      <c r="M42" s="10">
        <v>2.92</v>
      </c>
      <c r="N42" s="7" t="str">
        <f t="shared" si="0"/>
        <v>▶</v>
      </c>
    </row>
    <row r="43" spans="1:14" x14ac:dyDescent="0.3">
      <c r="A43" s="6">
        <v>42</v>
      </c>
      <c r="B43" s="8" t="s">
        <v>714</v>
      </c>
      <c r="C43" s="28" t="s">
        <v>715</v>
      </c>
      <c r="D43" s="9">
        <v>15660</v>
      </c>
      <c r="E43" s="30" t="s">
        <v>716</v>
      </c>
      <c r="F43" s="29">
        <v>5.5300000000000002E-2</v>
      </c>
      <c r="G43" s="9">
        <v>1963335</v>
      </c>
      <c r="H43" s="9">
        <v>4846</v>
      </c>
      <c r="I43" s="10">
        <v>151</v>
      </c>
      <c r="J43" s="10">
        <v>8.1</v>
      </c>
      <c r="K43" s="10">
        <v>27.38</v>
      </c>
      <c r="L43" s="10">
        <v>12.23</v>
      </c>
      <c r="M43" s="10">
        <v>4.58</v>
      </c>
      <c r="N43" s="7" t="str">
        <f t="shared" si="0"/>
        <v>▶</v>
      </c>
    </row>
    <row r="44" spans="1:14" x14ac:dyDescent="0.3">
      <c r="A44" s="6">
        <v>43</v>
      </c>
      <c r="B44" s="8" t="s">
        <v>717</v>
      </c>
      <c r="C44" s="28" t="s">
        <v>718</v>
      </c>
      <c r="D44" s="9">
        <v>4680</v>
      </c>
      <c r="E44" s="30" t="s">
        <v>719</v>
      </c>
      <c r="F44" s="29">
        <v>5.5199999999999999E-2</v>
      </c>
      <c r="G44" s="9">
        <v>29472</v>
      </c>
      <c r="H44" s="10">
        <v>635</v>
      </c>
      <c r="I44" s="10">
        <v>-27</v>
      </c>
      <c r="J44" s="10">
        <v>0.38</v>
      </c>
      <c r="K44" s="10">
        <v>-17.399999999999999</v>
      </c>
      <c r="L44" s="10">
        <v>-41.95</v>
      </c>
      <c r="M44" s="10">
        <v>13.24</v>
      </c>
      <c r="N44" s="7" t="str">
        <f t="shared" si="0"/>
        <v>▶</v>
      </c>
    </row>
    <row r="45" spans="1:14" x14ac:dyDescent="0.3">
      <c r="A45" s="6">
        <v>44</v>
      </c>
      <c r="B45" s="8" t="s">
        <v>720</v>
      </c>
      <c r="C45" s="28" t="s">
        <v>721</v>
      </c>
      <c r="D45" s="9">
        <v>44150</v>
      </c>
      <c r="E45" s="30" t="s">
        <v>722</v>
      </c>
      <c r="F45" s="29">
        <v>5.5E-2</v>
      </c>
      <c r="G45" s="9">
        <v>166264</v>
      </c>
      <c r="H45" s="9">
        <v>5572</v>
      </c>
      <c r="I45" s="9">
        <v>1139</v>
      </c>
      <c r="J45" s="10">
        <v>8.2899999999999991</v>
      </c>
      <c r="K45" s="10">
        <v>15.27</v>
      </c>
      <c r="L45" s="10">
        <v>7.95</v>
      </c>
      <c r="M45" s="10">
        <v>1.04</v>
      </c>
      <c r="N45" s="7" t="str">
        <f t="shared" si="0"/>
        <v>▶</v>
      </c>
    </row>
    <row r="46" spans="1:14" x14ac:dyDescent="0.3">
      <c r="A46" s="6">
        <v>45</v>
      </c>
      <c r="B46" s="8" t="s">
        <v>723</v>
      </c>
      <c r="C46" s="28" t="s">
        <v>724</v>
      </c>
      <c r="D46" s="9">
        <v>2595</v>
      </c>
      <c r="E46" s="30" t="s">
        <v>725</v>
      </c>
      <c r="F46" s="29">
        <v>5.4899999999999997E-2</v>
      </c>
      <c r="G46" s="9">
        <v>299389</v>
      </c>
      <c r="H46" s="9">
        <v>1487</v>
      </c>
      <c r="I46" s="10">
        <v>-48</v>
      </c>
      <c r="J46" s="10">
        <v>1.91</v>
      </c>
      <c r="K46" s="10">
        <v>-5.63</v>
      </c>
      <c r="L46" s="10">
        <v>-34.340000000000003</v>
      </c>
      <c r="M46" s="10">
        <v>2.1</v>
      </c>
      <c r="N46" s="7" t="str">
        <f t="shared" si="0"/>
        <v>▶</v>
      </c>
    </row>
    <row r="47" spans="1:14" x14ac:dyDescent="0.3">
      <c r="A47" s="6">
        <v>46</v>
      </c>
      <c r="B47" s="8" t="s">
        <v>726</v>
      </c>
      <c r="C47" s="28" t="s">
        <v>727</v>
      </c>
      <c r="D47" s="9">
        <v>2185</v>
      </c>
      <c r="E47" s="30" t="s">
        <v>547</v>
      </c>
      <c r="F47" s="29">
        <v>5.2999999999999999E-2</v>
      </c>
      <c r="G47" s="9">
        <v>3466469</v>
      </c>
      <c r="H47" s="10">
        <v>926</v>
      </c>
      <c r="I47" s="10">
        <v>-229</v>
      </c>
      <c r="J47" s="10">
        <v>2.4900000000000002</v>
      </c>
      <c r="K47" s="10">
        <v>-3.45</v>
      </c>
      <c r="L47" s="10">
        <v>-15.65</v>
      </c>
      <c r="M47" s="10">
        <v>1.1200000000000001</v>
      </c>
      <c r="N47" s="7" t="str">
        <f t="shared" si="0"/>
        <v>▶</v>
      </c>
    </row>
    <row r="48" spans="1:14" x14ac:dyDescent="0.3">
      <c r="A48" s="6">
        <v>47</v>
      </c>
      <c r="B48" s="8" t="s">
        <v>728</v>
      </c>
      <c r="C48" s="28" t="s">
        <v>729</v>
      </c>
      <c r="D48" s="9">
        <v>16180</v>
      </c>
      <c r="E48" s="30" t="s">
        <v>730</v>
      </c>
      <c r="F48" s="29">
        <v>5.2699999999999997E-2</v>
      </c>
      <c r="G48" s="9">
        <v>41171</v>
      </c>
      <c r="H48" s="9">
        <v>1841</v>
      </c>
      <c r="I48" s="10">
        <v>92</v>
      </c>
      <c r="J48" s="10">
        <v>0.34</v>
      </c>
      <c r="K48" s="10">
        <v>26.31</v>
      </c>
      <c r="L48" s="10">
        <v>16.86</v>
      </c>
      <c r="M48" s="10">
        <v>2.2000000000000002</v>
      </c>
      <c r="N48" s="7" t="str">
        <f t="shared" si="0"/>
        <v>▶</v>
      </c>
    </row>
    <row r="49" spans="1:14" x14ac:dyDescent="0.3">
      <c r="A49" s="6">
        <v>48</v>
      </c>
      <c r="B49" s="8" t="s">
        <v>731</v>
      </c>
      <c r="C49" s="28" t="s">
        <v>732</v>
      </c>
      <c r="D49" s="10">
        <v>860</v>
      </c>
      <c r="E49" s="30" t="s">
        <v>733</v>
      </c>
      <c r="F49" s="29">
        <v>5.2600000000000001E-2</v>
      </c>
      <c r="G49" s="9">
        <v>2535521</v>
      </c>
      <c r="H49" s="10">
        <v>672</v>
      </c>
      <c r="I49" s="10">
        <v>-67</v>
      </c>
      <c r="J49" s="10">
        <v>1</v>
      </c>
      <c r="K49" s="10">
        <v>-13.03</v>
      </c>
      <c r="L49" s="10">
        <v>-24.26</v>
      </c>
      <c r="M49" s="10">
        <v>0.43</v>
      </c>
      <c r="N49" s="7" t="str">
        <f t="shared" si="0"/>
        <v>▶</v>
      </c>
    </row>
    <row r="50" spans="1:14" x14ac:dyDescent="0.3">
      <c r="A50" s="6">
        <v>49</v>
      </c>
      <c r="B50" s="8" t="s">
        <v>734</v>
      </c>
      <c r="C50" s="28" t="s">
        <v>735</v>
      </c>
      <c r="D50" s="9">
        <v>22600</v>
      </c>
      <c r="E50" s="30" t="s">
        <v>736</v>
      </c>
      <c r="F50" s="29">
        <v>5.1200000000000002E-2</v>
      </c>
      <c r="G50" s="9">
        <v>780273</v>
      </c>
      <c r="H50" s="9">
        <v>2952</v>
      </c>
      <c r="I50" s="10">
        <v>-53</v>
      </c>
      <c r="J50" s="10">
        <v>1.23</v>
      </c>
      <c r="K50" s="10">
        <v>-58.55</v>
      </c>
      <c r="L50" s="10">
        <v>-1.51</v>
      </c>
      <c r="M50" s="10">
        <v>3.13</v>
      </c>
      <c r="N50" s="7" t="str">
        <f t="shared" si="0"/>
        <v>▶</v>
      </c>
    </row>
    <row r="51" spans="1:14" x14ac:dyDescent="0.3">
      <c r="A51" s="6">
        <v>50</v>
      </c>
      <c r="B51" s="8" t="s">
        <v>737</v>
      </c>
      <c r="C51" s="28" t="s">
        <v>738</v>
      </c>
      <c r="D51" s="9">
        <v>9580</v>
      </c>
      <c r="E51" s="30" t="s">
        <v>739</v>
      </c>
      <c r="F51" s="29">
        <v>5.04E-2</v>
      </c>
      <c r="G51" s="9">
        <v>201003</v>
      </c>
      <c r="H51" s="9">
        <v>1306</v>
      </c>
      <c r="I51" s="10">
        <v>137</v>
      </c>
      <c r="J51" s="10">
        <v>0.84</v>
      </c>
      <c r="K51" s="10">
        <v>31.41</v>
      </c>
      <c r="L51" s="10">
        <v>5.44</v>
      </c>
      <c r="M51" s="10">
        <v>1.21</v>
      </c>
      <c r="N51" s="7" t="str">
        <f t="shared" si="0"/>
        <v>▶</v>
      </c>
    </row>
    <row r="52" spans="1:14" x14ac:dyDescent="0.3">
      <c r="A52" s="6">
        <v>51</v>
      </c>
      <c r="B52" s="8" t="s">
        <v>740</v>
      </c>
      <c r="C52" s="28" t="s">
        <v>741</v>
      </c>
      <c r="D52" s="9">
        <v>7400</v>
      </c>
      <c r="E52" s="30" t="s">
        <v>742</v>
      </c>
      <c r="F52" s="29">
        <v>4.9599999999999998E-2</v>
      </c>
      <c r="G52" s="9">
        <v>258501</v>
      </c>
      <c r="H52" s="9">
        <v>5031</v>
      </c>
      <c r="I52" s="10">
        <v>-260</v>
      </c>
      <c r="J52" s="10">
        <v>3.73</v>
      </c>
      <c r="K52" s="10">
        <v>-16.52</v>
      </c>
      <c r="L52" s="10">
        <v>-56.63</v>
      </c>
      <c r="M52" s="10">
        <v>20.399999999999999</v>
      </c>
      <c r="N52" s="7" t="str">
        <f t="shared" si="0"/>
        <v>▶</v>
      </c>
    </row>
    <row r="53" spans="1:14" x14ac:dyDescent="0.3">
      <c r="A53" s="6">
        <v>52</v>
      </c>
      <c r="B53" s="8" t="s">
        <v>743</v>
      </c>
      <c r="C53" s="28" t="s">
        <v>744</v>
      </c>
      <c r="D53" s="9">
        <v>5310</v>
      </c>
      <c r="E53" s="30" t="s">
        <v>512</v>
      </c>
      <c r="F53" s="29">
        <v>4.7300000000000002E-2</v>
      </c>
      <c r="G53" s="9">
        <v>491118</v>
      </c>
      <c r="H53" s="9">
        <v>1964</v>
      </c>
      <c r="I53" s="10">
        <v>203</v>
      </c>
      <c r="J53" s="10">
        <v>2.0499999999999998</v>
      </c>
      <c r="K53" s="10">
        <v>-14.35</v>
      </c>
      <c r="L53" s="10">
        <v>8.02</v>
      </c>
      <c r="M53" s="10">
        <v>1.4</v>
      </c>
      <c r="N53" s="7" t="str">
        <f t="shared" si="0"/>
        <v>▶</v>
      </c>
    </row>
    <row r="54" spans="1:14" x14ac:dyDescent="0.3">
      <c r="A54" s="6">
        <v>53</v>
      </c>
      <c r="B54" s="8" t="s">
        <v>745</v>
      </c>
      <c r="C54" s="28" t="s">
        <v>746</v>
      </c>
      <c r="D54" s="9">
        <v>9630</v>
      </c>
      <c r="E54" s="30" t="s">
        <v>747</v>
      </c>
      <c r="F54" s="29">
        <v>4.6699999999999998E-2</v>
      </c>
      <c r="G54" s="9">
        <v>184134</v>
      </c>
      <c r="H54" s="9">
        <v>2016</v>
      </c>
      <c r="I54" s="10">
        <v>-4</v>
      </c>
      <c r="J54" s="10">
        <v>1.38</v>
      </c>
      <c r="K54" s="10">
        <v>-25.48</v>
      </c>
      <c r="L54" s="10">
        <v>-36.270000000000003</v>
      </c>
      <c r="M54" s="10">
        <v>1.67</v>
      </c>
      <c r="N54" s="7" t="str">
        <f t="shared" si="0"/>
        <v>▶</v>
      </c>
    </row>
    <row r="55" spans="1:14" x14ac:dyDescent="0.3">
      <c r="A55" s="6">
        <v>54</v>
      </c>
      <c r="B55" s="8" t="s">
        <v>748</v>
      </c>
      <c r="C55" s="28" t="s">
        <v>749</v>
      </c>
      <c r="D55" s="9">
        <v>9730</v>
      </c>
      <c r="E55" s="30" t="s">
        <v>747</v>
      </c>
      <c r="F55" s="29">
        <v>4.6199999999999998E-2</v>
      </c>
      <c r="G55" s="9">
        <v>9080800</v>
      </c>
      <c r="H55" s="9">
        <v>2777</v>
      </c>
      <c r="I55" s="10">
        <v>41</v>
      </c>
      <c r="J55" s="10">
        <v>0.21</v>
      </c>
      <c r="K55" s="10">
        <v>70.510000000000005</v>
      </c>
      <c r="L55" s="10">
        <v>0.94</v>
      </c>
      <c r="M55" s="10">
        <v>7.05</v>
      </c>
      <c r="N55" s="7" t="str">
        <f t="shared" si="0"/>
        <v>▶</v>
      </c>
    </row>
    <row r="56" spans="1:14" x14ac:dyDescent="0.3">
      <c r="A56" s="6">
        <v>55</v>
      </c>
      <c r="B56" s="8" t="s">
        <v>750</v>
      </c>
      <c r="C56" s="28" t="s">
        <v>751</v>
      </c>
      <c r="D56" s="9">
        <v>6600</v>
      </c>
      <c r="E56" s="30" t="s">
        <v>752</v>
      </c>
      <c r="F56" s="29">
        <v>4.5999999999999999E-2</v>
      </c>
      <c r="G56" s="9">
        <v>105142</v>
      </c>
      <c r="H56" s="9">
        <v>1006</v>
      </c>
      <c r="I56" s="10">
        <v>-9</v>
      </c>
      <c r="J56" s="10">
        <v>2.29</v>
      </c>
      <c r="K56" s="10">
        <v>-412.5</v>
      </c>
      <c r="L56" s="10">
        <v>2.06</v>
      </c>
      <c r="M56" s="10">
        <v>2.02</v>
      </c>
      <c r="N56" s="7" t="str">
        <f t="shared" si="0"/>
        <v>▶</v>
      </c>
    </row>
    <row r="57" spans="1:14" x14ac:dyDescent="0.3">
      <c r="A57" s="6">
        <v>56</v>
      </c>
      <c r="B57" s="8" t="s">
        <v>753</v>
      </c>
      <c r="C57" s="28" t="s">
        <v>754</v>
      </c>
      <c r="D57" s="9">
        <v>1058</v>
      </c>
      <c r="E57" s="30" t="s">
        <v>585</v>
      </c>
      <c r="F57" s="29">
        <v>4.4400000000000002E-2</v>
      </c>
      <c r="G57" s="9">
        <v>251826</v>
      </c>
      <c r="H57" s="10">
        <v>144</v>
      </c>
      <c r="I57" s="10">
        <v>-26</v>
      </c>
      <c r="J57" s="10">
        <v>1.1299999999999999</v>
      </c>
      <c r="K57" s="10">
        <v>-1.71</v>
      </c>
      <c r="L57" s="10">
        <v>-18.75</v>
      </c>
      <c r="M57" s="10">
        <v>0.5</v>
      </c>
      <c r="N57" s="7" t="str">
        <f t="shared" si="0"/>
        <v>▶</v>
      </c>
    </row>
    <row r="58" spans="1:14" x14ac:dyDescent="0.3">
      <c r="A58" s="6">
        <v>57</v>
      </c>
      <c r="B58" s="8" t="s">
        <v>755</v>
      </c>
      <c r="C58" s="28" t="s">
        <v>756</v>
      </c>
      <c r="D58" s="9">
        <v>2120</v>
      </c>
      <c r="E58" s="30" t="s">
        <v>453</v>
      </c>
      <c r="F58" s="29">
        <v>4.4299999999999999E-2</v>
      </c>
      <c r="G58" s="9">
        <v>474535</v>
      </c>
      <c r="H58" s="10">
        <v>598</v>
      </c>
      <c r="I58" s="10">
        <v>48</v>
      </c>
      <c r="J58" s="10">
        <v>0.6</v>
      </c>
      <c r="K58" s="10">
        <v>-6.71</v>
      </c>
      <c r="L58" s="10">
        <v>-6.3</v>
      </c>
      <c r="M58" s="10">
        <v>0.89</v>
      </c>
      <c r="N58" s="7" t="str">
        <f t="shared" si="0"/>
        <v>▶</v>
      </c>
    </row>
    <row r="59" spans="1:14" x14ac:dyDescent="0.3">
      <c r="A59" s="6">
        <v>58</v>
      </c>
      <c r="B59" s="8" t="s">
        <v>757</v>
      </c>
      <c r="C59" s="28" t="s">
        <v>758</v>
      </c>
      <c r="D59" s="9">
        <v>4700</v>
      </c>
      <c r="E59" s="30" t="s">
        <v>486</v>
      </c>
      <c r="F59" s="29">
        <v>4.3299999999999998E-2</v>
      </c>
      <c r="G59" s="9">
        <v>4394728</v>
      </c>
      <c r="H59" s="9">
        <v>1544</v>
      </c>
      <c r="I59" s="10">
        <v>26</v>
      </c>
      <c r="J59" s="10">
        <v>0.6</v>
      </c>
      <c r="K59" s="10">
        <v>29.01</v>
      </c>
      <c r="L59" s="10">
        <v>9.33</v>
      </c>
      <c r="M59" s="10">
        <v>4.26</v>
      </c>
      <c r="N59" s="7" t="str">
        <f t="shared" si="0"/>
        <v>▶</v>
      </c>
    </row>
    <row r="60" spans="1:14" x14ac:dyDescent="0.3">
      <c r="A60" s="6">
        <v>59</v>
      </c>
      <c r="B60" s="8" t="s">
        <v>759</v>
      </c>
      <c r="C60" s="28" t="s">
        <v>760</v>
      </c>
      <c r="D60" s="9">
        <v>23750</v>
      </c>
      <c r="E60" s="30" t="s">
        <v>704</v>
      </c>
      <c r="F60" s="29">
        <v>4.1700000000000001E-2</v>
      </c>
      <c r="G60" s="9">
        <v>1784320</v>
      </c>
      <c r="H60" s="9">
        <v>2827</v>
      </c>
      <c r="I60" s="10">
        <v>37</v>
      </c>
      <c r="J60" s="10">
        <v>1.81</v>
      </c>
      <c r="K60" s="10">
        <v>-35.93</v>
      </c>
      <c r="L60" s="10">
        <v>-32.729999999999997</v>
      </c>
      <c r="M60" s="10">
        <v>3.82</v>
      </c>
      <c r="N60" s="7" t="str">
        <f t="shared" si="0"/>
        <v>▶</v>
      </c>
    </row>
    <row r="61" spans="1:14" x14ac:dyDescent="0.3">
      <c r="A61" s="6">
        <v>60</v>
      </c>
      <c r="B61" s="8" t="s">
        <v>761</v>
      </c>
      <c r="C61" s="28" t="s">
        <v>762</v>
      </c>
      <c r="D61" s="10">
        <v>453</v>
      </c>
      <c r="E61" s="30" t="s">
        <v>489</v>
      </c>
      <c r="F61" s="29">
        <v>4.1399999999999999E-2</v>
      </c>
      <c r="G61" s="9">
        <v>556172</v>
      </c>
      <c r="H61" s="10">
        <v>146</v>
      </c>
      <c r="I61" s="10">
        <v>-61</v>
      </c>
      <c r="J61" s="10">
        <v>17.21</v>
      </c>
      <c r="K61" s="10">
        <v>-0.91</v>
      </c>
      <c r="L61" s="10">
        <v>-37.49</v>
      </c>
      <c r="M61" s="10">
        <v>0.61</v>
      </c>
      <c r="N61" s="7" t="str">
        <f t="shared" si="0"/>
        <v>▶</v>
      </c>
    </row>
    <row r="62" spans="1:14" x14ac:dyDescent="0.3">
      <c r="A62" s="6">
        <v>61</v>
      </c>
      <c r="B62" s="8" t="s">
        <v>763</v>
      </c>
      <c r="C62" s="28" t="s">
        <v>764</v>
      </c>
      <c r="D62" s="9">
        <v>2415</v>
      </c>
      <c r="E62" s="30" t="s">
        <v>765</v>
      </c>
      <c r="F62" s="29">
        <v>4.0899999999999999E-2</v>
      </c>
      <c r="G62" s="9">
        <v>5502904</v>
      </c>
      <c r="H62" s="10">
        <v>857</v>
      </c>
      <c r="I62" s="10">
        <v>4</v>
      </c>
      <c r="J62" s="10">
        <v>0.86</v>
      </c>
      <c r="K62" s="10">
        <v>36.04</v>
      </c>
      <c r="L62" s="10">
        <v>1.61</v>
      </c>
      <c r="M62" s="10">
        <v>2.9</v>
      </c>
      <c r="N62" s="7" t="str">
        <f t="shared" si="0"/>
        <v>▶</v>
      </c>
    </row>
    <row r="63" spans="1:14" x14ac:dyDescent="0.3">
      <c r="A63" s="6">
        <v>62</v>
      </c>
      <c r="B63" s="8" t="s">
        <v>766</v>
      </c>
      <c r="C63" s="28" t="s">
        <v>767</v>
      </c>
      <c r="D63" s="9">
        <v>6640</v>
      </c>
      <c r="E63" s="30" t="s">
        <v>471</v>
      </c>
      <c r="F63" s="29">
        <v>4.0800000000000003E-2</v>
      </c>
      <c r="G63" s="9">
        <v>34559228</v>
      </c>
      <c r="H63" s="9">
        <v>4057</v>
      </c>
      <c r="I63" s="10">
        <v>363</v>
      </c>
      <c r="J63" s="10">
        <v>5.48</v>
      </c>
      <c r="K63" s="10">
        <v>8.7100000000000009</v>
      </c>
      <c r="L63" s="10">
        <v>16.3</v>
      </c>
      <c r="M63" s="10">
        <v>1.34</v>
      </c>
      <c r="N63" s="7" t="str">
        <f t="shared" si="0"/>
        <v>▶</v>
      </c>
    </row>
    <row r="64" spans="1:14" x14ac:dyDescent="0.3">
      <c r="A64" s="6">
        <v>63</v>
      </c>
      <c r="B64" s="8" t="s">
        <v>768</v>
      </c>
      <c r="C64" s="28" t="s">
        <v>769</v>
      </c>
      <c r="D64" s="9">
        <v>5400</v>
      </c>
      <c r="E64" s="30" t="s">
        <v>432</v>
      </c>
      <c r="F64" s="29">
        <v>4.0500000000000001E-2</v>
      </c>
      <c r="G64" s="9">
        <v>136208</v>
      </c>
      <c r="H64" s="10">
        <v>928</v>
      </c>
      <c r="I64" s="10">
        <v>219</v>
      </c>
      <c r="J64" s="10">
        <v>3.07</v>
      </c>
      <c r="K64" s="10">
        <v>17.59</v>
      </c>
      <c r="L64" s="10">
        <v>6.74</v>
      </c>
      <c r="M64" s="10">
        <v>0.46</v>
      </c>
      <c r="N64" s="7" t="str">
        <f t="shared" si="0"/>
        <v>▶</v>
      </c>
    </row>
    <row r="65" spans="1:14" x14ac:dyDescent="0.3">
      <c r="A65" s="6">
        <v>64</v>
      </c>
      <c r="B65" s="8" t="s">
        <v>770</v>
      </c>
      <c r="C65" s="28" t="s">
        <v>771</v>
      </c>
      <c r="D65" s="9">
        <v>2860</v>
      </c>
      <c r="E65" s="30" t="s">
        <v>547</v>
      </c>
      <c r="F65" s="29">
        <v>0.04</v>
      </c>
      <c r="G65" s="9">
        <v>35927</v>
      </c>
      <c r="H65" s="10">
        <v>284</v>
      </c>
      <c r="I65" s="10">
        <v>-1</v>
      </c>
      <c r="J65" s="10">
        <v>13.59</v>
      </c>
      <c r="K65" s="10">
        <v>-4.7699999999999996</v>
      </c>
      <c r="L65" s="10" t="s">
        <v>408</v>
      </c>
      <c r="M65" s="10">
        <v>1.04</v>
      </c>
      <c r="N65" s="7" t="str">
        <f t="shared" si="0"/>
        <v>▶</v>
      </c>
    </row>
    <row r="66" spans="1:14" x14ac:dyDescent="0.3">
      <c r="A66" s="6">
        <v>65</v>
      </c>
      <c r="B66" s="8" t="s">
        <v>772</v>
      </c>
      <c r="C66" s="28" t="s">
        <v>773</v>
      </c>
      <c r="D66" s="9">
        <v>44200</v>
      </c>
      <c r="E66" s="30" t="s">
        <v>411</v>
      </c>
      <c r="F66" s="29">
        <v>0.04</v>
      </c>
      <c r="G66" s="9">
        <v>407400</v>
      </c>
      <c r="H66" s="9">
        <v>3141</v>
      </c>
      <c r="I66" s="10">
        <v>122</v>
      </c>
      <c r="J66" s="10">
        <v>2.5299999999999998</v>
      </c>
      <c r="K66" s="10">
        <v>22.39</v>
      </c>
      <c r="L66" s="10">
        <v>14.91</v>
      </c>
      <c r="M66" s="10">
        <v>3.13</v>
      </c>
      <c r="N66" s="7" t="str">
        <f t="shared" si="0"/>
        <v>▶</v>
      </c>
    </row>
    <row r="67" spans="1:14" x14ac:dyDescent="0.3">
      <c r="A67" s="6">
        <v>66</v>
      </c>
      <c r="B67" s="8" t="s">
        <v>774</v>
      </c>
      <c r="C67" s="28" t="s">
        <v>775</v>
      </c>
      <c r="D67" s="10">
        <v>548</v>
      </c>
      <c r="E67" s="30" t="s">
        <v>776</v>
      </c>
      <c r="F67" s="29">
        <v>3.9800000000000002E-2</v>
      </c>
      <c r="G67" s="9">
        <v>143719</v>
      </c>
      <c r="H67" s="10">
        <v>465</v>
      </c>
      <c r="I67" s="10">
        <v>-118</v>
      </c>
      <c r="J67" s="10">
        <v>0.73</v>
      </c>
      <c r="K67" s="10">
        <v>-4.3499999999999996</v>
      </c>
      <c r="L67" s="10">
        <v>-19.350000000000001</v>
      </c>
      <c r="M67" s="10">
        <v>0.92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777</v>
      </c>
      <c r="C68" s="28" t="s">
        <v>778</v>
      </c>
      <c r="D68" s="9">
        <v>7840</v>
      </c>
      <c r="E68" s="30" t="s">
        <v>779</v>
      </c>
      <c r="F68" s="29">
        <v>3.9800000000000002E-2</v>
      </c>
      <c r="G68" s="9">
        <v>35555</v>
      </c>
      <c r="H68" s="10">
        <v>779</v>
      </c>
      <c r="I68" s="10">
        <v>65</v>
      </c>
      <c r="J68" s="10">
        <v>4.71</v>
      </c>
      <c r="K68" s="10">
        <v>10.58</v>
      </c>
      <c r="L68" s="10">
        <v>14.35</v>
      </c>
      <c r="M68" s="10">
        <v>1.49</v>
      </c>
      <c r="N68" s="7" t="str">
        <f t="shared" si="1"/>
        <v>▶</v>
      </c>
    </row>
    <row r="69" spans="1:14" x14ac:dyDescent="0.3">
      <c r="A69" s="6">
        <v>68</v>
      </c>
      <c r="B69" s="8" t="s">
        <v>780</v>
      </c>
      <c r="C69" s="28" t="s">
        <v>781</v>
      </c>
      <c r="D69" s="9">
        <v>4680</v>
      </c>
      <c r="E69" s="30" t="s">
        <v>544</v>
      </c>
      <c r="F69" s="29">
        <v>3.8800000000000001E-2</v>
      </c>
      <c r="G69" s="9">
        <v>10162</v>
      </c>
      <c r="H69" s="10">
        <v>416</v>
      </c>
      <c r="I69" s="10">
        <v>64</v>
      </c>
      <c r="J69" s="10">
        <v>0.1</v>
      </c>
      <c r="K69" s="10">
        <v>-5.15</v>
      </c>
      <c r="L69" s="10">
        <v>3.27</v>
      </c>
      <c r="M69" s="10">
        <v>0.52</v>
      </c>
      <c r="N69" s="7" t="str">
        <f t="shared" si="1"/>
        <v>▶</v>
      </c>
    </row>
    <row r="70" spans="1:14" x14ac:dyDescent="0.3">
      <c r="A70" s="6">
        <v>69</v>
      </c>
      <c r="B70" s="8" t="s">
        <v>782</v>
      </c>
      <c r="C70" s="28" t="s">
        <v>783</v>
      </c>
      <c r="D70" s="9">
        <v>4735</v>
      </c>
      <c r="E70" s="30" t="s">
        <v>544</v>
      </c>
      <c r="F70" s="29">
        <v>3.8399999999999997E-2</v>
      </c>
      <c r="G70" s="9">
        <v>28861</v>
      </c>
      <c r="H70" s="10">
        <v>455</v>
      </c>
      <c r="I70" s="10">
        <v>33</v>
      </c>
      <c r="J70" s="10">
        <v>0.84</v>
      </c>
      <c r="K70" s="10">
        <v>-17.09</v>
      </c>
      <c r="L70" s="10">
        <v>-8.8800000000000008</v>
      </c>
      <c r="M70" s="10">
        <v>1.2</v>
      </c>
      <c r="N70" s="7" t="str">
        <f t="shared" si="1"/>
        <v>▶</v>
      </c>
    </row>
    <row r="71" spans="1:14" x14ac:dyDescent="0.3">
      <c r="A71" s="6">
        <v>70</v>
      </c>
      <c r="B71" s="8" t="s">
        <v>784</v>
      </c>
      <c r="C71" s="28" t="s">
        <v>785</v>
      </c>
      <c r="D71" s="9">
        <v>23050</v>
      </c>
      <c r="E71" s="30" t="s">
        <v>468</v>
      </c>
      <c r="F71" s="29">
        <v>3.8300000000000001E-2</v>
      </c>
      <c r="G71" s="9">
        <v>221841</v>
      </c>
      <c r="H71" s="9">
        <v>5229</v>
      </c>
      <c r="I71" s="10">
        <v>77</v>
      </c>
      <c r="J71" s="10">
        <v>7.26</v>
      </c>
      <c r="K71" s="10">
        <v>-87.64</v>
      </c>
      <c r="L71" s="10">
        <v>39.5</v>
      </c>
      <c r="M71" s="10">
        <v>3.64</v>
      </c>
      <c r="N71" s="7" t="str">
        <f t="shared" si="1"/>
        <v>▶</v>
      </c>
    </row>
    <row r="72" spans="1:14" x14ac:dyDescent="0.3">
      <c r="A72" s="6">
        <v>71</v>
      </c>
      <c r="B72" s="8" t="s">
        <v>786</v>
      </c>
      <c r="C72" s="28" t="s">
        <v>787</v>
      </c>
      <c r="D72" s="9">
        <v>13580</v>
      </c>
      <c r="E72" s="30" t="s">
        <v>788</v>
      </c>
      <c r="F72" s="29">
        <v>3.8199999999999998E-2</v>
      </c>
      <c r="G72" s="9">
        <v>360784</v>
      </c>
      <c r="H72" s="9">
        <v>2456</v>
      </c>
      <c r="I72" s="10">
        <v>-225</v>
      </c>
      <c r="J72" s="10">
        <v>7.0000000000000007E-2</v>
      </c>
      <c r="K72" s="10">
        <v>-9.4600000000000009</v>
      </c>
      <c r="L72" s="10">
        <v>-77.22</v>
      </c>
      <c r="M72" s="10">
        <v>16.18</v>
      </c>
      <c r="N72" s="7" t="str">
        <f t="shared" si="1"/>
        <v>▶</v>
      </c>
    </row>
    <row r="73" spans="1:14" x14ac:dyDescent="0.3">
      <c r="A73" s="6">
        <v>72</v>
      </c>
      <c r="B73" s="8" t="s">
        <v>789</v>
      </c>
      <c r="C73" s="28" t="s">
        <v>790</v>
      </c>
      <c r="D73" s="9">
        <v>9260</v>
      </c>
      <c r="E73" s="30" t="s">
        <v>791</v>
      </c>
      <c r="F73" s="29">
        <v>3.8100000000000002E-2</v>
      </c>
      <c r="G73" s="9">
        <v>473257</v>
      </c>
      <c r="H73" s="9">
        <v>1290</v>
      </c>
      <c r="I73" s="10">
        <v>-112</v>
      </c>
      <c r="J73" s="10">
        <v>0</v>
      </c>
      <c r="K73" s="10">
        <v>-11.29</v>
      </c>
      <c r="L73" s="10">
        <v>-68.319999999999993</v>
      </c>
      <c r="M73" s="10">
        <v>2.37</v>
      </c>
      <c r="N73" s="7" t="str">
        <f t="shared" si="1"/>
        <v>▶</v>
      </c>
    </row>
    <row r="74" spans="1:14" x14ac:dyDescent="0.3">
      <c r="A74" s="6">
        <v>73</v>
      </c>
      <c r="B74" s="8" t="s">
        <v>792</v>
      </c>
      <c r="C74" s="28" t="s">
        <v>793</v>
      </c>
      <c r="D74" s="9">
        <v>35450</v>
      </c>
      <c r="E74" s="30" t="s">
        <v>582</v>
      </c>
      <c r="F74" s="29">
        <v>3.8100000000000002E-2</v>
      </c>
      <c r="G74" s="9">
        <v>964087</v>
      </c>
      <c r="H74" s="9">
        <v>3819</v>
      </c>
      <c r="I74" s="10">
        <v>39</v>
      </c>
      <c r="J74" s="10">
        <v>0.46</v>
      </c>
      <c r="K74" s="10">
        <v>80.75</v>
      </c>
      <c r="L74" s="10">
        <v>7.21</v>
      </c>
      <c r="M74" s="10">
        <v>4.13</v>
      </c>
      <c r="N74" s="7" t="str">
        <f t="shared" si="1"/>
        <v>▶</v>
      </c>
    </row>
    <row r="75" spans="1:14" x14ac:dyDescent="0.3">
      <c r="A75" s="6">
        <v>74</v>
      </c>
      <c r="B75" s="8" t="s">
        <v>794</v>
      </c>
      <c r="C75" s="28" t="s">
        <v>795</v>
      </c>
      <c r="D75" s="9">
        <v>5760</v>
      </c>
      <c r="E75" s="30" t="s">
        <v>432</v>
      </c>
      <c r="F75" s="29">
        <v>3.78E-2</v>
      </c>
      <c r="G75" s="9">
        <v>726436</v>
      </c>
      <c r="H75" s="9">
        <v>1295</v>
      </c>
      <c r="I75" s="10">
        <v>-43</v>
      </c>
      <c r="J75" s="10">
        <v>2.1800000000000002</v>
      </c>
      <c r="K75" s="10">
        <v>-9.65</v>
      </c>
      <c r="L75" s="10">
        <v>-20.66</v>
      </c>
      <c r="M75" s="10">
        <v>4.91</v>
      </c>
      <c r="N75" s="7" t="str">
        <f t="shared" si="1"/>
        <v>▶</v>
      </c>
    </row>
    <row r="76" spans="1:14" x14ac:dyDescent="0.3">
      <c r="A76" s="6">
        <v>75</v>
      </c>
      <c r="B76" s="8" t="s">
        <v>796</v>
      </c>
      <c r="C76" s="28" t="s">
        <v>797</v>
      </c>
      <c r="D76" s="9">
        <v>3175</v>
      </c>
      <c r="E76" s="30" t="s">
        <v>798</v>
      </c>
      <c r="F76" s="29">
        <v>3.7600000000000001E-2</v>
      </c>
      <c r="G76" s="9">
        <v>2171016</v>
      </c>
      <c r="H76" s="9">
        <v>1456</v>
      </c>
      <c r="I76" s="10">
        <v>-729</v>
      </c>
      <c r="J76" s="10">
        <v>0</v>
      </c>
      <c r="K76" s="10">
        <v>-85.81</v>
      </c>
      <c r="L76" s="10">
        <v>-183.08</v>
      </c>
      <c r="M76" s="10">
        <v>3.22</v>
      </c>
      <c r="N76" s="7" t="str">
        <f t="shared" si="1"/>
        <v>▶</v>
      </c>
    </row>
    <row r="77" spans="1:14" x14ac:dyDescent="0.3">
      <c r="A77" s="6">
        <v>76</v>
      </c>
      <c r="B77" s="8" t="s">
        <v>799</v>
      </c>
      <c r="C77" s="28" t="s">
        <v>800</v>
      </c>
      <c r="D77" s="9">
        <v>207000</v>
      </c>
      <c r="E77" s="30" t="s">
        <v>801</v>
      </c>
      <c r="F77" s="29">
        <v>3.7600000000000001E-2</v>
      </c>
      <c r="G77" s="9">
        <v>38154</v>
      </c>
      <c r="H77" s="9">
        <v>14460</v>
      </c>
      <c r="I77" s="10">
        <v>276</v>
      </c>
      <c r="J77" s="10">
        <v>33.299999999999997</v>
      </c>
      <c r="K77" s="10">
        <v>47.41</v>
      </c>
      <c r="L77" s="10">
        <v>18.68</v>
      </c>
      <c r="M77" s="10">
        <v>8.7100000000000009</v>
      </c>
      <c r="N77" s="7" t="str">
        <f t="shared" si="1"/>
        <v>▶</v>
      </c>
    </row>
    <row r="78" spans="1:14" x14ac:dyDescent="0.3">
      <c r="A78" s="6">
        <v>77</v>
      </c>
      <c r="B78" s="8" t="s">
        <v>802</v>
      </c>
      <c r="C78" s="28" t="s">
        <v>803</v>
      </c>
      <c r="D78" s="9">
        <v>2020</v>
      </c>
      <c r="E78" s="30" t="s">
        <v>804</v>
      </c>
      <c r="F78" s="29">
        <v>3.7499999999999999E-2</v>
      </c>
      <c r="G78" s="9">
        <v>173310</v>
      </c>
      <c r="H78" s="10">
        <v>795</v>
      </c>
      <c r="I78" s="10">
        <v>45</v>
      </c>
      <c r="J78" s="10">
        <v>0.41</v>
      </c>
      <c r="K78" s="10">
        <v>19.239999999999998</v>
      </c>
      <c r="L78" s="10">
        <v>9.84</v>
      </c>
      <c r="M78" s="10">
        <v>1</v>
      </c>
      <c r="N78" s="7" t="str">
        <f t="shared" si="1"/>
        <v>▶</v>
      </c>
    </row>
    <row r="79" spans="1:14" x14ac:dyDescent="0.3">
      <c r="A79" s="6">
        <v>78</v>
      </c>
      <c r="B79" s="8" t="s">
        <v>805</v>
      </c>
      <c r="C79" s="28" t="s">
        <v>806</v>
      </c>
      <c r="D79" s="9">
        <v>2635</v>
      </c>
      <c r="E79" s="30" t="s">
        <v>765</v>
      </c>
      <c r="F79" s="29">
        <v>3.7400000000000003E-2</v>
      </c>
      <c r="G79" s="9">
        <v>36233</v>
      </c>
      <c r="H79" s="10">
        <v>239</v>
      </c>
      <c r="I79" s="10">
        <v>-12</v>
      </c>
      <c r="J79" s="10">
        <v>0.94</v>
      </c>
      <c r="K79" s="10">
        <v>23.11</v>
      </c>
      <c r="L79" s="10">
        <v>-81.59</v>
      </c>
      <c r="M79" s="10">
        <v>1.37</v>
      </c>
      <c r="N79" s="7" t="str">
        <f t="shared" si="1"/>
        <v>▶</v>
      </c>
    </row>
    <row r="80" spans="1:14" x14ac:dyDescent="0.3">
      <c r="A80" s="6">
        <v>79</v>
      </c>
      <c r="B80" s="8" t="s">
        <v>807</v>
      </c>
      <c r="C80" s="28" t="s">
        <v>808</v>
      </c>
      <c r="D80" s="9">
        <v>10710</v>
      </c>
      <c r="E80" s="30" t="s">
        <v>809</v>
      </c>
      <c r="F80" s="29">
        <v>3.5799999999999998E-2</v>
      </c>
      <c r="G80" s="9">
        <v>174338</v>
      </c>
      <c r="H80" s="9">
        <v>1398</v>
      </c>
      <c r="I80" s="10">
        <v>15</v>
      </c>
      <c r="J80" s="10">
        <v>2.5499999999999998</v>
      </c>
      <c r="K80" s="10">
        <v>-26.38</v>
      </c>
      <c r="L80" s="10">
        <v>3.36</v>
      </c>
      <c r="M80" s="10">
        <v>0.77</v>
      </c>
      <c r="N80" s="7" t="str">
        <f t="shared" si="1"/>
        <v>▶</v>
      </c>
    </row>
    <row r="81" spans="1:14" x14ac:dyDescent="0.3">
      <c r="A81" s="6">
        <v>80</v>
      </c>
      <c r="B81" s="8" t="s">
        <v>810</v>
      </c>
      <c r="C81" s="28" t="s">
        <v>811</v>
      </c>
      <c r="D81" s="9">
        <v>70700</v>
      </c>
      <c r="E81" s="30" t="s">
        <v>812</v>
      </c>
      <c r="F81" s="29">
        <v>3.5099999999999999E-2</v>
      </c>
      <c r="G81" s="9">
        <v>327584</v>
      </c>
      <c r="H81" s="9">
        <v>14986</v>
      </c>
      <c r="I81" s="10">
        <v>107</v>
      </c>
      <c r="J81" s="10">
        <v>16.62</v>
      </c>
      <c r="K81" s="10">
        <v>33.29</v>
      </c>
      <c r="L81" s="10">
        <v>3.56</v>
      </c>
      <c r="M81" s="10">
        <v>2.83</v>
      </c>
      <c r="N81" s="7" t="str">
        <f t="shared" si="1"/>
        <v>▶</v>
      </c>
    </row>
    <row r="82" spans="1:14" x14ac:dyDescent="0.3">
      <c r="A82" s="6">
        <v>81</v>
      </c>
      <c r="B82" s="8" t="s">
        <v>813</v>
      </c>
      <c r="C82" s="28" t="s">
        <v>814</v>
      </c>
      <c r="D82" s="10">
        <v>986</v>
      </c>
      <c r="E82" s="30" t="s">
        <v>635</v>
      </c>
      <c r="F82" s="29">
        <v>3.4599999999999999E-2</v>
      </c>
      <c r="G82" s="9">
        <v>60461</v>
      </c>
      <c r="H82" s="10">
        <v>246</v>
      </c>
      <c r="I82" s="10">
        <v>-26</v>
      </c>
      <c r="J82" s="10">
        <v>0.66</v>
      </c>
      <c r="K82" s="10">
        <v>-4.09</v>
      </c>
      <c r="L82" s="10">
        <v>-41.44</v>
      </c>
      <c r="M82" s="10">
        <v>2.19</v>
      </c>
      <c r="N82" s="7" t="str">
        <f t="shared" si="1"/>
        <v>▶</v>
      </c>
    </row>
    <row r="83" spans="1:14" x14ac:dyDescent="0.3">
      <c r="A83" s="6">
        <v>82</v>
      </c>
      <c r="B83" s="8" t="s">
        <v>815</v>
      </c>
      <c r="C83" s="28" t="s">
        <v>816</v>
      </c>
      <c r="D83" s="9">
        <v>10320</v>
      </c>
      <c r="E83" s="30" t="s">
        <v>791</v>
      </c>
      <c r="F83" s="29">
        <v>3.4099999999999998E-2</v>
      </c>
      <c r="G83" s="9">
        <v>192332</v>
      </c>
      <c r="H83" s="9">
        <v>1096</v>
      </c>
      <c r="I83" s="10">
        <v>-311</v>
      </c>
      <c r="J83" s="10">
        <v>1.22</v>
      </c>
      <c r="K83" s="10">
        <v>-3.12</v>
      </c>
      <c r="L83" s="10">
        <v>-26.11</v>
      </c>
      <c r="M83" s="10">
        <v>1.26</v>
      </c>
      <c r="N83" s="7" t="str">
        <f t="shared" si="1"/>
        <v>▶</v>
      </c>
    </row>
    <row r="84" spans="1:14" x14ac:dyDescent="0.3">
      <c r="A84" s="6">
        <v>83</v>
      </c>
      <c r="B84" s="8" t="s">
        <v>817</v>
      </c>
      <c r="C84" s="28" t="s">
        <v>818</v>
      </c>
      <c r="D84" s="9">
        <v>2910</v>
      </c>
      <c r="E84" s="30" t="s">
        <v>765</v>
      </c>
      <c r="F84" s="29">
        <v>3.3700000000000001E-2</v>
      </c>
      <c r="G84" s="9">
        <v>9674</v>
      </c>
      <c r="H84" s="10">
        <v>257</v>
      </c>
      <c r="I84" s="10">
        <v>18</v>
      </c>
      <c r="J84" s="10">
        <v>0.63</v>
      </c>
      <c r="K84" s="10">
        <v>6.38</v>
      </c>
      <c r="L84" s="10">
        <v>24.96</v>
      </c>
      <c r="M84" s="10">
        <v>0.45</v>
      </c>
      <c r="N84" s="7" t="str">
        <f t="shared" si="1"/>
        <v>▶</v>
      </c>
    </row>
    <row r="85" spans="1:14" x14ac:dyDescent="0.3">
      <c r="A85" s="6">
        <v>84</v>
      </c>
      <c r="B85" s="8" t="s">
        <v>819</v>
      </c>
      <c r="C85" s="28" t="s">
        <v>820</v>
      </c>
      <c r="D85" s="9">
        <v>8230</v>
      </c>
      <c r="E85" s="30" t="s">
        <v>474</v>
      </c>
      <c r="F85" s="29">
        <v>3.1300000000000001E-2</v>
      </c>
      <c r="G85" s="9">
        <v>116944</v>
      </c>
      <c r="H85" s="9">
        <v>1255</v>
      </c>
      <c r="I85" s="10">
        <v>191</v>
      </c>
      <c r="J85" s="10">
        <v>5.73</v>
      </c>
      <c r="K85" s="10">
        <v>5.25</v>
      </c>
      <c r="L85" s="10">
        <v>9.91</v>
      </c>
      <c r="M85" s="10">
        <v>0.82</v>
      </c>
      <c r="N85" s="7" t="str">
        <f t="shared" si="1"/>
        <v>▶</v>
      </c>
    </row>
    <row r="86" spans="1:14" x14ac:dyDescent="0.3">
      <c r="A86" s="6">
        <v>85</v>
      </c>
      <c r="B86" s="8" t="s">
        <v>821</v>
      </c>
      <c r="C86" s="28" t="s">
        <v>822</v>
      </c>
      <c r="D86" s="9">
        <v>3160</v>
      </c>
      <c r="E86" s="30" t="s">
        <v>765</v>
      </c>
      <c r="F86" s="29">
        <v>3.1E-2</v>
      </c>
      <c r="G86" s="9">
        <v>70771</v>
      </c>
      <c r="H86" s="10">
        <v>773</v>
      </c>
      <c r="I86" s="10">
        <v>114</v>
      </c>
      <c r="J86" s="10">
        <v>2.54</v>
      </c>
      <c r="K86" s="10">
        <v>7.2</v>
      </c>
      <c r="L86" s="10">
        <v>7.51</v>
      </c>
      <c r="M86" s="10">
        <v>0.57999999999999996</v>
      </c>
      <c r="N86" s="7" t="str">
        <f t="shared" si="1"/>
        <v>▶</v>
      </c>
    </row>
    <row r="87" spans="1:14" x14ac:dyDescent="0.3">
      <c r="A87" s="6">
        <v>86</v>
      </c>
      <c r="B87" s="8" t="s">
        <v>823</v>
      </c>
      <c r="C87" s="28" t="s">
        <v>824</v>
      </c>
      <c r="D87" s="9">
        <v>4775</v>
      </c>
      <c r="E87" s="30" t="s">
        <v>825</v>
      </c>
      <c r="F87" s="29">
        <v>3.0200000000000001E-2</v>
      </c>
      <c r="G87" s="9">
        <v>6274</v>
      </c>
      <c r="H87" s="10">
        <v>288</v>
      </c>
      <c r="I87" s="10">
        <v>-64</v>
      </c>
      <c r="J87" s="10">
        <v>0.37</v>
      </c>
      <c r="K87" s="10">
        <v>-9.44</v>
      </c>
      <c r="L87" s="10">
        <v>-32.799999999999997</v>
      </c>
      <c r="M87" s="10">
        <v>1.62</v>
      </c>
      <c r="N87" s="7" t="str">
        <f t="shared" si="1"/>
        <v>▶</v>
      </c>
    </row>
    <row r="88" spans="1:14" x14ac:dyDescent="0.3">
      <c r="A88" s="6">
        <v>87</v>
      </c>
      <c r="B88" s="8" t="s">
        <v>826</v>
      </c>
      <c r="C88" s="28" t="s">
        <v>827</v>
      </c>
      <c r="D88" s="9">
        <v>6940</v>
      </c>
      <c r="E88" s="30" t="s">
        <v>459</v>
      </c>
      <c r="F88" s="29">
        <v>2.9700000000000001E-2</v>
      </c>
      <c r="G88" s="9">
        <v>16694</v>
      </c>
      <c r="H88" s="10">
        <v>544</v>
      </c>
      <c r="I88" s="10">
        <v>16</v>
      </c>
      <c r="J88" s="10">
        <v>2.37</v>
      </c>
      <c r="K88" s="10">
        <v>22.9</v>
      </c>
      <c r="L88" s="10">
        <v>13.76</v>
      </c>
      <c r="M88" s="10">
        <v>1.22</v>
      </c>
      <c r="N88" s="7" t="str">
        <f t="shared" si="1"/>
        <v>▶</v>
      </c>
    </row>
    <row r="89" spans="1:14" x14ac:dyDescent="0.3">
      <c r="A89" s="6">
        <v>88</v>
      </c>
      <c r="B89" s="8" t="s">
        <v>828</v>
      </c>
      <c r="C89" s="28" t="s">
        <v>829</v>
      </c>
      <c r="D89" s="9">
        <v>2785</v>
      </c>
      <c r="E89" s="30" t="s">
        <v>830</v>
      </c>
      <c r="F89" s="29">
        <v>2.9600000000000001E-2</v>
      </c>
      <c r="G89" s="9">
        <v>9157</v>
      </c>
      <c r="H89" s="10">
        <v>262</v>
      </c>
      <c r="I89" s="10">
        <v>29</v>
      </c>
      <c r="J89" s="10">
        <v>12.71</v>
      </c>
      <c r="K89" s="10">
        <v>24.22</v>
      </c>
      <c r="L89" s="10">
        <v>7.6</v>
      </c>
      <c r="M89" s="10">
        <v>0.74</v>
      </c>
      <c r="N89" s="7" t="str">
        <f t="shared" si="1"/>
        <v>▶</v>
      </c>
    </row>
    <row r="90" spans="1:14" x14ac:dyDescent="0.3">
      <c r="A90" s="6">
        <v>89</v>
      </c>
      <c r="B90" s="8" t="s">
        <v>831</v>
      </c>
      <c r="C90" s="28" t="s">
        <v>832</v>
      </c>
      <c r="D90" s="9">
        <v>2625</v>
      </c>
      <c r="E90" s="30" t="s">
        <v>833</v>
      </c>
      <c r="F90" s="29">
        <v>2.9399999999999999E-2</v>
      </c>
      <c r="G90" s="9">
        <v>202068</v>
      </c>
      <c r="H90" s="9">
        <v>1109</v>
      </c>
      <c r="I90" s="10">
        <v>64</v>
      </c>
      <c r="J90" s="10">
        <v>0.3</v>
      </c>
      <c r="K90" s="10">
        <v>15.81</v>
      </c>
      <c r="L90" s="10">
        <v>26.65</v>
      </c>
      <c r="M90" s="10">
        <v>1.24</v>
      </c>
      <c r="N90" s="7" t="str">
        <f t="shared" si="1"/>
        <v>▶</v>
      </c>
    </row>
    <row r="91" spans="1:14" x14ac:dyDescent="0.3">
      <c r="A91" s="6">
        <v>90</v>
      </c>
      <c r="B91" s="8" t="s">
        <v>834</v>
      </c>
      <c r="C91" s="28" t="s">
        <v>835</v>
      </c>
      <c r="D91" s="9">
        <v>28200</v>
      </c>
      <c r="E91" s="30" t="s">
        <v>836</v>
      </c>
      <c r="F91" s="29">
        <v>2.92E-2</v>
      </c>
      <c r="G91" s="9">
        <v>92174</v>
      </c>
      <c r="H91" s="9">
        <v>3230</v>
      </c>
      <c r="I91" s="10">
        <v>-70</v>
      </c>
      <c r="J91" s="10">
        <v>14.73</v>
      </c>
      <c r="K91" s="10">
        <v>-18.84</v>
      </c>
      <c r="L91" s="10">
        <v>-17.54</v>
      </c>
      <c r="M91" s="10">
        <v>3.41</v>
      </c>
      <c r="N91" s="7" t="str">
        <f t="shared" si="1"/>
        <v>▶</v>
      </c>
    </row>
    <row r="92" spans="1:14" x14ac:dyDescent="0.3">
      <c r="A92" s="6">
        <v>91</v>
      </c>
      <c r="B92" s="8" t="s">
        <v>837</v>
      </c>
      <c r="C92" s="28" t="s">
        <v>838</v>
      </c>
      <c r="D92" s="9">
        <v>26750</v>
      </c>
      <c r="E92" s="30" t="s">
        <v>414</v>
      </c>
      <c r="F92" s="29">
        <v>2.8799999999999999E-2</v>
      </c>
      <c r="G92" s="9">
        <v>298314</v>
      </c>
      <c r="H92" s="9">
        <v>4357</v>
      </c>
      <c r="I92" s="10">
        <v>-197</v>
      </c>
      <c r="J92" s="10">
        <v>5.51</v>
      </c>
      <c r="K92" s="10">
        <v>-14.03</v>
      </c>
      <c r="L92" s="10">
        <v>-91.71</v>
      </c>
      <c r="M92" s="10">
        <v>84.41</v>
      </c>
      <c r="N92" s="7" t="str">
        <f t="shared" si="1"/>
        <v>▶</v>
      </c>
    </row>
    <row r="93" spans="1:14" x14ac:dyDescent="0.3">
      <c r="A93" s="6">
        <v>92</v>
      </c>
      <c r="B93" s="8" t="s">
        <v>839</v>
      </c>
      <c r="C93" s="28" t="s">
        <v>840</v>
      </c>
      <c r="D93" s="9">
        <v>4840</v>
      </c>
      <c r="E93" s="30" t="s">
        <v>725</v>
      </c>
      <c r="F93" s="29">
        <v>2.87E-2</v>
      </c>
      <c r="G93" s="9">
        <v>8412</v>
      </c>
      <c r="H93" s="10">
        <v>342</v>
      </c>
      <c r="I93" s="10">
        <v>-21</v>
      </c>
      <c r="J93" s="10">
        <v>4.9400000000000004</v>
      </c>
      <c r="K93" s="10">
        <v>-32.479999999999997</v>
      </c>
      <c r="L93" s="10">
        <v>-7.57</v>
      </c>
      <c r="M93" s="10">
        <v>0.86</v>
      </c>
      <c r="N93" s="7" t="str">
        <f t="shared" si="1"/>
        <v>▶</v>
      </c>
    </row>
    <row r="94" spans="1:14" x14ac:dyDescent="0.3">
      <c r="A94" s="6">
        <v>93</v>
      </c>
      <c r="B94" s="8" t="s">
        <v>841</v>
      </c>
      <c r="C94" s="28" t="s">
        <v>842</v>
      </c>
      <c r="D94" s="9">
        <v>1448</v>
      </c>
      <c r="E94" s="30" t="s">
        <v>710</v>
      </c>
      <c r="F94" s="29">
        <v>2.8400000000000002E-2</v>
      </c>
      <c r="G94" s="9">
        <v>93810</v>
      </c>
      <c r="H94" s="10">
        <v>240</v>
      </c>
      <c r="I94" s="10">
        <v>-141</v>
      </c>
      <c r="J94" s="10">
        <v>1.44</v>
      </c>
      <c r="K94" s="10">
        <v>-0.69</v>
      </c>
      <c r="L94" s="10">
        <v>-78.930000000000007</v>
      </c>
      <c r="M94" s="10">
        <v>0.7</v>
      </c>
      <c r="N94" s="7" t="str">
        <f t="shared" si="1"/>
        <v>▶</v>
      </c>
    </row>
    <row r="95" spans="1:14" x14ac:dyDescent="0.3">
      <c r="A95" s="6">
        <v>94</v>
      </c>
      <c r="B95" s="8" t="s">
        <v>843</v>
      </c>
      <c r="C95" s="28" t="s">
        <v>844</v>
      </c>
      <c r="D95" s="9">
        <v>16040</v>
      </c>
      <c r="E95" s="30" t="s">
        <v>845</v>
      </c>
      <c r="F95" s="29">
        <v>2.8199999999999999E-2</v>
      </c>
      <c r="G95" s="9">
        <v>43520</v>
      </c>
      <c r="H95" s="9">
        <v>1529</v>
      </c>
      <c r="I95" s="10">
        <v>80</v>
      </c>
      <c r="J95" s="10">
        <v>4.51</v>
      </c>
      <c r="K95" s="10">
        <v>10.64</v>
      </c>
      <c r="L95" s="10">
        <v>2.5</v>
      </c>
      <c r="M95" s="10">
        <v>0.55000000000000004</v>
      </c>
      <c r="N95" s="7" t="str">
        <f t="shared" si="1"/>
        <v>▶</v>
      </c>
    </row>
    <row r="96" spans="1:14" x14ac:dyDescent="0.3">
      <c r="A96" s="6">
        <v>95</v>
      </c>
      <c r="B96" s="8" t="s">
        <v>846</v>
      </c>
      <c r="C96" s="28" t="s">
        <v>847</v>
      </c>
      <c r="D96" s="9">
        <v>2185</v>
      </c>
      <c r="E96" s="30" t="s">
        <v>509</v>
      </c>
      <c r="F96" s="29">
        <v>2.8199999999999999E-2</v>
      </c>
      <c r="G96" s="9">
        <v>149727</v>
      </c>
      <c r="H96" s="10">
        <v>670</v>
      </c>
      <c r="I96" s="10">
        <v>109</v>
      </c>
      <c r="J96" s="10">
        <v>1.1200000000000001</v>
      </c>
      <c r="K96" s="10">
        <v>-21.85</v>
      </c>
      <c r="L96" s="10">
        <v>27.62</v>
      </c>
      <c r="M96" s="10">
        <v>1.83</v>
      </c>
      <c r="N96" s="7" t="str">
        <f t="shared" si="1"/>
        <v>▶</v>
      </c>
    </row>
    <row r="97" spans="1:14" x14ac:dyDescent="0.3">
      <c r="A97" s="6">
        <v>96</v>
      </c>
      <c r="B97" s="8" t="s">
        <v>848</v>
      </c>
      <c r="C97" s="28" t="s">
        <v>849</v>
      </c>
      <c r="D97" s="9">
        <v>5500</v>
      </c>
      <c r="E97" s="30" t="s">
        <v>564</v>
      </c>
      <c r="F97" s="29">
        <v>2.8000000000000001E-2</v>
      </c>
      <c r="G97" s="9">
        <v>43102</v>
      </c>
      <c r="H97" s="10">
        <v>709</v>
      </c>
      <c r="I97" s="10">
        <v>-42</v>
      </c>
      <c r="J97" s="10">
        <v>7.25</v>
      </c>
      <c r="K97" s="10">
        <v>-101.85</v>
      </c>
      <c r="L97" s="10">
        <v>-30.14</v>
      </c>
      <c r="M97" s="10">
        <v>3.48</v>
      </c>
      <c r="N97" s="7" t="str">
        <f t="shared" si="1"/>
        <v>▶</v>
      </c>
    </row>
    <row r="98" spans="1:14" x14ac:dyDescent="0.3">
      <c r="A98" s="6">
        <v>97</v>
      </c>
      <c r="B98" s="8" t="s">
        <v>850</v>
      </c>
      <c r="C98" s="28" t="s">
        <v>851</v>
      </c>
      <c r="D98" s="9">
        <v>9170</v>
      </c>
      <c r="E98" s="30" t="s">
        <v>474</v>
      </c>
      <c r="F98" s="29">
        <v>2.8000000000000001E-2</v>
      </c>
      <c r="G98" s="9">
        <v>12867</v>
      </c>
      <c r="H98" s="10">
        <v>526</v>
      </c>
      <c r="I98" s="10">
        <v>56</v>
      </c>
      <c r="J98" s="10">
        <v>2.09</v>
      </c>
      <c r="K98" s="10">
        <v>10.119999999999999</v>
      </c>
      <c r="L98" s="10">
        <v>33.76</v>
      </c>
      <c r="M98" s="10">
        <v>1.7</v>
      </c>
      <c r="N98" s="7" t="str">
        <f t="shared" si="1"/>
        <v>▶</v>
      </c>
    </row>
    <row r="99" spans="1:14" x14ac:dyDescent="0.3">
      <c r="A99" s="6">
        <v>98</v>
      </c>
      <c r="B99" s="8" t="s">
        <v>852</v>
      </c>
      <c r="C99" s="28" t="s">
        <v>853</v>
      </c>
      <c r="D99" s="9">
        <v>1546</v>
      </c>
      <c r="E99" s="30" t="s">
        <v>854</v>
      </c>
      <c r="F99" s="29">
        <v>2.7199999999999998E-2</v>
      </c>
      <c r="G99" s="9">
        <v>11612365</v>
      </c>
      <c r="H99" s="10">
        <v>585</v>
      </c>
      <c r="I99" s="10">
        <v>29</v>
      </c>
      <c r="J99" s="10">
        <v>1.2</v>
      </c>
      <c r="K99" s="10">
        <v>23.07</v>
      </c>
      <c r="L99" s="10">
        <v>6.02</v>
      </c>
      <c r="M99" s="10">
        <v>0.89</v>
      </c>
      <c r="N99" s="7" t="str">
        <f t="shared" si="1"/>
        <v>▶</v>
      </c>
    </row>
    <row r="100" spans="1:14" x14ac:dyDescent="0.3">
      <c r="A100" s="6">
        <v>99</v>
      </c>
      <c r="B100" s="8" t="s">
        <v>855</v>
      </c>
      <c r="C100" s="28" t="s">
        <v>856</v>
      </c>
      <c r="D100" s="9">
        <v>8320</v>
      </c>
      <c r="E100" s="30" t="s">
        <v>689</v>
      </c>
      <c r="F100" s="29">
        <v>2.7199999999999998E-2</v>
      </c>
      <c r="G100" s="9">
        <v>10573511</v>
      </c>
      <c r="H100" s="9">
        <v>2043</v>
      </c>
      <c r="I100" s="10">
        <v>-58</v>
      </c>
      <c r="J100" s="10">
        <v>0.59</v>
      </c>
      <c r="K100" s="10">
        <v>-4.04</v>
      </c>
      <c r="L100" s="10">
        <v>-358.86</v>
      </c>
      <c r="M100" s="10">
        <v>8.18</v>
      </c>
      <c r="N100" s="7" t="str">
        <f t="shared" si="1"/>
        <v>▶</v>
      </c>
    </row>
    <row r="101" spans="1:14" x14ac:dyDescent="0.3">
      <c r="A101" s="6">
        <v>100</v>
      </c>
      <c r="B101" s="8" t="s">
        <v>857</v>
      </c>
      <c r="C101" s="28" t="s">
        <v>858</v>
      </c>
      <c r="D101" s="9">
        <v>3215</v>
      </c>
      <c r="E101" s="30" t="s">
        <v>506</v>
      </c>
      <c r="F101" s="29">
        <v>2.7199999999999998E-2</v>
      </c>
      <c r="G101" s="9">
        <v>36723</v>
      </c>
      <c r="H101" s="9">
        <v>2599</v>
      </c>
      <c r="I101" s="9">
        <v>1470</v>
      </c>
      <c r="J101" s="10">
        <v>88.46</v>
      </c>
      <c r="K101" s="10">
        <v>2.98</v>
      </c>
      <c r="L101" s="10">
        <v>12.05</v>
      </c>
      <c r="M101" s="10">
        <v>0.32</v>
      </c>
      <c r="N101" s="7" t="str">
        <f t="shared" si="1"/>
        <v>▶</v>
      </c>
    </row>
    <row r="102" spans="1:14" x14ac:dyDescent="0.3">
      <c r="A102" s="6">
        <v>101</v>
      </c>
      <c r="B102" s="8" t="s">
        <v>859</v>
      </c>
      <c r="C102" s="28" t="s">
        <v>860</v>
      </c>
      <c r="D102" s="9">
        <v>28950</v>
      </c>
      <c r="E102" s="30" t="s">
        <v>414</v>
      </c>
      <c r="F102" s="29">
        <v>2.6599999999999999E-2</v>
      </c>
      <c r="G102" s="9">
        <v>462627</v>
      </c>
      <c r="H102" s="9">
        <v>3069</v>
      </c>
      <c r="I102" s="10">
        <v>-148</v>
      </c>
      <c r="J102" s="10">
        <v>0.96</v>
      </c>
      <c r="K102" s="10">
        <v>-14.04</v>
      </c>
      <c r="L102" s="10">
        <v>-55.36</v>
      </c>
      <c r="M102" s="10">
        <v>25.55</v>
      </c>
      <c r="N102" s="7" t="str">
        <f t="shared" si="1"/>
        <v>▶</v>
      </c>
    </row>
    <row r="103" spans="1:14" x14ac:dyDescent="0.3">
      <c r="A103" s="6">
        <v>102</v>
      </c>
      <c r="B103" s="8" t="s">
        <v>861</v>
      </c>
      <c r="C103" s="28" t="s">
        <v>862</v>
      </c>
      <c r="D103" s="9">
        <v>5420</v>
      </c>
      <c r="E103" s="30" t="s">
        <v>825</v>
      </c>
      <c r="F103" s="29">
        <v>2.6499999999999999E-2</v>
      </c>
      <c r="G103" s="9">
        <v>87480</v>
      </c>
      <c r="H103" s="10">
        <v>400</v>
      </c>
      <c r="I103" s="10">
        <v>-29</v>
      </c>
      <c r="J103" s="10">
        <v>1.26</v>
      </c>
      <c r="K103" s="10">
        <v>-22.97</v>
      </c>
      <c r="L103" s="10" t="s">
        <v>408</v>
      </c>
      <c r="M103" s="10">
        <v>1.23</v>
      </c>
      <c r="N103" s="7" t="str">
        <f t="shared" si="1"/>
        <v>▶</v>
      </c>
    </row>
    <row r="104" spans="1:14" x14ac:dyDescent="0.3">
      <c r="A104" s="6">
        <v>103</v>
      </c>
      <c r="B104" s="8" t="s">
        <v>863</v>
      </c>
      <c r="C104" s="28" t="s">
        <v>864</v>
      </c>
      <c r="D104" s="9">
        <v>1235</v>
      </c>
      <c r="E104" s="30" t="s">
        <v>865</v>
      </c>
      <c r="F104" s="29">
        <v>2.5700000000000001E-2</v>
      </c>
      <c r="G104" s="9">
        <v>32463</v>
      </c>
      <c r="H104" s="10">
        <v>473</v>
      </c>
      <c r="I104" s="10">
        <v>78</v>
      </c>
      <c r="J104" s="10">
        <v>1.22</v>
      </c>
      <c r="K104" s="10">
        <v>7.44</v>
      </c>
      <c r="L104" s="10">
        <v>5.45</v>
      </c>
      <c r="M104" s="10">
        <v>0.45</v>
      </c>
      <c r="N104" s="7" t="str">
        <f t="shared" si="1"/>
        <v>▶</v>
      </c>
    </row>
    <row r="105" spans="1:14" x14ac:dyDescent="0.3">
      <c r="A105" s="6">
        <v>104</v>
      </c>
      <c r="B105" s="8" t="s">
        <v>866</v>
      </c>
      <c r="C105" s="28" t="s">
        <v>867</v>
      </c>
      <c r="D105" s="9">
        <v>25900</v>
      </c>
      <c r="E105" s="30" t="s">
        <v>868</v>
      </c>
      <c r="F105" s="29">
        <v>2.5700000000000001E-2</v>
      </c>
      <c r="G105" s="9">
        <v>543863</v>
      </c>
      <c r="H105" s="9">
        <v>2206</v>
      </c>
      <c r="I105" s="10">
        <v>72</v>
      </c>
      <c r="J105" s="10">
        <v>0.91</v>
      </c>
      <c r="K105" s="11">
        <v>-25900</v>
      </c>
      <c r="L105" s="10">
        <v>17.2</v>
      </c>
      <c r="M105" s="10">
        <v>4.2699999999999996</v>
      </c>
      <c r="N105" s="7" t="str">
        <f t="shared" si="1"/>
        <v>▶</v>
      </c>
    </row>
    <row r="106" spans="1:14" x14ac:dyDescent="0.3">
      <c r="A106" s="6">
        <v>105</v>
      </c>
      <c r="B106" s="8" t="s">
        <v>869</v>
      </c>
      <c r="C106" s="28" t="s">
        <v>870</v>
      </c>
      <c r="D106" s="9">
        <v>11690</v>
      </c>
      <c r="E106" s="30" t="s">
        <v>752</v>
      </c>
      <c r="F106" s="29">
        <v>2.5399999999999999E-2</v>
      </c>
      <c r="G106" s="9">
        <v>394989</v>
      </c>
      <c r="H106" s="9">
        <v>3626</v>
      </c>
      <c r="I106" s="10">
        <v>71</v>
      </c>
      <c r="J106" s="10">
        <v>2.19</v>
      </c>
      <c r="K106" s="10">
        <v>11.94</v>
      </c>
      <c r="L106" s="10">
        <v>3.43</v>
      </c>
      <c r="M106" s="10">
        <v>1.1100000000000001</v>
      </c>
      <c r="N106" s="7" t="str">
        <f t="shared" si="1"/>
        <v>▶</v>
      </c>
    </row>
    <row r="107" spans="1:14" x14ac:dyDescent="0.3">
      <c r="A107" s="6">
        <v>106</v>
      </c>
      <c r="B107" s="8" t="s">
        <v>871</v>
      </c>
      <c r="C107" s="28" t="s">
        <v>872</v>
      </c>
      <c r="D107" s="9">
        <v>64700</v>
      </c>
      <c r="E107" s="30" t="s">
        <v>477</v>
      </c>
      <c r="F107" s="29">
        <v>2.5399999999999999E-2</v>
      </c>
      <c r="G107" s="9">
        <v>80713</v>
      </c>
      <c r="H107" s="9">
        <v>5259</v>
      </c>
      <c r="I107" s="10">
        <v>308</v>
      </c>
      <c r="J107" s="10">
        <v>16.649999999999999</v>
      </c>
      <c r="K107" s="10">
        <v>13.29</v>
      </c>
      <c r="L107" s="10">
        <v>23.29</v>
      </c>
      <c r="M107" s="10">
        <v>3.21</v>
      </c>
      <c r="N107" s="7" t="str">
        <f t="shared" si="1"/>
        <v>▶</v>
      </c>
    </row>
    <row r="108" spans="1:14" x14ac:dyDescent="0.3">
      <c r="A108" s="6">
        <v>107</v>
      </c>
      <c r="B108" s="8" t="s">
        <v>873</v>
      </c>
      <c r="C108" s="28" t="s">
        <v>874</v>
      </c>
      <c r="D108" s="10">
        <v>406</v>
      </c>
      <c r="E108" s="30" t="s">
        <v>875</v>
      </c>
      <c r="F108" s="29">
        <v>2.53E-2</v>
      </c>
      <c r="G108" s="9">
        <v>258594</v>
      </c>
      <c r="H108" s="10">
        <v>194</v>
      </c>
      <c r="I108" s="10">
        <v>-14</v>
      </c>
      <c r="J108" s="10">
        <v>0.35</v>
      </c>
      <c r="K108" s="10">
        <v>-10.41</v>
      </c>
      <c r="L108" s="10">
        <v>-22.1</v>
      </c>
      <c r="M108" s="10">
        <v>1.52</v>
      </c>
      <c r="N108" s="7" t="str">
        <f t="shared" si="1"/>
        <v>▶</v>
      </c>
    </row>
    <row r="109" spans="1:14" x14ac:dyDescent="0.3">
      <c r="A109" s="6">
        <v>108</v>
      </c>
      <c r="B109" s="8" t="s">
        <v>876</v>
      </c>
      <c r="C109" s="28" t="s">
        <v>877</v>
      </c>
      <c r="D109" s="9">
        <v>17310</v>
      </c>
      <c r="E109" s="30" t="s">
        <v>878</v>
      </c>
      <c r="F109" s="29">
        <v>2.4899999999999999E-2</v>
      </c>
      <c r="G109" s="9">
        <v>278955</v>
      </c>
      <c r="H109" s="9">
        <v>2304</v>
      </c>
      <c r="I109" s="10">
        <v>-84</v>
      </c>
      <c r="J109" s="10">
        <v>4.7</v>
      </c>
      <c r="K109" s="10">
        <v>-10.53</v>
      </c>
      <c r="L109" s="10">
        <v>1.06</v>
      </c>
      <c r="M109" s="10">
        <v>1.5</v>
      </c>
      <c r="N109" s="7" t="str">
        <f t="shared" si="1"/>
        <v>▶</v>
      </c>
    </row>
    <row r="110" spans="1:14" x14ac:dyDescent="0.3">
      <c r="A110" s="6">
        <v>109</v>
      </c>
      <c r="B110" s="8" t="s">
        <v>879</v>
      </c>
      <c r="C110" s="28" t="s">
        <v>880</v>
      </c>
      <c r="D110" s="9">
        <v>1527</v>
      </c>
      <c r="E110" s="30" t="s">
        <v>881</v>
      </c>
      <c r="F110" s="29">
        <v>2.4799999999999999E-2</v>
      </c>
      <c r="G110" s="9">
        <v>49470</v>
      </c>
      <c r="H110" s="10">
        <v>336</v>
      </c>
      <c r="I110" s="10">
        <v>-27</v>
      </c>
      <c r="J110" s="10">
        <v>2.89</v>
      </c>
      <c r="K110" s="10">
        <v>-6.76</v>
      </c>
      <c r="L110" s="10">
        <v>-32.79</v>
      </c>
      <c r="M110" s="10">
        <v>0.98</v>
      </c>
      <c r="N110" s="7" t="str">
        <f t="shared" si="1"/>
        <v>▶</v>
      </c>
    </row>
    <row r="111" spans="1:14" x14ac:dyDescent="0.3">
      <c r="A111" s="6">
        <v>110</v>
      </c>
      <c r="B111" s="8" t="s">
        <v>882</v>
      </c>
      <c r="C111" s="28" t="s">
        <v>883</v>
      </c>
      <c r="D111" s="9">
        <v>41500</v>
      </c>
      <c r="E111" s="30" t="s">
        <v>417</v>
      </c>
      <c r="F111" s="29">
        <v>2.47E-2</v>
      </c>
      <c r="G111" s="9">
        <v>35570</v>
      </c>
      <c r="H111" s="9">
        <v>5146</v>
      </c>
      <c r="I111" s="10">
        <v>353</v>
      </c>
      <c r="J111" s="10">
        <v>9.35</v>
      </c>
      <c r="K111" s="10">
        <v>18.8</v>
      </c>
      <c r="L111" s="10">
        <v>12.03</v>
      </c>
      <c r="M111" s="10">
        <v>2.02</v>
      </c>
      <c r="N111" s="7" t="str">
        <f t="shared" si="1"/>
        <v>▶</v>
      </c>
    </row>
    <row r="112" spans="1:14" x14ac:dyDescent="0.3">
      <c r="A112" s="6">
        <v>111</v>
      </c>
      <c r="B112" s="8" t="s">
        <v>884</v>
      </c>
      <c r="C112" s="28" t="s">
        <v>885</v>
      </c>
      <c r="D112" s="9">
        <v>2305</v>
      </c>
      <c r="E112" s="30" t="s">
        <v>886</v>
      </c>
      <c r="F112" s="29">
        <v>2.4400000000000002E-2</v>
      </c>
      <c r="G112" s="9">
        <v>530700</v>
      </c>
      <c r="H112" s="9">
        <v>3326</v>
      </c>
      <c r="I112" s="10">
        <v>-9</v>
      </c>
      <c r="J112" s="10">
        <v>1.72</v>
      </c>
      <c r="K112" s="10">
        <v>-42.69</v>
      </c>
      <c r="L112" s="10">
        <v>-1.32</v>
      </c>
      <c r="M112" s="10">
        <v>2.69</v>
      </c>
      <c r="N112" s="7" t="str">
        <f t="shared" si="1"/>
        <v>▶</v>
      </c>
    </row>
    <row r="113" spans="1:14" x14ac:dyDescent="0.3">
      <c r="A113" s="6">
        <v>112</v>
      </c>
      <c r="B113" s="8" t="s">
        <v>887</v>
      </c>
      <c r="C113" s="28" t="s">
        <v>888</v>
      </c>
      <c r="D113" s="9">
        <v>10500</v>
      </c>
      <c r="E113" s="30" t="s">
        <v>474</v>
      </c>
      <c r="F113" s="29">
        <v>2.4400000000000002E-2</v>
      </c>
      <c r="G113" s="9">
        <v>51003</v>
      </c>
      <c r="H113" s="10">
        <v>455</v>
      </c>
      <c r="I113" s="10">
        <v>31</v>
      </c>
      <c r="J113" s="10">
        <v>1.72</v>
      </c>
      <c r="K113" s="10">
        <v>9.57</v>
      </c>
      <c r="L113" s="10">
        <v>31.54</v>
      </c>
      <c r="M113" s="10">
        <v>1.35</v>
      </c>
      <c r="N113" s="7" t="str">
        <f t="shared" si="1"/>
        <v>▶</v>
      </c>
    </row>
    <row r="114" spans="1:14" x14ac:dyDescent="0.3">
      <c r="A114" s="6">
        <v>113</v>
      </c>
      <c r="B114" s="8" t="s">
        <v>889</v>
      </c>
      <c r="C114" s="28" t="s">
        <v>890</v>
      </c>
      <c r="D114" s="9">
        <v>7590</v>
      </c>
      <c r="E114" s="30" t="s">
        <v>891</v>
      </c>
      <c r="F114" s="29">
        <v>2.4299999999999999E-2</v>
      </c>
      <c r="G114" s="9">
        <v>94261</v>
      </c>
      <c r="H114" s="10">
        <v>660</v>
      </c>
      <c r="I114" s="10">
        <v>-22</v>
      </c>
      <c r="J114" s="10">
        <v>0.73</v>
      </c>
      <c r="K114" s="10">
        <v>-10.33</v>
      </c>
      <c r="L114" s="10">
        <v>9.09</v>
      </c>
      <c r="M114" s="10">
        <v>0.94</v>
      </c>
      <c r="N114" s="7" t="str">
        <f t="shared" si="1"/>
        <v>▶</v>
      </c>
    </row>
    <row r="115" spans="1:14" x14ac:dyDescent="0.3">
      <c r="A115" s="6">
        <v>114</v>
      </c>
      <c r="B115" s="8" t="s">
        <v>892</v>
      </c>
      <c r="C115" s="28" t="s">
        <v>893</v>
      </c>
      <c r="D115" s="9">
        <v>7610</v>
      </c>
      <c r="E115" s="30" t="s">
        <v>891</v>
      </c>
      <c r="F115" s="29">
        <v>2.4199999999999999E-2</v>
      </c>
      <c r="G115" s="9">
        <v>1305419</v>
      </c>
      <c r="H115" s="9">
        <v>2985</v>
      </c>
      <c r="I115" s="10">
        <v>92</v>
      </c>
      <c r="J115" s="10">
        <v>2</v>
      </c>
      <c r="K115" s="10">
        <v>126.83</v>
      </c>
      <c r="L115" s="10">
        <v>-0.04</v>
      </c>
      <c r="M115" s="10">
        <v>2.57</v>
      </c>
      <c r="N115" s="7" t="str">
        <f t="shared" si="1"/>
        <v>▶</v>
      </c>
    </row>
    <row r="116" spans="1:14" x14ac:dyDescent="0.3">
      <c r="A116" s="6">
        <v>115</v>
      </c>
      <c r="B116" s="8" t="s">
        <v>894</v>
      </c>
      <c r="C116" s="28" t="s">
        <v>895</v>
      </c>
      <c r="D116" s="9">
        <v>4025</v>
      </c>
      <c r="E116" s="30" t="s">
        <v>765</v>
      </c>
      <c r="F116" s="29">
        <v>2.4199999999999999E-2</v>
      </c>
      <c r="G116" s="9">
        <v>777593</v>
      </c>
      <c r="H116" s="9">
        <v>2460</v>
      </c>
      <c r="I116" s="10">
        <v>148</v>
      </c>
      <c r="J116" s="10">
        <v>9.61</v>
      </c>
      <c r="K116" s="10">
        <v>-20.64</v>
      </c>
      <c r="L116" s="10">
        <v>-10.08</v>
      </c>
      <c r="M116" s="10">
        <v>2.27</v>
      </c>
      <c r="N116" s="7" t="str">
        <f t="shared" si="1"/>
        <v>▶</v>
      </c>
    </row>
    <row r="117" spans="1:14" x14ac:dyDescent="0.3">
      <c r="A117" s="6">
        <v>116</v>
      </c>
      <c r="B117" s="8" t="s">
        <v>896</v>
      </c>
      <c r="C117" s="28" t="s">
        <v>897</v>
      </c>
      <c r="D117" s="9">
        <v>2810</v>
      </c>
      <c r="E117" s="30" t="s">
        <v>552</v>
      </c>
      <c r="F117" s="29">
        <v>2.3699999999999999E-2</v>
      </c>
      <c r="G117" s="9">
        <v>24567</v>
      </c>
      <c r="H117" s="10">
        <v>304</v>
      </c>
      <c r="I117" s="10">
        <v>-53</v>
      </c>
      <c r="J117" s="10">
        <v>1.66</v>
      </c>
      <c r="K117" s="10">
        <v>-3.34</v>
      </c>
      <c r="L117" s="10">
        <v>-11.45</v>
      </c>
      <c r="M117" s="10">
        <v>0.79</v>
      </c>
      <c r="N117" s="7" t="str">
        <f t="shared" si="1"/>
        <v>▶</v>
      </c>
    </row>
    <row r="118" spans="1:14" x14ac:dyDescent="0.3">
      <c r="A118" s="6">
        <v>117</v>
      </c>
      <c r="B118" s="8" t="s">
        <v>898</v>
      </c>
      <c r="C118" s="28" t="s">
        <v>899</v>
      </c>
      <c r="D118" s="9">
        <v>12240</v>
      </c>
      <c r="E118" s="30" t="s">
        <v>462</v>
      </c>
      <c r="F118" s="29">
        <v>2.3400000000000001E-2</v>
      </c>
      <c r="G118" s="9">
        <v>6348</v>
      </c>
      <c r="H118" s="10">
        <v>660</v>
      </c>
      <c r="I118" s="10">
        <v>-47</v>
      </c>
      <c r="J118" s="10">
        <v>0.57999999999999996</v>
      </c>
      <c r="K118" s="10">
        <v>-16</v>
      </c>
      <c r="L118" s="10">
        <v>-1.33</v>
      </c>
      <c r="M118" s="10">
        <v>0.63</v>
      </c>
      <c r="N118" s="7" t="str">
        <f t="shared" si="1"/>
        <v>▶</v>
      </c>
    </row>
    <row r="119" spans="1:14" x14ac:dyDescent="0.3">
      <c r="A119" s="6">
        <v>118</v>
      </c>
      <c r="B119" s="8" t="s">
        <v>900</v>
      </c>
      <c r="C119" s="28" t="s">
        <v>901</v>
      </c>
      <c r="D119" s="9">
        <v>3750</v>
      </c>
      <c r="E119" s="30" t="s">
        <v>506</v>
      </c>
      <c r="F119" s="29">
        <v>2.3199999999999998E-2</v>
      </c>
      <c r="G119" s="9">
        <v>466981</v>
      </c>
      <c r="H119" s="10">
        <v>524</v>
      </c>
      <c r="I119" s="10">
        <v>-35</v>
      </c>
      <c r="J119" s="10">
        <v>0.68</v>
      </c>
      <c r="K119" s="10">
        <v>-8.99</v>
      </c>
      <c r="L119" s="10" t="s">
        <v>408</v>
      </c>
      <c r="M119" s="10">
        <v>1.58</v>
      </c>
      <c r="N119" s="7" t="str">
        <f t="shared" si="1"/>
        <v>▶</v>
      </c>
    </row>
    <row r="120" spans="1:14" x14ac:dyDescent="0.3">
      <c r="A120" s="6">
        <v>119</v>
      </c>
      <c r="B120" s="8" t="s">
        <v>902</v>
      </c>
      <c r="C120" s="28" t="s">
        <v>903</v>
      </c>
      <c r="D120" s="9">
        <v>7090</v>
      </c>
      <c r="E120" s="30" t="s">
        <v>492</v>
      </c>
      <c r="F120" s="29">
        <v>2.3099999999999999E-2</v>
      </c>
      <c r="G120" s="9">
        <v>48888</v>
      </c>
      <c r="H120" s="9">
        <v>1963</v>
      </c>
      <c r="I120" s="10">
        <v>-313</v>
      </c>
      <c r="J120" s="10">
        <v>0.04</v>
      </c>
      <c r="K120" s="10">
        <v>-3.52</v>
      </c>
      <c r="L120" s="10">
        <v>-232.95</v>
      </c>
      <c r="M120" s="10">
        <v>28.98</v>
      </c>
      <c r="N120" s="7" t="str">
        <f t="shared" si="1"/>
        <v>▶</v>
      </c>
    </row>
    <row r="121" spans="1:14" x14ac:dyDescent="0.3">
      <c r="A121" s="6">
        <v>120</v>
      </c>
      <c r="B121" s="8" t="s">
        <v>904</v>
      </c>
      <c r="C121" s="28" t="s">
        <v>905</v>
      </c>
      <c r="D121" s="10">
        <v>623</v>
      </c>
      <c r="E121" s="30" t="s">
        <v>906</v>
      </c>
      <c r="F121" s="29">
        <v>2.3E-2</v>
      </c>
      <c r="G121" s="9">
        <v>627361</v>
      </c>
      <c r="H121" s="10">
        <v>725</v>
      </c>
      <c r="I121" s="10">
        <v>-229</v>
      </c>
      <c r="J121" s="10">
        <v>1.5</v>
      </c>
      <c r="K121" s="10">
        <v>-1.42</v>
      </c>
      <c r="L121" s="10">
        <v>-54.2</v>
      </c>
      <c r="M121" s="10">
        <v>0.99</v>
      </c>
      <c r="N121" s="7" t="str">
        <f t="shared" si="1"/>
        <v>▶</v>
      </c>
    </row>
    <row r="122" spans="1:14" x14ac:dyDescent="0.3">
      <c r="A122" s="6">
        <v>121</v>
      </c>
      <c r="B122" s="8" t="s">
        <v>907</v>
      </c>
      <c r="C122" s="28" t="s">
        <v>908</v>
      </c>
      <c r="D122" s="9">
        <v>37750</v>
      </c>
      <c r="E122" s="30" t="s">
        <v>468</v>
      </c>
      <c r="F122" s="29">
        <v>2.3E-2</v>
      </c>
      <c r="G122" s="9">
        <v>147720</v>
      </c>
      <c r="H122" s="9">
        <v>4378</v>
      </c>
      <c r="I122" s="10">
        <v>44</v>
      </c>
      <c r="J122" s="10">
        <v>1.56</v>
      </c>
      <c r="K122" s="10">
        <v>68.89</v>
      </c>
      <c r="L122" s="10">
        <v>10.9</v>
      </c>
      <c r="M122" s="10">
        <v>6.65</v>
      </c>
      <c r="N122" s="7" t="str">
        <f t="shared" si="1"/>
        <v>▶</v>
      </c>
    </row>
    <row r="123" spans="1:14" x14ac:dyDescent="0.3">
      <c r="A123" s="6">
        <v>122</v>
      </c>
      <c r="B123" s="8" t="s">
        <v>909</v>
      </c>
      <c r="C123" s="28" t="s">
        <v>910</v>
      </c>
      <c r="D123" s="10">
        <v>759</v>
      </c>
      <c r="E123" s="30" t="s">
        <v>707</v>
      </c>
      <c r="F123" s="29">
        <v>2.29E-2</v>
      </c>
      <c r="G123" s="9">
        <v>5716</v>
      </c>
      <c r="H123" s="10">
        <v>244</v>
      </c>
      <c r="I123" s="10">
        <v>28</v>
      </c>
      <c r="J123" s="10">
        <v>0.14000000000000001</v>
      </c>
      <c r="K123" s="10">
        <v>19.97</v>
      </c>
      <c r="L123" s="10">
        <v>4.03</v>
      </c>
      <c r="M123" s="10">
        <v>0.56000000000000005</v>
      </c>
      <c r="N123" s="7" t="str">
        <f t="shared" si="1"/>
        <v>▶</v>
      </c>
    </row>
    <row r="124" spans="1:14" x14ac:dyDescent="0.3">
      <c r="A124" s="6">
        <v>123</v>
      </c>
      <c r="B124" s="8" t="s">
        <v>911</v>
      </c>
      <c r="C124" s="28" t="s">
        <v>912</v>
      </c>
      <c r="D124" s="9">
        <v>1027</v>
      </c>
      <c r="E124" s="30" t="s">
        <v>913</v>
      </c>
      <c r="F124" s="29">
        <v>2.29E-2</v>
      </c>
      <c r="G124" s="9">
        <v>16127</v>
      </c>
      <c r="H124" s="10">
        <v>534</v>
      </c>
      <c r="I124" s="10">
        <v>-96</v>
      </c>
      <c r="J124" s="10">
        <v>0</v>
      </c>
      <c r="K124" s="10">
        <v>93.36</v>
      </c>
      <c r="L124" s="10">
        <v>-35.74</v>
      </c>
      <c r="M124" s="10">
        <v>1.24</v>
      </c>
      <c r="N124" s="7" t="str">
        <f t="shared" si="1"/>
        <v>▶</v>
      </c>
    </row>
    <row r="125" spans="1:14" x14ac:dyDescent="0.3">
      <c r="A125" s="6">
        <v>124</v>
      </c>
      <c r="B125" s="8" t="s">
        <v>914</v>
      </c>
      <c r="C125" s="28" t="s">
        <v>915</v>
      </c>
      <c r="D125" s="9">
        <v>10260</v>
      </c>
      <c r="E125" s="30" t="s">
        <v>916</v>
      </c>
      <c r="F125" s="29">
        <v>2.29E-2</v>
      </c>
      <c r="G125" s="9">
        <v>533882</v>
      </c>
      <c r="H125" s="9">
        <v>3511</v>
      </c>
      <c r="I125" s="10">
        <v>-251</v>
      </c>
      <c r="J125" s="10">
        <v>4.8600000000000003</v>
      </c>
      <c r="K125" s="10">
        <v>-34.31</v>
      </c>
      <c r="L125" s="10">
        <v>2.38</v>
      </c>
      <c r="M125" s="10">
        <v>1.34</v>
      </c>
      <c r="N125" s="7" t="str">
        <f t="shared" si="1"/>
        <v>▶</v>
      </c>
    </row>
    <row r="126" spans="1:14" x14ac:dyDescent="0.3">
      <c r="A126" s="6">
        <v>125</v>
      </c>
      <c r="B126" s="8" t="s">
        <v>917</v>
      </c>
      <c r="C126" s="28" t="s">
        <v>918</v>
      </c>
      <c r="D126" s="9">
        <v>5370</v>
      </c>
      <c r="E126" s="30" t="s">
        <v>919</v>
      </c>
      <c r="F126" s="29">
        <v>2.29E-2</v>
      </c>
      <c r="G126" s="9">
        <v>106429</v>
      </c>
      <c r="H126" s="9">
        <v>1076</v>
      </c>
      <c r="I126" s="10">
        <v>23</v>
      </c>
      <c r="J126" s="10">
        <v>1.32</v>
      </c>
      <c r="K126" s="10">
        <v>-127.86</v>
      </c>
      <c r="L126" s="10">
        <v>1.2</v>
      </c>
      <c r="M126" s="10">
        <v>1.32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920</v>
      </c>
      <c r="E1" s="13" t="s">
        <v>921</v>
      </c>
      <c r="F1" s="13" t="s">
        <v>922</v>
      </c>
      <c r="G1" s="13" t="s">
        <v>923</v>
      </c>
      <c r="H1" s="13" t="s">
        <v>71</v>
      </c>
      <c r="I1" s="13" t="s">
        <v>39</v>
      </c>
    </row>
    <row r="2" spans="1:9" ht="17.25" thickTop="1" x14ac:dyDescent="0.3">
      <c r="A2" t="s">
        <v>924</v>
      </c>
      <c r="B2" s="22" t="s">
        <v>925</v>
      </c>
      <c r="C2" s="3">
        <v>1.17E-2</v>
      </c>
      <c r="D2">
        <v>95</v>
      </c>
      <c r="E2">
        <v>27</v>
      </c>
      <c r="F2">
        <v>11</v>
      </c>
      <c r="G2">
        <v>57</v>
      </c>
      <c r="H2" s="4">
        <v>0.09</v>
      </c>
      <c r="I2" s="7" t="str">
        <f>IF(ISBLANK($B2),"",HYPERLINK($B2,"▶"))</f>
        <v>▶</v>
      </c>
    </row>
    <row r="3" spans="1:9" x14ac:dyDescent="0.3">
      <c r="A3" t="s">
        <v>926</v>
      </c>
      <c r="B3" s="22" t="s">
        <v>927</v>
      </c>
      <c r="C3" s="3">
        <v>7.6E-3</v>
      </c>
      <c r="D3">
        <v>160</v>
      </c>
      <c r="E3">
        <v>51</v>
      </c>
      <c r="F3">
        <v>8</v>
      </c>
      <c r="G3">
        <v>101</v>
      </c>
      <c r="H3" s="4">
        <v>0.05</v>
      </c>
      <c r="I3" s="7" t="str">
        <f t="shared" ref="I3:I66" si="0">IF(ISBLANK($B3),"",HYPERLINK($B3,"▶"))</f>
        <v>▶</v>
      </c>
    </row>
    <row r="4" spans="1:9" x14ac:dyDescent="0.3">
      <c r="A4" t="s">
        <v>928</v>
      </c>
      <c r="B4" s="22" t="s">
        <v>929</v>
      </c>
      <c r="C4" s="3">
        <v>2.5999999999999999E-3</v>
      </c>
      <c r="D4">
        <v>18</v>
      </c>
      <c r="E4">
        <v>7</v>
      </c>
      <c r="F4">
        <v>2</v>
      </c>
      <c r="G4">
        <v>9</v>
      </c>
      <c r="H4" s="4">
        <v>0.02</v>
      </c>
      <c r="I4" s="7" t="str">
        <f t="shared" si="0"/>
        <v>▶</v>
      </c>
    </row>
    <row r="5" spans="1:9" x14ac:dyDescent="0.3">
      <c r="A5" t="s">
        <v>930</v>
      </c>
      <c r="B5" s="22" t="s">
        <v>931</v>
      </c>
      <c r="C5" s="3">
        <v>1.4E-3</v>
      </c>
      <c r="D5">
        <v>11</v>
      </c>
      <c r="E5">
        <v>3</v>
      </c>
      <c r="F5">
        <v>3</v>
      </c>
      <c r="G5">
        <v>5</v>
      </c>
      <c r="H5" s="4">
        <v>0.01</v>
      </c>
      <c r="I5" s="7" t="str">
        <f t="shared" si="0"/>
        <v>▶</v>
      </c>
    </row>
    <row r="6" spans="1:9" x14ac:dyDescent="0.3">
      <c r="A6" t="s">
        <v>932</v>
      </c>
      <c r="B6" s="22" t="s">
        <v>933</v>
      </c>
      <c r="C6" s="3">
        <v>1.4E-3</v>
      </c>
      <c r="D6">
        <v>72</v>
      </c>
      <c r="E6">
        <v>15</v>
      </c>
      <c r="F6">
        <v>7</v>
      </c>
      <c r="G6">
        <v>50</v>
      </c>
      <c r="H6" s="4">
        <v>0.01</v>
      </c>
      <c r="I6" s="7" t="str">
        <f t="shared" si="0"/>
        <v>▶</v>
      </c>
    </row>
    <row r="7" spans="1:9" x14ac:dyDescent="0.3">
      <c r="A7" t="s">
        <v>934</v>
      </c>
      <c r="B7" s="22" t="s">
        <v>935</v>
      </c>
      <c r="C7" s="3">
        <v>-1.1999999999999999E-3</v>
      </c>
      <c r="D7">
        <v>1350</v>
      </c>
      <c r="E7">
        <v>569</v>
      </c>
      <c r="F7">
        <v>138</v>
      </c>
      <c r="G7">
        <v>643</v>
      </c>
      <c r="H7" s="4">
        <v>0</v>
      </c>
      <c r="I7" s="7" t="str">
        <f t="shared" si="0"/>
        <v>▶</v>
      </c>
    </row>
    <row r="8" spans="1:9" x14ac:dyDescent="0.3">
      <c r="A8" t="s">
        <v>936</v>
      </c>
      <c r="B8" s="22" t="s">
        <v>937</v>
      </c>
      <c r="C8" s="3">
        <v>-2.8999999999999998E-3</v>
      </c>
      <c r="D8">
        <v>52</v>
      </c>
      <c r="E8">
        <v>18</v>
      </c>
      <c r="F8">
        <v>4</v>
      </c>
      <c r="G8">
        <v>30</v>
      </c>
      <c r="H8" s="4">
        <v>0.02</v>
      </c>
      <c r="I8" s="7" t="str">
        <f t="shared" si="0"/>
        <v>▶</v>
      </c>
    </row>
    <row r="9" spans="1:9" x14ac:dyDescent="0.3">
      <c r="A9" t="s">
        <v>938</v>
      </c>
      <c r="B9" s="22" t="s">
        <v>939</v>
      </c>
      <c r="C9" s="3">
        <v>-4.1999999999999997E-3</v>
      </c>
      <c r="D9">
        <v>14</v>
      </c>
      <c r="E9">
        <v>1</v>
      </c>
      <c r="F9">
        <v>2</v>
      </c>
      <c r="G9">
        <v>11</v>
      </c>
      <c r="H9" s="4">
        <v>0.03</v>
      </c>
      <c r="I9" s="7" t="str">
        <f t="shared" si="0"/>
        <v>▶</v>
      </c>
    </row>
    <row r="10" spans="1:9" x14ac:dyDescent="0.3">
      <c r="A10" t="s">
        <v>940</v>
      </c>
      <c r="B10" s="22" t="s">
        <v>941</v>
      </c>
      <c r="C10" s="3">
        <v>-5.0000000000000001E-3</v>
      </c>
      <c r="D10">
        <v>17</v>
      </c>
      <c r="E10">
        <v>4</v>
      </c>
      <c r="F10">
        <v>0</v>
      </c>
      <c r="G10">
        <v>13</v>
      </c>
      <c r="H10" s="4">
        <v>0.03</v>
      </c>
      <c r="I10" s="7" t="str">
        <f t="shared" si="0"/>
        <v>▶</v>
      </c>
    </row>
    <row r="11" spans="1:9" x14ac:dyDescent="0.3">
      <c r="A11" t="s">
        <v>942</v>
      </c>
      <c r="B11" s="22" t="s">
        <v>943</v>
      </c>
      <c r="C11" s="3">
        <v>-5.1000000000000004E-3</v>
      </c>
      <c r="D11">
        <v>36</v>
      </c>
      <c r="E11">
        <v>8</v>
      </c>
      <c r="F11">
        <v>4</v>
      </c>
      <c r="G11">
        <v>24</v>
      </c>
      <c r="H11" s="4">
        <v>0.03</v>
      </c>
      <c r="I11" s="7" t="str">
        <f t="shared" si="0"/>
        <v>▶</v>
      </c>
    </row>
    <row r="12" spans="1:9" x14ac:dyDescent="0.3">
      <c r="A12" t="s">
        <v>944</v>
      </c>
      <c r="B12" s="22" t="s">
        <v>945</v>
      </c>
      <c r="C12" s="3">
        <v>-5.4999999999999997E-3</v>
      </c>
      <c r="D12">
        <v>13</v>
      </c>
      <c r="E12">
        <v>4</v>
      </c>
      <c r="F12">
        <v>2</v>
      </c>
      <c r="G12">
        <v>7</v>
      </c>
      <c r="H12" s="4">
        <v>0.04</v>
      </c>
      <c r="I12" s="7" t="str">
        <f t="shared" si="0"/>
        <v>▶</v>
      </c>
    </row>
    <row r="13" spans="1:9" x14ac:dyDescent="0.3">
      <c r="A13" t="s">
        <v>946</v>
      </c>
      <c r="B13" s="22" t="s">
        <v>947</v>
      </c>
      <c r="C13" s="3">
        <v>-6.7999999999999996E-3</v>
      </c>
      <c r="D13">
        <v>27</v>
      </c>
      <c r="E13">
        <v>3</v>
      </c>
      <c r="F13">
        <v>1</v>
      </c>
      <c r="G13">
        <v>23</v>
      </c>
      <c r="H13" s="4">
        <v>0.05</v>
      </c>
      <c r="I13" s="7" t="str">
        <f t="shared" si="0"/>
        <v>▶</v>
      </c>
    </row>
    <row r="14" spans="1:9" x14ac:dyDescent="0.3">
      <c r="A14" t="s">
        <v>948</v>
      </c>
      <c r="B14" s="22" t="s">
        <v>949</v>
      </c>
      <c r="C14" s="3">
        <v>-7.1999999999999998E-3</v>
      </c>
      <c r="D14">
        <v>3</v>
      </c>
      <c r="E14">
        <v>0</v>
      </c>
      <c r="F14">
        <v>0</v>
      </c>
      <c r="G14">
        <v>3</v>
      </c>
      <c r="H14" s="4">
        <v>0.05</v>
      </c>
      <c r="I14" s="7" t="str">
        <f t="shared" si="0"/>
        <v>▶</v>
      </c>
    </row>
    <row r="15" spans="1:9" x14ac:dyDescent="0.3">
      <c r="A15" t="s">
        <v>950</v>
      </c>
      <c r="B15" s="22" t="s">
        <v>951</v>
      </c>
      <c r="C15" s="3">
        <v>-7.3000000000000001E-3</v>
      </c>
      <c r="D15">
        <v>31</v>
      </c>
      <c r="E15">
        <v>5</v>
      </c>
      <c r="F15">
        <v>5</v>
      </c>
      <c r="G15">
        <v>21</v>
      </c>
      <c r="H15" s="4">
        <v>0.05</v>
      </c>
      <c r="I15" s="7" t="str">
        <f t="shared" si="0"/>
        <v>▶</v>
      </c>
    </row>
    <row r="16" spans="1:9" x14ac:dyDescent="0.3">
      <c r="A16" t="s">
        <v>952</v>
      </c>
      <c r="B16" s="22" t="s">
        <v>953</v>
      </c>
      <c r="C16" s="3">
        <v>-7.3000000000000001E-3</v>
      </c>
      <c r="D16">
        <v>6</v>
      </c>
      <c r="E16">
        <v>0</v>
      </c>
      <c r="F16">
        <v>4</v>
      </c>
      <c r="G16">
        <v>2</v>
      </c>
      <c r="H16" s="4">
        <v>0.05</v>
      </c>
      <c r="I16" s="7" t="str">
        <f t="shared" si="0"/>
        <v>▶</v>
      </c>
    </row>
    <row r="17" spans="1:9" x14ac:dyDescent="0.3">
      <c r="A17" t="s">
        <v>954</v>
      </c>
      <c r="B17" s="22" t="s">
        <v>955</v>
      </c>
      <c r="C17" s="3">
        <v>-8.8000000000000005E-3</v>
      </c>
      <c r="D17">
        <v>108</v>
      </c>
      <c r="E17">
        <v>25</v>
      </c>
      <c r="F17">
        <v>9</v>
      </c>
      <c r="G17">
        <v>74</v>
      </c>
      <c r="H17" s="4">
        <v>0.06</v>
      </c>
      <c r="I17" s="7" t="str">
        <f t="shared" si="0"/>
        <v>▶</v>
      </c>
    </row>
    <row r="18" spans="1:9" x14ac:dyDescent="0.3">
      <c r="A18" t="s">
        <v>956</v>
      </c>
      <c r="B18" s="22" t="s">
        <v>957</v>
      </c>
      <c r="C18" s="3">
        <v>-9.5999999999999992E-3</v>
      </c>
      <c r="D18">
        <v>61</v>
      </c>
      <c r="E18">
        <v>15</v>
      </c>
      <c r="F18">
        <v>4</v>
      </c>
      <c r="G18">
        <v>42</v>
      </c>
      <c r="H18" s="4">
        <v>7.0000000000000007E-2</v>
      </c>
      <c r="I18" s="7" t="str">
        <f t="shared" si="0"/>
        <v>▶</v>
      </c>
    </row>
    <row r="19" spans="1:9" x14ac:dyDescent="0.3">
      <c r="A19" t="s">
        <v>958</v>
      </c>
      <c r="B19" s="22" t="s">
        <v>959</v>
      </c>
      <c r="C19" s="3">
        <v>-9.9000000000000008E-3</v>
      </c>
      <c r="D19">
        <v>38</v>
      </c>
      <c r="E19">
        <v>4</v>
      </c>
      <c r="F19">
        <v>0</v>
      </c>
      <c r="G19">
        <v>34</v>
      </c>
      <c r="H19" s="4">
        <v>7.0000000000000007E-2</v>
      </c>
      <c r="I19" s="7" t="str">
        <f t="shared" si="0"/>
        <v>▶</v>
      </c>
    </row>
    <row r="20" spans="1:9" x14ac:dyDescent="0.3">
      <c r="A20" t="s">
        <v>960</v>
      </c>
      <c r="B20" s="22" t="s">
        <v>961</v>
      </c>
      <c r="C20" s="3">
        <v>-0.01</v>
      </c>
      <c r="D20">
        <v>28</v>
      </c>
      <c r="E20">
        <v>7</v>
      </c>
      <c r="F20">
        <v>3</v>
      </c>
      <c r="G20">
        <v>18</v>
      </c>
      <c r="H20" s="4">
        <v>7.0000000000000007E-2</v>
      </c>
      <c r="I20" s="7" t="str">
        <f t="shared" si="0"/>
        <v>▶</v>
      </c>
    </row>
    <row r="21" spans="1:9" x14ac:dyDescent="0.3">
      <c r="A21" t="s">
        <v>962</v>
      </c>
      <c r="B21" s="22" t="s">
        <v>963</v>
      </c>
      <c r="C21" s="3">
        <v>-1.0200000000000001E-2</v>
      </c>
      <c r="D21">
        <v>4</v>
      </c>
      <c r="E21">
        <v>2</v>
      </c>
      <c r="F21">
        <v>0</v>
      </c>
      <c r="G21">
        <v>2</v>
      </c>
      <c r="H21" s="4">
        <v>7.0000000000000007E-2</v>
      </c>
      <c r="I21" s="7" t="str">
        <f t="shared" si="0"/>
        <v>▶</v>
      </c>
    </row>
    <row r="22" spans="1:9" x14ac:dyDescent="0.3">
      <c r="A22" t="s">
        <v>964</v>
      </c>
      <c r="B22" s="22" t="s">
        <v>965</v>
      </c>
      <c r="C22" s="3">
        <v>-1.04E-2</v>
      </c>
      <c r="D22">
        <v>11</v>
      </c>
      <c r="E22">
        <v>1</v>
      </c>
      <c r="F22">
        <v>0</v>
      </c>
      <c r="G22">
        <v>10</v>
      </c>
      <c r="H22" s="4">
        <v>0.08</v>
      </c>
      <c r="I22" s="7" t="str">
        <f t="shared" si="0"/>
        <v>▶</v>
      </c>
    </row>
    <row r="23" spans="1:9" x14ac:dyDescent="0.3">
      <c r="A23" t="s">
        <v>966</v>
      </c>
      <c r="B23" s="22" t="s">
        <v>967</v>
      </c>
      <c r="C23" s="3">
        <v>-1.04E-2</v>
      </c>
      <c r="D23">
        <v>1</v>
      </c>
      <c r="E23">
        <v>0</v>
      </c>
      <c r="F23">
        <v>0</v>
      </c>
      <c r="G23">
        <v>1</v>
      </c>
      <c r="H23" s="4">
        <v>0.08</v>
      </c>
      <c r="I23" s="7" t="str">
        <f t="shared" si="0"/>
        <v>▶</v>
      </c>
    </row>
    <row r="24" spans="1:9" x14ac:dyDescent="0.3">
      <c r="A24" t="s">
        <v>968</v>
      </c>
      <c r="B24" s="22" t="s">
        <v>969</v>
      </c>
      <c r="C24" s="3">
        <v>-1.09E-2</v>
      </c>
      <c r="D24">
        <v>184</v>
      </c>
      <c r="E24">
        <v>30</v>
      </c>
      <c r="F24">
        <v>17</v>
      </c>
      <c r="G24">
        <v>137</v>
      </c>
      <c r="H24" s="4">
        <v>0.08</v>
      </c>
      <c r="I24" s="7" t="str">
        <f t="shared" si="0"/>
        <v>▶</v>
      </c>
    </row>
    <row r="25" spans="1:9" x14ac:dyDescent="0.3">
      <c r="A25" t="s">
        <v>970</v>
      </c>
      <c r="B25" s="22" t="s">
        <v>971</v>
      </c>
      <c r="C25" s="3">
        <v>-1.14E-2</v>
      </c>
      <c r="D25">
        <v>10</v>
      </c>
      <c r="E25">
        <v>1</v>
      </c>
      <c r="F25">
        <v>0</v>
      </c>
      <c r="G25">
        <v>9</v>
      </c>
      <c r="H25" s="4">
        <v>0.08</v>
      </c>
      <c r="I25" s="7" t="str">
        <f t="shared" si="0"/>
        <v>▶</v>
      </c>
    </row>
    <row r="26" spans="1:9" x14ac:dyDescent="0.3">
      <c r="A26" t="s">
        <v>972</v>
      </c>
      <c r="B26" s="22" t="s">
        <v>973</v>
      </c>
      <c r="C26" s="3">
        <v>-1.17E-2</v>
      </c>
      <c r="D26">
        <v>11</v>
      </c>
      <c r="E26">
        <v>2</v>
      </c>
      <c r="F26">
        <v>1</v>
      </c>
      <c r="G26">
        <v>8</v>
      </c>
      <c r="H26" s="4">
        <v>0.09</v>
      </c>
      <c r="I26" s="7" t="str">
        <f t="shared" si="0"/>
        <v>▶</v>
      </c>
    </row>
    <row r="27" spans="1:9" x14ac:dyDescent="0.3">
      <c r="A27" t="s">
        <v>974</v>
      </c>
      <c r="B27" s="22" t="s">
        <v>975</v>
      </c>
      <c r="C27" s="3">
        <v>-1.1900000000000001E-2</v>
      </c>
      <c r="D27">
        <v>5</v>
      </c>
      <c r="E27">
        <v>2</v>
      </c>
      <c r="F27">
        <v>1</v>
      </c>
      <c r="G27">
        <v>2</v>
      </c>
      <c r="H27" s="4">
        <v>0.09</v>
      </c>
      <c r="I27" s="7" t="str">
        <f t="shared" si="0"/>
        <v>▶</v>
      </c>
    </row>
    <row r="28" spans="1:9" x14ac:dyDescent="0.3">
      <c r="A28" t="s">
        <v>976</v>
      </c>
      <c r="B28" s="22" t="s">
        <v>977</v>
      </c>
      <c r="C28" s="3">
        <v>-1.23E-2</v>
      </c>
      <c r="D28">
        <v>101</v>
      </c>
      <c r="E28">
        <v>18</v>
      </c>
      <c r="F28">
        <v>3</v>
      </c>
      <c r="G28">
        <v>80</v>
      </c>
      <c r="H28" s="4">
        <v>0.09</v>
      </c>
      <c r="I28" s="7" t="str">
        <f t="shared" si="0"/>
        <v>▶</v>
      </c>
    </row>
    <row r="29" spans="1:9" x14ac:dyDescent="0.3">
      <c r="A29" t="s">
        <v>978</v>
      </c>
      <c r="B29" s="22" t="s">
        <v>979</v>
      </c>
      <c r="C29" s="3">
        <v>-1.2800000000000001E-2</v>
      </c>
      <c r="D29">
        <v>120</v>
      </c>
      <c r="E29">
        <v>44</v>
      </c>
      <c r="F29">
        <v>24</v>
      </c>
      <c r="G29">
        <v>52</v>
      </c>
      <c r="H29" s="4">
        <v>0.09</v>
      </c>
      <c r="I29" s="7" t="str">
        <f t="shared" si="0"/>
        <v>▶</v>
      </c>
    </row>
    <row r="30" spans="1:9" x14ac:dyDescent="0.3">
      <c r="A30" t="s">
        <v>980</v>
      </c>
      <c r="B30" s="22" t="s">
        <v>981</v>
      </c>
      <c r="C30" s="3">
        <v>-1.3299999999999999E-2</v>
      </c>
      <c r="D30">
        <v>76</v>
      </c>
      <c r="E30">
        <v>19</v>
      </c>
      <c r="F30">
        <v>7</v>
      </c>
      <c r="G30">
        <v>50</v>
      </c>
      <c r="H30" s="4">
        <v>0.1</v>
      </c>
      <c r="I30" s="7" t="str">
        <f t="shared" si="0"/>
        <v>▶</v>
      </c>
    </row>
    <row r="31" spans="1:9" x14ac:dyDescent="0.3">
      <c r="A31" t="s">
        <v>982</v>
      </c>
      <c r="B31" s="22" t="s">
        <v>983</v>
      </c>
      <c r="C31" s="3">
        <v>-1.3299999999999999E-2</v>
      </c>
      <c r="D31">
        <v>9</v>
      </c>
      <c r="E31">
        <v>2</v>
      </c>
      <c r="F31">
        <v>0</v>
      </c>
      <c r="G31">
        <v>7</v>
      </c>
      <c r="H31" s="4">
        <v>0.1</v>
      </c>
      <c r="I31" s="7" t="str">
        <f t="shared" si="0"/>
        <v>▶</v>
      </c>
    </row>
    <row r="32" spans="1:9" x14ac:dyDescent="0.3">
      <c r="A32" t="s">
        <v>984</v>
      </c>
      <c r="B32" s="22" t="s">
        <v>985</v>
      </c>
      <c r="C32" s="3">
        <v>-1.38E-2</v>
      </c>
      <c r="D32">
        <v>84</v>
      </c>
      <c r="E32">
        <v>14</v>
      </c>
      <c r="F32">
        <v>6</v>
      </c>
      <c r="G32">
        <v>64</v>
      </c>
      <c r="H32" s="4">
        <v>0.1</v>
      </c>
      <c r="I32" s="7" t="str">
        <f t="shared" si="0"/>
        <v>▶</v>
      </c>
    </row>
    <row r="33" spans="1:9" x14ac:dyDescent="0.3">
      <c r="A33" t="s">
        <v>986</v>
      </c>
      <c r="B33" s="22" t="s">
        <v>987</v>
      </c>
      <c r="C33" s="3">
        <v>-1.3899999999999999E-2</v>
      </c>
      <c r="D33">
        <v>1</v>
      </c>
      <c r="E33">
        <v>0</v>
      </c>
      <c r="F33">
        <v>0</v>
      </c>
      <c r="G33">
        <v>1</v>
      </c>
      <c r="H33" s="4">
        <v>0.1</v>
      </c>
      <c r="I33" s="7" t="str">
        <f t="shared" si="0"/>
        <v>▶</v>
      </c>
    </row>
    <row r="34" spans="1:9" x14ac:dyDescent="0.3">
      <c r="A34" t="s">
        <v>988</v>
      </c>
      <c r="B34" s="22" t="s">
        <v>989</v>
      </c>
      <c r="C34" s="3">
        <v>-1.43E-2</v>
      </c>
      <c r="D34">
        <v>121</v>
      </c>
      <c r="E34">
        <v>13</v>
      </c>
      <c r="F34">
        <v>7</v>
      </c>
      <c r="G34">
        <v>101</v>
      </c>
      <c r="H34" s="4">
        <v>0.11</v>
      </c>
      <c r="I34" s="7" t="str">
        <f t="shared" si="0"/>
        <v>▶</v>
      </c>
    </row>
    <row r="35" spans="1:9" x14ac:dyDescent="0.3">
      <c r="A35" t="s">
        <v>990</v>
      </c>
      <c r="B35" s="22" t="s">
        <v>991</v>
      </c>
      <c r="C35" s="3">
        <v>-1.44E-2</v>
      </c>
      <c r="D35">
        <v>23</v>
      </c>
      <c r="E35">
        <v>1</v>
      </c>
      <c r="F35">
        <v>2</v>
      </c>
      <c r="G35">
        <v>20</v>
      </c>
      <c r="H35" s="4">
        <v>0.11</v>
      </c>
      <c r="I35" s="7" t="str">
        <f t="shared" si="0"/>
        <v>▶</v>
      </c>
    </row>
    <row r="36" spans="1:9" x14ac:dyDescent="0.3">
      <c r="A36" t="s">
        <v>992</v>
      </c>
      <c r="B36" s="22" t="s">
        <v>993</v>
      </c>
      <c r="C36" s="3">
        <v>-1.4500000000000001E-2</v>
      </c>
      <c r="D36">
        <v>19</v>
      </c>
      <c r="E36">
        <v>1</v>
      </c>
      <c r="F36">
        <v>4</v>
      </c>
      <c r="G36">
        <v>14</v>
      </c>
      <c r="H36" s="4">
        <v>0.11</v>
      </c>
      <c r="I36" s="7" t="str">
        <f t="shared" si="0"/>
        <v>▶</v>
      </c>
    </row>
    <row r="37" spans="1:9" x14ac:dyDescent="0.3">
      <c r="A37" t="s">
        <v>994</v>
      </c>
      <c r="B37" s="22" t="s">
        <v>995</v>
      </c>
      <c r="C37" s="3">
        <v>-1.47E-2</v>
      </c>
      <c r="D37">
        <v>57</v>
      </c>
      <c r="E37">
        <v>6</v>
      </c>
      <c r="F37">
        <v>1</v>
      </c>
      <c r="G37">
        <v>50</v>
      </c>
      <c r="H37" s="4">
        <v>0.11</v>
      </c>
      <c r="I37" s="7" t="str">
        <f t="shared" si="0"/>
        <v>▶</v>
      </c>
    </row>
    <row r="38" spans="1:9" x14ac:dyDescent="0.3">
      <c r="A38" t="s">
        <v>996</v>
      </c>
      <c r="B38" s="22" t="s">
        <v>997</v>
      </c>
      <c r="C38" s="3">
        <v>-1.4800000000000001E-2</v>
      </c>
      <c r="D38">
        <v>15</v>
      </c>
      <c r="E38">
        <v>2</v>
      </c>
      <c r="F38">
        <v>1</v>
      </c>
      <c r="G38">
        <v>12</v>
      </c>
      <c r="H38" s="4">
        <v>0.11</v>
      </c>
      <c r="I38" s="7" t="str">
        <f t="shared" si="0"/>
        <v>▶</v>
      </c>
    </row>
    <row r="39" spans="1:9" x14ac:dyDescent="0.3">
      <c r="A39" t="s">
        <v>998</v>
      </c>
      <c r="B39" s="22" t="s">
        <v>999</v>
      </c>
      <c r="C39" s="3">
        <v>-1.54E-2</v>
      </c>
      <c r="D39">
        <v>7</v>
      </c>
      <c r="E39">
        <v>2</v>
      </c>
      <c r="F39">
        <v>1</v>
      </c>
      <c r="G39">
        <v>4</v>
      </c>
      <c r="H39" s="4">
        <v>0.11</v>
      </c>
      <c r="I39" s="7" t="str">
        <f t="shared" si="0"/>
        <v>▶</v>
      </c>
    </row>
    <row r="40" spans="1:9" x14ac:dyDescent="0.3">
      <c r="A40" t="s">
        <v>1000</v>
      </c>
      <c r="B40" s="22" t="s">
        <v>1001</v>
      </c>
      <c r="C40" s="3">
        <v>-1.5599999999999999E-2</v>
      </c>
      <c r="D40">
        <v>1</v>
      </c>
      <c r="E40">
        <v>0</v>
      </c>
      <c r="F40">
        <v>0</v>
      </c>
      <c r="G40">
        <v>1</v>
      </c>
      <c r="H40" s="4">
        <v>0.12</v>
      </c>
      <c r="I40" s="7" t="str">
        <f t="shared" si="0"/>
        <v>▶</v>
      </c>
    </row>
    <row r="41" spans="1:9" x14ac:dyDescent="0.3">
      <c r="A41" t="s">
        <v>1002</v>
      </c>
      <c r="B41" s="22" t="s">
        <v>1003</v>
      </c>
      <c r="C41" s="3">
        <v>-1.5599999999999999E-2</v>
      </c>
      <c r="D41">
        <v>80</v>
      </c>
      <c r="E41">
        <v>5</v>
      </c>
      <c r="F41">
        <v>6</v>
      </c>
      <c r="G41">
        <v>69</v>
      </c>
      <c r="H41" s="4">
        <v>0.12</v>
      </c>
      <c r="I41" s="7" t="str">
        <f t="shared" si="0"/>
        <v>▶</v>
      </c>
    </row>
    <row r="42" spans="1:9" x14ac:dyDescent="0.3">
      <c r="A42" t="s">
        <v>1004</v>
      </c>
      <c r="B42" s="22" t="s">
        <v>1005</v>
      </c>
      <c r="C42" s="3">
        <v>-1.61E-2</v>
      </c>
      <c r="D42">
        <v>25</v>
      </c>
      <c r="E42">
        <v>1</v>
      </c>
      <c r="F42">
        <v>1</v>
      </c>
      <c r="G42">
        <v>23</v>
      </c>
      <c r="H42" s="4">
        <v>0.12</v>
      </c>
      <c r="I42" s="7" t="str">
        <f t="shared" si="0"/>
        <v>▶</v>
      </c>
    </row>
    <row r="43" spans="1:9" x14ac:dyDescent="0.3">
      <c r="A43" t="s">
        <v>1006</v>
      </c>
      <c r="B43" s="22" t="s">
        <v>1007</v>
      </c>
      <c r="C43" s="3">
        <v>-1.6199999999999999E-2</v>
      </c>
      <c r="D43">
        <v>4</v>
      </c>
      <c r="E43">
        <v>0</v>
      </c>
      <c r="F43">
        <v>1</v>
      </c>
      <c r="G43">
        <v>3</v>
      </c>
      <c r="H43" s="4">
        <v>0.12</v>
      </c>
      <c r="I43" s="7" t="str">
        <f t="shared" si="0"/>
        <v>▶</v>
      </c>
    </row>
    <row r="44" spans="1:9" x14ac:dyDescent="0.3">
      <c r="A44" t="s">
        <v>1008</v>
      </c>
      <c r="B44" s="22" t="s">
        <v>1009</v>
      </c>
      <c r="C44" s="3">
        <v>-1.6500000000000001E-2</v>
      </c>
      <c r="D44">
        <v>89</v>
      </c>
      <c r="E44">
        <v>5</v>
      </c>
      <c r="F44">
        <v>6</v>
      </c>
      <c r="G44">
        <v>78</v>
      </c>
      <c r="H44" s="4">
        <v>0.12</v>
      </c>
      <c r="I44" s="7" t="str">
        <f t="shared" si="0"/>
        <v>▶</v>
      </c>
    </row>
    <row r="45" spans="1:9" x14ac:dyDescent="0.3">
      <c r="A45" t="s">
        <v>1010</v>
      </c>
      <c r="B45" s="22" t="s">
        <v>1011</v>
      </c>
      <c r="C45" s="3">
        <v>-1.6799999999999999E-2</v>
      </c>
      <c r="D45">
        <v>21</v>
      </c>
      <c r="E45">
        <v>2</v>
      </c>
      <c r="F45">
        <v>3</v>
      </c>
      <c r="G45">
        <v>16</v>
      </c>
      <c r="H45" s="4">
        <v>0.12</v>
      </c>
      <c r="I45" s="7" t="str">
        <f t="shared" si="0"/>
        <v>▶</v>
      </c>
    </row>
    <row r="46" spans="1:9" x14ac:dyDescent="0.3">
      <c r="A46" t="s">
        <v>1012</v>
      </c>
      <c r="B46" s="22" t="s">
        <v>1013</v>
      </c>
      <c r="C46" s="3">
        <v>-1.7100000000000001E-2</v>
      </c>
      <c r="D46">
        <v>41</v>
      </c>
      <c r="E46">
        <v>10</v>
      </c>
      <c r="F46">
        <v>6</v>
      </c>
      <c r="G46">
        <v>25</v>
      </c>
      <c r="H46" s="4">
        <v>0.13</v>
      </c>
      <c r="I46" s="7" t="str">
        <f t="shared" si="0"/>
        <v>▶</v>
      </c>
    </row>
    <row r="47" spans="1:9" x14ac:dyDescent="0.3">
      <c r="A47" t="s">
        <v>1014</v>
      </c>
      <c r="B47" s="22" t="s">
        <v>1015</v>
      </c>
      <c r="C47" s="3">
        <v>-1.7100000000000001E-2</v>
      </c>
      <c r="D47">
        <v>20</v>
      </c>
      <c r="E47">
        <v>2</v>
      </c>
      <c r="F47">
        <v>1</v>
      </c>
      <c r="G47">
        <v>17</v>
      </c>
      <c r="H47" s="4">
        <v>0.13</v>
      </c>
      <c r="I47" s="7" t="str">
        <f t="shared" si="0"/>
        <v>▶</v>
      </c>
    </row>
    <row r="48" spans="1:9" x14ac:dyDescent="0.3">
      <c r="A48" t="s">
        <v>1016</v>
      </c>
      <c r="B48" s="22" t="s">
        <v>1017</v>
      </c>
      <c r="C48" s="3">
        <v>-1.72E-2</v>
      </c>
      <c r="D48">
        <v>12</v>
      </c>
      <c r="E48">
        <v>2</v>
      </c>
      <c r="F48">
        <v>1</v>
      </c>
      <c r="G48">
        <v>9</v>
      </c>
      <c r="H48" s="4">
        <v>0.13</v>
      </c>
      <c r="I48" s="7" t="str">
        <f t="shared" si="0"/>
        <v>▶</v>
      </c>
    </row>
    <row r="49" spans="1:9" x14ac:dyDescent="0.3">
      <c r="A49" t="s">
        <v>1018</v>
      </c>
      <c r="B49" s="22" t="s">
        <v>1019</v>
      </c>
      <c r="C49" s="3">
        <v>-1.8800000000000001E-2</v>
      </c>
      <c r="D49">
        <v>13</v>
      </c>
      <c r="E49">
        <v>2</v>
      </c>
      <c r="F49">
        <v>0</v>
      </c>
      <c r="G49">
        <v>11</v>
      </c>
      <c r="H49" s="4">
        <v>0.14000000000000001</v>
      </c>
      <c r="I49" s="7" t="str">
        <f t="shared" si="0"/>
        <v>▶</v>
      </c>
    </row>
    <row r="50" spans="1:9" x14ac:dyDescent="0.3">
      <c r="A50" t="s">
        <v>1020</v>
      </c>
      <c r="B50" s="22" t="s">
        <v>1021</v>
      </c>
      <c r="C50" s="3">
        <v>-1.9099999999999999E-2</v>
      </c>
      <c r="D50">
        <v>7</v>
      </c>
      <c r="E50">
        <v>0</v>
      </c>
      <c r="F50">
        <v>0</v>
      </c>
      <c r="G50">
        <v>7</v>
      </c>
      <c r="H50" s="4">
        <v>0.14000000000000001</v>
      </c>
      <c r="I50" s="7" t="str">
        <f t="shared" si="0"/>
        <v>▶</v>
      </c>
    </row>
    <row r="51" spans="1:9" x14ac:dyDescent="0.3">
      <c r="A51" t="s">
        <v>1022</v>
      </c>
      <c r="B51" s="22" t="s">
        <v>1023</v>
      </c>
      <c r="C51" s="3">
        <v>-1.9300000000000001E-2</v>
      </c>
      <c r="D51">
        <v>28</v>
      </c>
      <c r="E51">
        <v>5</v>
      </c>
      <c r="F51">
        <v>2</v>
      </c>
      <c r="G51">
        <v>21</v>
      </c>
      <c r="H51" s="4">
        <v>0.14000000000000001</v>
      </c>
      <c r="I51" s="7" t="str">
        <f t="shared" si="0"/>
        <v>▶</v>
      </c>
    </row>
    <row r="52" spans="1:9" x14ac:dyDescent="0.3">
      <c r="A52" t="s">
        <v>1024</v>
      </c>
      <c r="B52" s="22" t="s">
        <v>1025</v>
      </c>
      <c r="C52" s="3">
        <v>-1.9400000000000001E-2</v>
      </c>
      <c r="D52">
        <v>24</v>
      </c>
      <c r="E52">
        <v>6</v>
      </c>
      <c r="F52">
        <v>0</v>
      </c>
      <c r="G52">
        <v>18</v>
      </c>
      <c r="H52" s="4">
        <v>0.14000000000000001</v>
      </c>
      <c r="I52" s="7" t="str">
        <f t="shared" si="0"/>
        <v>▶</v>
      </c>
    </row>
    <row r="53" spans="1:9" x14ac:dyDescent="0.3">
      <c r="A53" t="s">
        <v>1026</v>
      </c>
      <c r="B53" s="22" t="s">
        <v>1027</v>
      </c>
      <c r="C53" s="3">
        <v>-2.0500000000000001E-2</v>
      </c>
      <c r="D53">
        <v>101</v>
      </c>
      <c r="E53">
        <v>14</v>
      </c>
      <c r="F53">
        <v>9</v>
      </c>
      <c r="G53">
        <v>78</v>
      </c>
      <c r="H53" s="4">
        <v>0.15</v>
      </c>
      <c r="I53" s="7" t="str">
        <f t="shared" si="0"/>
        <v>▶</v>
      </c>
    </row>
    <row r="54" spans="1:9" x14ac:dyDescent="0.3">
      <c r="A54" t="s">
        <v>1028</v>
      </c>
      <c r="B54" s="22" t="s">
        <v>1029</v>
      </c>
      <c r="C54" s="3">
        <v>-2.0799999999999999E-2</v>
      </c>
      <c r="D54">
        <v>64</v>
      </c>
      <c r="E54">
        <v>11</v>
      </c>
      <c r="F54">
        <v>5</v>
      </c>
      <c r="G54">
        <v>48</v>
      </c>
      <c r="H54" s="4">
        <v>0.16</v>
      </c>
      <c r="I54" s="7" t="str">
        <f t="shared" si="0"/>
        <v>▶</v>
      </c>
    </row>
    <row r="55" spans="1:9" x14ac:dyDescent="0.3">
      <c r="A55" t="s">
        <v>1030</v>
      </c>
      <c r="B55" s="22" t="s">
        <v>1031</v>
      </c>
      <c r="C55" s="3">
        <v>-2.1299999999999999E-2</v>
      </c>
      <c r="D55">
        <v>31</v>
      </c>
      <c r="E55">
        <v>6</v>
      </c>
      <c r="F55">
        <v>3</v>
      </c>
      <c r="G55">
        <v>22</v>
      </c>
      <c r="H55" s="4">
        <v>0.16</v>
      </c>
      <c r="I55" s="7" t="str">
        <f t="shared" si="0"/>
        <v>▶</v>
      </c>
    </row>
    <row r="56" spans="1:9" x14ac:dyDescent="0.3">
      <c r="A56" t="s">
        <v>1032</v>
      </c>
      <c r="B56" s="22" t="s">
        <v>1033</v>
      </c>
      <c r="C56" s="3">
        <v>-2.1600000000000001E-2</v>
      </c>
      <c r="D56">
        <v>153</v>
      </c>
      <c r="E56">
        <v>19</v>
      </c>
      <c r="F56">
        <v>13</v>
      </c>
      <c r="G56">
        <v>121</v>
      </c>
      <c r="H56" s="4">
        <v>0.16</v>
      </c>
      <c r="I56" s="7" t="str">
        <f t="shared" si="0"/>
        <v>▶</v>
      </c>
    </row>
    <row r="57" spans="1:9" x14ac:dyDescent="0.3">
      <c r="A57" t="s">
        <v>1034</v>
      </c>
      <c r="B57" s="22" t="s">
        <v>1035</v>
      </c>
      <c r="C57" s="3">
        <v>-2.2599999999999999E-2</v>
      </c>
      <c r="D57">
        <v>8</v>
      </c>
      <c r="E57">
        <v>1</v>
      </c>
      <c r="F57">
        <v>0</v>
      </c>
      <c r="G57">
        <v>7</v>
      </c>
      <c r="H57" s="4">
        <v>0.17</v>
      </c>
      <c r="I57" s="7" t="str">
        <f t="shared" si="0"/>
        <v>▶</v>
      </c>
    </row>
    <row r="58" spans="1:9" x14ac:dyDescent="0.3">
      <c r="A58" t="s">
        <v>1036</v>
      </c>
      <c r="B58" s="22" t="s">
        <v>1037</v>
      </c>
      <c r="C58" s="3">
        <v>-2.29E-2</v>
      </c>
      <c r="D58">
        <v>5</v>
      </c>
      <c r="E58">
        <v>0</v>
      </c>
      <c r="F58">
        <v>0</v>
      </c>
      <c r="G58">
        <v>5</v>
      </c>
      <c r="H58" s="4">
        <v>0.17</v>
      </c>
      <c r="I58" s="7" t="str">
        <f t="shared" si="0"/>
        <v>▶</v>
      </c>
    </row>
    <row r="59" spans="1:9" x14ac:dyDescent="0.3">
      <c r="A59" t="s">
        <v>1038</v>
      </c>
      <c r="B59" s="22" t="s">
        <v>1039</v>
      </c>
      <c r="C59" s="3">
        <v>-2.3199999999999998E-2</v>
      </c>
      <c r="D59">
        <v>77</v>
      </c>
      <c r="E59">
        <v>15</v>
      </c>
      <c r="F59">
        <v>6</v>
      </c>
      <c r="G59">
        <v>56</v>
      </c>
      <c r="H59" s="4">
        <v>0.17</v>
      </c>
      <c r="I59" s="7" t="str">
        <f t="shared" si="0"/>
        <v>▶</v>
      </c>
    </row>
    <row r="60" spans="1:9" x14ac:dyDescent="0.3">
      <c r="A60" t="s">
        <v>1040</v>
      </c>
      <c r="B60" s="22" t="s">
        <v>1041</v>
      </c>
      <c r="C60" s="3">
        <v>-2.3199999999999998E-2</v>
      </c>
      <c r="D60">
        <v>65</v>
      </c>
      <c r="E60">
        <v>4</v>
      </c>
      <c r="F60">
        <v>7</v>
      </c>
      <c r="G60">
        <v>54</v>
      </c>
      <c r="H60" s="4">
        <v>0.17</v>
      </c>
      <c r="I60" s="7" t="str">
        <f t="shared" si="0"/>
        <v>▶</v>
      </c>
    </row>
    <row r="61" spans="1:9" x14ac:dyDescent="0.3">
      <c r="A61" t="s">
        <v>1042</v>
      </c>
      <c r="B61" s="22" t="s">
        <v>1043</v>
      </c>
      <c r="C61" s="3">
        <v>-2.35E-2</v>
      </c>
      <c r="D61">
        <v>10</v>
      </c>
      <c r="E61">
        <v>3</v>
      </c>
      <c r="F61">
        <v>0</v>
      </c>
      <c r="G61">
        <v>7</v>
      </c>
      <c r="H61" s="4">
        <v>0.18</v>
      </c>
      <c r="I61" s="7" t="str">
        <f t="shared" si="0"/>
        <v>▶</v>
      </c>
    </row>
    <row r="62" spans="1:9" x14ac:dyDescent="0.3">
      <c r="A62" t="s">
        <v>1044</v>
      </c>
      <c r="B62" s="22" t="s">
        <v>1045</v>
      </c>
      <c r="C62" s="3">
        <v>-2.4400000000000002E-2</v>
      </c>
      <c r="D62">
        <v>12</v>
      </c>
      <c r="E62">
        <v>0</v>
      </c>
      <c r="F62">
        <v>0</v>
      </c>
      <c r="G62">
        <v>12</v>
      </c>
      <c r="H62" s="4">
        <v>0.18</v>
      </c>
      <c r="I62" s="7" t="str">
        <f t="shared" si="0"/>
        <v>▶</v>
      </c>
    </row>
    <row r="63" spans="1:9" x14ac:dyDescent="0.3">
      <c r="A63" t="s">
        <v>1046</v>
      </c>
      <c r="B63" s="22" t="s">
        <v>1047</v>
      </c>
      <c r="C63" s="3">
        <v>-2.4400000000000002E-2</v>
      </c>
      <c r="D63">
        <v>1</v>
      </c>
      <c r="E63">
        <v>0</v>
      </c>
      <c r="F63">
        <v>0</v>
      </c>
      <c r="G63">
        <v>1</v>
      </c>
      <c r="H63" s="4">
        <v>0.18</v>
      </c>
      <c r="I63" s="7" t="str">
        <f t="shared" si="0"/>
        <v>▶</v>
      </c>
    </row>
    <row r="64" spans="1:9" x14ac:dyDescent="0.3">
      <c r="A64" t="s">
        <v>1048</v>
      </c>
      <c r="B64" s="22" t="s">
        <v>1049</v>
      </c>
      <c r="C64" s="3">
        <v>-2.5000000000000001E-2</v>
      </c>
      <c r="D64">
        <v>27</v>
      </c>
      <c r="E64">
        <v>6</v>
      </c>
      <c r="F64">
        <v>0</v>
      </c>
      <c r="G64">
        <v>21</v>
      </c>
      <c r="H64" s="4">
        <v>0.19</v>
      </c>
      <c r="I64" s="7" t="str">
        <f t="shared" si="0"/>
        <v>▶</v>
      </c>
    </row>
    <row r="65" spans="1:9" x14ac:dyDescent="0.3">
      <c r="A65" t="s">
        <v>1050</v>
      </c>
      <c r="B65" s="22" t="s">
        <v>1051</v>
      </c>
      <c r="C65" s="3">
        <v>-2.5600000000000001E-2</v>
      </c>
      <c r="D65">
        <v>19</v>
      </c>
      <c r="E65">
        <v>2</v>
      </c>
      <c r="F65">
        <v>1</v>
      </c>
      <c r="G65">
        <v>16</v>
      </c>
      <c r="H65" s="4">
        <v>0.19</v>
      </c>
      <c r="I65" s="7" t="str">
        <f t="shared" si="0"/>
        <v>▶</v>
      </c>
    </row>
    <row r="66" spans="1:9" x14ac:dyDescent="0.3">
      <c r="A66" t="s">
        <v>1052</v>
      </c>
      <c r="B66" s="22" t="s">
        <v>1053</v>
      </c>
      <c r="C66" s="3">
        <v>-2.6499999999999999E-2</v>
      </c>
      <c r="D66">
        <v>11</v>
      </c>
      <c r="E66">
        <v>0</v>
      </c>
      <c r="F66">
        <v>1</v>
      </c>
      <c r="G66">
        <v>10</v>
      </c>
      <c r="H66" s="4">
        <v>0.2</v>
      </c>
      <c r="I66" s="7" t="str">
        <f t="shared" si="0"/>
        <v>▶</v>
      </c>
    </row>
    <row r="67" spans="1:9" x14ac:dyDescent="0.3">
      <c r="A67" t="s">
        <v>1054</v>
      </c>
      <c r="B67" s="22" t="s">
        <v>1055</v>
      </c>
      <c r="C67" s="3">
        <v>-2.8500000000000001E-2</v>
      </c>
      <c r="D67">
        <v>52</v>
      </c>
      <c r="E67">
        <v>6</v>
      </c>
      <c r="F67">
        <v>3</v>
      </c>
      <c r="G67">
        <v>43</v>
      </c>
      <c r="H67" s="4">
        <v>0.21</v>
      </c>
      <c r="I67" s="7" t="str">
        <f t="shared" ref="I67:I130" si="1">IF(ISBLANK($B67),"",HYPERLINK($B67,"▶"))</f>
        <v>▶</v>
      </c>
    </row>
    <row r="68" spans="1:9" x14ac:dyDescent="0.3">
      <c r="A68" t="s">
        <v>1056</v>
      </c>
      <c r="B68" s="22" t="s">
        <v>1057</v>
      </c>
      <c r="C68" s="3">
        <v>-2.9000000000000001E-2</v>
      </c>
      <c r="D68">
        <v>4</v>
      </c>
      <c r="E68">
        <v>0</v>
      </c>
      <c r="F68">
        <v>0</v>
      </c>
      <c r="G68">
        <v>4</v>
      </c>
      <c r="H68" s="4">
        <v>0.22</v>
      </c>
      <c r="I68" s="7" t="str">
        <f t="shared" si="1"/>
        <v>▶</v>
      </c>
    </row>
    <row r="69" spans="1:9" x14ac:dyDescent="0.3">
      <c r="A69" t="s">
        <v>1058</v>
      </c>
      <c r="B69" s="22" t="s">
        <v>1059</v>
      </c>
      <c r="C69" s="3">
        <v>-2.93E-2</v>
      </c>
      <c r="D69">
        <v>12</v>
      </c>
      <c r="E69">
        <v>1</v>
      </c>
      <c r="F69">
        <v>0</v>
      </c>
      <c r="G69">
        <v>11</v>
      </c>
      <c r="H69" s="4">
        <v>0.22</v>
      </c>
      <c r="I69" s="7" t="str">
        <f t="shared" si="1"/>
        <v>▶</v>
      </c>
    </row>
    <row r="70" spans="1:9" x14ac:dyDescent="0.3">
      <c r="A70" t="s">
        <v>1060</v>
      </c>
      <c r="B70" s="22" t="s">
        <v>1061</v>
      </c>
      <c r="C70" s="3">
        <v>-3.0300000000000001E-2</v>
      </c>
      <c r="D70">
        <v>7</v>
      </c>
      <c r="E70">
        <v>1</v>
      </c>
      <c r="F70">
        <v>0</v>
      </c>
      <c r="G70">
        <v>6</v>
      </c>
      <c r="H70" s="4">
        <v>0.23</v>
      </c>
      <c r="I70" s="7" t="str">
        <f t="shared" si="1"/>
        <v>▶</v>
      </c>
    </row>
    <row r="71" spans="1:9" x14ac:dyDescent="0.3">
      <c r="A71" t="s">
        <v>1062</v>
      </c>
      <c r="B71" s="22" t="s">
        <v>1063</v>
      </c>
      <c r="C71" s="3">
        <v>-3.2199999999999999E-2</v>
      </c>
      <c r="D71">
        <v>1</v>
      </c>
      <c r="E71">
        <v>0</v>
      </c>
      <c r="F71">
        <v>0</v>
      </c>
      <c r="G71">
        <v>1</v>
      </c>
      <c r="H71" s="4">
        <v>0.24</v>
      </c>
      <c r="I71" s="7" t="str">
        <f t="shared" si="1"/>
        <v>▶</v>
      </c>
    </row>
    <row r="72" spans="1:9" x14ac:dyDescent="0.3">
      <c r="A72" t="s">
        <v>1064</v>
      </c>
      <c r="B72" s="22" t="s">
        <v>1065</v>
      </c>
      <c r="C72" s="3">
        <v>-3.3599999999999998E-2</v>
      </c>
      <c r="D72">
        <v>16</v>
      </c>
      <c r="E72">
        <v>1</v>
      </c>
      <c r="F72">
        <v>0</v>
      </c>
      <c r="G72">
        <v>15</v>
      </c>
      <c r="H72" s="4">
        <v>0.25</v>
      </c>
      <c r="I72" s="7" t="str">
        <f t="shared" si="1"/>
        <v>▶</v>
      </c>
    </row>
    <row r="73" spans="1:9" x14ac:dyDescent="0.3">
      <c r="A73" t="s">
        <v>1066</v>
      </c>
      <c r="B73" s="22" t="s">
        <v>1067</v>
      </c>
      <c r="C73" s="3">
        <v>-3.4599999999999999E-2</v>
      </c>
      <c r="D73">
        <v>57</v>
      </c>
      <c r="E73">
        <v>3</v>
      </c>
      <c r="F73">
        <v>6</v>
      </c>
      <c r="G73">
        <v>48</v>
      </c>
      <c r="H73" s="4">
        <v>0.26</v>
      </c>
      <c r="I73" s="7" t="str">
        <f t="shared" si="1"/>
        <v>▶</v>
      </c>
    </row>
    <row r="74" spans="1:9" x14ac:dyDescent="0.3">
      <c r="A74" t="s">
        <v>1068</v>
      </c>
      <c r="B74" s="22" t="s">
        <v>1069</v>
      </c>
      <c r="C74" s="3">
        <v>-3.56E-2</v>
      </c>
      <c r="D74">
        <v>5</v>
      </c>
      <c r="E74">
        <v>0</v>
      </c>
      <c r="F74">
        <v>0</v>
      </c>
      <c r="G74">
        <v>5</v>
      </c>
      <c r="H74" s="4">
        <v>0.27</v>
      </c>
      <c r="I74" s="7" t="str">
        <f t="shared" si="1"/>
        <v>▶</v>
      </c>
    </row>
    <row r="75" spans="1:9" x14ac:dyDescent="0.3">
      <c r="A75" t="s">
        <v>1070</v>
      </c>
      <c r="B75" s="22" t="s">
        <v>1071</v>
      </c>
      <c r="C75" s="3">
        <v>-3.56E-2</v>
      </c>
      <c r="D75">
        <v>16</v>
      </c>
      <c r="E75">
        <v>2</v>
      </c>
      <c r="F75">
        <v>0</v>
      </c>
      <c r="G75">
        <v>14</v>
      </c>
      <c r="H75" s="4">
        <v>0.27</v>
      </c>
      <c r="I75" s="7" t="str">
        <f t="shared" si="1"/>
        <v>▶</v>
      </c>
    </row>
    <row r="76" spans="1:9" x14ac:dyDescent="0.3">
      <c r="A76" t="s">
        <v>1072</v>
      </c>
      <c r="B76" s="22" t="s">
        <v>1073</v>
      </c>
      <c r="C76" s="3">
        <v>-4.3400000000000001E-2</v>
      </c>
      <c r="D76">
        <v>12</v>
      </c>
      <c r="E76">
        <v>1</v>
      </c>
      <c r="F76">
        <v>1</v>
      </c>
      <c r="G76">
        <v>10</v>
      </c>
      <c r="H76" s="4">
        <v>0.33</v>
      </c>
      <c r="I76" s="7" t="str">
        <f t="shared" si="1"/>
        <v>▶</v>
      </c>
    </row>
    <row r="77" spans="1:9" x14ac:dyDescent="0.3">
      <c r="A77" t="s">
        <v>1074</v>
      </c>
      <c r="B77" s="22" t="s">
        <v>1075</v>
      </c>
      <c r="C77" s="3">
        <v>-4.9099999999999998E-2</v>
      </c>
      <c r="D77">
        <v>23</v>
      </c>
      <c r="E77">
        <v>3</v>
      </c>
      <c r="F77">
        <v>1</v>
      </c>
      <c r="G77">
        <v>19</v>
      </c>
      <c r="H77" s="4">
        <v>0.37</v>
      </c>
      <c r="I77" s="7" t="str">
        <f t="shared" si="1"/>
        <v>▶</v>
      </c>
    </row>
    <row r="78" spans="1:9" x14ac:dyDescent="0.3">
      <c r="A78" t="s">
        <v>1076</v>
      </c>
      <c r="B78" s="22" t="s">
        <v>1077</v>
      </c>
      <c r="C78" s="3">
        <v>-5.33E-2</v>
      </c>
      <c r="D78">
        <v>16</v>
      </c>
      <c r="E78">
        <v>0</v>
      </c>
      <c r="F78">
        <v>1</v>
      </c>
      <c r="G78">
        <v>15</v>
      </c>
      <c r="H78" s="4">
        <v>0.41</v>
      </c>
      <c r="I78" s="7" t="str">
        <f t="shared" si="1"/>
        <v>▶</v>
      </c>
    </row>
    <row r="79" spans="1:9" x14ac:dyDescent="0.3">
      <c r="A79" t="s">
        <v>1078</v>
      </c>
      <c r="B79" s="22" t="s">
        <v>1079</v>
      </c>
      <c r="C79" s="3">
        <v>-0.12609999999999999</v>
      </c>
      <c r="D79">
        <v>43</v>
      </c>
      <c r="E79">
        <v>4</v>
      </c>
      <c r="F79">
        <v>3</v>
      </c>
      <c r="G79">
        <v>36</v>
      </c>
      <c r="H79" s="4">
        <v>0.97</v>
      </c>
      <c r="I79" s="7" t="str">
        <f t="shared" si="1"/>
        <v>▶</v>
      </c>
    </row>
    <row r="80" spans="1:9" x14ac:dyDescent="0.3">
      <c r="A80" t="s">
        <v>1080</v>
      </c>
      <c r="B80" s="22" t="s">
        <v>1081</v>
      </c>
      <c r="C80" s="3">
        <v>-0.12989999999999999</v>
      </c>
      <c r="D80">
        <v>1</v>
      </c>
      <c r="E80">
        <v>0</v>
      </c>
      <c r="F80">
        <v>0</v>
      </c>
      <c r="G80">
        <v>1</v>
      </c>
      <c r="H80" s="4">
        <v>1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45655.940462962964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90</v>
      </c>
      <c r="E3" s="12">
        <v>45655.871608796297</v>
      </c>
      <c r="F3" s="7" t="str">
        <f t="shared" ref="F3:F66" si="0">IF(ISBLANK($B3),"",HYPERLINK($B3,"▶"))</f>
        <v>▶</v>
      </c>
    </row>
    <row r="4" spans="1:6" ht="33" x14ac:dyDescent="0.3">
      <c r="A4" s="17" t="s">
        <v>91</v>
      </c>
      <c r="B4" s="26" t="s">
        <v>92</v>
      </c>
      <c r="C4" s="17" t="s">
        <v>93</v>
      </c>
      <c r="D4" s="16" t="s">
        <v>90</v>
      </c>
      <c r="E4" s="12">
        <v>45655.829976851855</v>
      </c>
      <c r="F4" s="7" t="str">
        <f t="shared" si="0"/>
        <v>▶</v>
      </c>
    </row>
    <row r="5" spans="1:6" ht="33" x14ac:dyDescent="0.3">
      <c r="A5" s="17" t="s">
        <v>94</v>
      </c>
      <c r="B5" s="23" t="s">
        <v>95</v>
      </c>
      <c r="C5" s="17" t="s">
        <v>96</v>
      </c>
      <c r="D5" s="16" t="s">
        <v>90</v>
      </c>
      <c r="E5" s="12">
        <v>45655.828587962962</v>
      </c>
      <c r="F5" s="7" t="str">
        <f t="shared" si="0"/>
        <v>▶</v>
      </c>
    </row>
    <row r="6" spans="1:6" ht="33" x14ac:dyDescent="0.3">
      <c r="A6" s="17" t="s">
        <v>97</v>
      </c>
      <c r="B6" s="23" t="s">
        <v>98</v>
      </c>
      <c r="C6" s="17" t="s">
        <v>99</v>
      </c>
      <c r="D6" s="16" t="s">
        <v>90</v>
      </c>
      <c r="E6" s="12">
        <v>45655.825798611113</v>
      </c>
      <c r="F6" s="7" t="str">
        <f t="shared" si="0"/>
        <v>▶</v>
      </c>
    </row>
    <row r="7" spans="1:6" ht="33" x14ac:dyDescent="0.3">
      <c r="A7" s="17" t="s">
        <v>100</v>
      </c>
      <c r="B7" s="23" t="s">
        <v>101</v>
      </c>
      <c r="C7" s="17" t="s">
        <v>102</v>
      </c>
      <c r="D7" s="16" t="s">
        <v>90</v>
      </c>
      <c r="E7" s="12">
        <v>45655.824421296296</v>
      </c>
      <c r="F7" s="7" t="str">
        <f t="shared" si="0"/>
        <v>▶</v>
      </c>
    </row>
    <row r="8" spans="1:6" ht="33" x14ac:dyDescent="0.3">
      <c r="A8" s="17" t="s">
        <v>103</v>
      </c>
      <c r="B8" s="23" t="s">
        <v>104</v>
      </c>
      <c r="C8" s="17" t="s">
        <v>105</v>
      </c>
      <c r="D8" s="16" t="s">
        <v>90</v>
      </c>
      <c r="E8" s="12">
        <v>45655.821620370371</v>
      </c>
      <c r="F8" s="7" t="str">
        <f t="shared" si="0"/>
        <v>▶</v>
      </c>
    </row>
    <row r="9" spans="1:6" ht="33" x14ac:dyDescent="0.3">
      <c r="A9" s="18" t="s">
        <v>106</v>
      </c>
      <c r="B9" s="23" t="s">
        <v>107</v>
      </c>
      <c r="C9" s="17" t="s">
        <v>108</v>
      </c>
      <c r="D9" s="16" t="s">
        <v>90</v>
      </c>
      <c r="E9" s="12">
        <v>45655.818865740737</v>
      </c>
      <c r="F9" s="7" t="str">
        <f t="shared" si="0"/>
        <v>▶</v>
      </c>
    </row>
    <row r="10" spans="1:6" ht="33" x14ac:dyDescent="0.3">
      <c r="A10" s="18" t="s">
        <v>109</v>
      </c>
      <c r="B10" s="23" t="s">
        <v>110</v>
      </c>
      <c r="C10" s="17" t="s">
        <v>111</v>
      </c>
      <c r="D10" s="16" t="s">
        <v>90</v>
      </c>
      <c r="E10" s="12">
        <v>45655.809131944443</v>
      </c>
      <c r="F10" s="7" t="str">
        <f t="shared" si="0"/>
        <v>▶</v>
      </c>
    </row>
    <row r="11" spans="1:6" ht="33" x14ac:dyDescent="0.3">
      <c r="A11" s="18" t="s">
        <v>112</v>
      </c>
      <c r="B11" s="23" t="s">
        <v>113</v>
      </c>
      <c r="C11" s="17" t="s">
        <v>114</v>
      </c>
      <c r="D11" s="16" t="s">
        <v>90</v>
      </c>
      <c r="E11" s="12">
        <v>45655.797997685186</v>
      </c>
      <c r="F11" s="7" t="str">
        <f t="shared" si="0"/>
        <v>▶</v>
      </c>
    </row>
    <row r="12" spans="1:6" ht="33" x14ac:dyDescent="0.3">
      <c r="A12" s="18" t="s">
        <v>115</v>
      </c>
      <c r="B12" s="23" t="s">
        <v>116</v>
      </c>
      <c r="C12" s="17" t="s">
        <v>117</v>
      </c>
      <c r="D12" s="16" t="s">
        <v>118</v>
      </c>
      <c r="E12" s="12">
        <v>45655.781458333331</v>
      </c>
      <c r="F12" s="7" t="str">
        <f t="shared" si="0"/>
        <v>▶</v>
      </c>
    </row>
    <row r="13" spans="1:6" ht="33" x14ac:dyDescent="0.3">
      <c r="A13" s="17" t="s">
        <v>119</v>
      </c>
      <c r="B13" s="23" t="s">
        <v>120</v>
      </c>
      <c r="C13" s="17" t="s">
        <v>121</v>
      </c>
      <c r="D13" s="16" t="s">
        <v>118</v>
      </c>
      <c r="E13" s="12">
        <v>45655.781388888892</v>
      </c>
      <c r="F13" s="7" t="str">
        <f t="shared" si="0"/>
        <v>▶</v>
      </c>
    </row>
    <row r="14" spans="1:6" ht="33" x14ac:dyDescent="0.3">
      <c r="A14" s="18" t="s">
        <v>122</v>
      </c>
      <c r="B14" s="23" t="s">
        <v>123</v>
      </c>
      <c r="C14" s="17" t="s">
        <v>124</v>
      </c>
      <c r="D14" s="16" t="s">
        <v>125</v>
      </c>
      <c r="E14" s="12">
        <v>45655.774421296293</v>
      </c>
      <c r="F14" s="7" t="str">
        <f t="shared" si="0"/>
        <v>▶</v>
      </c>
    </row>
    <row r="15" spans="1:6" ht="33" x14ac:dyDescent="0.3">
      <c r="A15" s="18" t="s">
        <v>126</v>
      </c>
      <c r="B15" s="23" t="s">
        <v>127</v>
      </c>
      <c r="C15" s="17" t="s">
        <v>128</v>
      </c>
      <c r="D15" s="16" t="s">
        <v>118</v>
      </c>
      <c r="E15" s="12">
        <v>45655.761273148149</v>
      </c>
      <c r="F15" s="7" t="str">
        <f t="shared" si="0"/>
        <v>▶</v>
      </c>
    </row>
    <row r="16" spans="1:6" ht="33" x14ac:dyDescent="0.3">
      <c r="A16" s="17" t="s">
        <v>129</v>
      </c>
      <c r="B16" s="23" t="s">
        <v>130</v>
      </c>
      <c r="C16" s="17" t="s">
        <v>131</v>
      </c>
      <c r="D16" s="16" t="s">
        <v>118</v>
      </c>
      <c r="E16" s="12">
        <v>45655.761250000003</v>
      </c>
      <c r="F16" s="7" t="str">
        <f t="shared" si="0"/>
        <v>▶</v>
      </c>
    </row>
    <row r="17" spans="1:6" ht="33" x14ac:dyDescent="0.3">
      <c r="A17" s="17" t="s">
        <v>132</v>
      </c>
      <c r="B17" s="23" t="s">
        <v>133</v>
      </c>
      <c r="C17" s="17" t="s">
        <v>134</v>
      </c>
      <c r="D17" s="16" t="s">
        <v>118</v>
      </c>
      <c r="E17" s="12">
        <v>45655.76054398148</v>
      </c>
      <c r="F17" s="7" t="str">
        <f t="shared" si="0"/>
        <v>▶</v>
      </c>
    </row>
    <row r="18" spans="1:6" ht="33" x14ac:dyDescent="0.3">
      <c r="A18" s="17" t="s">
        <v>135</v>
      </c>
      <c r="B18" s="23" t="s">
        <v>136</v>
      </c>
      <c r="C18" s="17" t="s">
        <v>137</v>
      </c>
      <c r="D18" s="16" t="s">
        <v>138</v>
      </c>
      <c r="E18" s="12">
        <v>45655.750833333332</v>
      </c>
      <c r="F18" s="7" t="str">
        <f t="shared" si="0"/>
        <v>▶</v>
      </c>
    </row>
    <row r="19" spans="1:6" ht="33" x14ac:dyDescent="0.3">
      <c r="A19" s="18" t="s">
        <v>139</v>
      </c>
      <c r="B19" s="23" t="s">
        <v>140</v>
      </c>
      <c r="C19" s="17" t="s">
        <v>141</v>
      </c>
      <c r="D19" s="16" t="s">
        <v>138</v>
      </c>
      <c r="E19" s="12">
        <v>45655.744618055556</v>
      </c>
      <c r="F19" s="7" t="str">
        <f t="shared" si="0"/>
        <v>▶</v>
      </c>
    </row>
    <row r="20" spans="1:6" ht="33" x14ac:dyDescent="0.3">
      <c r="A20" s="18" t="s">
        <v>142</v>
      </c>
      <c r="B20" s="23" t="s">
        <v>143</v>
      </c>
      <c r="C20" s="17" t="s">
        <v>144</v>
      </c>
      <c r="D20" s="16" t="s">
        <v>138</v>
      </c>
      <c r="E20" s="12">
        <v>45655.7425</v>
      </c>
      <c r="F20" s="7" t="str">
        <f t="shared" si="0"/>
        <v>▶</v>
      </c>
    </row>
    <row r="21" spans="1:6" ht="33" x14ac:dyDescent="0.3">
      <c r="A21" s="17" t="s">
        <v>145</v>
      </c>
      <c r="B21" s="23" t="s">
        <v>146</v>
      </c>
      <c r="C21" s="17" t="s">
        <v>147</v>
      </c>
      <c r="D21" s="16" t="s">
        <v>148</v>
      </c>
      <c r="E21" s="12">
        <v>45655.741863425923</v>
      </c>
      <c r="F21" s="7" t="str">
        <f t="shared" si="0"/>
        <v>▶</v>
      </c>
    </row>
    <row r="22" spans="1:6" ht="33" x14ac:dyDescent="0.3">
      <c r="A22" s="17" t="s">
        <v>149</v>
      </c>
      <c r="B22" s="23" t="s">
        <v>150</v>
      </c>
      <c r="C22" s="17" t="s">
        <v>151</v>
      </c>
      <c r="D22" s="16" t="s">
        <v>148</v>
      </c>
      <c r="E22" s="12">
        <v>45655.736284722225</v>
      </c>
      <c r="F22" s="7" t="str">
        <f t="shared" si="0"/>
        <v>▶</v>
      </c>
    </row>
    <row r="23" spans="1:6" ht="33" x14ac:dyDescent="0.3">
      <c r="A23" s="17" t="s">
        <v>152</v>
      </c>
      <c r="B23" s="23" t="s">
        <v>153</v>
      </c>
      <c r="C23" s="17" t="s">
        <v>154</v>
      </c>
      <c r="D23" s="16" t="s">
        <v>148</v>
      </c>
      <c r="E23" s="12">
        <v>45655.736261574071</v>
      </c>
      <c r="F23" s="7" t="str">
        <f t="shared" si="0"/>
        <v>▶</v>
      </c>
    </row>
    <row r="24" spans="1:6" ht="33" x14ac:dyDescent="0.3">
      <c r="A24" s="17" t="s">
        <v>155</v>
      </c>
      <c r="B24" s="23" t="s">
        <v>156</v>
      </c>
      <c r="C24" s="17" t="s">
        <v>157</v>
      </c>
      <c r="D24" s="16" t="s">
        <v>148</v>
      </c>
      <c r="E24" s="12">
        <v>45655.73578703704</v>
      </c>
      <c r="F24" s="7" t="str">
        <f t="shared" si="0"/>
        <v>▶</v>
      </c>
    </row>
    <row r="25" spans="1:6" ht="33" x14ac:dyDescent="0.3">
      <c r="A25" s="17" t="s">
        <v>158</v>
      </c>
      <c r="B25" s="23" t="s">
        <v>159</v>
      </c>
      <c r="C25" s="17" t="s">
        <v>160</v>
      </c>
      <c r="D25" s="16" t="s">
        <v>148</v>
      </c>
      <c r="E25" s="12">
        <v>45655.73574074074</v>
      </c>
      <c r="F25" s="7" t="str">
        <f t="shared" si="0"/>
        <v>▶</v>
      </c>
    </row>
    <row r="26" spans="1:6" ht="33" x14ac:dyDescent="0.3">
      <c r="A26" s="17" t="s">
        <v>161</v>
      </c>
      <c r="B26" s="23" t="s">
        <v>162</v>
      </c>
      <c r="C26" s="17" t="s">
        <v>163</v>
      </c>
      <c r="D26" s="16" t="s">
        <v>148</v>
      </c>
      <c r="E26" s="12">
        <v>45655.735706018517</v>
      </c>
      <c r="F26" s="7" t="str">
        <f t="shared" si="0"/>
        <v>▶</v>
      </c>
    </row>
    <row r="27" spans="1:6" ht="33" x14ac:dyDescent="0.3">
      <c r="A27" s="18" t="s">
        <v>164</v>
      </c>
      <c r="B27" s="23" t="s">
        <v>165</v>
      </c>
      <c r="C27" s="17" t="s">
        <v>166</v>
      </c>
      <c r="D27" s="16" t="s">
        <v>148</v>
      </c>
      <c r="E27" s="12">
        <v>45655.735578703701</v>
      </c>
      <c r="F27" s="7" t="str">
        <f t="shared" si="0"/>
        <v>▶</v>
      </c>
    </row>
    <row r="28" spans="1:6" ht="33" x14ac:dyDescent="0.3">
      <c r="A28" s="17" t="s">
        <v>167</v>
      </c>
      <c r="B28" s="23" t="s">
        <v>168</v>
      </c>
      <c r="C28" s="17" t="s">
        <v>169</v>
      </c>
      <c r="D28" s="16" t="s">
        <v>170</v>
      </c>
      <c r="E28" s="12">
        <v>45655.708333333336</v>
      </c>
      <c r="F28" s="7" t="str">
        <f t="shared" si="0"/>
        <v>▶</v>
      </c>
    </row>
    <row r="29" spans="1:6" ht="33" x14ac:dyDescent="0.3">
      <c r="A29" s="17" t="s">
        <v>171</v>
      </c>
      <c r="B29" s="23" t="s">
        <v>172</v>
      </c>
      <c r="C29" s="17" t="s">
        <v>173</v>
      </c>
      <c r="D29" s="16" t="s">
        <v>174</v>
      </c>
      <c r="E29" s="12">
        <v>45655.707777777781</v>
      </c>
      <c r="F29" s="7" t="str">
        <f t="shared" si="0"/>
        <v>▶</v>
      </c>
    </row>
    <row r="30" spans="1:6" ht="33" x14ac:dyDescent="0.3">
      <c r="A30" s="17" t="s">
        <v>175</v>
      </c>
      <c r="B30" s="23" t="s">
        <v>176</v>
      </c>
      <c r="C30" s="17" t="s">
        <v>177</v>
      </c>
      <c r="D30" s="16" t="s">
        <v>174</v>
      </c>
      <c r="E30" s="12">
        <v>45655.700787037036</v>
      </c>
      <c r="F30" s="7" t="str">
        <f t="shared" si="0"/>
        <v>▶</v>
      </c>
    </row>
    <row r="31" spans="1:6" ht="33" x14ac:dyDescent="0.3">
      <c r="A31" s="17" t="s">
        <v>178</v>
      </c>
      <c r="B31" s="23" t="s">
        <v>179</v>
      </c>
      <c r="C31" s="17" t="s">
        <v>180</v>
      </c>
      <c r="D31" s="16" t="s">
        <v>86</v>
      </c>
      <c r="E31" s="12">
        <v>45655.698321759257</v>
      </c>
      <c r="F31" s="7" t="str">
        <f t="shared" si="0"/>
        <v>▶</v>
      </c>
    </row>
    <row r="32" spans="1:6" ht="33" x14ac:dyDescent="0.3">
      <c r="A32" s="17" t="s">
        <v>181</v>
      </c>
      <c r="B32" s="23" t="s">
        <v>182</v>
      </c>
      <c r="C32" s="17" t="s">
        <v>183</v>
      </c>
      <c r="D32" s="16" t="s">
        <v>86</v>
      </c>
      <c r="E32" s="12">
        <v>45655.698298611111</v>
      </c>
      <c r="F32" s="7" t="str">
        <f t="shared" si="0"/>
        <v>▶</v>
      </c>
    </row>
    <row r="33" spans="1:6" ht="33" x14ac:dyDescent="0.3">
      <c r="A33" s="17" t="s">
        <v>184</v>
      </c>
      <c r="B33" s="23" t="s">
        <v>185</v>
      </c>
      <c r="C33" s="17" t="s">
        <v>186</v>
      </c>
      <c r="D33" s="16" t="s">
        <v>86</v>
      </c>
      <c r="E33" s="12">
        <v>45655.698252314818</v>
      </c>
      <c r="F33" s="7" t="str">
        <f t="shared" si="0"/>
        <v>▶</v>
      </c>
    </row>
    <row r="34" spans="1:6" ht="33" x14ac:dyDescent="0.3">
      <c r="A34" s="17" t="s">
        <v>187</v>
      </c>
      <c r="B34" s="23" t="s">
        <v>188</v>
      </c>
      <c r="C34" s="17" t="s">
        <v>189</v>
      </c>
      <c r="D34" s="16" t="s">
        <v>86</v>
      </c>
      <c r="E34" s="12">
        <v>45655.698113425926</v>
      </c>
      <c r="F34" s="7" t="str">
        <f t="shared" si="0"/>
        <v>▶</v>
      </c>
    </row>
    <row r="35" spans="1:6" ht="33" x14ac:dyDescent="0.3">
      <c r="A35" s="17" t="s">
        <v>190</v>
      </c>
      <c r="B35" s="23" t="s">
        <v>191</v>
      </c>
      <c r="C35" s="17" t="s">
        <v>192</v>
      </c>
      <c r="D35" s="16" t="s">
        <v>86</v>
      </c>
      <c r="E35" s="12">
        <v>45655.69809027778</v>
      </c>
      <c r="F35" s="7" t="str">
        <f t="shared" si="0"/>
        <v>▶</v>
      </c>
    </row>
    <row r="36" spans="1:6" ht="33" x14ac:dyDescent="0.3">
      <c r="A36" s="17" t="s">
        <v>193</v>
      </c>
      <c r="B36" s="23" t="s">
        <v>194</v>
      </c>
      <c r="C36" s="17" t="s">
        <v>195</v>
      </c>
      <c r="D36" s="16" t="s">
        <v>86</v>
      </c>
      <c r="E36" s="12">
        <v>45655.69803240741</v>
      </c>
      <c r="F36" s="7" t="str">
        <f t="shared" si="0"/>
        <v>▶</v>
      </c>
    </row>
    <row r="37" spans="1:6" ht="33" x14ac:dyDescent="0.3">
      <c r="A37" s="17" t="s">
        <v>196</v>
      </c>
      <c r="B37" s="23" t="s">
        <v>197</v>
      </c>
      <c r="C37" s="17" t="s">
        <v>198</v>
      </c>
      <c r="D37" s="16" t="s">
        <v>148</v>
      </c>
      <c r="E37" s="12">
        <v>45655.672361111108</v>
      </c>
      <c r="F37" s="7" t="str">
        <f t="shared" si="0"/>
        <v>▶</v>
      </c>
    </row>
    <row r="38" spans="1:6" ht="33" x14ac:dyDescent="0.3">
      <c r="A38" s="17" t="s">
        <v>199</v>
      </c>
      <c r="B38" s="23" t="s">
        <v>200</v>
      </c>
      <c r="C38" s="17" t="s">
        <v>201</v>
      </c>
      <c r="D38" s="16" t="s">
        <v>202</v>
      </c>
      <c r="E38" s="12">
        <v>45655.667488425926</v>
      </c>
      <c r="F38" s="7" t="str">
        <f t="shared" si="0"/>
        <v>▶</v>
      </c>
    </row>
    <row r="39" spans="1:6" ht="33" x14ac:dyDescent="0.3">
      <c r="A39" s="17" t="s">
        <v>203</v>
      </c>
      <c r="B39" s="23" t="s">
        <v>204</v>
      </c>
      <c r="C39" s="17" t="s">
        <v>205</v>
      </c>
      <c r="D39" s="16" t="s">
        <v>206</v>
      </c>
      <c r="E39" s="12">
        <v>45655.65693287037</v>
      </c>
      <c r="F39" s="7" t="str">
        <f t="shared" si="0"/>
        <v>▶</v>
      </c>
    </row>
    <row r="40" spans="1:6" ht="33" x14ac:dyDescent="0.3">
      <c r="A40" s="17" t="s">
        <v>207</v>
      </c>
      <c r="B40" s="23" t="s">
        <v>208</v>
      </c>
      <c r="C40" s="17" t="s">
        <v>209</v>
      </c>
      <c r="D40" s="16" t="s">
        <v>148</v>
      </c>
      <c r="E40" s="12">
        <v>45655.630706018521</v>
      </c>
      <c r="F40" s="7" t="str">
        <f t="shared" si="0"/>
        <v>▶</v>
      </c>
    </row>
    <row r="41" spans="1:6" ht="33" x14ac:dyDescent="0.3">
      <c r="A41" s="17" t="s">
        <v>210</v>
      </c>
      <c r="B41" s="23" t="s">
        <v>211</v>
      </c>
      <c r="C41" s="17" t="s">
        <v>212</v>
      </c>
      <c r="D41" s="16" t="s">
        <v>118</v>
      </c>
      <c r="E41" s="12">
        <v>45655.630694444444</v>
      </c>
      <c r="F41" s="7" t="str">
        <f t="shared" si="0"/>
        <v>▶</v>
      </c>
    </row>
    <row r="42" spans="1:6" ht="33" x14ac:dyDescent="0.3">
      <c r="A42" s="18" t="s">
        <v>213</v>
      </c>
      <c r="B42" s="23" t="s">
        <v>214</v>
      </c>
      <c r="C42" s="17" t="s">
        <v>215</v>
      </c>
      <c r="D42" s="16" t="s">
        <v>216</v>
      </c>
      <c r="E42" s="12">
        <v>45655.625844907408</v>
      </c>
      <c r="F42" s="7" t="str">
        <f t="shared" si="0"/>
        <v>▶</v>
      </c>
    </row>
    <row r="43" spans="1:6" ht="33" x14ac:dyDescent="0.3">
      <c r="A43" s="17" t="s">
        <v>217</v>
      </c>
      <c r="B43" s="23" t="s">
        <v>218</v>
      </c>
      <c r="C43" s="17" t="s">
        <v>117</v>
      </c>
      <c r="D43" s="16" t="s">
        <v>118</v>
      </c>
      <c r="E43" s="12">
        <v>45655.625196759262</v>
      </c>
      <c r="F43" s="7" t="str">
        <f t="shared" si="0"/>
        <v>▶</v>
      </c>
    </row>
    <row r="44" spans="1:6" ht="33" x14ac:dyDescent="0.3">
      <c r="A44" s="17" t="s">
        <v>219</v>
      </c>
      <c r="B44" s="23" t="s">
        <v>220</v>
      </c>
      <c r="C44" s="17" t="s">
        <v>221</v>
      </c>
      <c r="D44" s="16" t="s">
        <v>86</v>
      </c>
      <c r="E44" s="12">
        <v>45655.622407407405</v>
      </c>
      <c r="F44" s="7" t="str">
        <f t="shared" si="0"/>
        <v>▶</v>
      </c>
    </row>
    <row r="45" spans="1:6" ht="33" x14ac:dyDescent="0.3">
      <c r="A45" s="17" t="s">
        <v>222</v>
      </c>
      <c r="B45" s="23" t="s">
        <v>223</v>
      </c>
      <c r="C45" s="17" t="s">
        <v>224</v>
      </c>
      <c r="D45" s="16" t="s">
        <v>225</v>
      </c>
      <c r="E45" s="12">
        <v>45655.621666666666</v>
      </c>
      <c r="F45" s="7" t="str">
        <f t="shared" si="0"/>
        <v>▶</v>
      </c>
    </row>
    <row r="46" spans="1:6" ht="33" x14ac:dyDescent="0.3">
      <c r="A46" s="17" t="s">
        <v>226</v>
      </c>
      <c r="B46" s="23" t="s">
        <v>227</v>
      </c>
      <c r="C46" s="17" t="s">
        <v>228</v>
      </c>
      <c r="D46" s="16" t="s">
        <v>86</v>
      </c>
      <c r="E46" s="12">
        <v>45655.603576388887</v>
      </c>
      <c r="F46" s="7" t="str">
        <f t="shared" si="0"/>
        <v>▶</v>
      </c>
    </row>
    <row r="47" spans="1:6" ht="33" x14ac:dyDescent="0.3">
      <c r="A47" s="17" t="s">
        <v>229</v>
      </c>
      <c r="B47" s="23" t="s">
        <v>230</v>
      </c>
      <c r="C47" s="17" t="s">
        <v>231</v>
      </c>
      <c r="D47" s="16" t="s">
        <v>232</v>
      </c>
      <c r="E47" s="12">
        <v>45655.599409722221</v>
      </c>
      <c r="F47" s="7" t="str">
        <f t="shared" si="0"/>
        <v>▶</v>
      </c>
    </row>
    <row r="48" spans="1:6" ht="33" x14ac:dyDescent="0.3">
      <c r="A48" s="17" t="s">
        <v>233</v>
      </c>
      <c r="B48" s="23" t="s">
        <v>234</v>
      </c>
      <c r="C48" s="17" t="s">
        <v>235</v>
      </c>
      <c r="D48" s="16" t="s">
        <v>86</v>
      </c>
      <c r="E48" s="12">
        <v>45655.594548611109</v>
      </c>
      <c r="F48" s="7" t="str">
        <f t="shared" si="0"/>
        <v>▶</v>
      </c>
    </row>
    <row r="49" spans="1:6" ht="33" x14ac:dyDescent="0.3">
      <c r="A49" s="17" t="s">
        <v>236</v>
      </c>
      <c r="B49" s="23" t="s">
        <v>237</v>
      </c>
      <c r="C49" s="17" t="s">
        <v>238</v>
      </c>
      <c r="D49" s="16" t="s">
        <v>170</v>
      </c>
      <c r="E49" s="12">
        <v>45655.583333333336</v>
      </c>
      <c r="F49" s="7" t="str">
        <f t="shared" si="0"/>
        <v>▶</v>
      </c>
    </row>
    <row r="50" spans="1:6" ht="33" x14ac:dyDescent="0.3">
      <c r="A50" s="17" t="s">
        <v>239</v>
      </c>
      <c r="B50" s="23" t="s">
        <v>240</v>
      </c>
      <c r="C50" s="17" t="s">
        <v>241</v>
      </c>
      <c r="D50" s="16" t="s">
        <v>216</v>
      </c>
      <c r="E50" s="12">
        <v>45655.580879629626</v>
      </c>
      <c r="F50" s="7" t="str">
        <f t="shared" si="0"/>
        <v>▶</v>
      </c>
    </row>
    <row r="51" spans="1:6" ht="33" x14ac:dyDescent="0.3">
      <c r="A51" s="17" t="s">
        <v>242</v>
      </c>
      <c r="B51" s="23" t="s">
        <v>243</v>
      </c>
      <c r="C51" s="17" t="s">
        <v>244</v>
      </c>
      <c r="D51" s="16" t="s">
        <v>148</v>
      </c>
      <c r="E51" s="12">
        <v>45655.577245370368</v>
      </c>
      <c r="F51" s="7" t="str">
        <f t="shared" si="0"/>
        <v>▶</v>
      </c>
    </row>
    <row r="52" spans="1:6" ht="33" x14ac:dyDescent="0.3">
      <c r="A52" s="17" t="s">
        <v>245</v>
      </c>
      <c r="B52" s="23" t="s">
        <v>246</v>
      </c>
      <c r="C52" s="17" t="s">
        <v>247</v>
      </c>
      <c r="D52" s="16" t="s">
        <v>248</v>
      </c>
      <c r="E52" s="12">
        <v>45655.575115740743</v>
      </c>
      <c r="F52" s="7" t="str">
        <f t="shared" si="0"/>
        <v>▶</v>
      </c>
    </row>
    <row r="53" spans="1:6" ht="33" x14ac:dyDescent="0.3">
      <c r="A53" s="17" t="s">
        <v>249</v>
      </c>
      <c r="B53" s="23" t="s">
        <v>250</v>
      </c>
      <c r="C53" s="17" t="s">
        <v>251</v>
      </c>
      <c r="D53" s="16" t="s">
        <v>174</v>
      </c>
      <c r="E53" s="12">
        <v>45655.574432870373</v>
      </c>
      <c r="F53" s="7" t="str">
        <f t="shared" si="0"/>
        <v>▶</v>
      </c>
    </row>
    <row r="54" spans="1:6" ht="33" x14ac:dyDescent="0.3">
      <c r="A54" s="17" t="s">
        <v>252</v>
      </c>
      <c r="B54" s="23" t="s">
        <v>253</v>
      </c>
      <c r="C54" s="17" t="s">
        <v>254</v>
      </c>
      <c r="D54" s="16" t="s">
        <v>216</v>
      </c>
      <c r="E54" s="12">
        <v>45655.561886574076</v>
      </c>
      <c r="F54" s="7" t="str">
        <f t="shared" si="0"/>
        <v>▶</v>
      </c>
    </row>
    <row r="55" spans="1:6" ht="33" x14ac:dyDescent="0.3">
      <c r="A55" s="17" t="s">
        <v>255</v>
      </c>
      <c r="B55" s="23" t="s">
        <v>256</v>
      </c>
      <c r="C55" s="17" t="s">
        <v>257</v>
      </c>
      <c r="D55" s="16" t="s">
        <v>170</v>
      </c>
      <c r="E55" s="12">
        <v>45655.541666666664</v>
      </c>
      <c r="F55" s="7" t="str">
        <f t="shared" si="0"/>
        <v>▶</v>
      </c>
    </row>
    <row r="56" spans="1:6" ht="33" x14ac:dyDescent="0.3">
      <c r="A56" s="17" t="s">
        <v>258</v>
      </c>
      <c r="B56" s="23" t="s">
        <v>259</v>
      </c>
      <c r="C56" s="17" t="s">
        <v>121</v>
      </c>
      <c r="D56" s="16" t="s">
        <v>118</v>
      </c>
      <c r="E56" s="12">
        <v>45655.536296296297</v>
      </c>
      <c r="F56" s="7" t="str">
        <f t="shared" si="0"/>
        <v>▶</v>
      </c>
    </row>
    <row r="57" spans="1:6" ht="33" x14ac:dyDescent="0.3">
      <c r="A57" s="17" t="s">
        <v>260</v>
      </c>
      <c r="B57" s="23" t="s">
        <v>261</v>
      </c>
      <c r="C57" s="17" t="s">
        <v>128</v>
      </c>
      <c r="D57" s="16" t="s">
        <v>118</v>
      </c>
      <c r="E57" s="12">
        <v>45655.527881944443</v>
      </c>
      <c r="F57" s="7" t="str">
        <f t="shared" si="0"/>
        <v>▶</v>
      </c>
    </row>
    <row r="58" spans="1:6" ht="33" x14ac:dyDescent="0.3">
      <c r="A58" s="17" t="s">
        <v>262</v>
      </c>
      <c r="B58" s="23" t="s">
        <v>263</v>
      </c>
      <c r="C58" s="17" t="s">
        <v>264</v>
      </c>
      <c r="D58" s="16" t="s">
        <v>216</v>
      </c>
      <c r="E58" s="12">
        <v>45655.526388888888</v>
      </c>
      <c r="F58" s="7" t="str">
        <f t="shared" si="0"/>
        <v>▶</v>
      </c>
    </row>
    <row r="59" spans="1:6" ht="33" x14ac:dyDescent="0.3">
      <c r="A59" s="17" t="s">
        <v>265</v>
      </c>
      <c r="B59" s="23" t="s">
        <v>266</v>
      </c>
      <c r="C59" s="17" t="s">
        <v>267</v>
      </c>
      <c r="D59" s="16" t="s">
        <v>118</v>
      </c>
      <c r="E59" s="12">
        <v>45655.52511574074</v>
      </c>
      <c r="F59" s="7" t="str">
        <f t="shared" si="0"/>
        <v>▶</v>
      </c>
    </row>
    <row r="60" spans="1:6" ht="33" x14ac:dyDescent="0.3">
      <c r="A60" s="17" t="s">
        <v>268</v>
      </c>
      <c r="B60" s="23" t="s">
        <v>269</v>
      </c>
      <c r="C60" s="17" t="s">
        <v>270</v>
      </c>
      <c r="D60" s="16" t="s">
        <v>271</v>
      </c>
      <c r="E60" s="12">
        <v>45655.500023148146</v>
      </c>
      <c r="F60" s="7" t="str">
        <f t="shared" si="0"/>
        <v>▶</v>
      </c>
    </row>
    <row r="61" spans="1:6" ht="33" x14ac:dyDescent="0.3">
      <c r="A61" s="17" t="s">
        <v>272</v>
      </c>
      <c r="B61" s="23" t="s">
        <v>273</v>
      </c>
      <c r="C61" s="17" t="s">
        <v>274</v>
      </c>
      <c r="D61" s="16" t="s">
        <v>170</v>
      </c>
      <c r="E61" s="12">
        <v>45655.5</v>
      </c>
      <c r="F61" s="7" t="str">
        <f t="shared" si="0"/>
        <v>▶</v>
      </c>
    </row>
    <row r="62" spans="1:6" ht="33" x14ac:dyDescent="0.3">
      <c r="A62" s="17" t="s">
        <v>275</v>
      </c>
      <c r="B62" s="23" t="s">
        <v>276</v>
      </c>
      <c r="C62" s="17" t="s">
        <v>277</v>
      </c>
      <c r="D62" s="16" t="s">
        <v>86</v>
      </c>
      <c r="E62" s="12">
        <v>45655.47923611111</v>
      </c>
      <c r="F62" s="7" t="str">
        <f t="shared" si="0"/>
        <v>▶</v>
      </c>
    </row>
    <row r="63" spans="1:6" ht="33" x14ac:dyDescent="0.3">
      <c r="A63" s="17" t="s">
        <v>278</v>
      </c>
      <c r="B63" s="23" t="s">
        <v>279</v>
      </c>
      <c r="C63" s="17" t="s">
        <v>280</v>
      </c>
      <c r="D63" s="16" t="s">
        <v>174</v>
      </c>
      <c r="E63" s="12">
        <v>45655.477222222224</v>
      </c>
      <c r="F63" s="7" t="str">
        <f t="shared" si="0"/>
        <v>▶</v>
      </c>
    </row>
    <row r="64" spans="1:6" ht="33" x14ac:dyDescent="0.3">
      <c r="A64" s="17" t="s">
        <v>281</v>
      </c>
      <c r="B64" s="23" t="s">
        <v>282</v>
      </c>
      <c r="C64" s="17" t="s">
        <v>283</v>
      </c>
      <c r="D64" s="16" t="s">
        <v>174</v>
      </c>
      <c r="E64" s="12">
        <v>45655.461261574077</v>
      </c>
      <c r="F64" s="7" t="str">
        <f t="shared" si="0"/>
        <v>▶</v>
      </c>
    </row>
    <row r="65" spans="1:6" ht="33" x14ac:dyDescent="0.3">
      <c r="A65" s="17" t="s">
        <v>284</v>
      </c>
      <c r="B65" s="23" t="s">
        <v>285</v>
      </c>
      <c r="C65" s="17" t="s">
        <v>286</v>
      </c>
      <c r="D65" s="16" t="s">
        <v>287</v>
      </c>
      <c r="E65" s="12">
        <v>45655.449432870373</v>
      </c>
      <c r="F65" s="7" t="str">
        <f t="shared" si="0"/>
        <v>▶</v>
      </c>
    </row>
    <row r="66" spans="1:6" ht="33" x14ac:dyDescent="0.3">
      <c r="A66" s="17" t="s">
        <v>288</v>
      </c>
      <c r="B66" s="23" t="s">
        <v>289</v>
      </c>
      <c r="C66" s="17" t="s">
        <v>290</v>
      </c>
      <c r="D66" s="16" t="s">
        <v>174</v>
      </c>
      <c r="E66" s="12">
        <v>45655.441793981481</v>
      </c>
      <c r="F66" s="7" t="str">
        <f t="shared" si="0"/>
        <v>▶</v>
      </c>
    </row>
    <row r="67" spans="1:6" ht="33" x14ac:dyDescent="0.3">
      <c r="A67" s="17" t="s">
        <v>291</v>
      </c>
      <c r="B67" s="23" t="s">
        <v>292</v>
      </c>
      <c r="C67" s="17" t="s">
        <v>293</v>
      </c>
      <c r="D67" s="16" t="s">
        <v>287</v>
      </c>
      <c r="E67" s="12">
        <v>45655.43136574074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294</v>
      </c>
      <c r="B68" s="23" t="s">
        <v>295</v>
      </c>
      <c r="C68" s="17" t="s">
        <v>296</v>
      </c>
      <c r="D68" s="16" t="s">
        <v>297</v>
      </c>
      <c r="E68" s="12">
        <v>45655.42359953704</v>
      </c>
      <c r="F68" s="7" t="str">
        <f t="shared" si="1"/>
        <v>▶</v>
      </c>
    </row>
    <row r="69" spans="1:6" ht="33" x14ac:dyDescent="0.3">
      <c r="A69" s="17" t="s">
        <v>298</v>
      </c>
      <c r="B69" s="23" t="s">
        <v>299</v>
      </c>
      <c r="C69" s="17" t="s">
        <v>300</v>
      </c>
      <c r="D69" s="16" t="s">
        <v>170</v>
      </c>
      <c r="E69" s="12">
        <v>45655.416666666664</v>
      </c>
      <c r="F69" s="7" t="str">
        <f t="shared" si="1"/>
        <v>▶</v>
      </c>
    </row>
    <row r="70" spans="1:6" ht="33" x14ac:dyDescent="0.3">
      <c r="A70" s="17" t="s">
        <v>301</v>
      </c>
      <c r="B70" s="23" t="s">
        <v>302</v>
      </c>
      <c r="C70" s="17" t="s">
        <v>303</v>
      </c>
      <c r="D70" s="16" t="s">
        <v>125</v>
      </c>
      <c r="E70" s="12">
        <v>45655.409884259258</v>
      </c>
      <c r="F70" s="7" t="str">
        <f t="shared" si="1"/>
        <v>▶</v>
      </c>
    </row>
    <row r="71" spans="1:6" ht="33" x14ac:dyDescent="0.3">
      <c r="A71" s="17" t="s">
        <v>304</v>
      </c>
      <c r="B71" s="23" t="s">
        <v>305</v>
      </c>
      <c r="C71" s="17" t="s">
        <v>306</v>
      </c>
      <c r="D71" s="16" t="s">
        <v>174</v>
      </c>
      <c r="E71" s="12">
        <v>45655.409861111111</v>
      </c>
      <c r="F71" s="7" t="str">
        <f t="shared" si="1"/>
        <v>▶</v>
      </c>
    </row>
    <row r="72" spans="1:6" ht="33" x14ac:dyDescent="0.3">
      <c r="A72" s="17" t="s">
        <v>307</v>
      </c>
      <c r="B72" s="23" t="s">
        <v>308</v>
      </c>
      <c r="C72" s="17" t="s">
        <v>309</v>
      </c>
      <c r="D72" s="16" t="s">
        <v>125</v>
      </c>
      <c r="E72" s="12">
        <v>45655.402928240743</v>
      </c>
      <c r="F72" s="7" t="str">
        <f t="shared" si="1"/>
        <v>▶</v>
      </c>
    </row>
    <row r="73" spans="1:6" ht="33" x14ac:dyDescent="0.3">
      <c r="A73" s="17" t="s">
        <v>310</v>
      </c>
      <c r="B73" s="23" t="s">
        <v>311</v>
      </c>
      <c r="C73" s="17" t="s">
        <v>312</v>
      </c>
      <c r="D73" s="16" t="s">
        <v>138</v>
      </c>
      <c r="E73" s="12">
        <v>45655.396643518521</v>
      </c>
      <c r="F73" s="7" t="str">
        <f t="shared" si="1"/>
        <v>▶</v>
      </c>
    </row>
    <row r="74" spans="1:6" ht="33" x14ac:dyDescent="0.3">
      <c r="A74" s="17" t="s">
        <v>313</v>
      </c>
      <c r="B74" s="23" t="s">
        <v>314</v>
      </c>
      <c r="C74" s="17" t="s">
        <v>315</v>
      </c>
      <c r="D74" s="16" t="s">
        <v>174</v>
      </c>
      <c r="E74" s="12">
        <v>45655.395254629628</v>
      </c>
      <c r="F74" s="7" t="str">
        <f t="shared" si="1"/>
        <v>▶</v>
      </c>
    </row>
    <row r="75" spans="1:6" ht="33" x14ac:dyDescent="0.3">
      <c r="A75" s="17" t="s">
        <v>316</v>
      </c>
      <c r="B75" s="23" t="s">
        <v>317</v>
      </c>
      <c r="C75" s="17" t="s">
        <v>318</v>
      </c>
      <c r="D75" s="16" t="s">
        <v>138</v>
      </c>
      <c r="E75" s="12">
        <v>45655.394583333335</v>
      </c>
      <c r="F75" s="7" t="str">
        <f t="shared" si="1"/>
        <v>▶</v>
      </c>
    </row>
    <row r="76" spans="1:6" ht="33" x14ac:dyDescent="0.3">
      <c r="A76" s="17" t="s">
        <v>319</v>
      </c>
      <c r="B76" s="23" t="s">
        <v>320</v>
      </c>
      <c r="C76" s="17" t="s">
        <v>321</v>
      </c>
      <c r="D76" s="16" t="s">
        <v>206</v>
      </c>
      <c r="E76" s="12">
        <v>45655.392199074071</v>
      </c>
      <c r="F76" s="7" t="str">
        <f t="shared" si="1"/>
        <v>▶</v>
      </c>
    </row>
    <row r="77" spans="1:6" ht="33" x14ac:dyDescent="0.3">
      <c r="A77" s="17" t="s">
        <v>322</v>
      </c>
      <c r="B77" s="23" t="s">
        <v>323</v>
      </c>
      <c r="C77" s="17" t="s">
        <v>324</v>
      </c>
      <c r="D77" s="16" t="s">
        <v>287</v>
      </c>
      <c r="E77" s="12">
        <v>45655.377951388888</v>
      </c>
      <c r="F77" s="7" t="str">
        <f t="shared" si="1"/>
        <v>▶</v>
      </c>
    </row>
    <row r="78" spans="1:6" ht="33" x14ac:dyDescent="0.3">
      <c r="A78" s="17" t="s">
        <v>325</v>
      </c>
      <c r="B78" s="23" t="s">
        <v>326</v>
      </c>
      <c r="C78" s="17" t="s">
        <v>327</v>
      </c>
      <c r="D78" s="16" t="s">
        <v>297</v>
      </c>
      <c r="E78" s="12">
        <v>45655.371631944443</v>
      </c>
      <c r="F78" s="7" t="str">
        <f t="shared" si="1"/>
        <v>▶</v>
      </c>
    </row>
    <row r="79" spans="1:6" ht="33" x14ac:dyDescent="0.3">
      <c r="A79" s="17" t="s">
        <v>328</v>
      </c>
      <c r="B79" s="23" t="s">
        <v>329</v>
      </c>
      <c r="C79" s="17" t="s">
        <v>330</v>
      </c>
      <c r="D79" s="16" t="s">
        <v>287</v>
      </c>
      <c r="E79" s="12">
        <v>45655.368159722224</v>
      </c>
      <c r="F79" s="7" t="str">
        <f t="shared" si="1"/>
        <v>▶</v>
      </c>
    </row>
    <row r="80" spans="1:6" ht="33" x14ac:dyDescent="0.3">
      <c r="A80" s="17" t="s">
        <v>331</v>
      </c>
      <c r="B80" s="23" t="s">
        <v>332</v>
      </c>
      <c r="C80" s="17" t="s">
        <v>333</v>
      </c>
      <c r="D80" s="16" t="s">
        <v>287</v>
      </c>
      <c r="E80" s="12">
        <v>45655.358495370368</v>
      </c>
      <c r="F80" s="7" t="str">
        <f t="shared" si="1"/>
        <v>▶</v>
      </c>
    </row>
    <row r="81" spans="1:6" ht="33" x14ac:dyDescent="0.3">
      <c r="A81" s="17" t="s">
        <v>334</v>
      </c>
      <c r="B81" s="23" t="s">
        <v>335</v>
      </c>
      <c r="C81" s="17" t="s">
        <v>336</v>
      </c>
      <c r="D81" s="16" t="s">
        <v>337</v>
      </c>
      <c r="E81" s="12">
        <v>45655.357245370367</v>
      </c>
      <c r="F81" s="7" t="str">
        <f t="shared" si="1"/>
        <v>▶</v>
      </c>
    </row>
    <row r="82" spans="1:6" ht="33" x14ac:dyDescent="0.3">
      <c r="A82" s="17" t="s">
        <v>338</v>
      </c>
      <c r="B82" s="23" t="s">
        <v>339</v>
      </c>
      <c r="C82" s="17" t="s">
        <v>340</v>
      </c>
      <c r="D82" s="16" t="s">
        <v>148</v>
      </c>
      <c r="E82" s="12">
        <v>45655.337627314817</v>
      </c>
      <c r="F82" s="7" t="str">
        <f t="shared" si="1"/>
        <v>▶</v>
      </c>
    </row>
    <row r="83" spans="1:6" ht="33" x14ac:dyDescent="0.3">
      <c r="A83" s="17" t="s">
        <v>341</v>
      </c>
      <c r="B83" s="23" t="s">
        <v>342</v>
      </c>
      <c r="C83" s="17" t="s">
        <v>343</v>
      </c>
      <c r="D83" s="16" t="s">
        <v>344</v>
      </c>
      <c r="E83" s="12">
        <v>45655.333518518521</v>
      </c>
      <c r="F83" s="7" t="str">
        <f t="shared" si="1"/>
        <v>▶</v>
      </c>
    </row>
    <row r="84" spans="1:6" ht="33" x14ac:dyDescent="0.3">
      <c r="A84" s="18" t="s">
        <v>345</v>
      </c>
      <c r="B84" s="23" t="s">
        <v>346</v>
      </c>
      <c r="C84" s="17" t="s">
        <v>347</v>
      </c>
      <c r="D84" s="16" t="s">
        <v>348</v>
      </c>
      <c r="E84" s="12">
        <v>45655.333483796298</v>
      </c>
      <c r="F84" s="7" t="str">
        <f t="shared" si="1"/>
        <v>▶</v>
      </c>
    </row>
    <row r="85" spans="1:6" ht="33" x14ac:dyDescent="0.3">
      <c r="A85" s="17" t="s">
        <v>349</v>
      </c>
      <c r="B85" s="23" t="s">
        <v>350</v>
      </c>
      <c r="C85" s="17" t="s">
        <v>351</v>
      </c>
      <c r="D85" s="16" t="s">
        <v>206</v>
      </c>
      <c r="E85" s="12">
        <v>45655.333333333336</v>
      </c>
      <c r="F85" s="7" t="str">
        <f t="shared" si="1"/>
        <v>▶</v>
      </c>
    </row>
    <row r="86" spans="1:6" ht="33" x14ac:dyDescent="0.3">
      <c r="A86" s="17" t="s">
        <v>352</v>
      </c>
      <c r="B86" s="23" t="s">
        <v>353</v>
      </c>
      <c r="C86" s="17" t="s">
        <v>354</v>
      </c>
      <c r="D86" s="16" t="s">
        <v>148</v>
      </c>
      <c r="E86" s="12">
        <v>45655.314699074072</v>
      </c>
      <c r="F86" s="7" t="str">
        <f t="shared" si="1"/>
        <v>▶</v>
      </c>
    </row>
    <row r="87" spans="1:6" ht="33" x14ac:dyDescent="0.3">
      <c r="A87" s="17" t="s">
        <v>355</v>
      </c>
      <c r="B87" s="23" t="s">
        <v>356</v>
      </c>
      <c r="C87" s="17" t="s">
        <v>357</v>
      </c>
      <c r="D87" s="16" t="s">
        <v>287</v>
      </c>
      <c r="E87" s="12">
        <v>45655.312638888892</v>
      </c>
      <c r="F87" s="7" t="str">
        <f t="shared" si="1"/>
        <v>▶</v>
      </c>
    </row>
    <row r="88" spans="1:6" ht="33" x14ac:dyDescent="0.3">
      <c r="A88" s="17" t="s">
        <v>358</v>
      </c>
      <c r="B88" s="23" t="s">
        <v>359</v>
      </c>
      <c r="C88" s="17" t="s">
        <v>360</v>
      </c>
      <c r="D88" s="16" t="s">
        <v>337</v>
      </c>
      <c r="E88" s="12">
        <v>45655.300868055558</v>
      </c>
      <c r="F88" s="7" t="str">
        <f t="shared" si="1"/>
        <v>▶</v>
      </c>
    </row>
    <row r="89" spans="1:6" ht="33" x14ac:dyDescent="0.3">
      <c r="A89" s="18" t="s">
        <v>361</v>
      </c>
      <c r="B89" s="23" t="s">
        <v>362</v>
      </c>
      <c r="C89" s="17" t="s">
        <v>363</v>
      </c>
      <c r="D89" s="16" t="s">
        <v>148</v>
      </c>
      <c r="E89" s="12">
        <v>45655.292557870373</v>
      </c>
      <c r="F89" s="7" t="str">
        <f t="shared" si="1"/>
        <v>▶</v>
      </c>
    </row>
    <row r="90" spans="1:6" ht="33" x14ac:dyDescent="0.3">
      <c r="A90" s="17" t="s">
        <v>364</v>
      </c>
      <c r="B90" s="23" t="s">
        <v>365</v>
      </c>
      <c r="C90" s="17" t="s">
        <v>366</v>
      </c>
      <c r="D90" s="16" t="s">
        <v>174</v>
      </c>
      <c r="E90" s="12">
        <v>45655.292488425926</v>
      </c>
      <c r="F90" s="7" t="str">
        <f t="shared" si="1"/>
        <v>▶</v>
      </c>
    </row>
    <row r="91" spans="1:6" ht="33" x14ac:dyDescent="0.3">
      <c r="A91" s="17" t="s">
        <v>367</v>
      </c>
      <c r="B91" s="23" t="s">
        <v>368</v>
      </c>
      <c r="C91" s="17" t="s">
        <v>369</v>
      </c>
      <c r="D91" s="16" t="s">
        <v>148</v>
      </c>
      <c r="E91" s="12">
        <v>45655.29247685185</v>
      </c>
      <c r="F91" s="7" t="str">
        <f t="shared" si="1"/>
        <v>▶</v>
      </c>
    </row>
    <row r="92" spans="1:6" ht="33" x14ac:dyDescent="0.3">
      <c r="A92" s="17" t="s">
        <v>370</v>
      </c>
      <c r="B92" s="23" t="s">
        <v>371</v>
      </c>
      <c r="C92" s="17" t="s">
        <v>372</v>
      </c>
      <c r="D92" s="16" t="s">
        <v>174</v>
      </c>
      <c r="E92" s="12">
        <v>45655.292453703703</v>
      </c>
      <c r="F92" s="7" t="str">
        <f t="shared" si="1"/>
        <v>▶</v>
      </c>
    </row>
    <row r="93" spans="1:6" ht="33" x14ac:dyDescent="0.3">
      <c r="A93" s="17" t="s">
        <v>373</v>
      </c>
      <c r="B93" s="23" t="s">
        <v>374</v>
      </c>
      <c r="C93" s="17" t="s">
        <v>375</v>
      </c>
      <c r="D93" s="16" t="s">
        <v>344</v>
      </c>
      <c r="E93" s="12">
        <v>45655.29178240741</v>
      </c>
      <c r="F93" s="7" t="str">
        <f t="shared" si="1"/>
        <v>▶</v>
      </c>
    </row>
    <row r="94" spans="1:6" ht="33" x14ac:dyDescent="0.3">
      <c r="A94" s="17" t="s">
        <v>376</v>
      </c>
      <c r="B94" s="23" t="s">
        <v>377</v>
      </c>
      <c r="C94" s="17" t="s">
        <v>378</v>
      </c>
      <c r="D94" s="16" t="s">
        <v>216</v>
      </c>
      <c r="E94" s="12">
        <v>45655.291666666664</v>
      </c>
      <c r="F94" s="7" t="str">
        <f t="shared" si="1"/>
        <v>▶</v>
      </c>
    </row>
    <row r="95" spans="1:6" ht="33" x14ac:dyDescent="0.3">
      <c r="A95" s="17" t="s">
        <v>379</v>
      </c>
      <c r="B95" s="23" t="s">
        <v>380</v>
      </c>
      <c r="C95" s="17" t="s">
        <v>381</v>
      </c>
      <c r="D95" s="16" t="s">
        <v>271</v>
      </c>
      <c r="E95" s="12">
        <v>45655.291666666664</v>
      </c>
      <c r="F95" s="7" t="str">
        <f t="shared" si="1"/>
        <v>▶</v>
      </c>
    </row>
    <row r="96" spans="1:6" ht="33" x14ac:dyDescent="0.3">
      <c r="A96" s="17" t="s">
        <v>382</v>
      </c>
      <c r="B96" s="23" t="s">
        <v>383</v>
      </c>
      <c r="C96" s="17" t="s">
        <v>384</v>
      </c>
      <c r="D96" s="16" t="s">
        <v>271</v>
      </c>
      <c r="E96" s="12">
        <v>45655.270856481482</v>
      </c>
      <c r="F96" s="7" t="str">
        <f t="shared" si="1"/>
        <v>▶</v>
      </c>
    </row>
    <row r="97" spans="1:6" ht="33" x14ac:dyDescent="0.3">
      <c r="A97" s="17" t="s">
        <v>385</v>
      </c>
      <c r="B97" s="23" t="s">
        <v>386</v>
      </c>
      <c r="C97" s="17" t="s">
        <v>387</v>
      </c>
      <c r="D97" s="16" t="s">
        <v>271</v>
      </c>
      <c r="E97" s="12">
        <v>45655.250810185185</v>
      </c>
      <c r="F97" s="7" t="str">
        <f t="shared" si="1"/>
        <v>▶</v>
      </c>
    </row>
    <row r="98" spans="1:6" ht="33" x14ac:dyDescent="0.3">
      <c r="A98" s="17" t="s">
        <v>388</v>
      </c>
      <c r="B98" s="23" t="s">
        <v>389</v>
      </c>
      <c r="C98" s="17" t="s">
        <v>390</v>
      </c>
      <c r="D98" s="16" t="s">
        <v>232</v>
      </c>
      <c r="E98" s="12">
        <v>45655.250798611109</v>
      </c>
      <c r="F98" s="7" t="str">
        <f t="shared" si="1"/>
        <v>▶</v>
      </c>
    </row>
    <row r="99" spans="1:6" ht="33" x14ac:dyDescent="0.3">
      <c r="A99" s="17" t="s">
        <v>391</v>
      </c>
      <c r="B99" s="23" t="s">
        <v>392</v>
      </c>
      <c r="C99" s="17" t="s">
        <v>393</v>
      </c>
      <c r="D99" s="16" t="s">
        <v>287</v>
      </c>
      <c r="E99" s="12">
        <v>45655.250775462962</v>
      </c>
      <c r="F99" s="7" t="str">
        <f t="shared" si="1"/>
        <v>▶</v>
      </c>
    </row>
    <row r="100" spans="1:6" ht="33" x14ac:dyDescent="0.3">
      <c r="A100" s="17" t="s">
        <v>394</v>
      </c>
      <c r="B100" s="23" t="s">
        <v>395</v>
      </c>
      <c r="C100" s="17" t="s">
        <v>396</v>
      </c>
      <c r="D100" s="16" t="s">
        <v>397</v>
      </c>
      <c r="E100" s="12">
        <v>45655.250694444447</v>
      </c>
      <c r="F100" s="7" t="str">
        <f t="shared" si="1"/>
        <v>▶</v>
      </c>
    </row>
    <row r="101" spans="1:6" ht="33" x14ac:dyDescent="0.3">
      <c r="A101" s="17" t="s">
        <v>398</v>
      </c>
      <c r="B101" s="23" t="s">
        <v>399</v>
      </c>
      <c r="C101" s="17" t="s">
        <v>400</v>
      </c>
      <c r="D101" s="16" t="s">
        <v>138</v>
      </c>
      <c r="E101" s="12">
        <v>45655.209108796298</v>
      </c>
      <c r="F101" s="7" t="str">
        <f t="shared" si="1"/>
        <v>▶</v>
      </c>
    </row>
    <row r="102" spans="1:6" ht="33" x14ac:dyDescent="0.3">
      <c r="A102" s="17" t="s">
        <v>401</v>
      </c>
      <c r="B102" s="23" t="s">
        <v>402</v>
      </c>
      <c r="C102" s="17" t="s">
        <v>403</v>
      </c>
      <c r="D102" s="16" t="s">
        <v>118</v>
      </c>
      <c r="E102" s="12">
        <v>45655.208495370367</v>
      </c>
      <c r="F102" s="7" t="str">
        <f t="shared" si="1"/>
        <v>▶</v>
      </c>
    </row>
    <row r="103" spans="1:6" x14ac:dyDescent="0.3">
      <c r="F103" s="7" t="str">
        <f t="shared" si="1"/>
        <v/>
      </c>
    </row>
    <row r="104" spans="1:6" x14ac:dyDescent="0.3">
      <c r="F104" s="7" t="str">
        <f t="shared" si="1"/>
        <v/>
      </c>
    </row>
    <row r="105" spans="1:6" x14ac:dyDescent="0.3">
      <c r="F105" s="7" t="str">
        <f t="shared" si="1"/>
        <v/>
      </c>
    </row>
    <row r="106" spans="1:6" x14ac:dyDescent="0.3">
      <c r="F106" s="7" t="str">
        <f t="shared" si="1"/>
        <v/>
      </c>
    </row>
    <row r="107" spans="1:6" x14ac:dyDescent="0.3">
      <c r="F107" s="7" t="str">
        <f t="shared" si="1"/>
        <v/>
      </c>
    </row>
    <row r="108" spans="1:6" x14ac:dyDescent="0.3">
      <c r="F108" s="7" t="str">
        <f t="shared" si="1"/>
        <v/>
      </c>
    </row>
    <row r="109" spans="1:6" x14ac:dyDescent="0.3">
      <c r="F109" s="7" t="str">
        <f t="shared" si="1"/>
        <v/>
      </c>
    </row>
    <row r="110" spans="1:6" x14ac:dyDescent="0.3">
      <c r="F110" s="7" t="str">
        <f t="shared" si="1"/>
        <v/>
      </c>
    </row>
    <row r="111" spans="1:6" x14ac:dyDescent="0.3">
      <c r="F111" s="7" t="str">
        <f t="shared" si="1"/>
        <v/>
      </c>
    </row>
    <row r="112" spans="1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1082</v>
      </c>
      <c r="C2" s="20" t="s">
        <v>418</v>
      </c>
      <c r="D2" s="25" t="s">
        <v>1106</v>
      </c>
      <c r="E2" s="17" t="s">
        <v>1107</v>
      </c>
      <c r="F2" s="2" t="s">
        <v>1108</v>
      </c>
      <c r="G2" s="31" t="s">
        <v>1109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1082</v>
      </c>
      <c r="C3" s="20" t="s">
        <v>418</v>
      </c>
      <c r="D3" s="25" t="s">
        <v>1110</v>
      </c>
      <c r="E3" s="17" t="s">
        <v>1111</v>
      </c>
      <c r="F3" s="2" t="s">
        <v>1112</v>
      </c>
      <c r="G3" s="31" t="s">
        <v>1113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1082</v>
      </c>
      <c r="C4" s="20" t="s">
        <v>421</v>
      </c>
      <c r="D4" s="25" t="s">
        <v>279</v>
      </c>
      <c r="E4" s="17" t="s">
        <v>278</v>
      </c>
      <c r="F4" s="2" t="s">
        <v>1132</v>
      </c>
      <c r="G4" s="31" t="s">
        <v>1133</v>
      </c>
      <c r="H4" s="7" t="str">
        <f t="shared" si="0"/>
        <v>▶</v>
      </c>
    </row>
    <row r="5" spans="1:8" x14ac:dyDescent="0.3">
      <c r="A5" s="2">
        <v>2</v>
      </c>
      <c r="B5" s="2" t="s">
        <v>1082</v>
      </c>
      <c r="C5" s="20" t="s">
        <v>421</v>
      </c>
      <c r="D5" s="25" t="s">
        <v>1134</v>
      </c>
      <c r="E5" s="17" t="s">
        <v>1135</v>
      </c>
      <c r="F5" s="2" t="s">
        <v>1136</v>
      </c>
      <c r="G5" s="31" t="s">
        <v>1137</v>
      </c>
      <c r="H5" s="7" t="str">
        <f t="shared" si="0"/>
        <v>▶</v>
      </c>
    </row>
    <row r="6" spans="1:8" x14ac:dyDescent="0.3">
      <c r="A6" s="2">
        <v>3</v>
      </c>
      <c r="B6" s="2" t="s">
        <v>1082</v>
      </c>
      <c r="C6" s="20" t="s">
        <v>421</v>
      </c>
      <c r="D6" s="25" t="s">
        <v>1138</v>
      </c>
      <c r="E6" s="17" t="s">
        <v>1139</v>
      </c>
      <c r="F6" s="2" t="s">
        <v>1140</v>
      </c>
      <c r="G6" s="31" t="s">
        <v>1141</v>
      </c>
      <c r="H6" s="7" t="str">
        <f t="shared" si="0"/>
        <v>▶</v>
      </c>
    </row>
    <row r="7" spans="1:8" x14ac:dyDescent="0.3">
      <c r="A7" s="2">
        <v>4</v>
      </c>
      <c r="B7" s="2" t="s">
        <v>1082</v>
      </c>
      <c r="C7" s="20" t="s">
        <v>421</v>
      </c>
      <c r="D7" s="25" t="s">
        <v>1142</v>
      </c>
      <c r="E7" s="18" t="s">
        <v>1143</v>
      </c>
      <c r="F7" s="2" t="s">
        <v>1144</v>
      </c>
      <c r="G7" s="31" t="s">
        <v>1145</v>
      </c>
      <c r="H7" s="7" t="str">
        <f t="shared" si="0"/>
        <v>▶</v>
      </c>
    </row>
    <row r="8" spans="1:8" x14ac:dyDescent="0.3">
      <c r="A8" s="2">
        <v>5</v>
      </c>
      <c r="B8" s="2" t="s">
        <v>1082</v>
      </c>
      <c r="C8" s="20" t="s">
        <v>421</v>
      </c>
      <c r="D8" s="25" t="s">
        <v>1146</v>
      </c>
      <c r="E8" s="17" t="s">
        <v>1147</v>
      </c>
      <c r="F8" s="2" t="s">
        <v>1108</v>
      </c>
      <c r="G8" s="31" t="s">
        <v>1148</v>
      </c>
      <c r="H8" s="7" t="str">
        <f t="shared" si="0"/>
        <v>▶</v>
      </c>
    </row>
    <row r="9" spans="1:8" x14ac:dyDescent="0.3">
      <c r="A9" s="2">
        <v>6</v>
      </c>
      <c r="B9" s="2" t="s">
        <v>1082</v>
      </c>
      <c r="C9" s="20" t="s">
        <v>421</v>
      </c>
      <c r="D9" s="25" t="s">
        <v>1149</v>
      </c>
      <c r="E9" s="17" t="s">
        <v>1150</v>
      </c>
      <c r="F9" s="2" t="s">
        <v>1151</v>
      </c>
      <c r="G9" s="31" t="s">
        <v>1152</v>
      </c>
      <c r="H9" s="7" t="str">
        <f t="shared" si="0"/>
        <v>▶</v>
      </c>
    </row>
    <row r="10" spans="1:8" x14ac:dyDescent="0.3">
      <c r="A10" s="2">
        <v>7</v>
      </c>
      <c r="B10" s="2" t="s">
        <v>1082</v>
      </c>
      <c r="C10" s="20" t="s">
        <v>421</v>
      </c>
      <c r="D10" s="25" t="s">
        <v>1153</v>
      </c>
      <c r="E10" s="17" t="s">
        <v>1154</v>
      </c>
      <c r="F10" s="2" t="s">
        <v>1155</v>
      </c>
      <c r="G10" s="31" t="s">
        <v>1156</v>
      </c>
      <c r="H10" s="7" t="str">
        <f t="shared" si="0"/>
        <v>▶</v>
      </c>
    </row>
    <row r="11" spans="1:8" x14ac:dyDescent="0.3">
      <c r="A11" s="2">
        <v>8</v>
      </c>
      <c r="B11" s="2" t="s">
        <v>1082</v>
      </c>
      <c r="C11" s="20" t="s">
        <v>421</v>
      </c>
      <c r="D11" s="25" t="s">
        <v>1157</v>
      </c>
      <c r="E11" s="18" t="s">
        <v>1158</v>
      </c>
      <c r="F11" s="2" t="s">
        <v>1159</v>
      </c>
      <c r="G11" s="31" t="s">
        <v>1160</v>
      </c>
      <c r="H11" s="7" t="str">
        <f t="shared" si="0"/>
        <v>▶</v>
      </c>
    </row>
    <row r="12" spans="1:8" x14ac:dyDescent="0.3">
      <c r="A12" s="2">
        <v>1</v>
      </c>
      <c r="B12" s="2" t="s">
        <v>1238</v>
      </c>
      <c r="C12" s="20" t="s">
        <v>594</v>
      </c>
      <c r="D12" s="25" t="s">
        <v>1239</v>
      </c>
      <c r="E12" s="17" t="s">
        <v>1240</v>
      </c>
      <c r="F12" s="2" t="s">
        <v>1151</v>
      </c>
      <c r="G12" s="31" t="s">
        <v>1241</v>
      </c>
      <c r="H12" s="7" t="str">
        <f t="shared" si="0"/>
        <v>▶</v>
      </c>
    </row>
    <row r="13" spans="1:8" x14ac:dyDescent="0.3">
      <c r="A13" s="2">
        <v>2</v>
      </c>
      <c r="B13" s="2" t="s">
        <v>1238</v>
      </c>
      <c r="C13" s="20" t="s">
        <v>594</v>
      </c>
      <c r="D13" s="25" t="s">
        <v>1242</v>
      </c>
      <c r="E13" s="17" t="s">
        <v>1243</v>
      </c>
      <c r="F13" s="2" t="s">
        <v>1151</v>
      </c>
      <c r="G13" s="31" t="s">
        <v>1244</v>
      </c>
      <c r="H13" s="7" t="str">
        <f t="shared" si="0"/>
        <v>▶</v>
      </c>
    </row>
    <row r="14" spans="1:8" ht="33" x14ac:dyDescent="0.3">
      <c r="A14" s="2">
        <v>3</v>
      </c>
      <c r="B14" s="2" t="s">
        <v>1238</v>
      </c>
      <c r="C14" s="20" t="s">
        <v>594</v>
      </c>
      <c r="D14" s="25" t="s">
        <v>1245</v>
      </c>
      <c r="E14" s="17" t="s">
        <v>1246</v>
      </c>
      <c r="F14" s="2" t="s">
        <v>1247</v>
      </c>
      <c r="G14" s="31" t="s">
        <v>1248</v>
      </c>
      <c r="H14" s="7" t="str">
        <f t="shared" si="0"/>
        <v>▶</v>
      </c>
    </row>
    <row r="15" spans="1:8" x14ac:dyDescent="0.3">
      <c r="A15" s="2">
        <v>4</v>
      </c>
      <c r="B15" s="2" t="s">
        <v>1238</v>
      </c>
      <c r="C15" s="20" t="s">
        <v>594</v>
      </c>
      <c r="D15" s="25" t="s">
        <v>1249</v>
      </c>
      <c r="E15" s="17" t="s">
        <v>1250</v>
      </c>
      <c r="F15" s="2" t="s">
        <v>1132</v>
      </c>
      <c r="G15" s="31" t="s">
        <v>1251</v>
      </c>
      <c r="H15" s="7" t="str">
        <f t="shared" si="0"/>
        <v>▶</v>
      </c>
    </row>
    <row r="16" spans="1:8" x14ac:dyDescent="0.3">
      <c r="A16" s="2">
        <v>1</v>
      </c>
      <c r="B16" s="2" t="s">
        <v>1238</v>
      </c>
      <c r="C16" s="20" t="s">
        <v>597</v>
      </c>
      <c r="D16" s="25" t="s">
        <v>1239</v>
      </c>
      <c r="E16" s="17" t="s">
        <v>1240</v>
      </c>
      <c r="F16" s="2" t="s">
        <v>1151</v>
      </c>
      <c r="G16" s="31" t="s">
        <v>1241</v>
      </c>
      <c r="H16" s="7" t="str">
        <f t="shared" si="0"/>
        <v>▶</v>
      </c>
    </row>
    <row r="17" spans="1:8" x14ac:dyDescent="0.3">
      <c r="A17" s="2">
        <v>2</v>
      </c>
      <c r="B17" s="2" t="s">
        <v>1238</v>
      </c>
      <c r="C17" s="20" t="s">
        <v>597</v>
      </c>
      <c r="D17" s="25" t="s">
        <v>1254</v>
      </c>
      <c r="E17" s="18" t="s">
        <v>1255</v>
      </c>
      <c r="F17" s="2" t="s">
        <v>1256</v>
      </c>
      <c r="G17" s="31" t="s">
        <v>1257</v>
      </c>
      <c r="H17" s="7" t="str">
        <f t="shared" si="0"/>
        <v>▶</v>
      </c>
    </row>
    <row r="18" spans="1:8" ht="33" x14ac:dyDescent="0.3">
      <c r="A18" s="2">
        <v>3</v>
      </c>
      <c r="B18" s="2" t="s">
        <v>1238</v>
      </c>
      <c r="C18" s="20" t="s">
        <v>597</v>
      </c>
      <c r="D18" s="25" t="s">
        <v>1245</v>
      </c>
      <c r="E18" s="17" t="s">
        <v>1246</v>
      </c>
      <c r="F18" s="2" t="s">
        <v>1247</v>
      </c>
      <c r="G18" s="31" t="s">
        <v>1248</v>
      </c>
      <c r="H18" s="7" t="str">
        <f t="shared" si="0"/>
        <v>▶</v>
      </c>
    </row>
    <row r="19" spans="1:8" x14ac:dyDescent="0.3">
      <c r="A19" s="2">
        <v>4</v>
      </c>
      <c r="B19" s="2" t="s">
        <v>1238</v>
      </c>
      <c r="C19" s="20" t="s">
        <v>597</v>
      </c>
      <c r="D19" s="25" t="s">
        <v>1258</v>
      </c>
      <c r="E19" s="17" t="s">
        <v>1259</v>
      </c>
      <c r="F19" s="2" t="s">
        <v>1140</v>
      </c>
      <c r="G19" s="31" t="s">
        <v>1260</v>
      </c>
      <c r="H19" s="7" t="str">
        <f t="shared" si="0"/>
        <v>▶</v>
      </c>
    </row>
    <row r="20" spans="1:8" x14ac:dyDescent="0.3">
      <c r="A20" s="2">
        <v>1</v>
      </c>
      <c r="B20" s="2" t="s">
        <v>1238</v>
      </c>
      <c r="C20" s="20" t="s">
        <v>606</v>
      </c>
      <c r="D20" s="25" t="s">
        <v>1312</v>
      </c>
      <c r="E20" s="17" t="s">
        <v>1313</v>
      </c>
      <c r="F20" s="2" t="s">
        <v>1314</v>
      </c>
      <c r="G20" s="31" t="s">
        <v>1315</v>
      </c>
      <c r="H20" s="7" t="str">
        <f t="shared" si="0"/>
        <v>▶</v>
      </c>
    </row>
    <row r="21" spans="1:8" x14ac:dyDescent="0.3">
      <c r="A21" s="2">
        <v>2</v>
      </c>
      <c r="B21" s="2" t="s">
        <v>1238</v>
      </c>
      <c r="C21" s="20" t="s">
        <v>606</v>
      </c>
      <c r="D21" s="25" t="s">
        <v>1316</v>
      </c>
      <c r="E21" s="17" t="s">
        <v>1317</v>
      </c>
      <c r="F21" s="2" t="s">
        <v>1132</v>
      </c>
      <c r="G21" s="31" t="s">
        <v>1318</v>
      </c>
      <c r="H21" s="7" t="str">
        <f t="shared" si="0"/>
        <v>▶</v>
      </c>
    </row>
    <row r="22" spans="1:8" x14ac:dyDescent="0.3">
      <c r="A22" s="2">
        <v>3</v>
      </c>
      <c r="B22" s="2" t="s">
        <v>1238</v>
      </c>
      <c r="C22" s="20" t="s">
        <v>606</v>
      </c>
      <c r="D22" s="25" t="s">
        <v>1319</v>
      </c>
      <c r="E22" s="17" t="s">
        <v>1320</v>
      </c>
      <c r="F22" s="2" t="s">
        <v>1151</v>
      </c>
      <c r="G22" s="32" t="s">
        <v>1321</v>
      </c>
      <c r="H22" s="7" t="str">
        <f t="shared" si="0"/>
        <v>▶</v>
      </c>
    </row>
    <row r="23" spans="1:8" x14ac:dyDescent="0.3">
      <c r="A23" s="2">
        <v>1</v>
      </c>
      <c r="B23" s="2" t="s">
        <v>1238</v>
      </c>
      <c r="C23" s="20" t="s">
        <v>609</v>
      </c>
      <c r="D23" s="25" t="s">
        <v>1239</v>
      </c>
      <c r="E23" s="17" t="s">
        <v>1240</v>
      </c>
      <c r="F23" s="2" t="s">
        <v>1151</v>
      </c>
      <c r="G23" s="32" t="s">
        <v>1241</v>
      </c>
      <c r="H23" s="7" t="str">
        <f t="shared" si="0"/>
        <v>▶</v>
      </c>
    </row>
    <row r="24" spans="1:8" x14ac:dyDescent="0.3">
      <c r="A24" s="2">
        <v>2</v>
      </c>
      <c r="B24" s="2" t="s">
        <v>1238</v>
      </c>
      <c r="C24" s="20" t="s">
        <v>609</v>
      </c>
      <c r="D24" s="25" t="s">
        <v>1242</v>
      </c>
      <c r="E24" s="17" t="s">
        <v>1243</v>
      </c>
      <c r="F24" s="2" t="s">
        <v>1151</v>
      </c>
      <c r="G24" s="32" t="s">
        <v>1244</v>
      </c>
      <c r="H24" s="7" t="str">
        <f t="shared" si="0"/>
        <v>▶</v>
      </c>
    </row>
    <row r="25" spans="1:8" x14ac:dyDescent="0.3">
      <c r="A25" s="2">
        <v>3</v>
      </c>
      <c r="B25" s="2" t="s">
        <v>1238</v>
      </c>
      <c r="C25" s="20" t="s">
        <v>609</v>
      </c>
      <c r="D25" s="25" t="s">
        <v>1249</v>
      </c>
      <c r="E25" s="17" t="s">
        <v>1250</v>
      </c>
      <c r="F25" s="2" t="s">
        <v>1132</v>
      </c>
      <c r="G25" s="32" t="s">
        <v>1251</v>
      </c>
      <c r="H25" s="7" t="str">
        <f t="shared" si="0"/>
        <v>▶</v>
      </c>
    </row>
    <row r="26" spans="1:8" x14ac:dyDescent="0.3">
      <c r="A26" s="2">
        <v>1</v>
      </c>
      <c r="B26" s="2" t="s">
        <v>1238</v>
      </c>
      <c r="C26" s="20" t="s">
        <v>612</v>
      </c>
      <c r="D26" s="25" t="s">
        <v>1239</v>
      </c>
      <c r="E26" s="17" t="s">
        <v>1240</v>
      </c>
      <c r="F26" s="2" t="s">
        <v>1151</v>
      </c>
      <c r="G26" s="32" t="s">
        <v>1241</v>
      </c>
      <c r="H26" s="7" t="str">
        <f t="shared" si="0"/>
        <v>▶</v>
      </c>
    </row>
    <row r="27" spans="1:8" x14ac:dyDescent="0.3">
      <c r="A27" s="2">
        <v>1</v>
      </c>
      <c r="B27" s="2" t="s">
        <v>1238</v>
      </c>
      <c r="C27" s="20" t="s">
        <v>621</v>
      </c>
      <c r="D27" s="25" t="s">
        <v>1392</v>
      </c>
      <c r="E27" s="17" t="s">
        <v>1393</v>
      </c>
      <c r="F27" s="2" t="s">
        <v>1394</v>
      </c>
      <c r="G27" s="32" t="s">
        <v>1395</v>
      </c>
      <c r="H27" s="7" t="str">
        <f t="shared" si="0"/>
        <v>▶</v>
      </c>
    </row>
    <row r="28" spans="1:8" x14ac:dyDescent="0.3">
      <c r="A28" s="2">
        <v>2</v>
      </c>
      <c r="B28" s="2" t="s">
        <v>1238</v>
      </c>
      <c r="C28" s="20" t="s">
        <v>621</v>
      </c>
      <c r="D28" s="25" t="s">
        <v>1239</v>
      </c>
      <c r="E28" s="17" t="s">
        <v>1240</v>
      </c>
      <c r="F28" s="2" t="s">
        <v>1151</v>
      </c>
      <c r="G28" s="32" t="s">
        <v>1241</v>
      </c>
      <c r="H28" s="7" t="str">
        <f t="shared" si="0"/>
        <v>▶</v>
      </c>
    </row>
    <row r="29" spans="1:8" x14ac:dyDescent="0.3">
      <c r="A29" s="2">
        <v>3</v>
      </c>
      <c r="B29" s="2" t="s">
        <v>1238</v>
      </c>
      <c r="C29" s="20" t="s">
        <v>621</v>
      </c>
      <c r="D29" s="25" t="s">
        <v>1249</v>
      </c>
      <c r="E29" s="17" t="s">
        <v>1250</v>
      </c>
      <c r="F29" s="2" t="s">
        <v>1132</v>
      </c>
      <c r="G29" s="32" t="s">
        <v>1251</v>
      </c>
      <c r="H29" s="7" t="str">
        <f t="shared" si="0"/>
        <v>▶</v>
      </c>
    </row>
    <row r="30" spans="1:8" x14ac:dyDescent="0.3">
      <c r="H30" s="7" t="str">
        <f t="shared" si="0"/>
        <v/>
      </c>
    </row>
    <row r="31" spans="1:8" x14ac:dyDescent="0.3">
      <c r="H31" s="7" t="str">
        <f t="shared" si="0"/>
        <v/>
      </c>
    </row>
    <row r="32" spans="1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1082</v>
      </c>
      <c r="C2" s="20" t="s">
        <v>409</v>
      </c>
      <c r="D2" s="25" t="s">
        <v>1083</v>
      </c>
      <c r="E2" s="17" t="s">
        <v>1084</v>
      </c>
      <c r="F2" s="2" t="s">
        <v>409</v>
      </c>
      <c r="G2" s="31" t="s">
        <v>1085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1082</v>
      </c>
      <c r="C3" s="20" t="s">
        <v>409</v>
      </c>
      <c r="D3" s="25" t="s">
        <v>1086</v>
      </c>
      <c r="E3" s="17" t="s">
        <v>1087</v>
      </c>
      <c r="F3" s="2" t="s">
        <v>409</v>
      </c>
      <c r="G3" s="31" t="s">
        <v>1088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1082</v>
      </c>
      <c r="C4" s="20" t="s">
        <v>409</v>
      </c>
      <c r="D4" s="25" t="s">
        <v>1089</v>
      </c>
      <c r="E4" s="17" t="s">
        <v>1090</v>
      </c>
      <c r="F4" s="2" t="s">
        <v>409</v>
      </c>
      <c r="G4" s="31" t="s">
        <v>1091</v>
      </c>
      <c r="H4" s="7" t="str">
        <f t="shared" si="0"/>
        <v>▶</v>
      </c>
    </row>
    <row r="5" spans="1:8" x14ac:dyDescent="0.3">
      <c r="A5" s="2">
        <v>1</v>
      </c>
      <c r="B5" s="2" t="s">
        <v>1082</v>
      </c>
      <c r="C5" s="20" t="s">
        <v>412</v>
      </c>
      <c r="D5" s="25" t="s">
        <v>1092</v>
      </c>
      <c r="E5" s="17" t="s">
        <v>1093</v>
      </c>
      <c r="F5" s="2" t="s">
        <v>430</v>
      </c>
      <c r="G5" s="31" t="s">
        <v>1094</v>
      </c>
      <c r="H5" s="7" t="str">
        <f t="shared" si="0"/>
        <v>▶</v>
      </c>
    </row>
    <row r="6" spans="1:8" x14ac:dyDescent="0.3">
      <c r="A6" s="2">
        <v>2</v>
      </c>
      <c r="B6" s="2" t="s">
        <v>1082</v>
      </c>
      <c r="C6" s="20" t="s">
        <v>412</v>
      </c>
      <c r="D6" s="25" t="s">
        <v>1095</v>
      </c>
      <c r="E6" s="17" t="s">
        <v>1096</v>
      </c>
      <c r="F6" s="2" t="s">
        <v>430</v>
      </c>
      <c r="G6" s="31" t="s">
        <v>1097</v>
      </c>
      <c r="H6" s="7" t="str">
        <f t="shared" si="0"/>
        <v>▶</v>
      </c>
    </row>
    <row r="7" spans="1:8" x14ac:dyDescent="0.3">
      <c r="A7" s="2">
        <v>1</v>
      </c>
      <c r="B7" s="2" t="s">
        <v>1082</v>
      </c>
      <c r="C7" s="20" t="s">
        <v>415</v>
      </c>
      <c r="D7" s="25" t="s">
        <v>1098</v>
      </c>
      <c r="E7" s="18" t="s">
        <v>1099</v>
      </c>
      <c r="F7" s="2" t="s">
        <v>1100</v>
      </c>
      <c r="G7" s="31" t="s">
        <v>1088</v>
      </c>
      <c r="H7" s="7" t="str">
        <f t="shared" si="0"/>
        <v>▶</v>
      </c>
    </row>
    <row r="8" spans="1:8" x14ac:dyDescent="0.3">
      <c r="A8" s="2">
        <v>2</v>
      </c>
      <c r="B8" s="2" t="s">
        <v>1082</v>
      </c>
      <c r="C8" s="20" t="s">
        <v>415</v>
      </c>
      <c r="D8" s="25" t="s">
        <v>1101</v>
      </c>
      <c r="E8" s="17" t="s">
        <v>1099</v>
      </c>
      <c r="F8" s="2" t="s">
        <v>1100</v>
      </c>
      <c r="G8" s="31" t="s">
        <v>1102</v>
      </c>
      <c r="H8" s="7" t="str">
        <f t="shared" si="0"/>
        <v>▶</v>
      </c>
    </row>
    <row r="9" spans="1:8" x14ac:dyDescent="0.3">
      <c r="A9" s="2">
        <v>3</v>
      </c>
      <c r="B9" s="2" t="s">
        <v>1082</v>
      </c>
      <c r="C9" s="20" t="s">
        <v>415</v>
      </c>
      <c r="D9" s="25" t="s">
        <v>1103</v>
      </c>
      <c r="E9" s="17" t="s">
        <v>1096</v>
      </c>
      <c r="F9" s="2" t="s">
        <v>1100</v>
      </c>
      <c r="G9" s="31" t="s">
        <v>1104</v>
      </c>
      <c r="H9" s="7" t="str">
        <f t="shared" si="0"/>
        <v>▶</v>
      </c>
    </row>
    <row r="10" spans="1:8" x14ac:dyDescent="0.3">
      <c r="A10" s="2">
        <v>4</v>
      </c>
      <c r="B10" s="2" t="s">
        <v>1082</v>
      </c>
      <c r="C10" s="20" t="s">
        <v>415</v>
      </c>
      <c r="D10" s="25" t="s">
        <v>1105</v>
      </c>
      <c r="E10" s="17" t="s">
        <v>1090</v>
      </c>
      <c r="F10" s="2" t="s">
        <v>1100</v>
      </c>
      <c r="G10" s="31" t="s">
        <v>1091</v>
      </c>
      <c r="H10" s="7" t="str">
        <f t="shared" si="0"/>
        <v>▶</v>
      </c>
    </row>
    <row r="11" spans="1:8" x14ac:dyDescent="0.3">
      <c r="A11" s="2">
        <v>1</v>
      </c>
      <c r="B11" s="2" t="s">
        <v>1082</v>
      </c>
      <c r="C11" s="20" t="s">
        <v>418</v>
      </c>
      <c r="D11" s="25" t="s">
        <v>1114</v>
      </c>
      <c r="E11" s="17" t="s">
        <v>1115</v>
      </c>
      <c r="F11" s="2" t="s">
        <v>418</v>
      </c>
      <c r="G11" s="31" t="s">
        <v>1116</v>
      </c>
      <c r="H11" s="7" t="str">
        <f t="shared" si="0"/>
        <v>▶</v>
      </c>
    </row>
    <row r="12" spans="1:8" x14ac:dyDescent="0.3">
      <c r="A12" s="2">
        <v>2</v>
      </c>
      <c r="B12" s="2" t="s">
        <v>1082</v>
      </c>
      <c r="C12" s="20" t="s">
        <v>418</v>
      </c>
      <c r="D12" s="25" t="s">
        <v>1117</v>
      </c>
      <c r="E12" s="17" t="s">
        <v>1118</v>
      </c>
      <c r="F12" s="2" t="s">
        <v>418</v>
      </c>
      <c r="G12" s="31" t="s">
        <v>1116</v>
      </c>
      <c r="H12" s="7" t="str">
        <f t="shared" si="0"/>
        <v>▶</v>
      </c>
    </row>
    <row r="13" spans="1:8" x14ac:dyDescent="0.3">
      <c r="A13" s="2">
        <v>3</v>
      </c>
      <c r="B13" s="2" t="s">
        <v>1082</v>
      </c>
      <c r="C13" s="20" t="s">
        <v>418</v>
      </c>
      <c r="D13" s="25" t="s">
        <v>1119</v>
      </c>
      <c r="E13" s="17" t="s">
        <v>1120</v>
      </c>
      <c r="F13" s="2" t="s">
        <v>418</v>
      </c>
      <c r="G13" s="31" t="s">
        <v>1121</v>
      </c>
      <c r="H13" s="7" t="str">
        <f t="shared" si="0"/>
        <v>▶</v>
      </c>
    </row>
    <row r="14" spans="1:8" x14ac:dyDescent="0.3">
      <c r="A14" s="2">
        <v>4</v>
      </c>
      <c r="B14" s="2" t="s">
        <v>1082</v>
      </c>
      <c r="C14" s="20" t="s">
        <v>418</v>
      </c>
      <c r="D14" s="25" t="s">
        <v>1122</v>
      </c>
      <c r="E14" s="17" t="s">
        <v>1090</v>
      </c>
      <c r="F14" s="2" t="s">
        <v>418</v>
      </c>
      <c r="G14" s="31" t="s">
        <v>1091</v>
      </c>
      <c r="H14" s="7" t="str">
        <f t="shared" si="0"/>
        <v>▶</v>
      </c>
    </row>
    <row r="15" spans="1:8" x14ac:dyDescent="0.3">
      <c r="A15" s="2">
        <v>5</v>
      </c>
      <c r="B15" s="2" t="s">
        <v>1082</v>
      </c>
      <c r="C15" s="20" t="s">
        <v>418</v>
      </c>
      <c r="D15" s="25" t="s">
        <v>1123</v>
      </c>
      <c r="E15" s="17" t="s">
        <v>1124</v>
      </c>
      <c r="F15" s="2" t="s">
        <v>418</v>
      </c>
      <c r="G15" s="31" t="s">
        <v>1125</v>
      </c>
      <c r="H15" s="7" t="str">
        <f t="shared" si="0"/>
        <v>▶</v>
      </c>
    </row>
    <row r="16" spans="1:8" x14ac:dyDescent="0.3">
      <c r="A16" s="2">
        <v>6</v>
      </c>
      <c r="B16" s="2" t="s">
        <v>1082</v>
      </c>
      <c r="C16" s="20" t="s">
        <v>418</v>
      </c>
      <c r="D16" s="25" t="s">
        <v>1126</v>
      </c>
      <c r="E16" s="17" t="s">
        <v>1127</v>
      </c>
      <c r="F16" s="2" t="s">
        <v>418</v>
      </c>
      <c r="G16" s="31" t="s">
        <v>1128</v>
      </c>
      <c r="H16" s="7" t="str">
        <f t="shared" si="0"/>
        <v>▶</v>
      </c>
    </row>
    <row r="17" spans="1:8" x14ac:dyDescent="0.3">
      <c r="A17" s="2">
        <v>7</v>
      </c>
      <c r="B17" s="2" t="s">
        <v>1082</v>
      </c>
      <c r="C17" s="20" t="s">
        <v>418</v>
      </c>
      <c r="D17" s="25" t="s">
        <v>1129</v>
      </c>
      <c r="E17" s="17" t="s">
        <v>1130</v>
      </c>
      <c r="F17" s="2" t="s">
        <v>418</v>
      </c>
      <c r="G17" s="31" t="s">
        <v>1131</v>
      </c>
      <c r="H17" s="7" t="str">
        <f t="shared" si="0"/>
        <v>▶</v>
      </c>
    </row>
    <row r="18" spans="1:8" x14ac:dyDescent="0.3">
      <c r="A18" s="2">
        <v>1</v>
      </c>
      <c r="B18" s="2" t="s">
        <v>1082</v>
      </c>
      <c r="C18" s="20" t="s">
        <v>421</v>
      </c>
      <c r="D18" s="25" t="s">
        <v>1161</v>
      </c>
      <c r="E18" s="17" t="s">
        <v>1162</v>
      </c>
      <c r="F18" s="2" t="s">
        <v>1163</v>
      </c>
      <c r="G18" s="31" t="s">
        <v>1085</v>
      </c>
      <c r="H18" s="7" t="str">
        <f t="shared" si="0"/>
        <v>▶</v>
      </c>
    </row>
    <row r="19" spans="1:8" x14ac:dyDescent="0.3">
      <c r="A19" s="2">
        <v>2</v>
      </c>
      <c r="B19" s="2" t="s">
        <v>1082</v>
      </c>
      <c r="C19" s="20" t="s">
        <v>421</v>
      </c>
      <c r="D19" s="25" t="s">
        <v>1164</v>
      </c>
      <c r="E19" s="17" t="s">
        <v>1162</v>
      </c>
      <c r="F19" s="2" t="s">
        <v>1165</v>
      </c>
      <c r="G19" s="31" t="s">
        <v>1166</v>
      </c>
      <c r="H19" s="7" t="str">
        <f t="shared" si="0"/>
        <v>▶</v>
      </c>
    </row>
    <row r="20" spans="1:8" x14ac:dyDescent="0.3">
      <c r="A20" s="2">
        <v>3</v>
      </c>
      <c r="B20" s="2" t="s">
        <v>1082</v>
      </c>
      <c r="C20" s="20" t="s">
        <v>421</v>
      </c>
      <c r="D20" s="25" t="s">
        <v>1167</v>
      </c>
      <c r="E20" s="17" t="s">
        <v>1162</v>
      </c>
      <c r="F20" s="2" t="s">
        <v>1168</v>
      </c>
      <c r="G20" s="31" t="s">
        <v>1169</v>
      </c>
      <c r="H20" s="7" t="str">
        <f t="shared" si="0"/>
        <v>▶</v>
      </c>
    </row>
    <row r="21" spans="1:8" x14ac:dyDescent="0.3">
      <c r="A21" s="2">
        <v>4</v>
      </c>
      <c r="B21" s="2" t="s">
        <v>1082</v>
      </c>
      <c r="C21" s="20" t="s">
        <v>421</v>
      </c>
      <c r="D21" s="25" t="s">
        <v>1170</v>
      </c>
      <c r="E21" s="17" t="s">
        <v>1162</v>
      </c>
      <c r="F21" s="2" t="s">
        <v>1171</v>
      </c>
      <c r="G21" s="31" t="s">
        <v>1169</v>
      </c>
      <c r="H21" s="7" t="str">
        <f t="shared" si="0"/>
        <v>▶</v>
      </c>
    </row>
    <row r="22" spans="1:8" x14ac:dyDescent="0.3">
      <c r="A22" s="2">
        <v>5</v>
      </c>
      <c r="B22" s="2" t="s">
        <v>1082</v>
      </c>
      <c r="C22" s="20" t="s">
        <v>421</v>
      </c>
      <c r="D22" s="25" t="s">
        <v>1172</v>
      </c>
      <c r="E22" s="17" t="s">
        <v>1162</v>
      </c>
      <c r="F22" s="2" t="s">
        <v>1173</v>
      </c>
      <c r="G22" s="32" t="s">
        <v>1169</v>
      </c>
      <c r="H22" s="7" t="str">
        <f t="shared" si="0"/>
        <v>▶</v>
      </c>
    </row>
    <row r="23" spans="1:8" x14ac:dyDescent="0.3">
      <c r="A23" s="2">
        <v>6</v>
      </c>
      <c r="B23" s="2" t="s">
        <v>1082</v>
      </c>
      <c r="C23" s="20" t="s">
        <v>421</v>
      </c>
      <c r="D23" s="25" t="s">
        <v>1174</v>
      </c>
      <c r="E23" s="17" t="s">
        <v>1175</v>
      </c>
      <c r="F23" s="2" t="s">
        <v>1176</v>
      </c>
      <c r="G23" s="32" t="s">
        <v>1177</v>
      </c>
      <c r="H23" s="7" t="str">
        <f t="shared" si="0"/>
        <v>▶</v>
      </c>
    </row>
    <row r="24" spans="1:8" x14ac:dyDescent="0.3">
      <c r="A24" s="2">
        <v>7</v>
      </c>
      <c r="B24" s="2" t="s">
        <v>1082</v>
      </c>
      <c r="C24" s="20" t="s">
        <v>421</v>
      </c>
      <c r="D24" s="25" t="s">
        <v>1178</v>
      </c>
      <c r="E24" s="17" t="s">
        <v>1162</v>
      </c>
      <c r="F24" s="2" t="s">
        <v>1179</v>
      </c>
      <c r="G24" s="32" t="s">
        <v>1180</v>
      </c>
      <c r="H24" s="7" t="str">
        <f t="shared" si="0"/>
        <v>▶</v>
      </c>
    </row>
    <row r="25" spans="1:8" x14ac:dyDescent="0.3">
      <c r="A25" s="2">
        <v>8</v>
      </c>
      <c r="B25" s="2" t="s">
        <v>1082</v>
      </c>
      <c r="C25" s="20" t="s">
        <v>421</v>
      </c>
      <c r="D25" s="25" t="s">
        <v>1181</v>
      </c>
      <c r="E25" s="17" t="s">
        <v>1162</v>
      </c>
      <c r="F25" s="2" t="s">
        <v>1182</v>
      </c>
      <c r="G25" s="32" t="s">
        <v>1180</v>
      </c>
      <c r="H25" s="7" t="str">
        <f t="shared" si="0"/>
        <v>▶</v>
      </c>
    </row>
    <row r="26" spans="1:8" x14ac:dyDescent="0.3">
      <c r="A26" s="2">
        <v>9</v>
      </c>
      <c r="B26" s="2" t="s">
        <v>1082</v>
      </c>
      <c r="C26" s="20" t="s">
        <v>421</v>
      </c>
      <c r="D26" s="25" t="s">
        <v>1183</v>
      </c>
      <c r="E26" s="17" t="s">
        <v>1087</v>
      </c>
      <c r="F26" s="2" t="s">
        <v>421</v>
      </c>
      <c r="G26" s="32" t="s">
        <v>1088</v>
      </c>
      <c r="H26" s="7" t="str">
        <f t="shared" si="0"/>
        <v>▶</v>
      </c>
    </row>
    <row r="27" spans="1:8" x14ac:dyDescent="0.3">
      <c r="A27" s="2">
        <v>10</v>
      </c>
      <c r="B27" s="2" t="s">
        <v>1082</v>
      </c>
      <c r="C27" s="20" t="s">
        <v>421</v>
      </c>
      <c r="D27" s="25" t="s">
        <v>1184</v>
      </c>
      <c r="E27" s="17" t="s">
        <v>1185</v>
      </c>
      <c r="F27" s="2" t="s">
        <v>421</v>
      </c>
      <c r="G27" s="32" t="s">
        <v>1186</v>
      </c>
      <c r="H27" s="7" t="str">
        <f t="shared" si="0"/>
        <v>▶</v>
      </c>
    </row>
    <row r="28" spans="1:8" x14ac:dyDescent="0.3">
      <c r="A28" s="2">
        <v>11</v>
      </c>
      <c r="B28" s="2" t="s">
        <v>1082</v>
      </c>
      <c r="C28" s="20" t="s">
        <v>421</v>
      </c>
      <c r="D28" s="25" t="s">
        <v>1187</v>
      </c>
      <c r="E28" s="17" t="s">
        <v>1162</v>
      </c>
      <c r="F28" s="2" t="s">
        <v>1182</v>
      </c>
      <c r="G28" s="32" t="s">
        <v>1121</v>
      </c>
      <c r="H28" s="7" t="str">
        <f t="shared" si="0"/>
        <v>▶</v>
      </c>
    </row>
    <row r="29" spans="1:8" x14ac:dyDescent="0.3">
      <c r="A29" s="2">
        <v>12</v>
      </c>
      <c r="B29" s="2" t="s">
        <v>1082</v>
      </c>
      <c r="C29" s="20" t="s">
        <v>421</v>
      </c>
      <c r="D29" s="25" t="s">
        <v>1188</v>
      </c>
      <c r="E29" s="17" t="s">
        <v>1185</v>
      </c>
      <c r="F29" s="2" t="s">
        <v>421</v>
      </c>
      <c r="G29" s="32" t="s">
        <v>1189</v>
      </c>
      <c r="H29" s="7" t="str">
        <f t="shared" si="0"/>
        <v>▶</v>
      </c>
    </row>
    <row r="30" spans="1:8" x14ac:dyDescent="0.3">
      <c r="A30" s="2">
        <v>13</v>
      </c>
      <c r="B30" s="2" t="s">
        <v>1082</v>
      </c>
      <c r="C30" s="20" t="s">
        <v>421</v>
      </c>
      <c r="D30" s="25" t="s">
        <v>1190</v>
      </c>
      <c r="E30" s="17" t="s">
        <v>1162</v>
      </c>
      <c r="F30" s="2" t="s">
        <v>1191</v>
      </c>
      <c r="G30" s="32" t="s">
        <v>1192</v>
      </c>
      <c r="H30" s="7" t="str">
        <f t="shared" si="0"/>
        <v>▶</v>
      </c>
    </row>
    <row r="31" spans="1:8" x14ac:dyDescent="0.3">
      <c r="A31" s="2">
        <v>14</v>
      </c>
      <c r="B31" s="2" t="s">
        <v>1082</v>
      </c>
      <c r="C31" s="20" t="s">
        <v>421</v>
      </c>
      <c r="D31" s="25" t="s">
        <v>1193</v>
      </c>
      <c r="E31" s="17" t="s">
        <v>1185</v>
      </c>
      <c r="F31" s="2" t="s">
        <v>421</v>
      </c>
      <c r="G31" s="32" t="s">
        <v>1194</v>
      </c>
      <c r="H31" s="7" t="str">
        <f t="shared" si="0"/>
        <v>▶</v>
      </c>
    </row>
    <row r="32" spans="1:8" x14ac:dyDescent="0.3">
      <c r="A32" s="2">
        <v>15</v>
      </c>
      <c r="B32" s="2" t="s">
        <v>1082</v>
      </c>
      <c r="C32" s="20" t="s">
        <v>421</v>
      </c>
      <c r="D32" s="25" t="s">
        <v>1195</v>
      </c>
      <c r="E32" s="17" t="s">
        <v>1090</v>
      </c>
      <c r="F32" s="2" t="s">
        <v>421</v>
      </c>
      <c r="G32" s="32" t="s">
        <v>1091</v>
      </c>
      <c r="H32" s="7" t="str">
        <f t="shared" si="0"/>
        <v>▶</v>
      </c>
    </row>
    <row r="33" spans="1:8" x14ac:dyDescent="0.3">
      <c r="A33" s="2">
        <v>1</v>
      </c>
      <c r="B33" s="2" t="s">
        <v>1082</v>
      </c>
      <c r="C33" s="20" t="s">
        <v>424</v>
      </c>
      <c r="D33" s="25" t="s">
        <v>1196</v>
      </c>
      <c r="E33" s="17" t="s">
        <v>1185</v>
      </c>
      <c r="F33" s="2" t="s">
        <v>583</v>
      </c>
      <c r="G33" s="32" t="s">
        <v>1085</v>
      </c>
      <c r="H33" s="7" t="str">
        <f t="shared" si="0"/>
        <v>▶</v>
      </c>
    </row>
    <row r="34" spans="1:8" x14ac:dyDescent="0.3">
      <c r="A34" s="2">
        <v>2</v>
      </c>
      <c r="B34" s="2" t="s">
        <v>1082</v>
      </c>
      <c r="C34" s="20" t="s">
        <v>424</v>
      </c>
      <c r="D34" s="25" t="s">
        <v>1197</v>
      </c>
      <c r="E34" s="17" t="s">
        <v>1162</v>
      </c>
      <c r="F34" s="2" t="s">
        <v>1198</v>
      </c>
      <c r="G34" s="32" t="s">
        <v>1085</v>
      </c>
      <c r="H34" s="7" t="str">
        <f t="shared" si="0"/>
        <v>▶</v>
      </c>
    </row>
    <row r="35" spans="1:8" x14ac:dyDescent="0.3">
      <c r="A35" s="2">
        <v>3</v>
      </c>
      <c r="B35" s="2" t="s">
        <v>1082</v>
      </c>
      <c r="C35" s="20" t="s">
        <v>424</v>
      </c>
      <c r="D35" s="25" t="s">
        <v>1199</v>
      </c>
      <c r="E35" s="17" t="s">
        <v>1162</v>
      </c>
      <c r="F35" s="2" t="s">
        <v>1200</v>
      </c>
      <c r="G35" s="32" t="s">
        <v>1088</v>
      </c>
      <c r="H35" s="7" t="str">
        <f t="shared" si="0"/>
        <v>▶</v>
      </c>
    </row>
    <row r="36" spans="1:8" x14ac:dyDescent="0.3">
      <c r="A36" s="2">
        <v>4</v>
      </c>
      <c r="B36" s="2" t="s">
        <v>1082</v>
      </c>
      <c r="C36" s="20" t="s">
        <v>424</v>
      </c>
      <c r="D36" s="25" t="s">
        <v>1201</v>
      </c>
      <c r="E36" s="17" t="s">
        <v>1185</v>
      </c>
      <c r="F36" s="2" t="s">
        <v>583</v>
      </c>
      <c r="G36" s="32" t="s">
        <v>1088</v>
      </c>
      <c r="H36" s="7" t="str">
        <f t="shared" si="0"/>
        <v>▶</v>
      </c>
    </row>
    <row r="37" spans="1:8" x14ac:dyDescent="0.3">
      <c r="A37" s="2">
        <v>5</v>
      </c>
      <c r="B37" s="2" t="s">
        <v>1082</v>
      </c>
      <c r="C37" s="20" t="s">
        <v>424</v>
      </c>
      <c r="D37" s="25" t="s">
        <v>1202</v>
      </c>
      <c r="E37" s="17" t="s">
        <v>1185</v>
      </c>
      <c r="F37" s="2" t="s">
        <v>583</v>
      </c>
      <c r="G37" s="32" t="s">
        <v>1203</v>
      </c>
      <c r="H37" s="7" t="str">
        <f t="shared" si="0"/>
        <v>▶</v>
      </c>
    </row>
    <row r="38" spans="1:8" x14ac:dyDescent="0.3">
      <c r="A38" s="2">
        <v>6</v>
      </c>
      <c r="B38" s="2" t="s">
        <v>1082</v>
      </c>
      <c r="C38" s="20" t="s">
        <v>424</v>
      </c>
      <c r="D38" s="25" t="s">
        <v>1204</v>
      </c>
      <c r="E38" s="17" t="s">
        <v>1162</v>
      </c>
      <c r="F38" s="2" t="s">
        <v>1200</v>
      </c>
      <c r="G38" s="32" t="s">
        <v>1203</v>
      </c>
      <c r="H38" s="7" t="str">
        <f t="shared" si="0"/>
        <v>▶</v>
      </c>
    </row>
    <row r="39" spans="1:8" x14ac:dyDescent="0.3">
      <c r="A39" s="2">
        <v>7</v>
      </c>
      <c r="B39" s="2" t="s">
        <v>1082</v>
      </c>
      <c r="C39" s="20" t="s">
        <v>424</v>
      </c>
      <c r="D39" s="25" t="s">
        <v>1205</v>
      </c>
      <c r="E39" s="17" t="s">
        <v>1185</v>
      </c>
      <c r="F39" s="2" t="s">
        <v>583</v>
      </c>
      <c r="G39" s="32" t="s">
        <v>1206</v>
      </c>
      <c r="H39" s="7" t="str">
        <f t="shared" si="0"/>
        <v>▶</v>
      </c>
    </row>
    <row r="40" spans="1:8" x14ac:dyDescent="0.3">
      <c r="A40" s="2">
        <v>8</v>
      </c>
      <c r="B40" s="2" t="s">
        <v>1082</v>
      </c>
      <c r="C40" s="20" t="s">
        <v>424</v>
      </c>
      <c r="D40" s="25" t="s">
        <v>1207</v>
      </c>
      <c r="E40" s="17" t="s">
        <v>1208</v>
      </c>
      <c r="F40" s="2" t="s">
        <v>1200</v>
      </c>
      <c r="G40" s="32" t="s">
        <v>1206</v>
      </c>
      <c r="H40" s="7" t="str">
        <f t="shared" si="0"/>
        <v>▶</v>
      </c>
    </row>
    <row r="41" spans="1:8" x14ac:dyDescent="0.3">
      <c r="A41" s="2">
        <v>9</v>
      </c>
      <c r="B41" s="2" t="s">
        <v>1082</v>
      </c>
      <c r="C41" s="20" t="s">
        <v>424</v>
      </c>
      <c r="D41" s="25" t="s">
        <v>1209</v>
      </c>
      <c r="E41" s="17" t="s">
        <v>1210</v>
      </c>
      <c r="F41" s="2" t="s">
        <v>583</v>
      </c>
      <c r="G41" s="32" t="s">
        <v>1211</v>
      </c>
      <c r="H41" s="7" t="str">
        <f t="shared" si="0"/>
        <v>▶</v>
      </c>
    </row>
    <row r="42" spans="1:8" x14ac:dyDescent="0.3">
      <c r="A42" s="2">
        <v>10</v>
      </c>
      <c r="B42" s="2" t="s">
        <v>1082</v>
      </c>
      <c r="C42" s="20" t="s">
        <v>424</v>
      </c>
      <c r="D42" s="25" t="s">
        <v>1212</v>
      </c>
      <c r="E42" s="17" t="s">
        <v>1185</v>
      </c>
      <c r="F42" s="2" t="s">
        <v>583</v>
      </c>
      <c r="G42" s="32" t="s">
        <v>1211</v>
      </c>
      <c r="H42" s="7" t="str">
        <f t="shared" si="0"/>
        <v>▶</v>
      </c>
    </row>
    <row r="43" spans="1:8" x14ac:dyDescent="0.3">
      <c r="A43" s="2">
        <v>11</v>
      </c>
      <c r="B43" s="2" t="s">
        <v>1082</v>
      </c>
      <c r="C43" s="20" t="s">
        <v>424</v>
      </c>
      <c r="D43" s="25" t="s">
        <v>1213</v>
      </c>
      <c r="E43" s="17" t="s">
        <v>1214</v>
      </c>
      <c r="F43" s="2" t="s">
        <v>583</v>
      </c>
      <c r="G43" s="32" t="s">
        <v>1211</v>
      </c>
      <c r="H43" s="7" t="str">
        <f t="shared" si="0"/>
        <v>▶</v>
      </c>
    </row>
    <row r="44" spans="1:8" x14ac:dyDescent="0.3">
      <c r="A44" s="2">
        <v>12</v>
      </c>
      <c r="B44" s="2" t="s">
        <v>1082</v>
      </c>
      <c r="C44" s="20" t="s">
        <v>424</v>
      </c>
      <c r="D44" s="25" t="s">
        <v>1215</v>
      </c>
      <c r="E44" s="17" t="s">
        <v>1162</v>
      </c>
      <c r="F44" s="2" t="s">
        <v>1216</v>
      </c>
      <c r="G44" s="32" t="s">
        <v>1091</v>
      </c>
      <c r="H44" s="7" t="str">
        <f t="shared" si="0"/>
        <v>▶</v>
      </c>
    </row>
    <row r="45" spans="1:8" x14ac:dyDescent="0.3">
      <c r="A45" s="2">
        <v>13</v>
      </c>
      <c r="B45" s="2" t="s">
        <v>1082</v>
      </c>
      <c r="C45" s="20" t="s">
        <v>424</v>
      </c>
      <c r="D45" s="25" t="s">
        <v>1217</v>
      </c>
      <c r="E45" s="17" t="s">
        <v>1162</v>
      </c>
      <c r="F45" s="2" t="s">
        <v>1218</v>
      </c>
      <c r="G45" s="32" t="s">
        <v>1091</v>
      </c>
      <c r="H45" s="7" t="str">
        <f t="shared" si="0"/>
        <v>▶</v>
      </c>
    </row>
    <row r="46" spans="1:8" x14ac:dyDescent="0.3">
      <c r="A46" s="2">
        <v>14</v>
      </c>
      <c r="B46" s="2" t="s">
        <v>1082</v>
      </c>
      <c r="C46" s="20" t="s">
        <v>424</v>
      </c>
      <c r="D46" s="25" t="s">
        <v>1219</v>
      </c>
      <c r="E46" s="17" t="s">
        <v>1175</v>
      </c>
      <c r="F46" s="2" t="s">
        <v>1218</v>
      </c>
      <c r="G46" s="32" t="s">
        <v>1091</v>
      </c>
      <c r="H46" s="7" t="str">
        <f t="shared" si="0"/>
        <v>▶</v>
      </c>
    </row>
    <row r="47" spans="1:8" x14ac:dyDescent="0.3">
      <c r="A47" s="2">
        <v>15</v>
      </c>
      <c r="B47" s="2" t="s">
        <v>1082</v>
      </c>
      <c r="C47" s="20" t="s">
        <v>424</v>
      </c>
      <c r="D47" s="25" t="s">
        <v>1220</v>
      </c>
      <c r="E47" s="17" t="s">
        <v>1185</v>
      </c>
      <c r="F47" s="2" t="s">
        <v>583</v>
      </c>
      <c r="G47" s="32" t="s">
        <v>1091</v>
      </c>
      <c r="H47" s="7" t="str">
        <f t="shared" si="0"/>
        <v>▶</v>
      </c>
    </row>
    <row r="48" spans="1:8" x14ac:dyDescent="0.3">
      <c r="A48" s="2">
        <v>1</v>
      </c>
      <c r="B48" s="2" t="s">
        <v>1082</v>
      </c>
      <c r="C48" s="20" t="s">
        <v>427</v>
      </c>
      <c r="D48" s="25" t="s">
        <v>1221</v>
      </c>
      <c r="E48" s="17" t="s">
        <v>1222</v>
      </c>
      <c r="F48" s="2" t="s">
        <v>427</v>
      </c>
      <c r="G48" s="32" t="s">
        <v>1186</v>
      </c>
      <c r="H48" s="7" t="str">
        <f t="shared" si="0"/>
        <v>▶</v>
      </c>
    </row>
    <row r="49" spans="1:8" x14ac:dyDescent="0.3">
      <c r="A49" s="2">
        <v>2</v>
      </c>
      <c r="B49" s="2" t="s">
        <v>1082</v>
      </c>
      <c r="C49" s="20" t="s">
        <v>427</v>
      </c>
      <c r="D49" s="25" t="s">
        <v>1223</v>
      </c>
      <c r="E49" s="17" t="s">
        <v>1087</v>
      </c>
      <c r="F49" s="2" t="s">
        <v>427</v>
      </c>
      <c r="G49" s="32" t="s">
        <v>1186</v>
      </c>
      <c r="H49" s="7" t="str">
        <f t="shared" si="0"/>
        <v>▶</v>
      </c>
    </row>
    <row r="50" spans="1:8" x14ac:dyDescent="0.3">
      <c r="A50" s="2">
        <v>3</v>
      </c>
      <c r="B50" s="2" t="s">
        <v>1082</v>
      </c>
      <c r="C50" s="20" t="s">
        <v>427</v>
      </c>
      <c r="D50" s="25" t="s">
        <v>1224</v>
      </c>
      <c r="E50" s="17" t="s">
        <v>1130</v>
      </c>
      <c r="F50" s="2" t="s">
        <v>427</v>
      </c>
      <c r="G50" s="32" t="s">
        <v>1186</v>
      </c>
      <c r="H50" s="7" t="str">
        <f t="shared" si="0"/>
        <v>▶</v>
      </c>
    </row>
    <row r="51" spans="1:8" x14ac:dyDescent="0.3">
      <c r="A51" s="2">
        <v>4</v>
      </c>
      <c r="B51" s="2" t="s">
        <v>1082</v>
      </c>
      <c r="C51" s="20" t="s">
        <v>427</v>
      </c>
      <c r="D51" s="25" t="s">
        <v>1225</v>
      </c>
      <c r="E51" s="17" t="s">
        <v>1087</v>
      </c>
      <c r="F51" s="2" t="s">
        <v>427</v>
      </c>
      <c r="G51" s="32" t="s">
        <v>1186</v>
      </c>
      <c r="H51" s="7" t="str">
        <f t="shared" si="0"/>
        <v>▶</v>
      </c>
    </row>
    <row r="52" spans="1:8" x14ac:dyDescent="0.3">
      <c r="A52" s="2">
        <v>5</v>
      </c>
      <c r="B52" s="2" t="s">
        <v>1082</v>
      </c>
      <c r="C52" s="20" t="s">
        <v>427</v>
      </c>
      <c r="D52" s="25" t="s">
        <v>1226</v>
      </c>
      <c r="E52" s="17" t="s">
        <v>1227</v>
      </c>
      <c r="F52" s="2" t="s">
        <v>427</v>
      </c>
      <c r="G52" s="32" t="s">
        <v>1228</v>
      </c>
      <c r="H52" s="7" t="str">
        <f t="shared" si="0"/>
        <v>▶</v>
      </c>
    </row>
    <row r="53" spans="1:8" x14ac:dyDescent="0.3">
      <c r="A53" s="2">
        <v>6</v>
      </c>
      <c r="B53" s="2" t="s">
        <v>1082</v>
      </c>
      <c r="C53" s="20" t="s">
        <v>427</v>
      </c>
      <c r="D53" s="25" t="s">
        <v>1229</v>
      </c>
      <c r="E53" s="17" t="s">
        <v>1230</v>
      </c>
      <c r="F53" s="2" t="s">
        <v>427</v>
      </c>
      <c r="G53" s="32" t="s">
        <v>1228</v>
      </c>
      <c r="H53" s="7" t="str">
        <f t="shared" si="0"/>
        <v>▶</v>
      </c>
    </row>
    <row r="54" spans="1:8" x14ac:dyDescent="0.3">
      <c r="A54" s="2">
        <v>7</v>
      </c>
      <c r="B54" s="2" t="s">
        <v>1082</v>
      </c>
      <c r="C54" s="20" t="s">
        <v>427</v>
      </c>
      <c r="D54" s="25" t="s">
        <v>1231</v>
      </c>
      <c r="E54" s="17" t="s">
        <v>1232</v>
      </c>
      <c r="F54" s="2" t="s">
        <v>427</v>
      </c>
      <c r="G54" s="32" t="s">
        <v>1091</v>
      </c>
      <c r="H54" s="7" t="str">
        <f t="shared" si="0"/>
        <v>▶</v>
      </c>
    </row>
    <row r="55" spans="1:8" x14ac:dyDescent="0.3">
      <c r="A55" s="2">
        <v>8</v>
      </c>
      <c r="B55" s="2" t="s">
        <v>1082</v>
      </c>
      <c r="C55" s="20" t="s">
        <v>427</v>
      </c>
      <c r="D55" s="25" t="s">
        <v>1233</v>
      </c>
      <c r="E55" s="17" t="s">
        <v>1090</v>
      </c>
      <c r="F55" s="2" t="s">
        <v>427</v>
      </c>
      <c r="G55" s="32" t="s">
        <v>1091</v>
      </c>
      <c r="H55" s="7" t="str">
        <f t="shared" si="0"/>
        <v>▶</v>
      </c>
    </row>
    <row r="56" spans="1:8" x14ac:dyDescent="0.3">
      <c r="A56" s="2">
        <v>1</v>
      </c>
      <c r="B56" s="2" t="s">
        <v>1082</v>
      </c>
      <c r="C56" s="20" t="s">
        <v>430</v>
      </c>
      <c r="D56" s="25" t="s">
        <v>1092</v>
      </c>
      <c r="E56" s="17" t="s">
        <v>1093</v>
      </c>
      <c r="F56" s="2" t="s">
        <v>430</v>
      </c>
      <c r="G56" s="32" t="s">
        <v>1094</v>
      </c>
      <c r="H56" s="7" t="str">
        <f t="shared" si="0"/>
        <v>▶</v>
      </c>
    </row>
    <row r="57" spans="1:8" x14ac:dyDescent="0.3">
      <c r="A57" s="2">
        <v>2</v>
      </c>
      <c r="B57" s="2" t="s">
        <v>1082</v>
      </c>
      <c r="C57" s="20" t="s">
        <v>430</v>
      </c>
      <c r="D57" s="25" t="s">
        <v>1095</v>
      </c>
      <c r="E57" s="18" t="s">
        <v>1096</v>
      </c>
      <c r="F57" s="2" t="s">
        <v>430</v>
      </c>
      <c r="G57" s="32" t="s">
        <v>1097</v>
      </c>
      <c r="H57" s="7" t="str">
        <f t="shared" si="0"/>
        <v>▶</v>
      </c>
    </row>
    <row r="58" spans="1:8" x14ac:dyDescent="0.3">
      <c r="A58" s="2">
        <v>1</v>
      </c>
      <c r="B58" s="2" t="s">
        <v>1082</v>
      </c>
      <c r="C58" s="20" t="s">
        <v>433</v>
      </c>
      <c r="D58" s="25" t="s">
        <v>1234</v>
      </c>
      <c r="E58" s="17" t="s">
        <v>1235</v>
      </c>
      <c r="F58" s="2" t="s">
        <v>433</v>
      </c>
      <c r="G58" s="32" t="s">
        <v>1088</v>
      </c>
      <c r="H58" s="7" t="str">
        <f t="shared" si="0"/>
        <v>▶</v>
      </c>
    </row>
    <row r="59" spans="1:8" x14ac:dyDescent="0.3">
      <c r="A59" s="2">
        <v>2</v>
      </c>
      <c r="B59" s="2" t="s">
        <v>1082</v>
      </c>
      <c r="C59" s="20" t="s">
        <v>433</v>
      </c>
      <c r="D59" s="25" t="s">
        <v>1236</v>
      </c>
      <c r="E59" s="17" t="s">
        <v>1087</v>
      </c>
      <c r="F59" s="2" t="s">
        <v>433</v>
      </c>
      <c r="G59" s="32" t="s">
        <v>1088</v>
      </c>
      <c r="H59" s="7" t="str">
        <f t="shared" si="0"/>
        <v>▶</v>
      </c>
    </row>
    <row r="60" spans="1:8" x14ac:dyDescent="0.3">
      <c r="A60" s="2">
        <v>3</v>
      </c>
      <c r="B60" s="2" t="s">
        <v>1082</v>
      </c>
      <c r="C60" s="20" t="s">
        <v>433</v>
      </c>
      <c r="D60" s="25" t="s">
        <v>1237</v>
      </c>
      <c r="E60" s="17" t="s">
        <v>1090</v>
      </c>
      <c r="F60" s="2" t="s">
        <v>433</v>
      </c>
      <c r="G60" s="32" t="s">
        <v>1091</v>
      </c>
      <c r="H60" s="7" t="str">
        <f t="shared" si="0"/>
        <v>▶</v>
      </c>
    </row>
    <row r="61" spans="1:8" x14ac:dyDescent="0.3">
      <c r="A61" s="2">
        <v>1</v>
      </c>
      <c r="B61" s="2" t="s">
        <v>1238</v>
      </c>
      <c r="C61" s="20" t="s">
        <v>594</v>
      </c>
      <c r="D61" s="25" t="s">
        <v>1252</v>
      </c>
      <c r="E61" s="17" t="s">
        <v>1087</v>
      </c>
      <c r="F61" s="2" t="s">
        <v>594</v>
      </c>
      <c r="G61" s="32" t="s">
        <v>1088</v>
      </c>
      <c r="H61" s="7" t="str">
        <f t="shared" si="0"/>
        <v>▶</v>
      </c>
    </row>
    <row r="62" spans="1:8" x14ac:dyDescent="0.3">
      <c r="A62" s="2">
        <v>2</v>
      </c>
      <c r="B62" s="2" t="s">
        <v>1238</v>
      </c>
      <c r="C62" s="20" t="s">
        <v>594</v>
      </c>
      <c r="D62" s="25" t="s">
        <v>1253</v>
      </c>
      <c r="E62" s="17" t="s">
        <v>1090</v>
      </c>
      <c r="F62" s="2" t="s">
        <v>594</v>
      </c>
      <c r="G62" s="32" t="s">
        <v>1091</v>
      </c>
      <c r="H62" s="7" t="str">
        <f t="shared" si="0"/>
        <v>▶</v>
      </c>
    </row>
    <row r="63" spans="1:8" x14ac:dyDescent="0.3">
      <c r="A63" s="2">
        <v>1</v>
      </c>
      <c r="B63" s="2" t="s">
        <v>1238</v>
      </c>
      <c r="C63" s="20" t="s">
        <v>597</v>
      </c>
      <c r="D63" s="25" t="s">
        <v>1261</v>
      </c>
      <c r="E63" s="17" t="s">
        <v>1222</v>
      </c>
      <c r="F63" s="2" t="s">
        <v>597</v>
      </c>
      <c r="G63" s="32" t="s">
        <v>1094</v>
      </c>
      <c r="H63" s="7" t="str">
        <f t="shared" si="0"/>
        <v>▶</v>
      </c>
    </row>
    <row r="64" spans="1:8" x14ac:dyDescent="0.3">
      <c r="A64" s="2">
        <v>2</v>
      </c>
      <c r="B64" s="2" t="s">
        <v>1238</v>
      </c>
      <c r="C64" s="20" t="s">
        <v>597</v>
      </c>
      <c r="D64" s="25" t="s">
        <v>1262</v>
      </c>
      <c r="E64" s="17" t="s">
        <v>1263</v>
      </c>
      <c r="F64" s="2" t="s">
        <v>597</v>
      </c>
      <c r="G64" s="32" t="s">
        <v>1094</v>
      </c>
      <c r="H64" s="7" t="str">
        <f t="shared" si="0"/>
        <v>▶</v>
      </c>
    </row>
    <row r="65" spans="1:8" x14ac:dyDescent="0.3">
      <c r="A65" s="2">
        <v>3</v>
      </c>
      <c r="B65" s="2" t="s">
        <v>1238</v>
      </c>
      <c r="C65" s="20" t="s">
        <v>597</v>
      </c>
      <c r="D65" s="25" t="s">
        <v>1264</v>
      </c>
      <c r="E65" s="17" t="s">
        <v>1265</v>
      </c>
      <c r="F65" s="2" t="s">
        <v>597</v>
      </c>
      <c r="G65" s="32" t="s">
        <v>1116</v>
      </c>
      <c r="H65" s="7" t="str">
        <f t="shared" si="0"/>
        <v>▶</v>
      </c>
    </row>
    <row r="66" spans="1:8" x14ac:dyDescent="0.3">
      <c r="A66" s="2">
        <v>4</v>
      </c>
      <c r="B66" s="2" t="s">
        <v>1238</v>
      </c>
      <c r="C66" s="20" t="s">
        <v>597</v>
      </c>
      <c r="D66" s="25" t="s">
        <v>1266</v>
      </c>
      <c r="E66" s="17" t="s">
        <v>1265</v>
      </c>
      <c r="F66" s="2" t="s">
        <v>597</v>
      </c>
      <c r="G66" s="32" t="s">
        <v>1267</v>
      </c>
      <c r="H66" s="7" t="str">
        <f t="shared" si="0"/>
        <v>▶</v>
      </c>
    </row>
    <row r="67" spans="1:8" x14ac:dyDescent="0.3">
      <c r="A67" s="2">
        <v>5</v>
      </c>
      <c r="B67" s="2" t="s">
        <v>1238</v>
      </c>
      <c r="C67" s="20" t="s">
        <v>597</v>
      </c>
      <c r="D67" s="25" t="s">
        <v>1268</v>
      </c>
      <c r="E67" s="17" t="s">
        <v>1269</v>
      </c>
      <c r="F67" s="2" t="s">
        <v>597</v>
      </c>
      <c r="G67" s="32" t="s">
        <v>1088</v>
      </c>
      <c r="H67" s="7" t="str">
        <f t="shared" ref="H67:H130" si="1">IF(ISBLANK($D67),"",HYPERLINK($D67,"▶"))</f>
        <v>▶</v>
      </c>
    </row>
    <row r="68" spans="1:8" x14ac:dyDescent="0.3">
      <c r="A68" s="2">
        <v>6</v>
      </c>
      <c r="B68" s="2" t="s">
        <v>1238</v>
      </c>
      <c r="C68" s="20" t="s">
        <v>597</v>
      </c>
      <c r="D68" s="25" t="s">
        <v>1270</v>
      </c>
      <c r="E68" s="17" t="s">
        <v>1271</v>
      </c>
      <c r="F68" s="2" t="s">
        <v>597</v>
      </c>
      <c r="G68" s="32" t="s">
        <v>1088</v>
      </c>
      <c r="H68" s="7" t="str">
        <f t="shared" si="1"/>
        <v>▶</v>
      </c>
    </row>
    <row r="69" spans="1:8" x14ac:dyDescent="0.3">
      <c r="A69" s="2">
        <v>7</v>
      </c>
      <c r="B69" s="2" t="s">
        <v>1238</v>
      </c>
      <c r="C69" s="20" t="s">
        <v>597</v>
      </c>
      <c r="D69" s="25" t="s">
        <v>1272</v>
      </c>
      <c r="E69" s="17" t="s">
        <v>1273</v>
      </c>
      <c r="F69" s="2" t="s">
        <v>597</v>
      </c>
      <c r="G69" s="32" t="s">
        <v>1088</v>
      </c>
      <c r="H69" s="7" t="str">
        <f t="shared" si="1"/>
        <v>▶</v>
      </c>
    </row>
    <row r="70" spans="1:8" x14ac:dyDescent="0.3">
      <c r="A70" s="2">
        <v>8</v>
      </c>
      <c r="B70" s="2" t="s">
        <v>1238</v>
      </c>
      <c r="C70" s="20" t="s">
        <v>597</v>
      </c>
      <c r="D70" s="25" t="s">
        <v>1274</v>
      </c>
      <c r="E70" s="17" t="s">
        <v>1275</v>
      </c>
      <c r="F70" s="2" t="s">
        <v>597</v>
      </c>
      <c r="G70" s="32" t="s">
        <v>1088</v>
      </c>
      <c r="H70" s="7" t="str">
        <f t="shared" si="1"/>
        <v>▶</v>
      </c>
    </row>
    <row r="71" spans="1:8" x14ac:dyDescent="0.3">
      <c r="A71" s="2">
        <v>9</v>
      </c>
      <c r="B71" s="2" t="s">
        <v>1238</v>
      </c>
      <c r="C71" s="20" t="s">
        <v>597</v>
      </c>
      <c r="D71" s="25" t="s">
        <v>1276</v>
      </c>
      <c r="E71" s="17" t="s">
        <v>1087</v>
      </c>
      <c r="F71" s="2" t="s">
        <v>597</v>
      </c>
      <c r="G71" s="32" t="s">
        <v>1186</v>
      </c>
      <c r="H71" s="7" t="str">
        <f t="shared" si="1"/>
        <v>▶</v>
      </c>
    </row>
    <row r="72" spans="1:8" x14ac:dyDescent="0.3">
      <c r="A72" s="2">
        <v>10</v>
      </c>
      <c r="B72" s="2" t="s">
        <v>1238</v>
      </c>
      <c r="C72" s="20" t="s">
        <v>597</v>
      </c>
      <c r="D72" s="25" t="s">
        <v>1277</v>
      </c>
      <c r="E72" s="17" t="s">
        <v>1093</v>
      </c>
      <c r="F72" s="2" t="s">
        <v>597</v>
      </c>
      <c r="G72" s="32" t="s">
        <v>1278</v>
      </c>
      <c r="H72" s="7" t="str">
        <f t="shared" si="1"/>
        <v>▶</v>
      </c>
    </row>
    <row r="73" spans="1:8" x14ac:dyDescent="0.3">
      <c r="A73" s="2">
        <v>11</v>
      </c>
      <c r="B73" s="2" t="s">
        <v>1238</v>
      </c>
      <c r="C73" s="20" t="s">
        <v>597</v>
      </c>
      <c r="D73" s="25" t="s">
        <v>1279</v>
      </c>
      <c r="E73" s="17" t="s">
        <v>1280</v>
      </c>
      <c r="F73" s="2" t="s">
        <v>1281</v>
      </c>
      <c r="G73" s="32" t="s">
        <v>1282</v>
      </c>
      <c r="H73" s="7" t="str">
        <f t="shared" si="1"/>
        <v>▶</v>
      </c>
    </row>
    <row r="74" spans="1:8" x14ac:dyDescent="0.3">
      <c r="A74" s="2">
        <v>12</v>
      </c>
      <c r="B74" s="2" t="s">
        <v>1238</v>
      </c>
      <c r="C74" s="20" t="s">
        <v>597</v>
      </c>
      <c r="D74" s="25" t="s">
        <v>1283</v>
      </c>
      <c r="E74" s="17" t="s">
        <v>1284</v>
      </c>
      <c r="F74" s="2" t="s">
        <v>597</v>
      </c>
      <c r="G74" s="32" t="s">
        <v>1282</v>
      </c>
      <c r="H74" s="7" t="str">
        <f t="shared" si="1"/>
        <v>▶</v>
      </c>
    </row>
    <row r="75" spans="1:8" x14ac:dyDescent="0.3">
      <c r="A75" s="2">
        <v>1</v>
      </c>
      <c r="B75" s="2" t="s">
        <v>1238</v>
      </c>
      <c r="C75" s="20" t="s">
        <v>600</v>
      </c>
      <c r="D75" s="25" t="s">
        <v>1285</v>
      </c>
      <c r="E75" s="17" t="s">
        <v>1127</v>
      </c>
      <c r="F75" s="2" t="s">
        <v>600</v>
      </c>
      <c r="G75" s="32" t="s">
        <v>1094</v>
      </c>
      <c r="H75" s="7" t="str">
        <f t="shared" si="1"/>
        <v>▶</v>
      </c>
    </row>
    <row r="76" spans="1:8" x14ac:dyDescent="0.3">
      <c r="A76" s="2">
        <v>2</v>
      </c>
      <c r="B76" s="2" t="s">
        <v>1238</v>
      </c>
      <c r="C76" s="20" t="s">
        <v>600</v>
      </c>
      <c r="D76" s="25" t="s">
        <v>1286</v>
      </c>
      <c r="E76" s="17" t="s">
        <v>1287</v>
      </c>
      <c r="F76" s="2" t="s">
        <v>600</v>
      </c>
      <c r="G76" s="32" t="s">
        <v>1094</v>
      </c>
      <c r="H76" s="7" t="str">
        <f t="shared" si="1"/>
        <v>▶</v>
      </c>
    </row>
    <row r="77" spans="1:8" x14ac:dyDescent="0.3">
      <c r="A77" s="2">
        <v>3</v>
      </c>
      <c r="B77" s="2" t="s">
        <v>1238</v>
      </c>
      <c r="C77" s="20" t="s">
        <v>600</v>
      </c>
      <c r="D77" s="25" t="s">
        <v>1288</v>
      </c>
      <c r="E77" s="17" t="s">
        <v>1289</v>
      </c>
      <c r="F77" s="2" t="s">
        <v>600</v>
      </c>
      <c r="G77" s="32" t="s">
        <v>1166</v>
      </c>
      <c r="H77" s="7" t="str">
        <f t="shared" si="1"/>
        <v>▶</v>
      </c>
    </row>
    <row r="78" spans="1:8" x14ac:dyDescent="0.3">
      <c r="A78" s="2">
        <v>4</v>
      </c>
      <c r="B78" s="2" t="s">
        <v>1238</v>
      </c>
      <c r="C78" s="20" t="s">
        <v>600</v>
      </c>
      <c r="D78" s="25" t="s">
        <v>1290</v>
      </c>
      <c r="E78" s="17" t="s">
        <v>1287</v>
      </c>
      <c r="F78" s="2" t="s">
        <v>600</v>
      </c>
      <c r="G78" s="32" t="s">
        <v>1169</v>
      </c>
      <c r="H78" s="7" t="str">
        <f t="shared" si="1"/>
        <v>▶</v>
      </c>
    </row>
    <row r="79" spans="1:8" x14ac:dyDescent="0.3">
      <c r="A79" s="2">
        <v>5</v>
      </c>
      <c r="B79" s="2" t="s">
        <v>1238</v>
      </c>
      <c r="C79" s="20" t="s">
        <v>600</v>
      </c>
      <c r="D79" s="25" t="s">
        <v>1291</v>
      </c>
      <c r="E79" s="17" t="s">
        <v>1287</v>
      </c>
      <c r="F79" s="2" t="s">
        <v>600</v>
      </c>
      <c r="G79" s="32" t="s">
        <v>1180</v>
      </c>
      <c r="H79" s="7" t="str">
        <f t="shared" si="1"/>
        <v>▶</v>
      </c>
    </row>
    <row r="80" spans="1:8" x14ac:dyDescent="0.3">
      <c r="A80" s="2">
        <v>6</v>
      </c>
      <c r="B80" s="2" t="s">
        <v>1238</v>
      </c>
      <c r="C80" s="20" t="s">
        <v>600</v>
      </c>
      <c r="D80" s="25" t="s">
        <v>1292</v>
      </c>
      <c r="E80" s="17" t="s">
        <v>1287</v>
      </c>
      <c r="F80" s="2" t="s">
        <v>600</v>
      </c>
      <c r="G80" s="32" t="s">
        <v>1088</v>
      </c>
      <c r="H80" s="7" t="str">
        <f t="shared" si="1"/>
        <v>▶</v>
      </c>
    </row>
    <row r="81" spans="1:8" x14ac:dyDescent="0.3">
      <c r="A81" s="2">
        <v>7</v>
      </c>
      <c r="B81" s="2" t="s">
        <v>1238</v>
      </c>
      <c r="C81" s="20" t="s">
        <v>600</v>
      </c>
      <c r="D81" s="25" t="s">
        <v>1293</v>
      </c>
      <c r="E81" s="17" t="s">
        <v>1294</v>
      </c>
      <c r="F81" s="2" t="s">
        <v>600</v>
      </c>
      <c r="G81" s="32" t="s">
        <v>1088</v>
      </c>
      <c r="H81" s="7" t="str">
        <f t="shared" si="1"/>
        <v>▶</v>
      </c>
    </row>
    <row r="82" spans="1:8" x14ac:dyDescent="0.3">
      <c r="A82" s="2">
        <v>8</v>
      </c>
      <c r="B82" s="2" t="s">
        <v>1238</v>
      </c>
      <c r="C82" s="20" t="s">
        <v>600</v>
      </c>
      <c r="D82" s="25" t="s">
        <v>1295</v>
      </c>
      <c r="E82" s="17" t="s">
        <v>1087</v>
      </c>
      <c r="F82" s="2" t="s">
        <v>600</v>
      </c>
      <c r="G82" s="32" t="s">
        <v>1186</v>
      </c>
      <c r="H82" s="7" t="str">
        <f t="shared" si="1"/>
        <v>▶</v>
      </c>
    </row>
    <row r="83" spans="1:8" x14ac:dyDescent="0.3">
      <c r="A83" s="2">
        <v>9</v>
      </c>
      <c r="B83" s="2" t="s">
        <v>1238</v>
      </c>
      <c r="C83" s="20" t="s">
        <v>600</v>
      </c>
      <c r="D83" s="25" t="s">
        <v>1296</v>
      </c>
      <c r="E83" s="17" t="s">
        <v>1297</v>
      </c>
      <c r="F83" s="2" t="s">
        <v>600</v>
      </c>
      <c r="G83" s="32" t="s">
        <v>1206</v>
      </c>
      <c r="H83" s="7" t="str">
        <f t="shared" si="1"/>
        <v>▶</v>
      </c>
    </row>
    <row r="84" spans="1:8" x14ac:dyDescent="0.3">
      <c r="A84" s="2">
        <v>10</v>
      </c>
      <c r="B84" s="2" t="s">
        <v>1238</v>
      </c>
      <c r="C84" s="20" t="s">
        <v>600</v>
      </c>
      <c r="D84" s="25" t="s">
        <v>1298</v>
      </c>
      <c r="E84" s="17" t="s">
        <v>1127</v>
      </c>
      <c r="F84" s="2" t="s">
        <v>600</v>
      </c>
      <c r="G84" s="32" t="s">
        <v>1206</v>
      </c>
      <c r="H84" s="7" t="str">
        <f t="shared" si="1"/>
        <v>▶</v>
      </c>
    </row>
    <row r="85" spans="1:8" x14ac:dyDescent="0.3">
      <c r="A85" s="2">
        <v>11</v>
      </c>
      <c r="B85" s="2" t="s">
        <v>1238</v>
      </c>
      <c r="C85" s="20" t="s">
        <v>600</v>
      </c>
      <c r="D85" s="25" t="s">
        <v>1299</v>
      </c>
      <c r="E85" s="17" t="s">
        <v>1287</v>
      </c>
      <c r="F85" s="2" t="s">
        <v>600</v>
      </c>
      <c r="G85" s="32" t="s">
        <v>1104</v>
      </c>
      <c r="H85" s="7" t="str">
        <f t="shared" si="1"/>
        <v>▶</v>
      </c>
    </row>
    <row r="86" spans="1:8" x14ac:dyDescent="0.3">
      <c r="A86" s="2">
        <v>12</v>
      </c>
      <c r="B86" s="2" t="s">
        <v>1238</v>
      </c>
      <c r="C86" s="20" t="s">
        <v>600</v>
      </c>
      <c r="D86" s="25" t="s">
        <v>1300</v>
      </c>
      <c r="E86" s="17" t="s">
        <v>1301</v>
      </c>
      <c r="F86" s="2" t="s">
        <v>600</v>
      </c>
      <c r="G86" s="32" t="s">
        <v>1302</v>
      </c>
      <c r="H86" s="7" t="str">
        <f t="shared" si="1"/>
        <v>▶</v>
      </c>
    </row>
    <row r="87" spans="1:8" x14ac:dyDescent="0.3">
      <c r="A87" s="2">
        <v>13</v>
      </c>
      <c r="B87" s="2" t="s">
        <v>1238</v>
      </c>
      <c r="C87" s="20" t="s">
        <v>600</v>
      </c>
      <c r="D87" s="25" t="s">
        <v>1303</v>
      </c>
      <c r="E87" s="17" t="s">
        <v>1090</v>
      </c>
      <c r="F87" s="2" t="s">
        <v>600</v>
      </c>
      <c r="G87" s="32" t="s">
        <v>1091</v>
      </c>
      <c r="H87" s="7" t="str">
        <f t="shared" si="1"/>
        <v>▶</v>
      </c>
    </row>
    <row r="88" spans="1:8" x14ac:dyDescent="0.3">
      <c r="A88" s="2">
        <v>14</v>
      </c>
      <c r="B88" s="2" t="s">
        <v>1238</v>
      </c>
      <c r="C88" s="20" t="s">
        <v>600</v>
      </c>
      <c r="D88" s="25" t="s">
        <v>1304</v>
      </c>
      <c r="E88" s="17" t="s">
        <v>1289</v>
      </c>
      <c r="F88" s="2" t="s">
        <v>600</v>
      </c>
      <c r="G88" s="32" t="s">
        <v>1305</v>
      </c>
      <c r="H88" s="7" t="str">
        <f t="shared" si="1"/>
        <v>▶</v>
      </c>
    </row>
    <row r="89" spans="1:8" x14ac:dyDescent="0.3">
      <c r="A89" s="2">
        <v>1</v>
      </c>
      <c r="B89" s="2" t="s">
        <v>1238</v>
      </c>
      <c r="C89" s="20" t="s">
        <v>603</v>
      </c>
      <c r="D89" s="25" t="s">
        <v>1306</v>
      </c>
      <c r="E89" s="17" t="s">
        <v>1175</v>
      </c>
      <c r="F89" s="2" t="s">
        <v>1307</v>
      </c>
      <c r="G89" s="32" t="s">
        <v>1088</v>
      </c>
      <c r="H89" s="7" t="str">
        <f t="shared" si="1"/>
        <v>▶</v>
      </c>
    </row>
    <row r="90" spans="1:8" x14ac:dyDescent="0.3">
      <c r="A90" s="2">
        <v>2</v>
      </c>
      <c r="B90" s="2" t="s">
        <v>1238</v>
      </c>
      <c r="C90" s="20" t="s">
        <v>603</v>
      </c>
      <c r="D90" s="25" t="s">
        <v>1308</v>
      </c>
      <c r="E90" s="17" t="s">
        <v>1087</v>
      </c>
      <c r="F90" s="2" t="s">
        <v>603</v>
      </c>
      <c r="G90" s="32" t="s">
        <v>1088</v>
      </c>
      <c r="H90" s="7" t="str">
        <f t="shared" si="1"/>
        <v>▶</v>
      </c>
    </row>
    <row r="91" spans="1:8" x14ac:dyDescent="0.3">
      <c r="A91" s="2">
        <v>3</v>
      </c>
      <c r="B91" s="2" t="s">
        <v>1238</v>
      </c>
      <c r="C91" s="20" t="s">
        <v>603</v>
      </c>
      <c r="D91" s="25" t="s">
        <v>1309</v>
      </c>
      <c r="E91" s="17" t="s">
        <v>1175</v>
      </c>
      <c r="F91" s="2" t="s">
        <v>1307</v>
      </c>
      <c r="G91" s="32" t="s">
        <v>1211</v>
      </c>
      <c r="H91" s="7" t="str">
        <f t="shared" si="1"/>
        <v>▶</v>
      </c>
    </row>
    <row r="92" spans="1:8" x14ac:dyDescent="0.3">
      <c r="A92" s="2">
        <v>4</v>
      </c>
      <c r="B92" s="2" t="s">
        <v>1238</v>
      </c>
      <c r="C92" s="20" t="s">
        <v>603</v>
      </c>
      <c r="D92" s="25" t="s">
        <v>1310</v>
      </c>
      <c r="E92" s="17" t="s">
        <v>1090</v>
      </c>
      <c r="F92" s="2" t="s">
        <v>603</v>
      </c>
      <c r="G92" s="32" t="s">
        <v>1091</v>
      </c>
      <c r="H92" s="7" t="str">
        <f t="shared" si="1"/>
        <v>▶</v>
      </c>
    </row>
    <row r="93" spans="1:8" x14ac:dyDescent="0.3">
      <c r="A93" s="2">
        <v>5</v>
      </c>
      <c r="B93" s="2" t="s">
        <v>1238</v>
      </c>
      <c r="C93" s="20" t="s">
        <v>603</v>
      </c>
      <c r="D93" s="25" t="s">
        <v>1311</v>
      </c>
      <c r="E93" s="17" t="s">
        <v>1175</v>
      </c>
      <c r="F93" s="2" t="s">
        <v>1307</v>
      </c>
      <c r="G93" s="32" t="s">
        <v>1305</v>
      </c>
      <c r="H93" s="7" t="str">
        <f t="shared" si="1"/>
        <v>▶</v>
      </c>
    </row>
    <row r="94" spans="1:8" x14ac:dyDescent="0.3">
      <c r="A94" s="2">
        <v>1</v>
      </c>
      <c r="B94" s="2" t="s">
        <v>1238</v>
      </c>
      <c r="C94" s="20" t="s">
        <v>606</v>
      </c>
      <c r="D94" s="25" t="s">
        <v>1322</v>
      </c>
      <c r="E94" s="17" t="s">
        <v>1323</v>
      </c>
      <c r="F94" s="2" t="s">
        <v>606</v>
      </c>
      <c r="G94" s="32" t="s">
        <v>1116</v>
      </c>
      <c r="H94" s="7" t="str">
        <f t="shared" si="1"/>
        <v>▶</v>
      </c>
    </row>
    <row r="95" spans="1:8" x14ac:dyDescent="0.3">
      <c r="A95" s="2">
        <v>2</v>
      </c>
      <c r="B95" s="2" t="s">
        <v>1238</v>
      </c>
      <c r="C95" s="20" t="s">
        <v>606</v>
      </c>
      <c r="D95" s="25" t="s">
        <v>1324</v>
      </c>
      <c r="E95" s="17" t="s">
        <v>1325</v>
      </c>
      <c r="F95" s="2" t="s">
        <v>606</v>
      </c>
      <c r="G95" s="32" t="s">
        <v>1085</v>
      </c>
      <c r="H95" s="7" t="str">
        <f t="shared" si="1"/>
        <v>▶</v>
      </c>
    </row>
    <row r="96" spans="1:8" x14ac:dyDescent="0.3">
      <c r="A96" s="2">
        <v>3</v>
      </c>
      <c r="B96" s="2" t="s">
        <v>1238</v>
      </c>
      <c r="C96" s="20" t="s">
        <v>606</v>
      </c>
      <c r="D96" s="25" t="s">
        <v>1326</v>
      </c>
      <c r="E96" s="17" t="s">
        <v>1087</v>
      </c>
      <c r="F96" s="2" t="s">
        <v>606</v>
      </c>
      <c r="G96" s="32" t="s">
        <v>1088</v>
      </c>
      <c r="H96" s="7" t="str">
        <f t="shared" si="1"/>
        <v>▶</v>
      </c>
    </row>
    <row r="97" spans="1:8" x14ac:dyDescent="0.3">
      <c r="A97" s="2">
        <v>4</v>
      </c>
      <c r="B97" s="2" t="s">
        <v>1238</v>
      </c>
      <c r="C97" s="20" t="s">
        <v>606</v>
      </c>
      <c r="D97" s="25" t="s">
        <v>1327</v>
      </c>
      <c r="E97" s="17" t="s">
        <v>1263</v>
      </c>
      <c r="F97" s="2" t="s">
        <v>606</v>
      </c>
      <c r="G97" s="32" t="s">
        <v>1097</v>
      </c>
      <c r="H97" s="7" t="str">
        <f t="shared" si="1"/>
        <v>▶</v>
      </c>
    </row>
    <row r="98" spans="1:8" x14ac:dyDescent="0.3">
      <c r="A98" s="2">
        <v>5</v>
      </c>
      <c r="B98" s="2" t="s">
        <v>1238</v>
      </c>
      <c r="C98" s="20" t="s">
        <v>606</v>
      </c>
      <c r="D98" s="25" t="s">
        <v>1328</v>
      </c>
      <c r="E98" s="17" t="s">
        <v>1294</v>
      </c>
      <c r="F98" s="2" t="s">
        <v>606</v>
      </c>
      <c r="G98" s="32" t="s">
        <v>1097</v>
      </c>
      <c r="H98" s="7" t="str">
        <f t="shared" si="1"/>
        <v>▶</v>
      </c>
    </row>
    <row r="99" spans="1:8" x14ac:dyDescent="0.3">
      <c r="A99" s="2">
        <v>6</v>
      </c>
      <c r="B99" s="2" t="s">
        <v>1238</v>
      </c>
      <c r="C99" s="20" t="s">
        <v>606</v>
      </c>
      <c r="D99" s="25" t="s">
        <v>1329</v>
      </c>
      <c r="E99" s="17" t="s">
        <v>1118</v>
      </c>
      <c r="F99" s="2" t="s">
        <v>606</v>
      </c>
      <c r="G99" s="32" t="s">
        <v>1192</v>
      </c>
      <c r="H99" s="7" t="str">
        <f t="shared" si="1"/>
        <v>▶</v>
      </c>
    </row>
    <row r="100" spans="1:8" x14ac:dyDescent="0.3">
      <c r="A100" s="2">
        <v>7</v>
      </c>
      <c r="B100" s="2" t="s">
        <v>1238</v>
      </c>
      <c r="C100" s="20" t="s">
        <v>606</v>
      </c>
      <c r="D100" s="25" t="s">
        <v>1330</v>
      </c>
      <c r="E100" s="17" t="s">
        <v>1331</v>
      </c>
      <c r="F100" s="2" t="s">
        <v>606</v>
      </c>
      <c r="G100" s="32" t="s">
        <v>1192</v>
      </c>
      <c r="H100" s="7" t="str">
        <f t="shared" si="1"/>
        <v>▶</v>
      </c>
    </row>
    <row r="101" spans="1:8" x14ac:dyDescent="0.3">
      <c r="A101" s="2">
        <v>8</v>
      </c>
      <c r="B101" s="2" t="s">
        <v>1238</v>
      </c>
      <c r="C101" s="20" t="s">
        <v>606</v>
      </c>
      <c r="D101" s="25" t="s">
        <v>1332</v>
      </c>
      <c r="E101" s="17" t="s">
        <v>1210</v>
      </c>
      <c r="F101" s="2" t="s">
        <v>606</v>
      </c>
      <c r="G101" s="32" t="s">
        <v>1192</v>
      </c>
      <c r="H101" s="7" t="str">
        <f t="shared" si="1"/>
        <v>▶</v>
      </c>
    </row>
    <row r="102" spans="1:8" x14ac:dyDescent="0.3">
      <c r="A102" s="2">
        <v>9</v>
      </c>
      <c r="B102" s="2" t="s">
        <v>1238</v>
      </c>
      <c r="C102" s="20" t="s">
        <v>606</v>
      </c>
      <c r="D102" s="25" t="s">
        <v>1333</v>
      </c>
      <c r="E102" s="17" t="s">
        <v>1090</v>
      </c>
      <c r="F102" s="2" t="s">
        <v>606</v>
      </c>
      <c r="G102" s="32" t="s">
        <v>1091</v>
      </c>
      <c r="H102" s="7" t="str">
        <f t="shared" si="1"/>
        <v>▶</v>
      </c>
    </row>
    <row r="103" spans="1:8" x14ac:dyDescent="0.3">
      <c r="A103" s="2">
        <v>1</v>
      </c>
      <c r="B103" s="2" t="s">
        <v>1238</v>
      </c>
      <c r="C103" s="20" t="s">
        <v>609</v>
      </c>
      <c r="D103" s="25" t="s">
        <v>1334</v>
      </c>
      <c r="E103" s="17" t="s">
        <v>1087</v>
      </c>
      <c r="F103" s="2" t="s">
        <v>609</v>
      </c>
      <c r="G103" s="32" t="s">
        <v>1335</v>
      </c>
      <c r="H103" s="7" t="str">
        <f t="shared" si="1"/>
        <v>▶</v>
      </c>
    </row>
    <row r="104" spans="1:8" x14ac:dyDescent="0.3">
      <c r="A104" s="2">
        <v>2</v>
      </c>
      <c r="B104" s="2" t="s">
        <v>1238</v>
      </c>
      <c r="C104" s="20" t="s">
        <v>609</v>
      </c>
      <c r="D104" s="25" t="s">
        <v>1336</v>
      </c>
      <c r="E104" s="17" t="s">
        <v>1090</v>
      </c>
      <c r="F104" s="2" t="s">
        <v>609</v>
      </c>
      <c r="G104" s="32" t="s">
        <v>1091</v>
      </c>
      <c r="H104" s="7" t="str">
        <f t="shared" si="1"/>
        <v>▶</v>
      </c>
    </row>
    <row r="105" spans="1:8" x14ac:dyDescent="0.3">
      <c r="A105" s="2">
        <v>3</v>
      </c>
      <c r="B105" s="2" t="s">
        <v>1238</v>
      </c>
      <c r="C105" s="20" t="s">
        <v>609</v>
      </c>
      <c r="D105" s="25" t="s">
        <v>1337</v>
      </c>
      <c r="E105" s="17" t="s">
        <v>1162</v>
      </c>
      <c r="F105" s="2" t="s">
        <v>1338</v>
      </c>
      <c r="G105" s="32" t="s">
        <v>1091</v>
      </c>
      <c r="H105" s="7" t="str">
        <f t="shared" si="1"/>
        <v>▶</v>
      </c>
    </row>
    <row r="106" spans="1:8" x14ac:dyDescent="0.3">
      <c r="A106" s="2">
        <v>4</v>
      </c>
      <c r="B106" s="2" t="s">
        <v>1238</v>
      </c>
      <c r="C106" s="20" t="s">
        <v>609</v>
      </c>
      <c r="D106" s="25" t="s">
        <v>1339</v>
      </c>
      <c r="E106" s="17" t="s">
        <v>1340</v>
      </c>
      <c r="F106" s="2" t="s">
        <v>609</v>
      </c>
      <c r="G106" s="32" t="s">
        <v>1282</v>
      </c>
      <c r="H106" s="7" t="str">
        <f t="shared" si="1"/>
        <v>▶</v>
      </c>
    </row>
    <row r="107" spans="1:8" x14ac:dyDescent="0.3">
      <c r="A107" s="2">
        <v>1</v>
      </c>
      <c r="B107" s="2" t="s">
        <v>1238</v>
      </c>
      <c r="C107" s="20" t="s">
        <v>612</v>
      </c>
      <c r="D107" s="25" t="s">
        <v>1341</v>
      </c>
      <c r="E107" s="17" t="s">
        <v>1342</v>
      </c>
      <c r="F107" s="2" t="s">
        <v>612</v>
      </c>
      <c r="G107" s="32" t="s">
        <v>1088</v>
      </c>
      <c r="H107" s="7" t="str">
        <f t="shared" si="1"/>
        <v>▶</v>
      </c>
    </row>
    <row r="108" spans="1:8" x14ac:dyDescent="0.3">
      <c r="A108" s="2">
        <v>2</v>
      </c>
      <c r="B108" s="2" t="s">
        <v>1238</v>
      </c>
      <c r="C108" s="20" t="s">
        <v>612</v>
      </c>
      <c r="D108" s="25" t="s">
        <v>1343</v>
      </c>
      <c r="E108" s="17" t="s">
        <v>1087</v>
      </c>
      <c r="F108" s="2" t="s">
        <v>612</v>
      </c>
      <c r="G108" s="32" t="s">
        <v>1088</v>
      </c>
      <c r="H108" s="7" t="str">
        <f t="shared" si="1"/>
        <v>▶</v>
      </c>
    </row>
    <row r="109" spans="1:8" x14ac:dyDescent="0.3">
      <c r="A109" s="2">
        <v>3</v>
      </c>
      <c r="B109" s="2" t="s">
        <v>1238</v>
      </c>
      <c r="C109" s="20" t="s">
        <v>612</v>
      </c>
      <c r="D109" s="25" t="s">
        <v>1344</v>
      </c>
      <c r="E109" s="17" t="s">
        <v>1345</v>
      </c>
      <c r="F109" s="2" t="s">
        <v>612</v>
      </c>
      <c r="G109" s="32" t="s">
        <v>1104</v>
      </c>
      <c r="H109" s="7" t="str">
        <f t="shared" si="1"/>
        <v>▶</v>
      </c>
    </row>
    <row r="110" spans="1:8" x14ac:dyDescent="0.3">
      <c r="A110" s="2">
        <v>4</v>
      </c>
      <c r="B110" s="2" t="s">
        <v>1238</v>
      </c>
      <c r="C110" s="20" t="s">
        <v>612</v>
      </c>
      <c r="D110" s="25" t="s">
        <v>1346</v>
      </c>
      <c r="E110" s="17" t="s">
        <v>1347</v>
      </c>
      <c r="F110" s="2" t="s">
        <v>612</v>
      </c>
      <c r="G110" s="32" t="s">
        <v>1091</v>
      </c>
      <c r="H110" s="7" t="str">
        <f t="shared" si="1"/>
        <v>▶</v>
      </c>
    </row>
    <row r="111" spans="1:8" x14ac:dyDescent="0.3">
      <c r="A111" s="2">
        <v>5</v>
      </c>
      <c r="B111" s="2" t="s">
        <v>1238</v>
      </c>
      <c r="C111" s="20" t="s">
        <v>612</v>
      </c>
      <c r="D111" s="25" t="s">
        <v>1348</v>
      </c>
      <c r="E111" s="17" t="s">
        <v>1090</v>
      </c>
      <c r="F111" s="2" t="s">
        <v>612</v>
      </c>
      <c r="G111" s="32" t="s">
        <v>1091</v>
      </c>
      <c r="H111" s="7" t="str">
        <f t="shared" si="1"/>
        <v>▶</v>
      </c>
    </row>
    <row r="112" spans="1:8" x14ac:dyDescent="0.3">
      <c r="A112" s="2">
        <v>1</v>
      </c>
      <c r="B112" s="2" t="s">
        <v>1238</v>
      </c>
      <c r="C112" s="20" t="s">
        <v>615</v>
      </c>
      <c r="D112" s="25" t="s">
        <v>1349</v>
      </c>
      <c r="E112" s="17" t="s">
        <v>1162</v>
      </c>
      <c r="F112" s="2" t="s">
        <v>1350</v>
      </c>
      <c r="G112" s="32" t="s">
        <v>1169</v>
      </c>
      <c r="H112" s="7" t="str">
        <f t="shared" si="1"/>
        <v>▶</v>
      </c>
    </row>
    <row r="113" spans="1:8" x14ac:dyDescent="0.3">
      <c r="A113" s="2">
        <v>2</v>
      </c>
      <c r="B113" s="2" t="s">
        <v>1238</v>
      </c>
      <c r="C113" s="20" t="s">
        <v>615</v>
      </c>
      <c r="D113" s="25" t="s">
        <v>1351</v>
      </c>
      <c r="E113" s="17" t="s">
        <v>1087</v>
      </c>
      <c r="F113" s="2" t="s">
        <v>615</v>
      </c>
      <c r="G113" s="32" t="s">
        <v>1088</v>
      </c>
      <c r="H113" s="7" t="str">
        <f t="shared" si="1"/>
        <v>▶</v>
      </c>
    </row>
    <row r="114" spans="1:8" x14ac:dyDescent="0.3">
      <c r="A114" s="2">
        <v>3</v>
      </c>
      <c r="B114" s="2" t="s">
        <v>1238</v>
      </c>
      <c r="C114" s="20" t="s">
        <v>615</v>
      </c>
      <c r="D114" s="25" t="s">
        <v>1352</v>
      </c>
      <c r="E114" s="17" t="s">
        <v>1347</v>
      </c>
      <c r="F114" s="2" t="s">
        <v>615</v>
      </c>
      <c r="G114" s="32" t="s">
        <v>1228</v>
      </c>
      <c r="H114" s="7" t="str">
        <f t="shared" si="1"/>
        <v>▶</v>
      </c>
    </row>
    <row r="115" spans="1:8" x14ac:dyDescent="0.3">
      <c r="A115" s="2">
        <v>4</v>
      </c>
      <c r="B115" s="2" t="s">
        <v>1238</v>
      </c>
      <c r="C115" s="20" t="s">
        <v>615</v>
      </c>
      <c r="D115" s="25" t="s">
        <v>1353</v>
      </c>
      <c r="E115" s="17" t="s">
        <v>1162</v>
      </c>
      <c r="F115" s="2" t="s">
        <v>1354</v>
      </c>
      <c r="G115" s="32" t="s">
        <v>1194</v>
      </c>
      <c r="H115" s="7" t="str">
        <f t="shared" si="1"/>
        <v>▶</v>
      </c>
    </row>
    <row r="116" spans="1:8" x14ac:dyDescent="0.3">
      <c r="A116" s="2">
        <v>5</v>
      </c>
      <c r="B116" s="2" t="s">
        <v>1238</v>
      </c>
      <c r="C116" s="20" t="s">
        <v>615</v>
      </c>
      <c r="D116" s="25" t="s">
        <v>1355</v>
      </c>
      <c r="E116" s="17" t="s">
        <v>1162</v>
      </c>
      <c r="F116" s="2" t="s">
        <v>1356</v>
      </c>
      <c r="G116" s="32" t="s">
        <v>1194</v>
      </c>
      <c r="H116" s="7" t="str">
        <f t="shared" si="1"/>
        <v>▶</v>
      </c>
    </row>
    <row r="117" spans="1:8" x14ac:dyDescent="0.3">
      <c r="A117" s="2">
        <v>6</v>
      </c>
      <c r="B117" s="2" t="s">
        <v>1238</v>
      </c>
      <c r="C117" s="20" t="s">
        <v>615</v>
      </c>
      <c r="D117" s="25" t="s">
        <v>1357</v>
      </c>
      <c r="E117" s="17" t="s">
        <v>1162</v>
      </c>
      <c r="F117" s="2" t="s">
        <v>1358</v>
      </c>
      <c r="G117" s="32" t="s">
        <v>1194</v>
      </c>
      <c r="H117" s="7" t="str">
        <f t="shared" si="1"/>
        <v>▶</v>
      </c>
    </row>
    <row r="118" spans="1:8" x14ac:dyDescent="0.3">
      <c r="A118" s="2">
        <v>7</v>
      </c>
      <c r="B118" s="2" t="s">
        <v>1238</v>
      </c>
      <c r="C118" s="20" t="s">
        <v>615</v>
      </c>
      <c r="D118" s="25" t="s">
        <v>1359</v>
      </c>
      <c r="E118" s="17" t="s">
        <v>1162</v>
      </c>
      <c r="F118" s="2" t="s">
        <v>1360</v>
      </c>
      <c r="G118" s="32" t="s">
        <v>1194</v>
      </c>
      <c r="H118" s="7" t="str">
        <f t="shared" si="1"/>
        <v>▶</v>
      </c>
    </row>
    <row r="119" spans="1:8" x14ac:dyDescent="0.3">
      <c r="A119" s="2">
        <v>8</v>
      </c>
      <c r="B119" s="2" t="s">
        <v>1238</v>
      </c>
      <c r="C119" s="20" t="s">
        <v>615</v>
      </c>
      <c r="D119" s="25" t="s">
        <v>1361</v>
      </c>
      <c r="E119" s="17" t="s">
        <v>1162</v>
      </c>
      <c r="F119" s="2" t="s">
        <v>1362</v>
      </c>
      <c r="G119" s="32" t="s">
        <v>1194</v>
      </c>
      <c r="H119" s="7" t="str">
        <f t="shared" si="1"/>
        <v>▶</v>
      </c>
    </row>
    <row r="120" spans="1:8" x14ac:dyDescent="0.3">
      <c r="A120" s="2">
        <v>9</v>
      </c>
      <c r="B120" s="2" t="s">
        <v>1238</v>
      </c>
      <c r="C120" s="20" t="s">
        <v>615</v>
      </c>
      <c r="D120" s="25" t="s">
        <v>1363</v>
      </c>
      <c r="E120" s="17" t="s">
        <v>1162</v>
      </c>
      <c r="F120" s="2" t="s">
        <v>1364</v>
      </c>
      <c r="G120" s="32" t="s">
        <v>1194</v>
      </c>
      <c r="H120" s="7" t="str">
        <f t="shared" si="1"/>
        <v>▶</v>
      </c>
    </row>
    <row r="121" spans="1:8" x14ac:dyDescent="0.3">
      <c r="A121" s="2">
        <v>10</v>
      </c>
      <c r="B121" s="2" t="s">
        <v>1238</v>
      </c>
      <c r="C121" s="20" t="s">
        <v>615</v>
      </c>
      <c r="D121" s="25" t="s">
        <v>1365</v>
      </c>
      <c r="E121" s="17" t="s">
        <v>1162</v>
      </c>
      <c r="F121" s="2" t="s">
        <v>1366</v>
      </c>
      <c r="G121" s="32" t="s">
        <v>1194</v>
      </c>
      <c r="H121" s="7" t="str">
        <f t="shared" si="1"/>
        <v>▶</v>
      </c>
    </row>
    <row r="122" spans="1:8" x14ac:dyDescent="0.3">
      <c r="A122" s="2">
        <v>11</v>
      </c>
      <c r="B122" s="2" t="s">
        <v>1238</v>
      </c>
      <c r="C122" s="20" t="s">
        <v>615</v>
      </c>
      <c r="D122" s="25" t="s">
        <v>1367</v>
      </c>
      <c r="E122" s="17" t="s">
        <v>1162</v>
      </c>
      <c r="F122" s="2" t="s">
        <v>1368</v>
      </c>
      <c r="G122" s="32" t="s">
        <v>1194</v>
      </c>
      <c r="H122" s="7" t="str">
        <f t="shared" si="1"/>
        <v>▶</v>
      </c>
    </row>
    <row r="123" spans="1:8" x14ac:dyDescent="0.3">
      <c r="A123" s="2">
        <v>12</v>
      </c>
      <c r="B123" s="2" t="s">
        <v>1238</v>
      </c>
      <c r="C123" s="20" t="s">
        <v>615</v>
      </c>
      <c r="D123" s="25" t="s">
        <v>1369</v>
      </c>
      <c r="E123" s="17" t="s">
        <v>1162</v>
      </c>
      <c r="F123" s="2" t="s">
        <v>1370</v>
      </c>
      <c r="G123" s="32" t="s">
        <v>1194</v>
      </c>
      <c r="H123" s="7" t="str">
        <f t="shared" si="1"/>
        <v>▶</v>
      </c>
    </row>
    <row r="124" spans="1:8" x14ac:dyDescent="0.3">
      <c r="A124" s="2">
        <v>13</v>
      </c>
      <c r="B124" s="2" t="s">
        <v>1238</v>
      </c>
      <c r="C124" s="20" t="s">
        <v>615</v>
      </c>
      <c r="D124" s="25" t="s">
        <v>1371</v>
      </c>
      <c r="E124" s="17" t="s">
        <v>1162</v>
      </c>
      <c r="F124" s="2" t="s">
        <v>1372</v>
      </c>
      <c r="G124" s="32" t="s">
        <v>1194</v>
      </c>
      <c r="H124" s="7" t="str">
        <f t="shared" si="1"/>
        <v>▶</v>
      </c>
    </row>
    <row r="125" spans="1:8" x14ac:dyDescent="0.3">
      <c r="A125" s="2">
        <v>14</v>
      </c>
      <c r="B125" s="2" t="s">
        <v>1238</v>
      </c>
      <c r="C125" s="20" t="s">
        <v>615</v>
      </c>
      <c r="D125" s="25" t="s">
        <v>1373</v>
      </c>
      <c r="E125" s="17" t="s">
        <v>1162</v>
      </c>
      <c r="F125" s="2" t="s">
        <v>1374</v>
      </c>
      <c r="G125" s="32" t="s">
        <v>1194</v>
      </c>
      <c r="H125" s="7" t="str">
        <f t="shared" si="1"/>
        <v>▶</v>
      </c>
    </row>
    <row r="126" spans="1:8" x14ac:dyDescent="0.3">
      <c r="A126" s="2">
        <v>15</v>
      </c>
      <c r="B126" s="2" t="s">
        <v>1238</v>
      </c>
      <c r="C126" s="20" t="s">
        <v>615</v>
      </c>
      <c r="D126" s="25" t="s">
        <v>1375</v>
      </c>
      <c r="E126" s="17" t="s">
        <v>1162</v>
      </c>
      <c r="F126" s="2" t="s">
        <v>1376</v>
      </c>
      <c r="G126" s="32" t="s">
        <v>1194</v>
      </c>
      <c r="H126" s="7" t="str">
        <f t="shared" si="1"/>
        <v>▶</v>
      </c>
    </row>
    <row r="127" spans="1:8" x14ac:dyDescent="0.3">
      <c r="A127" s="2">
        <v>1</v>
      </c>
      <c r="B127" s="2" t="s">
        <v>1238</v>
      </c>
      <c r="C127" s="20" t="s">
        <v>618</v>
      </c>
      <c r="D127" s="25" t="s">
        <v>1377</v>
      </c>
      <c r="E127" s="17" t="s">
        <v>1087</v>
      </c>
      <c r="F127" s="2" t="s">
        <v>618</v>
      </c>
      <c r="G127" s="32" t="s">
        <v>1186</v>
      </c>
      <c r="H127" s="7" t="str">
        <f t="shared" si="1"/>
        <v>▶</v>
      </c>
    </row>
    <row r="128" spans="1:8" x14ac:dyDescent="0.3">
      <c r="A128" s="2">
        <v>2</v>
      </c>
      <c r="B128" s="2" t="s">
        <v>1238</v>
      </c>
      <c r="C128" s="20" t="s">
        <v>618</v>
      </c>
      <c r="D128" s="25" t="s">
        <v>1378</v>
      </c>
      <c r="E128" s="17" t="s">
        <v>1118</v>
      </c>
      <c r="F128" s="2" t="s">
        <v>618</v>
      </c>
      <c r="G128" s="32" t="s">
        <v>1186</v>
      </c>
      <c r="H128" s="7" t="str">
        <f t="shared" si="1"/>
        <v>▶</v>
      </c>
    </row>
    <row r="129" spans="1:8" x14ac:dyDescent="0.3">
      <c r="A129" s="2">
        <v>3</v>
      </c>
      <c r="B129" s="2" t="s">
        <v>1238</v>
      </c>
      <c r="C129" s="20" t="s">
        <v>618</v>
      </c>
      <c r="D129" s="25" t="s">
        <v>1379</v>
      </c>
      <c r="E129" s="17" t="s">
        <v>1087</v>
      </c>
      <c r="F129" s="2" t="s">
        <v>618</v>
      </c>
      <c r="G129" s="32" t="s">
        <v>1186</v>
      </c>
      <c r="H129" s="7" t="str">
        <f t="shared" si="1"/>
        <v>▶</v>
      </c>
    </row>
    <row r="130" spans="1:8" x14ac:dyDescent="0.3">
      <c r="A130" s="2">
        <v>4</v>
      </c>
      <c r="B130" s="2" t="s">
        <v>1238</v>
      </c>
      <c r="C130" s="20" t="s">
        <v>618</v>
      </c>
      <c r="D130" s="25" t="s">
        <v>1380</v>
      </c>
      <c r="E130" s="17" t="s">
        <v>1381</v>
      </c>
      <c r="F130" s="2" t="s">
        <v>618</v>
      </c>
      <c r="G130" s="32" t="s">
        <v>1186</v>
      </c>
      <c r="H130" s="7" t="str">
        <f t="shared" si="1"/>
        <v>▶</v>
      </c>
    </row>
    <row r="131" spans="1:8" x14ac:dyDescent="0.3">
      <c r="A131" s="2">
        <v>5</v>
      </c>
      <c r="B131" s="2" t="s">
        <v>1238</v>
      </c>
      <c r="C131" s="20" t="s">
        <v>618</v>
      </c>
      <c r="D131" s="25" t="s">
        <v>1382</v>
      </c>
      <c r="E131" s="17" t="s">
        <v>1383</v>
      </c>
      <c r="F131" s="2" t="s">
        <v>1281</v>
      </c>
      <c r="G131" s="32" t="s">
        <v>1302</v>
      </c>
      <c r="H131" s="7" t="str">
        <f t="shared" ref="H131:H194" si="2">IF(ISBLANK($D131),"",HYPERLINK($D131,"▶"))</f>
        <v>▶</v>
      </c>
    </row>
    <row r="132" spans="1:8" x14ac:dyDescent="0.3">
      <c r="A132" s="2">
        <v>6</v>
      </c>
      <c r="B132" s="2" t="s">
        <v>1238</v>
      </c>
      <c r="C132" s="20" t="s">
        <v>618</v>
      </c>
      <c r="D132" s="25" t="s">
        <v>1384</v>
      </c>
      <c r="E132" s="17" t="s">
        <v>1162</v>
      </c>
      <c r="F132" s="2" t="s">
        <v>1385</v>
      </c>
      <c r="G132" s="32" t="s">
        <v>1302</v>
      </c>
      <c r="H132" s="7" t="str">
        <f t="shared" si="2"/>
        <v>▶</v>
      </c>
    </row>
    <row r="133" spans="1:8" x14ac:dyDescent="0.3">
      <c r="A133" s="2">
        <v>7</v>
      </c>
      <c r="B133" s="2" t="s">
        <v>1238</v>
      </c>
      <c r="C133" s="20" t="s">
        <v>618</v>
      </c>
      <c r="D133" s="25" t="s">
        <v>1386</v>
      </c>
      <c r="E133" s="17" t="s">
        <v>1387</v>
      </c>
      <c r="F133" s="2" t="s">
        <v>618</v>
      </c>
      <c r="G133" s="32" t="s">
        <v>1194</v>
      </c>
      <c r="H133" s="7" t="str">
        <f t="shared" si="2"/>
        <v>▶</v>
      </c>
    </row>
    <row r="134" spans="1:8" x14ac:dyDescent="0.3">
      <c r="A134" s="2">
        <v>8</v>
      </c>
      <c r="B134" s="2" t="s">
        <v>1238</v>
      </c>
      <c r="C134" s="20" t="s">
        <v>618</v>
      </c>
      <c r="D134" s="25" t="s">
        <v>1388</v>
      </c>
      <c r="E134" s="17" t="s">
        <v>1090</v>
      </c>
      <c r="F134" s="2" t="s">
        <v>618</v>
      </c>
      <c r="G134" s="32" t="s">
        <v>1091</v>
      </c>
      <c r="H134" s="7" t="str">
        <f t="shared" si="2"/>
        <v>▶</v>
      </c>
    </row>
    <row r="135" spans="1:8" x14ac:dyDescent="0.3">
      <c r="A135" s="2">
        <v>9</v>
      </c>
      <c r="B135" s="2" t="s">
        <v>1238</v>
      </c>
      <c r="C135" s="20" t="s">
        <v>618</v>
      </c>
      <c r="D135" s="25" t="s">
        <v>1389</v>
      </c>
      <c r="E135" s="17" t="s">
        <v>1390</v>
      </c>
      <c r="F135" s="2" t="s">
        <v>1281</v>
      </c>
      <c r="G135" s="32" t="s">
        <v>1391</v>
      </c>
      <c r="H135" s="7" t="str">
        <f t="shared" si="2"/>
        <v>▶</v>
      </c>
    </row>
    <row r="136" spans="1:8" x14ac:dyDescent="0.3">
      <c r="A136" s="2">
        <v>1</v>
      </c>
      <c r="B136" s="2" t="s">
        <v>1238</v>
      </c>
      <c r="C136" s="20" t="s">
        <v>621</v>
      </c>
      <c r="D136" s="25" t="s">
        <v>1396</v>
      </c>
      <c r="E136" s="17" t="s">
        <v>1397</v>
      </c>
      <c r="F136" s="2" t="s">
        <v>621</v>
      </c>
      <c r="G136" s="32" t="s">
        <v>1088</v>
      </c>
      <c r="H136" s="7" t="str">
        <f t="shared" si="2"/>
        <v>▶</v>
      </c>
    </row>
    <row r="137" spans="1:8" x14ac:dyDescent="0.3">
      <c r="A137" s="2">
        <v>2</v>
      </c>
      <c r="B137" s="2" t="s">
        <v>1238</v>
      </c>
      <c r="C137" s="20" t="s">
        <v>621</v>
      </c>
      <c r="D137" s="25" t="s">
        <v>1398</v>
      </c>
      <c r="E137" s="17" t="s">
        <v>1087</v>
      </c>
      <c r="F137" s="2" t="s">
        <v>621</v>
      </c>
      <c r="G137" s="32" t="s">
        <v>1186</v>
      </c>
      <c r="H137" s="7" t="str">
        <f t="shared" si="2"/>
        <v>▶</v>
      </c>
    </row>
    <row r="138" spans="1:8" x14ac:dyDescent="0.3">
      <c r="A138" s="2">
        <v>3</v>
      </c>
      <c r="B138" s="2" t="s">
        <v>1238</v>
      </c>
      <c r="C138" s="20" t="s">
        <v>621</v>
      </c>
      <c r="D138" s="25" t="s">
        <v>1399</v>
      </c>
      <c r="E138" s="17" t="s">
        <v>1400</v>
      </c>
      <c r="F138" s="2" t="s">
        <v>621</v>
      </c>
      <c r="G138" s="32" t="s">
        <v>1401</v>
      </c>
      <c r="H138" s="7" t="str">
        <f t="shared" si="2"/>
        <v>▶</v>
      </c>
    </row>
    <row r="139" spans="1:8" x14ac:dyDescent="0.3">
      <c r="A139" s="2">
        <v>4</v>
      </c>
      <c r="B139" s="2" t="s">
        <v>1238</v>
      </c>
      <c r="C139" s="20" t="s">
        <v>621</v>
      </c>
      <c r="D139" s="25" t="s">
        <v>1402</v>
      </c>
      <c r="E139" s="17" t="s">
        <v>1090</v>
      </c>
      <c r="F139" s="2" t="s">
        <v>621</v>
      </c>
      <c r="G139" s="32" t="s">
        <v>1091</v>
      </c>
      <c r="H139" s="7" t="str">
        <f t="shared" si="2"/>
        <v>▶</v>
      </c>
    </row>
    <row r="140" spans="1:8" x14ac:dyDescent="0.3">
      <c r="H140" s="7" t="str">
        <f t="shared" si="2"/>
        <v/>
      </c>
    </row>
    <row r="141" spans="1:8" x14ac:dyDescent="0.3">
      <c r="H141" s="7" t="str">
        <f t="shared" si="2"/>
        <v/>
      </c>
    </row>
    <row r="142" spans="1:8" x14ac:dyDescent="0.3">
      <c r="H142" s="7" t="str">
        <f t="shared" si="2"/>
        <v/>
      </c>
    </row>
    <row r="143" spans="1:8" x14ac:dyDescent="0.3">
      <c r="H143" s="7" t="str">
        <f t="shared" si="2"/>
        <v/>
      </c>
    </row>
    <row r="144" spans="1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E9" s="7" t="str">
        <f t="shared" si="0"/>
        <v/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2024-12-29T14:57:12Z</dcterms:modified>
</cp:coreProperties>
</file>