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Input\"/>
    </mc:Choice>
  </mc:AlternateContent>
  <xr:revisionPtr revIDLastSave="0" documentId="13_ncr:1_{7DD04EDF-AE87-4B5F-AD5E-6EA182063D21}" xr6:coauthVersionLast="47" xr6:coauthVersionMax="47" xr10:uidLastSave="{00000000-0000-0000-0000-000000000000}"/>
  <bookViews>
    <workbookView xWindow="-120" yWindow="-120" windowWidth="29040" windowHeight="15840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4" i="1" l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18" i="1" a="1"/>
  <c r="AD18" i="1" s="1"/>
  <c r="AB19" i="1" a="1"/>
  <c r="AB19" i="1" s="1"/>
  <c r="AB20" i="1" a="1"/>
  <c r="AB20" i="1" s="1"/>
  <c r="AB21" i="1" a="1"/>
  <c r="AB21" i="1" s="1"/>
  <c r="AB22" i="1" a="1"/>
  <c r="AB22" i="1"/>
  <c r="AB23" i="1" a="1"/>
  <c r="AB23" i="1" s="1"/>
  <c r="AB24" i="1" a="1"/>
  <c r="AB24" i="1" s="1"/>
  <c r="AB25" i="1" a="1"/>
  <c r="AB25" i="1" s="1"/>
  <c r="AB18" i="1" a="1"/>
  <c r="AB18" i="1" s="1"/>
  <c r="AC4" i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AF14" i="1"/>
  <c r="AF13" i="1"/>
  <c r="AF12" i="1"/>
  <c r="AF11" i="1"/>
  <c r="AF10" i="1"/>
  <c r="AF9" i="1"/>
  <c r="AF8" i="1"/>
  <c r="AF7" i="1"/>
  <c r="AF6" i="1"/>
  <c r="AF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Y15" i="1" l="1"/>
  <c r="Y16" i="1"/>
  <c r="Y17" i="1"/>
  <c r="Y18" i="1"/>
  <c r="Y19" i="1"/>
  <c r="Y20" i="1"/>
  <c r="Y21" i="1"/>
  <c r="Y22" i="1"/>
  <c r="Y23" i="1"/>
  <c r="Y24" i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S5" i="1"/>
  <c r="T5" i="1"/>
  <c r="U5" i="1"/>
  <c r="V5" i="1"/>
  <c r="W5" i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<sst xmlns="http://schemas.openxmlformats.org/spreadsheetml/2006/main" count="151" uniqueCount="94">
  <si>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</si>
  <si>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</si>
  <si>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</si>
  <si>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</si>
  <si>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</si>
  <si>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</si>
  <si>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</si>
  <si>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</si>
  <si>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</si>
  <si>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</si>
  <si>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</si>
  <si>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</si>
  <si>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</si>
  <si>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</si>
  <si>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</si>
  <si>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</si>
  <si>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</si>
  <si>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</si>
  <si>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</si>
  <si>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</si>
  <si>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</si>
  <si>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</si>
  <si>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</si>
  <si>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</si>
  <si>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</si>
  <si>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</si>
  <si>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</si>
  <si>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</si>
  <si>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</si>
  <si>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</si>
  <si>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</si>
  <si>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</si>
  <si>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</si>
  <si>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</si>
  <si>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</si>
  <si>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</si>
  <si>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</si>
  <si>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</si>
  <si>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</si>
  <si>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</si>
  <si>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</si>
  <si>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</si>
  <si>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</si>
  <si>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</si>
  <si>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</si>
  <si>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</si>
  <si>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</si>
  <si>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</si>
  <si>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</si>
  <si>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</si>
  <si>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</si>
  <si>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</si>
  <si>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</si>
  <si>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</si>
  <si>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</si>
  <si>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</si>
  <si>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</si>
  <si>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</si>
  <si>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</si>
  <si>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</si>
  <si>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종목명</t>
    <phoneticPr fontId="1" type="noConversion"/>
  </si>
  <si>
    <t>현재가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</si>
  <si>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</si>
  <si>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</si>
  <si>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</si>
  <si>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</si>
  <si>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</si>
  <si>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</si>
  <si>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</si>
  <si>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</si>
  <si>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</si>
  <si>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</si>
  <si>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</si>
  <si>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전일대비 등락현황 전체</t>
    <phoneticPr fontId="1" type="noConversion"/>
  </si>
  <si>
    <t>전일대비 등락현황 상승</t>
    <phoneticPr fontId="1" type="noConversion"/>
  </si>
  <si>
    <t>전일대비 등락현황 보합</t>
    <phoneticPr fontId="1" type="noConversion"/>
  </si>
  <si>
    <t>전일대비 등락현황 하락</t>
    <phoneticPr fontId="1" type="noConversion"/>
  </si>
  <si>
    <t>등락그래프</t>
    <phoneticPr fontId="1" type="noConversion"/>
  </si>
  <si>
    <t>제목</t>
    <phoneticPr fontId="1" type="noConversion"/>
  </si>
  <si>
    <t>제목URL</t>
    <phoneticPr fontId="1" type="noConversion"/>
  </si>
  <si>
    <t>증권사</t>
    <phoneticPr fontId="1" type="noConversion"/>
  </si>
  <si>
    <t>작성일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</si>
  <si>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</si>
  <si>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</si>
  <si>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</si>
  <si>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</si>
  <si>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</si>
  <si>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</si>
  <si>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</si>
  <si>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</si>
  <si>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</si>
  <si>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</si>
  <si>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</si>
  <si>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오늘의 AI 뉴스 요약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</si>
</sst>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10" fillId="5" borderId="2" xfId="0" applyFont="1" applyFill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Border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업종별시세!$A$2:$A$28</c:f>
              <c:numCache>
                <c:formatCode>General</c:formatCode>
                <c:ptCount val="27"/>
              </c:numCache>
            </c:numRef>
          </c:cat>
          <c:val>
            <c:numRef>
              <c:f>업종별시세!$C$2:$C$28</c:f>
              <c:numCache>
                <c:formatCode>0.00%</c:formatCode>
                <c:ptCount val="27"/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3" t="s">
        <v>2</v>
      </c>
      <c r="C3" s="73"/>
      <c r="E3" s="73" t="s">
        <v>27</v>
      </c>
      <c r="F3" s="73"/>
      <c r="H3" s="73" t="s">
        <v>28</v>
      </c>
      <c r="I3" s="73"/>
      <c r="K3" s="71" t="s">
        <v>29</v>
      </c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B3" s="71" t="s">
        <v>30</v>
      </c>
      <c r="AC3" s="71"/>
      <c r="AD3" s="71"/>
      <c r="AE3" s="71"/>
      <c r="AF3" s="71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85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81">
        <f>N5</f>
        <v>0</v>
      </c>
      <c r="AD4" s="81"/>
      <c r="AE4" s="81"/>
      <c r="AF4" s="81"/>
    </row>
    <row r="5" spans="2:32" x14ac:dyDescent="0.3">
      <c r="K5" s="41">
        <v>1</v>
      </c>
      <c r="L5" s="75" t="s">
        <v>2</v>
      </c>
      <c r="M5" s="41" t="str">
        <f>IFERROR(RIGHT(KOSPI!C2,6),"")</f>
        <v/>
      </c>
      <c r="N5" s="42">
        <f>IFERROR(KOSPI!B2,"")</f>
        <v>0</v>
      </c>
      <c r="O5" s="86">
        <f>IFERROR(KOSPI!D2,"")</f>
        <v>0</v>
      </c>
      <c r="P5" s="87">
        <f>IFERROR(KOSPI!E2,"")</f>
        <v>0</v>
      </c>
      <c r="Q5" s="88" t="str">
        <f>IF(ISBLANK(KOSPI!F2),"",KOSPI!F2)</f>
        <v/>
      </c>
      <c r="R5" s="42">
        <f>KOSPI!G2</f>
        <v>0</v>
      </c>
      <c r="S5" s="42">
        <f>KOSPI!H2</f>
        <v>0</v>
      </c>
      <c r="T5" s="42">
        <f>KOSPI!I2</f>
        <v>0</v>
      </c>
      <c r="U5" s="42">
        <f>KOSPI!J2</f>
        <v>0</v>
      </c>
      <c r="V5" s="42">
        <f>KOSPI!K2</f>
        <v>0</v>
      </c>
      <c r="W5" s="42">
        <f>KOSPI!L2</f>
        <v>0</v>
      </c>
      <c r="X5" s="42">
        <f>KOSPI!M2</f>
        <v>0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/>
      </c>
      <c r="AB5" s="44" t="s">
        <v>43</v>
      </c>
      <c r="AC5" s="44"/>
      <c r="AD5" s="44"/>
      <c r="AE5" s="45"/>
      <c r="AF5" s="46">
        <f>IFERROR(VLOOKUP($AC$4,$N$5:$Y$24,2,0),"")</f>
        <v>0</v>
      </c>
    </row>
    <row r="6" spans="2:32" x14ac:dyDescent="0.3">
      <c r="K6" s="47">
        <v>2</v>
      </c>
      <c r="L6" s="75"/>
      <c r="M6" s="41" t="str">
        <f>IFERROR(RIGHT(KOSPI!C3,6),"")</f>
        <v/>
      </c>
      <c r="N6" s="42">
        <f>IFERROR(KOSPI!B3,"")</f>
        <v>0</v>
      </c>
      <c r="O6" s="86">
        <f>IFERROR(KOSPI!D3,"")</f>
        <v>0</v>
      </c>
      <c r="P6" s="87">
        <f>IFERROR(KOSPI!E3,"")</f>
        <v>0</v>
      </c>
      <c r="Q6" s="88" t="str">
        <f>IF(ISBLANK(KOSPI!F3),"",KOSPI!F3)</f>
        <v/>
      </c>
      <c r="R6" s="42">
        <f>KOSPI!G3</f>
        <v>0</v>
      </c>
      <c r="S6" s="42">
        <f>KOSPI!H3</f>
        <v>0</v>
      </c>
      <c r="T6" s="42">
        <f>KOSPI!I3</f>
        <v>0</v>
      </c>
      <c r="U6" s="42">
        <f>KOSPI!J3</f>
        <v>0</v>
      </c>
      <c r="V6" s="42">
        <f>KOSPI!K3</f>
        <v>0</v>
      </c>
      <c r="W6" s="42">
        <f>KOSPI!L3</f>
        <v>0</v>
      </c>
      <c r="X6" s="42">
        <f>KOSPI!M3</f>
        <v>0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/>
      </c>
      <c r="AB6" s="44" t="s">
        <v>18</v>
      </c>
      <c r="AC6" s="44"/>
      <c r="AD6" s="44"/>
      <c r="AE6" s="48"/>
      <c r="AF6" s="49">
        <f>IFERROR(VLOOKUP($AC$4,$N$5:$Y$24,3,0),"")</f>
        <v>0</v>
      </c>
    </row>
    <row r="7" spans="2:32" x14ac:dyDescent="0.3">
      <c r="K7" s="47">
        <v>3</v>
      </c>
      <c r="L7" s="75"/>
      <c r="M7" s="41" t="str">
        <f>IFERROR(RIGHT(KOSPI!C4,6),"")</f>
        <v/>
      </c>
      <c r="N7" s="42">
        <f>IFERROR(KOSPI!B4,"")</f>
        <v>0</v>
      </c>
      <c r="O7" s="86">
        <f>IFERROR(KOSPI!D4,"")</f>
        <v>0</v>
      </c>
      <c r="P7" s="87">
        <f>IFERROR(KOSPI!E4,"")</f>
        <v>0</v>
      </c>
      <c r="Q7" s="88" t="str">
        <f>IF(ISBLANK(KOSPI!F4),"",KOSPI!F4)</f>
        <v/>
      </c>
      <c r="R7" s="42">
        <f>KOSPI!G4</f>
        <v>0</v>
      </c>
      <c r="S7" s="42">
        <f>KOSPI!H4</f>
        <v>0</v>
      </c>
      <c r="T7" s="42">
        <f>KOSPI!I4</f>
        <v>0</v>
      </c>
      <c r="U7" s="42">
        <f>KOSPI!J4</f>
        <v>0</v>
      </c>
      <c r="V7" s="42">
        <f>KOSPI!K4</f>
        <v>0</v>
      </c>
      <c r="W7" s="42">
        <f>KOSPI!L4</f>
        <v>0</v>
      </c>
      <c r="X7" s="42">
        <f>KOSPI!M4</f>
        <v>0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/>
      </c>
      <c r="AB7" s="44" t="s">
        <v>19</v>
      </c>
      <c r="AC7" s="44"/>
      <c r="AD7" s="44"/>
      <c r="AE7" s="48"/>
      <c r="AF7" s="50" t="str">
        <f>IFERROR(VLOOKUP($AC$4,$N$5:$Y$24,4,0),"")</f>
        <v/>
      </c>
    </row>
    <row r="8" spans="2:32" ht="17.25" thickBot="1" x14ac:dyDescent="0.35">
      <c r="K8" s="47">
        <v>4</v>
      </c>
      <c r="L8" s="75"/>
      <c r="M8" s="41" t="str">
        <f>IFERROR(RIGHT(KOSPI!C5,6),"")</f>
        <v/>
      </c>
      <c r="N8" s="42">
        <f>IFERROR(KOSPI!B5,"")</f>
        <v>0</v>
      </c>
      <c r="O8" s="86">
        <f>IFERROR(KOSPI!D5,"")</f>
        <v>0</v>
      </c>
      <c r="P8" s="87">
        <f>IFERROR(KOSPI!E5,"")</f>
        <v>0</v>
      </c>
      <c r="Q8" s="88" t="str">
        <f>IF(ISBLANK(KOSPI!F5),"",KOSPI!F5)</f>
        <v/>
      </c>
      <c r="R8" s="42">
        <f>KOSPI!G5</f>
        <v>0</v>
      </c>
      <c r="S8" s="42">
        <f>KOSPI!H5</f>
        <v>0</v>
      </c>
      <c r="T8" s="42">
        <f>KOSPI!I5</f>
        <v>0</v>
      </c>
      <c r="U8" s="42">
        <f>KOSPI!J5</f>
        <v>0</v>
      </c>
      <c r="V8" s="42">
        <f>KOSPI!K5</f>
        <v>0</v>
      </c>
      <c r="W8" s="42">
        <f>KOSPI!L5</f>
        <v>0</v>
      </c>
      <c r="X8" s="42">
        <f>KOSPI!M5</f>
        <v>0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/>
      </c>
      <c r="AB8" s="44" t="s">
        <v>20</v>
      </c>
      <c r="AC8" s="44"/>
      <c r="AD8" s="44"/>
      <c r="AE8" s="48"/>
      <c r="AF8" s="46">
        <f>IFERROR(VLOOKUP($AC$4,$N$5:$Y$24,5,0),"")</f>
        <v>0</v>
      </c>
    </row>
    <row r="9" spans="2:32" ht="17.25" thickBot="1" x14ac:dyDescent="0.35">
      <c r="B9" s="73" t="s">
        <v>9</v>
      </c>
      <c r="C9" s="73"/>
      <c r="E9" s="73" t="s">
        <v>10</v>
      </c>
      <c r="F9" s="73"/>
      <c r="H9" s="73" t="s">
        <v>11</v>
      </c>
      <c r="I9" s="73"/>
      <c r="K9" s="47">
        <v>5</v>
      </c>
      <c r="L9" s="75"/>
      <c r="M9" s="41" t="str">
        <f>IFERROR(RIGHT(KOSPI!C6,6),"")</f>
        <v/>
      </c>
      <c r="N9" s="42">
        <f>IFERROR(KOSPI!B6,"")</f>
        <v>0</v>
      </c>
      <c r="O9" s="86">
        <f>IFERROR(KOSPI!D6,"")</f>
        <v>0</v>
      </c>
      <c r="P9" s="87">
        <f>IFERROR(KOSPI!E6,"")</f>
        <v>0</v>
      </c>
      <c r="Q9" s="88" t="str">
        <f>IF(ISBLANK(KOSPI!F6),"",KOSPI!F6)</f>
        <v/>
      </c>
      <c r="R9" s="42">
        <f>KOSPI!G6</f>
        <v>0</v>
      </c>
      <c r="S9" s="42">
        <f>KOSPI!H6</f>
        <v>0</v>
      </c>
      <c r="T9" s="42">
        <f>KOSPI!I6</f>
        <v>0</v>
      </c>
      <c r="U9" s="42">
        <f>KOSPI!J6</f>
        <v>0</v>
      </c>
      <c r="V9" s="42">
        <f>KOSPI!K6</f>
        <v>0</v>
      </c>
      <c r="W9" s="42">
        <f>KOSPI!L6</f>
        <v>0</v>
      </c>
      <c r="X9" s="42">
        <f>KOSPI!M6</f>
        <v>0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/>
      </c>
      <c r="AB9" s="44" t="s">
        <v>44</v>
      </c>
      <c r="AC9" s="44"/>
      <c r="AD9" s="44"/>
      <c r="AE9" s="48"/>
      <c r="AF9" s="46">
        <f>IFERROR(VLOOKUP($AC$4,$N$5:$Y$24,6,0),"")</f>
        <v>0</v>
      </c>
    </row>
    <row r="10" spans="2:32" x14ac:dyDescent="0.3">
      <c r="B10" s="51"/>
      <c r="C10" s="52"/>
      <c r="E10" s="53"/>
      <c r="F10" s="54"/>
      <c r="K10" s="47">
        <v>6</v>
      </c>
      <c r="L10" s="75"/>
      <c r="M10" s="41" t="str">
        <f>IFERROR(RIGHT(KOSPI!C7,6),"")</f>
        <v/>
      </c>
      <c r="N10" s="42">
        <f>IFERROR(KOSPI!B7,"")</f>
        <v>0</v>
      </c>
      <c r="O10" s="86">
        <f>IFERROR(KOSPI!D7,"")</f>
        <v>0</v>
      </c>
      <c r="P10" s="87">
        <f>IFERROR(KOSPI!E7,"")</f>
        <v>0</v>
      </c>
      <c r="Q10" s="88" t="str">
        <f>IF(ISBLANK(KOSPI!F7),"",KOSPI!F7)</f>
        <v/>
      </c>
      <c r="R10" s="42">
        <f>KOSPI!G7</f>
        <v>0</v>
      </c>
      <c r="S10" s="42">
        <f>KOSPI!H7</f>
        <v>0</v>
      </c>
      <c r="T10" s="42">
        <f>KOSPI!I7</f>
        <v>0</v>
      </c>
      <c r="U10" s="42">
        <f>KOSPI!J7</f>
        <v>0</v>
      </c>
      <c r="V10" s="42">
        <f>KOSPI!K7</f>
        <v>0</v>
      </c>
      <c r="W10" s="42">
        <f>KOSPI!L7</f>
        <v>0</v>
      </c>
      <c r="X10" s="42">
        <f>KOSPI!M7</f>
        <v>0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/>
      </c>
      <c r="AB10" s="44" t="s">
        <v>47</v>
      </c>
      <c r="AC10" s="44"/>
      <c r="AD10" s="44"/>
      <c r="AE10" s="48"/>
      <c r="AF10" s="55">
        <f>IFERROR(VLOOKUP($AC$4,$N$5:$Y$24,7,0),"")</f>
        <v>0</v>
      </c>
    </row>
    <row r="11" spans="2:32" ht="17.45" customHeight="1" x14ac:dyDescent="0.3">
      <c r="K11" s="47">
        <v>7</v>
      </c>
      <c r="L11" s="75"/>
      <c r="M11" s="41" t="str">
        <f>IFERROR(RIGHT(KOSPI!C8,6),"")</f>
        <v/>
      </c>
      <c r="N11" s="42">
        <f>IFERROR(KOSPI!B8,"")</f>
        <v>0</v>
      </c>
      <c r="O11" s="86">
        <f>IFERROR(KOSPI!D8,"")</f>
        <v>0</v>
      </c>
      <c r="P11" s="87">
        <f>IFERROR(KOSPI!E8,"")</f>
        <v>0</v>
      </c>
      <c r="Q11" s="88" t="str">
        <f>IF(ISBLANK(KOSPI!F8),"",KOSPI!F8)</f>
        <v/>
      </c>
      <c r="R11" s="42">
        <f>KOSPI!G8</f>
        <v>0</v>
      </c>
      <c r="S11" s="42">
        <f>KOSPI!H8</f>
        <v>0</v>
      </c>
      <c r="T11" s="42">
        <f>KOSPI!I8</f>
        <v>0</v>
      </c>
      <c r="U11" s="42">
        <f>KOSPI!J8</f>
        <v>0</v>
      </c>
      <c r="V11" s="42">
        <f>KOSPI!K8</f>
        <v>0</v>
      </c>
      <c r="W11" s="42">
        <f>KOSPI!L8</f>
        <v>0</v>
      </c>
      <c r="X11" s="42">
        <f>KOSPI!M8</f>
        <v>0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/>
      </c>
      <c r="AB11" s="44" t="s">
        <v>50</v>
      </c>
      <c r="AC11" s="44"/>
      <c r="AD11" s="44"/>
      <c r="AE11" s="48"/>
      <c r="AF11" s="55">
        <f>IFERROR(VLOOKUP($AC$4,$N$5:$Y$24,8,0),"")</f>
        <v>0</v>
      </c>
    </row>
    <row r="12" spans="2:32" x14ac:dyDescent="0.3">
      <c r="K12" s="47">
        <v>8</v>
      </c>
      <c r="L12" s="75"/>
      <c r="M12" s="41" t="str">
        <f>IFERROR(RIGHT(KOSPI!C9,6),"")</f>
        <v/>
      </c>
      <c r="N12" s="42">
        <f>IFERROR(KOSPI!B9,"")</f>
        <v>0</v>
      </c>
      <c r="O12" s="86">
        <f>IFERROR(KOSPI!D9,"")</f>
        <v>0</v>
      </c>
      <c r="P12" s="87">
        <f>IFERROR(KOSPI!E9,"")</f>
        <v>0</v>
      </c>
      <c r="Q12" s="88" t="str">
        <f>IF(ISBLANK(KOSPI!F9),"",KOSPI!F9)</f>
        <v/>
      </c>
      <c r="R12" s="42">
        <f>KOSPI!G9</f>
        <v>0</v>
      </c>
      <c r="S12" s="42">
        <f>KOSPI!H9</f>
        <v>0</v>
      </c>
      <c r="T12" s="42">
        <f>KOSPI!I9</f>
        <v>0</v>
      </c>
      <c r="U12" s="42">
        <f>KOSPI!J9</f>
        <v>0</v>
      </c>
      <c r="V12" s="42">
        <f>KOSPI!K9</f>
        <v>0</v>
      </c>
      <c r="W12" s="42">
        <f>KOSPI!L9</f>
        <v>0</v>
      </c>
      <c r="X12" s="42">
        <f>KOSPI!M9</f>
        <v>0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/>
      </c>
      <c r="AB12" s="44" t="s">
        <v>48</v>
      </c>
      <c r="AC12" s="44"/>
      <c r="AD12" s="44"/>
      <c r="AE12" s="48"/>
      <c r="AF12" s="55">
        <f>IFERROR(VLOOKUP($AC$4,$N$5:$Y$24,9,0),"")</f>
        <v>0</v>
      </c>
    </row>
    <row r="13" spans="2:32" x14ac:dyDescent="0.3">
      <c r="K13" s="47">
        <v>9</v>
      </c>
      <c r="L13" s="75"/>
      <c r="M13" s="41" t="str">
        <f>IFERROR(RIGHT(KOSPI!C10,6),"")</f>
        <v/>
      </c>
      <c r="N13" s="42">
        <f>IFERROR(KOSPI!B10,"")</f>
        <v>0</v>
      </c>
      <c r="O13" s="86">
        <f>IFERROR(KOSPI!D10,"")</f>
        <v>0</v>
      </c>
      <c r="P13" s="87">
        <f>IFERROR(KOSPI!E10,"")</f>
        <v>0</v>
      </c>
      <c r="Q13" s="88" t="str">
        <f>IF(ISBLANK(KOSPI!F10),"",KOSPI!F10)</f>
        <v/>
      </c>
      <c r="R13" s="42">
        <f>KOSPI!G10</f>
        <v>0</v>
      </c>
      <c r="S13" s="42">
        <f>KOSPI!H10</f>
        <v>0</v>
      </c>
      <c r="T13" s="42">
        <f>KOSPI!I10</f>
        <v>0</v>
      </c>
      <c r="U13" s="42">
        <f>KOSPI!J10</f>
        <v>0</v>
      </c>
      <c r="V13" s="42">
        <f>KOSPI!K10</f>
        <v>0</v>
      </c>
      <c r="W13" s="42">
        <f>KOSPI!L10</f>
        <v>0</v>
      </c>
      <c r="X13" s="42">
        <f>KOSPI!M10</f>
        <v>0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/>
      </c>
      <c r="AB13" s="44" t="s">
        <v>49</v>
      </c>
      <c r="AC13" s="44"/>
      <c r="AD13" s="44"/>
      <c r="AE13" s="48"/>
      <c r="AF13" s="55">
        <f>IFERROR(VLOOKUP($AC$4,$N$5:$Y$24,10,0),"")</f>
        <v>0</v>
      </c>
    </row>
    <row r="14" spans="2:32" ht="17.25" thickBot="1" x14ac:dyDescent="0.35">
      <c r="K14" s="47">
        <v>10</v>
      </c>
      <c r="L14" s="76"/>
      <c r="M14" s="41" t="str">
        <f>IFERROR(RIGHT(KOSPI!C11,6),"")</f>
        <v/>
      </c>
      <c r="N14" s="42">
        <f>IFERROR(KOSPI!B11,"")</f>
        <v>0</v>
      </c>
      <c r="O14" s="86">
        <f>IFERROR(KOSPI!D11,"")</f>
        <v>0</v>
      </c>
      <c r="P14" s="87">
        <f>IFERROR(KOSPI!E11,"")</f>
        <v>0</v>
      </c>
      <c r="Q14" s="88" t="str">
        <f>IF(ISBLANK(KOSPI!F11),"",KOSPI!F11)</f>
        <v/>
      </c>
      <c r="R14" s="42">
        <f>KOSPI!G11</f>
        <v>0</v>
      </c>
      <c r="S14" s="42">
        <f>KOSPI!H11</f>
        <v>0</v>
      </c>
      <c r="T14" s="42">
        <f>KOSPI!I11</f>
        <v>0</v>
      </c>
      <c r="U14" s="42">
        <f>KOSPI!J11</f>
        <v>0</v>
      </c>
      <c r="V14" s="42">
        <f>KOSPI!K11</f>
        <v>0</v>
      </c>
      <c r="W14" s="42">
        <f>KOSPI!L11</f>
        <v>0</v>
      </c>
      <c r="X14" s="42">
        <f>KOSPI!M11</f>
        <v>0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/>
      </c>
      <c r="AB14" s="44" t="s">
        <v>51</v>
      </c>
      <c r="AC14" s="44"/>
      <c r="AD14" s="44"/>
      <c r="AE14" s="48"/>
      <c r="AF14" s="55">
        <f>IFERROR(VLOOKUP($AC$4,$N$5:$Y$24,11,0),"")</f>
        <v>0</v>
      </c>
    </row>
    <row r="15" spans="2:32" ht="17.25" thickBot="1" x14ac:dyDescent="0.35">
      <c r="B15" s="73" t="s">
        <v>12</v>
      </c>
      <c r="C15" s="73"/>
      <c r="E15" s="73" t="s">
        <v>13</v>
      </c>
      <c r="F15" s="73"/>
      <c r="H15" s="73" t="s">
        <v>14</v>
      </c>
      <c r="I15" s="73"/>
      <c r="K15" s="41">
        <v>1</v>
      </c>
      <c r="L15" s="74" t="s">
        <v>3</v>
      </c>
      <c r="M15" s="47" t="str">
        <f>IFERROR(RIGHT(KOSDAQ!C2,6),"")</f>
        <v/>
      </c>
      <c r="N15" s="42">
        <f>IFERROR(KOSDAQ!B2,"")</f>
        <v>0</v>
      </c>
      <c r="O15" s="86">
        <f>IFERROR(KOSDAQ!D2,"")</f>
        <v>0</v>
      </c>
      <c r="P15" s="87">
        <f>IFERROR(KOSDAQ!E2,"")</f>
        <v>0</v>
      </c>
      <c r="Q15" s="88" t="str">
        <f>IF(ISBLANK(KOSDAQ!F2),"",KOSDAQ!F2)</f>
        <v/>
      </c>
      <c r="R15" s="42">
        <f>KOSDAQ!G7</f>
        <v>0</v>
      </c>
      <c r="S15" s="42">
        <f>KOSDAQ!H7</f>
        <v>0</v>
      </c>
      <c r="T15" s="42">
        <f>KOSDAQ!I7</f>
        <v>0</v>
      </c>
      <c r="U15" s="42">
        <f>KOSDAQ!J7</f>
        <v>0</v>
      </c>
      <c r="V15" s="42">
        <f>KOSDAQ!K7</f>
        <v>0</v>
      </c>
      <c r="W15" s="42">
        <f>KOSDAQ!L7</f>
        <v>0</v>
      </c>
      <c r="X15" s="42">
        <f>KOSDAQ!M7</f>
        <v>0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/>
      </c>
      <c r="AB15" s="77"/>
      <c r="AC15" s="77"/>
      <c r="AD15" s="77"/>
      <c r="AE15" s="48"/>
      <c r="AF15" s="55"/>
    </row>
    <row r="16" spans="2:32" ht="17.25" thickBot="1" x14ac:dyDescent="0.35">
      <c r="K16" s="47">
        <v>2</v>
      </c>
      <c r="L16" s="75"/>
      <c r="M16" s="47" t="str">
        <f>IFERROR(RIGHT(KOSDAQ!C3,6),"")</f>
        <v/>
      </c>
      <c r="N16" s="42">
        <f>IFERROR(KOSDAQ!B3,"")</f>
        <v>0</v>
      </c>
      <c r="O16" s="86">
        <f>IFERROR(KOSDAQ!D3,"")</f>
        <v>0</v>
      </c>
      <c r="P16" s="87">
        <f>IFERROR(KOSDAQ!E3,"")</f>
        <v>0</v>
      </c>
      <c r="Q16" s="88" t="str">
        <f>IF(ISBLANK(KOSDAQ!F3),"",KOSDAQ!F3)</f>
        <v/>
      </c>
      <c r="R16" s="42">
        <f>KOSDAQ!G8</f>
        <v>0</v>
      </c>
      <c r="S16" s="42">
        <f>KOSDAQ!H8</f>
        <v>0</v>
      </c>
      <c r="T16" s="42">
        <f>KOSDAQ!I8</f>
        <v>0</v>
      </c>
      <c r="U16" s="42">
        <f>KOSDAQ!J8</f>
        <v>0</v>
      </c>
      <c r="V16" s="42">
        <f>KOSDAQ!K8</f>
        <v>0</v>
      </c>
      <c r="W16" s="42">
        <f>KOSDAQ!L8</f>
        <v>0</v>
      </c>
      <c r="X16" s="42">
        <f>KOSDAQ!M8</f>
        <v>0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/>
      </c>
      <c r="AB16" s="71" t="s">
        <v>92</v>
      </c>
      <c r="AC16" s="71"/>
      <c r="AD16" s="80"/>
      <c r="AE16" s="71" t="s">
        <v>33</v>
      </c>
      <c r="AF16" s="71"/>
    </row>
    <row r="17" spans="1:33" ht="17.25" thickBot="1" x14ac:dyDescent="0.35">
      <c r="K17" s="47">
        <v>3</v>
      </c>
      <c r="L17" s="75"/>
      <c r="M17" s="47" t="str">
        <f>IFERROR(RIGHT(KOSDAQ!C4,6),"")</f>
        <v/>
      </c>
      <c r="N17" s="42">
        <f>IFERROR(KOSDAQ!B4,"")</f>
        <v>0</v>
      </c>
      <c r="O17" s="86">
        <f>IFERROR(KOSDAQ!D4,"")</f>
        <v>0</v>
      </c>
      <c r="P17" s="87">
        <f>IFERROR(KOSDAQ!E4,"")</f>
        <v>0</v>
      </c>
      <c r="Q17" s="88" t="str">
        <f>IF(ISBLANK(KOSDAQ!F4),"",KOSDAQ!F4)</f>
        <v/>
      </c>
      <c r="R17" s="42">
        <f>KOSDAQ!G9</f>
        <v>0</v>
      </c>
      <c r="S17" s="42">
        <f>KOSDAQ!H9</f>
        <v>0</v>
      </c>
      <c r="T17" s="42">
        <f>KOSDAQ!I9</f>
        <v>0</v>
      </c>
      <c r="U17" s="42">
        <f>KOSDAQ!J9</f>
        <v>0</v>
      </c>
      <c r="V17" s="42">
        <f>KOSDAQ!K9</f>
        <v>0</v>
      </c>
      <c r="W17" s="42">
        <f>KOSDAQ!L9</f>
        <v>0</v>
      </c>
      <c r="X17" s="42">
        <f>KOSDAQ!M9</f>
        <v>0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/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75"/>
      <c r="M18" s="47" t="str">
        <f>IFERROR(RIGHT(KOSDAQ!C5,6),"")</f>
        <v/>
      </c>
      <c r="N18" s="42">
        <f>IFERROR(KOSDAQ!B5,"")</f>
        <v>0</v>
      </c>
      <c r="O18" s="86">
        <f>IFERROR(KOSDAQ!D5,"")</f>
        <v>0</v>
      </c>
      <c r="P18" s="87">
        <f>IFERROR(KOSDAQ!E5,"")</f>
        <v>0</v>
      </c>
      <c r="Q18" s="88" t="str">
        <f>IF(ISBLANK(KOSDAQ!F5),"",KOSDAQ!F5)</f>
        <v/>
      </c>
      <c r="R18" s="42">
        <f>KOSDAQ!G10</f>
        <v>0</v>
      </c>
      <c r="S18" s="42">
        <f>KOSDAQ!H10</f>
        <v>0</v>
      </c>
      <c r="T18" s="42">
        <f>KOSDAQ!I10</f>
        <v>0</v>
      </c>
      <c r="U18" s="42">
        <f>KOSDAQ!J10</f>
        <v>0</v>
      </c>
      <c r="V18" s="42">
        <f>KOSDAQ!K10</f>
        <v>0</v>
      </c>
      <c r="W18" s="42">
        <f>KOSDAQ!L10</f>
        <v>0</v>
      </c>
      <c r="X18" s="42">
        <f>KOSDAQ!M10</f>
        <v>0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/>
      </c>
      <c r="AB18" s="89" t="str">
        <f t="array" ref="AB18">IFERROR(INDEX(종목별전자공시!$E$2:$E$200, MATCH(1,--($AC$4=종목별전자공시!$C$2:$C$200)*(ROWS($A$1:A1)=종목별전자공시!$A$2:$A$200),0)),"")</f>
        <v/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/>
      </c>
      <c r="AE18" s="56" t="s">
        <v>32</v>
      </c>
      <c r="AF18" s="59">
        <f>COUNTA(시황정보!$A$2:$A$200)</f>
        <v>0</v>
      </c>
    </row>
    <row r="19" spans="1:33" x14ac:dyDescent="0.3">
      <c r="K19" s="47">
        <v>5</v>
      </c>
      <c r="L19" s="75"/>
      <c r="M19" s="47" t="str">
        <f>IFERROR(RIGHT(KOSDAQ!C6,6),"")</f>
        <v/>
      </c>
      <c r="N19" s="42">
        <f>IFERROR(KOSDAQ!B6,"")</f>
        <v>0</v>
      </c>
      <c r="O19" s="86">
        <f>IFERROR(KOSDAQ!D6,"")</f>
        <v>0</v>
      </c>
      <c r="P19" s="87">
        <f>IFERROR(KOSDAQ!E6,"")</f>
        <v>0</v>
      </c>
      <c r="Q19" s="88" t="str">
        <f>IF(ISBLANK(KOSDAQ!F6),"",KOSDAQ!F6)</f>
        <v/>
      </c>
      <c r="R19" s="42">
        <f>KOSDAQ!G11</f>
        <v>0</v>
      </c>
      <c r="S19" s="42">
        <f>KOSDAQ!H11</f>
        <v>0</v>
      </c>
      <c r="T19" s="42">
        <f>KOSDAQ!I11</f>
        <v>0</v>
      </c>
      <c r="U19" s="42">
        <f>KOSDAQ!J11</f>
        <v>0</v>
      </c>
      <c r="V19" s="42">
        <f>KOSDAQ!K11</f>
        <v>0</v>
      </c>
      <c r="W19" s="42">
        <f>KOSDAQ!L11</f>
        <v>0</v>
      </c>
      <c r="X19" s="42">
        <f>KOSDAQ!M11</f>
        <v>0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/>
      </c>
      <c r="AB19" s="89" t="str">
        <f t="array" ref="AB19">IFERROR(INDEX(종목별전자공시!$E$2:$E$200, MATCH(1,--($AC$4=종목별전자공시!$C$2:$C$200)*(ROWS($A$1:A2)=종목별전자공시!$A$2:$A$200),0)),"")</f>
        <v/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/>
      </c>
      <c r="AE19" s="56" t="s">
        <v>34</v>
      </c>
      <c r="AF19" s="59">
        <f>COUNTA(투자정보!$A$2:$A$200)</f>
        <v>0</v>
      </c>
    </row>
    <row r="20" spans="1:33" ht="17.25" thickBot="1" x14ac:dyDescent="0.35">
      <c r="K20" s="47">
        <v>6</v>
      </c>
      <c r="L20" s="75"/>
      <c r="M20" s="47" t="str">
        <f>IFERROR(RIGHT(KOSDAQ!C7,6),"")</f>
        <v/>
      </c>
      <c r="N20" s="42">
        <f>IFERROR(KOSDAQ!B7,"")</f>
        <v>0</v>
      </c>
      <c r="O20" s="86">
        <f>IFERROR(KOSDAQ!D7,"")</f>
        <v>0</v>
      </c>
      <c r="P20" s="87">
        <f>IFERROR(KOSDAQ!E7,"")</f>
        <v>0</v>
      </c>
      <c r="Q20" s="88" t="str">
        <f>IF(ISBLANK(KOSDAQ!F7),"",KOSDAQ!F7)</f>
        <v/>
      </c>
      <c r="R20" s="42">
        <f>KOSDAQ!G12</f>
        <v>0</v>
      </c>
      <c r="S20" s="42">
        <f>KOSDAQ!H12</f>
        <v>0</v>
      </c>
      <c r="T20" s="42">
        <f>KOSDAQ!I12</f>
        <v>0</v>
      </c>
      <c r="U20" s="42">
        <f>KOSDAQ!J12</f>
        <v>0</v>
      </c>
      <c r="V20" s="42">
        <f>KOSDAQ!K12</f>
        <v>0</v>
      </c>
      <c r="W20" s="42">
        <f>KOSDAQ!L12</f>
        <v>0</v>
      </c>
      <c r="X20" s="42">
        <f>KOSDAQ!M12</f>
        <v>0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/>
      </c>
      <c r="AB20" s="89" t="str">
        <f t="array" ref="AB20">IFERROR(INDEX(종목별전자공시!$E$2:$E$200, MATCH(1,--($AC$4=종목별전자공시!$C$2:$C$200)*(ROWS($A$1:A3)=종목별전자공시!$A$2:$A$200),0)),"")</f>
        <v/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/>
      </c>
      <c r="AE20" s="56" t="s">
        <v>35</v>
      </c>
      <c r="AF20" s="59">
        <f>COUNTA(종목분석!$B$2:$B$200)</f>
        <v>0</v>
      </c>
    </row>
    <row r="21" spans="1:33" ht="17.25" thickBot="1" x14ac:dyDescent="0.35">
      <c r="B21" s="73" t="s">
        <v>90</v>
      </c>
      <c r="C21" s="73"/>
      <c r="E21" s="73" t="s">
        <v>15</v>
      </c>
      <c r="F21" s="73"/>
      <c r="H21" s="73" t="s">
        <v>16</v>
      </c>
      <c r="I21" s="73"/>
      <c r="K21" s="47">
        <v>7</v>
      </c>
      <c r="L21" s="75"/>
      <c r="M21" s="47" t="str">
        <f>IFERROR(RIGHT(KOSDAQ!C8,6),"")</f>
        <v/>
      </c>
      <c r="N21" s="42">
        <f>IFERROR(KOSDAQ!B8,"")</f>
        <v>0</v>
      </c>
      <c r="O21" s="86">
        <f>IFERROR(KOSDAQ!D8,"")</f>
        <v>0</v>
      </c>
      <c r="P21" s="87">
        <f>IFERROR(KOSDAQ!E8,"")</f>
        <v>0</v>
      </c>
      <c r="Q21" s="88" t="str">
        <f>IF(ISBLANK(KOSDAQ!F8),"",KOSDAQ!F8)</f>
        <v/>
      </c>
      <c r="R21" s="42">
        <f>KOSDAQ!G13</f>
        <v>0</v>
      </c>
      <c r="S21" s="42">
        <f>KOSDAQ!H13</f>
        <v>0</v>
      </c>
      <c r="T21" s="42">
        <f>KOSDAQ!I13</f>
        <v>0</v>
      </c>
      <c r="U21" s="42">
        <f>KOSDAQ!J13</f>
        <v>0</v>
      </c>
      <c r="V21" s="42">
        <f>KOSDAQ!K13</f>
        <v>0</v>
      </c>
      <c r="W21" s="42">
        <f>KOSDAQ!L13</f>
        <v>0</v>
      </c>
      <c r="X21" s="42">
        <f>KOSDAQ!M13</f>
        <v>0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/>
      </c>
      <c r="AB21" s="89" t="str">
        <f t="array" ref="AB21">IFERROR(INDEX(종목별전자공시!$E$2:$E$200, MATCH(1,--($AC$4=종목별전자공시!$C$2:$C$200)*(ROWS($A$1:A4)=종목별전자공시!$A$2:$A$200),0)),"")</f>
        <v/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/>
      </c>
      <c r="AE21" s="56" t="s">
        <v>45</v>
      </c>
      <c r="AF21" s="59">
        <f>COUNTA(산업분석!$B$2:$B$200)</f>
        <v>0</v>
      </c>
    </row>
    <row r="22" spans="1:33" ht="17.25" thickBot="1" x14ac:dyDescent="0.35">
      <c r="K22" s="47">
        <v>8</v>
      </c>
      <c r="L22" s="75"/>
      <c r="M22" s="47" t="str">
        <f>IFERROR(RIGHT(KOSDAQ!C9,6),"")</f>
        <v/>
      </c>
      <c r="N22" s="42">
        <f>IFERROR(KOSDAQ!B9,"")</f>
        <v>0</v>
      </c>
      <c r="O22" s="86">
        <f>IFERROR(KOSDAQ!D9,"")</f>
        <v>0</v>
      </c>
      <c r="P22" s="87">
        <f>IFERROR(KOSDAQ!E9,"")</f>
        <v>0</v>
      </c>
      <c r="Q22" s="88" t="str">
        <f>IF(ISBLANK(KOSDAQ!F9),"",KOSDAQ!F9)</f>
        <v/>
      </c>
      <c r="R22" s="42">
        <f>KOSDAQ!G14</f>
        <v>0</v>
      </c>
      <c r="S22" s="42">
        <f>KOSDAQ!H14</f>
        <v>0</v>
      </c>
      <c r="T22" s="42">
        <f>KOSDAQ!I14</f>
        <v>0</v>
      </c>
      <c r="U22" s="42">
        <f>KOSDAQ!J14</f>
        <v>0</v>
      </c>
      <c r="V22" s="42">
        <f>KOSDAQ!K14</f>
        <v>0</v>
      </c>
      <c r="W22" s="42">
        <f>KOSDAQ!L14</f>
        <v>0</v>
      </c>
      <c r="X22" s="42">
        <f>KOSDAQ!M14</f>
        <v>0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/>
      </c>
      <c r="AB22" s="89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0</v>
      </c>
    </row>
    <row r="23" spans="1:33" ht="17.25" thickBot="1" x14ac:dyDescent="0.35">
      <c r="K23" s="47">
        <v>9</v>
      </c>
      <c r="L23" s="75"/>
      <c r="M23" s="47" t="str">
        <f>IFERROR(RIGHT(KOSDAQ!C10,6),"")</f>
        <v/>
      </c>
      <c r="N23" s="42">
        <f>IFERROR(KOSDAQ!B10,"")</f>
        <v>0</v>
      </c>
      <c r="O23" s="86">
        <f>IFERROR(KOSDAQ!D10,"")</f>
        <v>0</v>
      </c>
      <c r="P23" s="87">
        <f>IFERROR(KOSDAQ!E10,"")</f>
        <v>0</v>
      </c>
      <c r="Q23" s="88" t="str">
        <f>IF(ISBLANK(KOSDAQ!F10),"",KOSDAQ!F10)</f>
        <v/>
      </c>
      <c r="R23" s="42">
        <f>KOSDAQ!G15</f>
        <v>0</v>
      </c>
      <c r="S23" s="42">
        <f>KOSDAQ!H15</f>
        <v>0</v>
      </c>
      <c r="T23" s="42">
        <f>KOSDAQ!I15</f>
        <v>0</v>
      </c>
      <c r="U23" s="42">
        <f>KOSDAQ!J15</f>
        <v>0</v>
      </c>
      <c r="V23" s="42">
        <f>KOSDAQ!K15</f>
        <v>0</v>
      </c>
      <c r="W23" s="42">
        <f>KOSDAQ!L15</f>
        <v>0</v>
      </c>
      <c r="X23" s="42">
        <f>KOSDAQ!M15</f>
        <v>0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/>
      </c>
      <c r="AB23" s="89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1" t="s">
        <v>36</v>
      </c>
      <c r="AF23" s="71"/>
    </row>
    <row r="24" spans="1:33" x14ac:dyDescent="0.3">
      <c r="K24" s="47">
        <v>10</v>
      </c>
      <c r="L24" s="76"/>
      <c r="M24" s="47" t="str">
        <f>IFERROR(RIGHT(KOSDAQ!C11,6),"")</f>
        <v/>
      </c>
      <c r="N24" s="42">
        <f>IFERROR(KOSDAQ!B11,"")</f>
        <v>0</v>
      </c>
      <c r="O24" s="86">
        <f>IFERROR(KOSDAQ!D11,"")</f>
        <v>0</v>
      </c>
      <c r="P24" s="87">
        <f>IFERROR(KOSDAQ!E11,"")</f>
        <v>0</v>
      </c>
      <c r="Q24" s="88" t="str">
        <f>IF(ISBLANK(KOSDAQ!F11),"",KOSDAQ!F11)</f>
        <v/>
      </c>
      <c r="R24" s="42">
        <f>KOSDAQ!G16</f>
        <v>0</v>
      </c>
      <c r="S24" s="42">
        <f>KOSDAQ!H16</f>
        <v>0</v>
      </c>
      <c r="T24" s="42">
        <f>KOSDAQ!I16</f>
        <v>0</v>
      </c>
      <c r="U24" s="42">
        <f>KOSDAQ!J16</f>
        <v>0</v>
      </c>
      <c r="V24" s="42">
        <f>KOSDAQ!K16</f>
        <v>0</v>
      </c>
      <c r="W24" s="42">
        <f>KOSDAQ!L16</f>
        <v>0</v>
      </c>
      <c r="X24" s="42">
        <f>KOSDAQ!M16</f>
        <v>0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/>
      </c>
      <c r="AB24" s="89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78"/>
      <c r="AF24" s="78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89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79"/>
      <c r="AF25" s="79"/>
    </row>
    <row r="26" spans="1:33" ht="30" customHeight="1" thickBot="1" x14ac:dyDescent="0.35"/>
    <row r="27" spans="1:33" ht="17.25" thickBot="1" x14ac:dyDescent="0.35">
      <c r="B27" s="71" t="s">
        <v>91</v>
      </c>
      <c r="C27" s="71"/>
      <c r="D27" s="71"/>
      <c r="E27" s="71"/>
      <c r="F27" s="71"/>
      <c r="G27" s="71"/>
      <c r="H27" s="71"/>
      <c r="I27" s="71"/>
      <c r="K27" s="71" t="s">
        <v>38</v>
      </c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B27" s="71" t="s">
        <v>89</v>
      </c>
      <c r="AC27" s="71"/>
      <c r="AD27" s="71"/>
      <c r="AE27" s="71"/>
      <c r="AF27" s="71"/>
    </row>
    <row r="28" spans="1:33" ht="17.25" thickBot="1" x14ac:dyDescent="0.35">
      <c r="K28" s="82" t="s">
        <v>93</v>
      </c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B28" s="38" t="s">
        <v>26</v>
      </c>
      <c r="AC28" s="70"/>
      <c r="AD28" s="70"/>
      <c r="AE28" s="70" t="s">
        <v>84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61"/>
      <c r="AB29" s="64" t="str">
        <f t="array" ref="AB29">IFERROR(INDEX(종목별뉴스공시!E:E, SMALL(IF(종목별뉴스공시!A:A=1,ROW(종목별뉴스공시!A:A)),ROWS($A$1:A1))),"")</f>
        <v/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/>
      </c>
      <c r="AF29" s="64" t="str">
        <f t="array" ref="AF29">IFERROR(INDEX(종목별뉴스공시!C:C, SMALL(IF(종목별뉴스공시!A:A=1,ROW(종목별뉴스공시!A:A)),ROWS($A$1:A1))),"")</f>
        <v/>
      </c>
    </row>
    <row r="30" spans="1:33" x14ac:dyDescent="0.3"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61"/>
      <c r="AB30" s="64" t="str">
        <f t="array" ref="AB30">IFERROR(INDEX(종목별뉴스공시!E:E, SMALL(IF(종목별뉴스공시!A:A=1,ROW(종목별뉴스공시!A:A)),ROWS($A$1:A2))),"")</f>
        <v/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/>
      </c>
      <c r="AF30" s="64" t="str">
        <f t="array" ref="AF30">IFERROR(INDEX(종목별뉴스공시!C:C, SMALL(IF(종목별뉴스공시!A:A=1,ROW(종목별뉴스공시!A:A)),ROWS($A$1:A2))),"")</f>
        <v/>
      </c>
      <c r="AG30" s="61"/>
    </row>
    <row r="31" spans="1:33" ht="17.25" thickBot="1" x14ac:dyDescent="0.35"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61"/>
      <c r="AB31" s="64" t="str">
        <f t="array" ref="AB31">IFERROR(INDEX(종목별뉴스공시!E:E, SMALL(IF(종목별뉴스공시!A:A=1,ROW(종목별뉴스공시!A:A)),ROWS($A$1:A3))),"")</f>
        <v/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/>
      </c>
      <c r="AF31" s="64" t="str">
        <f t="array" ref="AF31">IFERROR(INDEX(종목별뉴스공시!C:C, SMALL(IF(종목별뉴스공시!A:A=1,ROW(종목별뉴스공시!A:A)),ROWS($A$1:A3))),"")</f>
        <v/>
      </c>
      <c r="AG31" s="61"/>
    </row>
    <row r="32" spans="1:33" ht="17.25" thickBot="1" x14ac:dyDescent="0.35">
      <c r="K32" s="73" t="s">
        <v>7</v>
      </c>
      <c r="L32" s="73"/>
      <c r="M32" s="73" t="s">
        <v>26</v>
      </c>
      <c r="N32" s="73"/>
      <c r="O32" s="73"/>
      <c r="P32" s="73"/>
      <c r="Q32" s="73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/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/>
      </c>
      <c r="AF32" s="64" t="str">
        <f t="array" ref="AF32">IFERROR(INDEX(종목별뉴스공시!C:C, SMALL(IF(종목별뉴스공시!A:A=1,ROW(종목별뉴스공시!A:A)),ROWS($A$1:A4))),"")</f>
        <v/>
      </c>
      <c r="AG32" s="61"/>
    </row>
    <row r="33" spans="1:33" x14ac:dyDescent="0.3">
      <c r="K33" s="72">
        <f>IFERROR(주요뉴스!$D2,"")</f>
        <v>0</v>
      </c>
      <c r="L33" s="72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85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/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/>
      </c>
      <c r="AF33" s="64" t="str">
        <f t="array" ref="AF33">IFERROR(INDEX(종목별뉴스공시!C:C, SMALL(IF(종목별뉴스공시!A:A=1,ROW(종목별뉴스공시!A:A)),ROWS($A$1:A5))),"")</f>
        <v/>
      </c>
      <c r="AG33" s="61"/>
    </row>
    <row r="34" spans="1:33" x14ac:dyDescent="0.3">
      <c r="K34" s="72">
        <f>IFERROR(주요뉴스!$D3,"")</f>
        <v>0</v>
      </c>
      <c r="L34" s="72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85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/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/>
      </c>
      <c r="AF34" s="64" t="str">
        <f t="array" ref="AF34">IFERROR(INDEX(종목별뉴스공시!C:C, SMALL(IF(종목별뉴스공시!A:A=1,ROW(종목별뉴스공시!A:A)),ROWS($A$1:A6))),"")</f>
        <v/>
      </c>
      <c r="AG34" s="61"/>
    </row>
    <row r="35" spans="1:33" x14ac:dyDescent="0.3">
      <c r="K35" s="72">
        <f>IFERROR(주요뉴스!$D4,"")</f>
        <v>0</v>
      </c>
      <c r="L35" s="72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85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/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/>
      </c>
      <c r="AF35" s="64" t="str">
        <f t="array" ref="AF35">IFERROR(INDEX(종목별뉴스공시!C:C, SMALL(IF(종목별뉴스공시!A:A=1,ROW(종목별뉴스공시!A:A)),ROWS($A$1:A7))),"")</f>
        <v/>
      </c>
      <c r="AG35" s="61"/>
    </row>
    <row r="36" spans="1:33" x14ac:dyDescent="0.3">
      <c r="K36" s="72">
        <f>IFERROR(주요뉴스!$D5,"")</f>
        <v>0</v>
      </c>
      <c r="L36" s="72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85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/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/>
      </c>
      <c r="AF36" s="64" t="str">
        <f t="array" ref="AF36">IFERROR(INDEX(종목별뉴스공시!C:C, SMALL(IF(종목별뉴스공시!A:A=1,ROW(종목별뉴스공시!A:A)),ROWS($A$1:A8))),"")</f>
        <v/>
      </c>
      <c r="AG36" s="61"/>
    </row>
    <row r="37" spans="1:33" x14ac:dyDescent="0.3">
      <c r="K37" s="72">
        <f>IFERROR(주요뉴스!$D6,"")</f>
        <v>0</v>
      </c>
      <c r="L37" s="72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85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/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/>
      </c>
      <c r="AF37" s="64" t="str">
        <f t="array" ref="AF37">IFERROR(INDEX(종목별뉴스공시!C:C, SMALL(IF(종목별뉴스공시!A:A=1,ROW(종목별뉴스공시!A:A)),ROWS($A$1:A9))),"")</f>
        <v/>
      </c>
      <c r="AG37" s="61"/>
    </row>
    <row r="38" spans="1:33" x14ac:dyDescent="0.3">
      <c r="A38" s="67"/>
      <c r="K38" s="72">
        <f>IFERROR(주요뉴스!$D7,"")</f>
        <v>0</v>
      </c>
      <c r="L38" s="72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85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/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/>
      </c>
      <c r="AF38" s="64" t="str">
        <f t="array" ref="AF38">IFERROR(INDEX(종목별뉴스공시!C:C, SMALL(IF(종목별뉴스공시!A:A=1,ROW(종목별뉴스공시!A:A)),ROWS($A$1:A10))),"")</f>
        <v/>
      </c>
      <c r="AG38" s="61"/>
    </row>
    <row r="39" spans="1:33" x14ac:dyDescent="0.3">
      <c r="A39" s="68"/>
      <c r="K39" s="72">
        <f>IFERROR(주요뉴스!$D8,"")</f>
        <v>0</v>
      </c>
      <c r="L39" s="72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85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/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/>
      </c>
      <c r="AF39" s="64" t="str">
        <f t="array" ref="AF39">IFERROR(INDEX(종목별뉴스공시!C:C, SMALL(IF(종목별뉴스공시!A:A=1,ROW(종목별뉴스공시!A:A)),ROWS($A$1:A11))),"")</f>
        <v/>
      </c>
      <c r="AG39" s="61"/>
    </row>
    <row r="40" spans="1:33" x14ac:dyDescent="0.3">
      <c r="A40" s="68"/>
      <c r="K40" s="72">
        <f>IFERROR(주요뉴스!$D9,"")</f>
        <v>0</v>
      </c>
      <c r="L40" s="72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85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/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/>
      </c>
      <c r="AF40" s="64" t="str">
        <f t="array" ref="AF40">IFERROR(INDEX(종목별뉴스공시!C:C, SMALL(IF(종목별뉴스공시!A:A=1,ROW(종목별뉴스공시!A:A)),ROWS($A$1:A12))),"")</f>
        <v/>
      </c>
      <c r="AG40" s="61"/>
    </row>
    <row r="41" spans="1:33" x14ac:dyDescent="0.3">
      <c r="A41" s="68"/>
      <c r="K41" s="72">
        <f>IFERROR(주요뉴스!$D10,"")</f>
        <v>0</v>
      </c>
      <c r="L41" s="72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85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2">
        <f>IFERROR(주요뉴스!$D11,"")</f>
        <v>0</v>
      </c>
      <c r="L42" s="72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85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2">
        <f>IFERROR(주요뉴스!$D12,"")</f>
        <v>0</v>
      </c>
      <c r="L43" s="72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85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2">
        <f>IFERROR(주요뉴스!$D13,"")</f>
        <v>0</v>
      </c>
      <c r="L44" s="72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85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2">
        <f>IFERROR(주요뉴스!$D14,"")</f>
        <v>0</v>
      </c>
      <c r="L45" s="72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85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2">
        <f>IFERROR(주요뉴스!$D15,"")</f>
        <v>0</v>
      </c>
      <c r="L46" s="72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85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2">
        <f>IFERROR(주요뉴스!$D16,"")</f>
        <v>0</v>
      </c>
      <c r="L47" s="72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85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2">
        <f>IFERROR(주요뉴스!$D17,"")</f>
        <v>0</v>
      </c>
      <c r="L48" s="72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85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60</v>
      </c>
      <c r="C1" s="21" t="s">
        <v>87</v>
      </c>
      <c r="D1" s="13" t="s">
        <v>61</v>
      </c>
      <c r="E1" s="13" t="s">
        <v>62</v>
      </c>
      <c r="F1" s="13" t="s">
        <v>63</v>
      </c>
      <c r="G1" s="13" t="s">
        <v>64</v>
      </c>
      <c r="H1" s="13" t="s">
        <v>65</v>
      </c>
      <c r="I1" s="13" t="s">
        <v>66</v>
      </c>
      <c r="J1" s="13" t="s">
        <v>67</v>
      </c>
      <c r="K1" s="13" t="s">
        <v>68</v>
      </c>
      <c r="L1" s="13" t="s">
        <v>69</v>
      </c>
      <c r="M1" s="13" t="s">
        <v>70</v>
      </c>
      <c r="N1" s="13" t="s">
        <v>39</v>
      </c>
    </row>
    <row r="2" spans="1:14" ht="17.25" thickTop="1" x14ac:dyDescent="0.3">
      <c r="C2" s="27"/>
      <c r="D2" s="9"/>
      <c r="E2" s="30"/>
      <c r="F2" s="29"/>
      <c r="G2" s="9"/>
      <c r="H2" s="9"/>
      <c r="J2" s="9"/>
      <c r="N2" s="7" t="str">
        <f>IF(ISBLANK($C2),"",HYPERLINK($C2,"▶"))</f>
        <v/>
      </c>
    </row>
    <row r="3" spans="1:14" x14ac:dyDescent="0.3">
      <c r="C3" s="27"/>
      <c r="D3" s="9"/>
      <c r="E3" s="30"/>
      <c r="F3" s="29"/>
      <c r="G3" s="9"/>
      <c r="H3" s="9"/>
      <c r="J3" s="9"/>
      <c r="N3" s="7" t="str">
        <f t="shared" ref="N3:N66" si="0">IF(ISBLANK($C3),"",HYPERLINK($C3,"▶"))</f>
        <v/>
      </c>
    </row>
    <row r="4" spans="1:14" x14ac:dyDescent="0.3">
      <c r="C4" s="27"/>
      <c r="D4" s="9"/>
      <c r="E4" s="30"/>
      <c r="F4" s="29"/>
      <c r="G4" s="9"/>
      <c r="H4" s="9"/>
      <c r="I4" s="9"/>
      <c r="J4" s="9"/>
      <c r="K4" s="9"/>
      <c r="N4" s="7" t="str">
        <f t="shared" si="0"/>
        <v/>
      </c>
    </row>
    <row r="5" spans="1:14" x14ac:dyDescent="0.3">
      <c r="C5" s="27"/>
      <c r="D5" s="9"/>
      <c r="E5" s="30"/>
      <c r="F5" s="29"/>
      <c r="G5" s="9"/>
      <c r="H5" s="9"/>
      <c r="I5" s="9"/>
      <c r="J5" s="9"/>
      <c r="K5" s="9"/>
      <c r="N5" s="7" t="str">
        <f t="shared" si="0"/>
        <v/>
      </c>
    </row>
    <row r="6" spans="1:14" x14ac:dyDescent="0.3">
      <c r="C6" s="27"/>
      <c r="D6" s="9"/>
      <c r="E6" s="30"/>
      <c r="F6" s="29"/>
      <c r="G6" s="9"/>
      <c r="H6" s="9"/>
      <c r="I6" s="9"/>
      <c r="J6" s="9"/>
      <c r="K6" s="9"/>
      <c r="N6" s="7" t="str">
        <f t="shared" si="0"/>
        <v/>
      </c>
    </row>
    <row r="7" spans="1:14" x14ac:dyDescent="0.3">
      <c r="C7" s="27"/>
      <c r="D7" s="9"/>
      <c r="E7" s="30"/>
      <c r="F7" s="29"/>
      <c r="G7" s="9"/>
      <c r="H7" s="9"/>
      <c r="I7" s="9"/>
      <c r="J7" s="9"/>
      <c r="K7" s="9"/>
      <c r="N7" s="7" t="str">
        <f t="shared" si="0"/>
        <v/>
      </c>
    </row>
    <row r="8" spans="1:14" x14ac:dyDescent="0.3">
      <c r="C8" s="27"/>
      <c r="D8" s="9"/>
      <c r="E8" s="30"/>
      <c r="F8" s="29"/>
      <c r="G8" s="9"/>
      <c r="H8" s="9"/>
      <c r="I8" s="9"/>
      <c r="J8" s="9"/>
      <c r="K8" s="9"/>
      <c r="N8" s="7" t="str">
        <f t="shared" si="0"/>
        <v/>
      </c>
    </row>
    <row r="9" spans="1:14" x14ac:dyDescent="0.3">
      <c r="C9" s="27"/>
      <c r="D9" s="9"/>
      <c r="E9" s="30"/>
      <c r="F9" s="29"/>
      <c r="G9" s="9"/>
      <c r="H9" s="9"/>
      <c r="I9" s="9"/>
      <c r="J9" s="9"/>
      <c r="K9" s="9"/>
      <c r="N9" s="7" t="str">
        <f t="shared" si="0"/>
        <v/>
      </c>
    </row>
    <row r="10" spans="1:14" x14ac:dyDescent="0.3">
      <c r="C10" s="27"/>
      <c r="D10" s="9"/>
      <c r="E10" s="30"/>
      <c r="F10" s="29"/>
      <c r="G10" s="9"/>
      <c r="H10" s="9"/>
      <c r="I10" s="9"/>
      <c r="J10" s="9"/>
      <c r="K10" s="9"/>
      <c r="N10" s="7" t="str">
        <f t="shared" si="0"/>
        <v/>
      </c>
    </row>
    <row r="11" spans="1:14" x14ac:dyDescent="0.3">
      <c r="C11" s="27"/>
      <c r="D11" s="9"/>
      <c r="E11" s="30"/>
      <c r="F11" s="29"/>
      <c r="G11" s="9"/>
      <c r="H11" s="9"/>
      <c r="I11" s="9"/>
      <c r="J11" s="9"/>
      <c r="K11" s="9"/>
      <c r="N11" s="7" t="str">
        <f t="shared" si="0"/>
        <v/>
      </c>
    </row>
    <row r="12" spans="1:14" x14ac:dyDescent="0.3">
      <c r="C12" s="27"/>
      <c r="D12" s="9"/>
      <c r="E12" s="30"/>
      <c r="F12" s="29"/>
      <c r="G12" s="9"/>
      <c r="H12" s="9"/>
      <c r="I12" s="9"/>
      <c r="J12" s="9"/>
      <c r="K12" s="9"/>
      <c r="N12" s="7" t="str">
        <f t="shared" si="0"/>
        <v/>
      </c>
    </row>
    <row r="13" spans="1:14" x14ac:dyDescent="0.3">
      <c r="C13" s="27"/>
      <c r="D13" s="9"/>
      <c r="E13" s="30"/>
      <c r="F13" s="29"/>
      <c r="G13" s="9"/>
      <c r="H13" s="9"/>
      <c r="I13" s="9"/>
      <c r="J13" s="9"/>
      <c r="K13" s="9"/>
      <c r="N13" s="7" t="str">
        <f t="shared" si="0"/>
        <v/>
      </c>
    </row>
    <row r="14" spans="1:14" x14ac:dyDescent="0.3">
      <c r="C14" s="27"/>
      <c r="D14" s="9"/>
      <c r="E14" s="30"/>
      <c r="F14" s="29"/>
      <c r="G14" s="9"/>
      <c r="H14" s="9"/>
      <c r="I14" s="9"/>
      <c r="J14" s="9"/>
      <c r="K14" s="9"/>
      <c r="N14" s="7" t="str">
        <f t="shared" si="0"/>
        <v/>
      </c>
    </row>
    <row r="15" spans="1:14" x14ac:dyDescent="0.3">
      <c r="C15" s="27"/>
      <c r="D15" s="9"/>
      <c r="E15" s="30"/>
      <c r="F15" s="29"/>
      <c r="G15" s="9"/>
      <c r="H15" s="9"/>
      <c r="I15" s="9"/>
      <c r="J15" s="9"/>
      <c r="K15" s="9"/>
      <c r="N15" s="7" t="str">
        <f t="shared" si="0"/>
        <v/>
      </c>
    </row>
    <row r="16" spans="1:14" x14ac:dyDescent="0.3">
      <c r="C16" s="27"/>
      <c r="D16" s="9"/>
      <c r="E16" s="30"/>
      <c r="F16" s="29"/>
      <c r="G16" s="9"/>
      <c r="H16" s="9"/>
      <c r="I16" s="9"/>
      <c r="J16" s="9"/>
      <c r="K16" s="9"/>
      <c r="L16" s="11"/>
      <c r="N16" s="7" t="str">
        <f t="shared" si="0"/>
        <v/>
      </c>
    </row>
    <row r="17" spans="3:14" x14ac:dyDescent="0.3">
      <c r="C17" s="27"/>
      <c r="D17" s="9"/>
      <c r="E17" s="30"/>
      <c r="F17" s="29"/>
      <c r="G17" s="9"/>
      <c r="H17" s="9"/>
      <c r="I17" s="9"/>
      <c r="J17" s="9"/>
      <c r="K17" s="9"/>
      <c r="N17" s="7" t="str">
        <f t="shared" si="0"/>
        <v/>
      </c>
    </row>
    <row r="18" spans="3:14" x14ac:dyDescent="0.3">
      <c r="C18" s="27"/>
      <c r="D18" s="9"/>
      <c r="E18" s="30"/>
      <c r="F18" s="29"/>
      <c r="G18" s="9"/>
      <c r="H18" s="9"/>
      <c r="I18" s="9"/>
      <c r="J18" s="9"/>
      <c r="K18" s="9"/>
      <c r="N18" s="7" t="str">
        <f t="shared" si="0"/>
        <v/>
      </c>
    </row>
    <row r="19" spans="3:14" x14ac:dyDescent="0.3">
      <c r="C19" s="27"/>
      <c r="D19" s="9"/>
      <c r="E19" s="30"/>
      <c r="F19" s="29"/>
      <c r="G19" s="9"/>
      <c r="H19" s="9"/>
      <c r="I19" s="9"/>
      <c r="J19" s="9"/>
      <c r="K19" s="9"/>
      <c r="N19" s="7" t="str">
        <f t="shared" si="0"/>
        <v/>
      </c>
    </row>
    <row r="20" spans="3:14" x14ac:dyDescent="0.3">
      <c r="C20" s="27"/>
      <c r="D20" s="9"/>
      <c r="E20" s="30"/>
      <c r="F20" s="29"/>
      <c r="G20" s="9"/>
      <c r="H20" s="9"/>
      <c r="I20" s="9"/>
      <c r="J20" s="9"/>
      <c r="K20" s="9"/>
      <c r="N20" s="7" t="str">
        <f t="shared" si="0"/>
        <v/>
      </c>
    </row>
    <row r="21" spans="3:14" x14ac:dyDescent="0.3">
      <c r="C21" s="27"/>
      <c r="D21" s="9"/>
      <c r="E21" s="30"/>
      <c r="F21" s="29"/>
      <c r="G21" s="9"/>
      <c r="H21" s="9"/>
      <c r="I21" s="9"/>
      <c r="J21" s="9"/>
      <c r="K21" s="9"/>
      <c r="N21" s="7" t="str">
        <f t="shared" si="0"/>
        <v/>
      </c>
    </row>
    <row r="22" spans="3:14" x14ac:dyDescent="0.3">
      <c r="C22" s="27"/>
      <c r="D22" s="9"/>
      <c r="E22" s="30"/>
      <c r="F22" s="29"/>
      <c r="G22" s="9"/>
      <c r="H22" s="9"/>
      <c r="I22" s="9"/>
      <c r="J22" s="9"/>
      <c r="K22" s="9"/>
      <c r="L22" s="11"/>
      <c r="N22" s="7" t="str">
        <f t="shared" si="0"/>
        <v/>
      </c>
    </row>
    <row r="23" spans="3:14" x14ac:dyDescent="0.3">
      <c r="C23" s="27"/>
      <c r="D23" s="9"/>
      <c r="E23" s="30"/>
      <c r="F23" s="29"/>
      <c r="G23" s="9"/>
      <c r="H23" s="9"/>
      <c r="I23" s="9"/>
      <c r="J23" s="9"/>
      <c r="K23" s="9"/>
      <c r="N23" s="7" t="str">
        <f t="shared" si="0"/>
        <v/>
      </c>
    </row>
    <row r="24" spans="3:14" x14ac:dyDescent="0.3">
      <c r="C24" s="27"/>
      <c r="D24" s="9"/>
      <c r="E24" s="30"/>
      <c r="F24" s="29"/>
      <c r="G24" s="9"/>
      <c r="H24" s="9"/>
      <c r="I24" s="9"/>
      <c r="J24" s="9"/>
      <c r="K24" s="9"/>
      <c r="N24" s="7" t="str">
        <f t="shared" si="0"/>
        <v/>
      </c>
    </row>
    <row r="25" spans="3:14" x14ac:dyDescent="0.3">
      <c r="C25" s="27"/>
      <c r="D25" s="9"/>
      <c r="E25" s="30"/>
      <c r="F25" s="29"/>
      <c r="G25" s="9"/>
      <c r="H25" s="9"/>
      <c r="I25" s="9"/>
      <c r="J25" s="9"/>
      <c r="K25" s="9"/>
      <c r="N25" s="7" t="str">
        <f t="shared" si="0"/>
        <v/>
      </c>
    </row>
    <row r="26" spans="3:14" x14ac:dyDescent="0.3">
      <c r="C26" s="27"/>
      <c r="D26" s="9"/>
      <c r="E26" s="30"/>
      <c r="F26" s="29"/>
      <c r="G26" s="9"/>
      <c r="H26" s="9"/>
      <c r="I26" s="9"/>
      <c r="J26" s="9"/>
      <c r="K26" s="9"/>
      <c r="N26" s="7" t="str">
        <f t="shared" si="0"/>
        <v/>
      </c>
    </row>
    <row r="27" spans="3:14" x14ac:dyDescent="0.3">
      <c r="C27" s="27"/>
      <c r="D27" s="9"/>
      <c r="E27" s="30"/>
      <c r="F27" s="29"/>
      <c r="G27" s="9"/>
      <c r="H27" s="9"/>
      <c r="I27" s="9"/>
      <c r="J27" s="9"/>
      <c r="K27" s="9"/>
      <c r="N27" s="7" t="str">
        <f t="shared" si="0"/>
        <v/>
      </c>
    </row>
    <row r="28" spans="3:14" x14ac:dyDescent="0.3">
      <c r="C28" s="27"/>
      <c r="D28" s="9"/>
      <c r="E28" s="30"/>
      <c r="F28" s="29"/>
      <c r="G28" s="9"/>
      <c r="H28" s="9"/>
      <c r="I28" s="9"/>
      <c r="J28" s="9"/>
      <c r="K28" s="9"/>
      <c r="N28" s="7" t="str">
        <f t="shared" si="0"/>
        <v/>
      </c>
    </row>
    <row r="29" spans="3:14" x14ac:dyDescent="0.3">
      <c r="C29" s="27"/>
      <c r="D29" s="9"/>
      <c r="E29" s="30"/>
      <c r="F29" s="29"/>
      <c r="G29" s="9"/>
      <c r="H29" s="9"/>
      <c r="I29" s="9"/>
      <c r="J29" s="9"/>
      <c r="K29" s="9"/>
      <c r="L29" s="11"/>
      <c r="N29" s="7" t="str">
        <f t="shared" si="0"/>
        <v/>
      </c>
    </row>
    <row r="30" spans="3:14" x14ac:dyDescent="0.3">
      <c r="C30" s="27"/>
      <c r="D30" s="9"/>
      <c r="E30" s="30"/>
      <c r="F30" s="29"/>
      <c r="G30" s="9"/>
      <c r="H30" s="9"/>
      <c r="I30" s="9"/>
      <c r="J30" s="9"/>
      <c r="K30" s="9"/>
      <c r="L30" s="11"/>
      <c r="N30" s="7" t="str">
        <f t="shared" si="0"/>
        <v/>
      </c>
    </row>
    <row r="31" spans="3:14" x14ac:dyDescent="0.3">
      <c r="C31" s="27"/>
      <c r="D31" s="9"/>
      <c r="E31" s="30"/>
      <c r="F31" s="29"/>
      <c r="G31" s="9"/>
      <c r="H31" s="9"/>
      <c r="I31" s="9"/>
      <c r="J31" s="9"/>
      <c r="K31" s="9"/>
      <c r="N31" s="7" t="str">
        <f t="shared" si="0"/>
        <v/>
      </c>
    </row>
    <row r="32" spans="3:14" x14ac:dyDescent="0.3">
      <c r="E32" s="30"/>
      <c r="F32" s="30"/>
      <c r="N32" s="7" t="str">
        <f t="shared" si="0"/>
        <v/>
      </c>
    </row>
    <row r="33" spans="5:14" x14ac:dyDescent="0.3">
      <c r="E33" s="30"/>
      <c r="F33" s="30"/>
      <c r="N33" s="7" t="str">
        <f t="shared" si="0"/>
        <v/>
      </c>
    </row>
    <row r="34" spans="5:14" x14ac:dyDescent="0.3">
      <c r="E34" s="30"/>
      <c r="F34" s="30"/>
      <c r="N34" s="7" t="str">
        <f t="shared" si="0"/>
        <v/>
      </c>
    </row>
    <row r="35" spans="5:14" x14ac:dyDescent="0.3">
      <c r="E35" s="30"/>
      <c r="F35" s="30"/>
      <c r="N35" s="7" t="str">
        <f t="shared" si="0"/>
        <v/>
      </c>
    </row>
    <row r="36" spans="5:14" x14ac:dyDescent="0.3">
      <c r="E36" s="30"/>
      <c r="F36" s="30"/>
      <c r="N36" s="7" t="str">
        <f t="shared" si="0"/>
        <v/>
      </c>
    </row>
    <row r="37" spans="5:14" x14ac:dyDescent="0.3">
      <c r="E37" s="30"/>
      <c r="F37" s="30"/>
      <c r="N37" s="7" t="str">
        <f t="shared" si="0"/>
        <v/>
      </c>
    </row>
    <row r="38" spans="5:14" x14ac:dyDescent="0.3">
      <c r="E38" s="30"/>
      <c r="F38" s="30"/>
      <c r="N38" s="7" t="str">
        <f t="shared" si="0"/>
        <v/>
      </c>
    </row>
    <row r="39" spans="5:14" x14ac:dyDescent="0.3">
      <c r="E39" s="30"/>
      <c r="F39" s="30"/>
      <c r="N39" s="7" t="str">
        <f t="shared" si="0"/>
        <v/>
      </c>
    </row>
    <row r="40" spans="5:14" x14ac:dyDescent="0.3">
      <c r="E40" s="30"/>
      <c r="F40" s="30"/>
      <c r="N40" s="7" t="str">
        <f t="shared" si="0"/>
        <v/>
      </c>
    </row>
    <row r="41" spans="5:14" x14ac:dyDescent="0.3">
      <c r="E41" s="30"/>
      <c r="F41" s="30"/>
      <c r="N41" s="7" t="str">
        <f t="shared" si="0"/>
        <v/>
      </c>
    </row>
    <row r="42" spans="5:14" x14ac:dyDescent="0.3">
      <c r="E42" s="30"/>
      <c r="F42" s="30"/>
      <c r="N42" s="7" t="str">
        <f t="shared" si="0"/>
        <v/>
      </c>
    </row>
    <row r="43" spans="5:14" x14ac:dyDescent="0.3">
      <c r="E43" s="30"/>
      <c r="F43" s="30"/>
      <c r="N43" s="7" t="str">
        <f t="shared" si="0"/>
        <v/>
      </c>
    </row>
    <row r="44" spans="5:14" x14ac:dyDescent="0.3">
      <c r="E44" s="30"/>
      <c r="F44" s="30"/>
      <c r="N44" s="7" t="str">
        <f t="shared" si="0"/>
        <v/>
      </c>
    </row>
    <row r="45" spans="5:14" x14ac:dyDescent="0.3">
      <c r="E45" s="30"/>
      <c r="F45" s="30"/>
      <c r="N45" s="7" t="str">
        <f t="shared" si="0"/>
        <v/>
      </c>
    </row>
    <row r="46" spans="5:14" x14ac:dyDescent="0.3">
      <c r="E46" s="30"/>
      <c r="F46" s="30"/>
      <c r="N46" s="7" t="str">
        <f t="shared" si="0"/>
        <v/>
      </c>
    </row>
    <row r="47" spans="5:14" x14ac:dyDescent="0.3">
      <c r="E47" s="30"/>
      <c r="F47" s="30"/>
      <c r="N47" s="7" t="str">
        <f t="shared" si="0"/>
        <v/>
      </c>
    </row>
    <row r="48" spans="5:14" x14ac:dyDescent="0.3">
      <c r="E48" s="30"/>
      <c r="F48" s="30"/>
      <c r="N48" s="7" t="str">
        <f t="shared" si="0"/>
        <v/>
      </c>
    </row>
    <row r="49" spans="5:14" x14ac:dyDescent="0.3">
      <c r="E49" s="30"/>
      <c r="F49" s="30"/>
      <c r="N49" s="7" t="str">
        <f t="shared" si="0"/>
        <v/>
      </c>
    </row>
    <row r="50" spans="5:14" x14ac:dyDescent="0.3">
      <c r="E50" s="30"/>
      <c r="F50" s="30"/>
      <c r="N50" s="7" t="str">
        <f t="shared" si="0"/>
        <v/>
      </c>
    </row>
    <row r="51" spans="5:14" x14ac:dyDescent="0.3">
      <c r="E51" s="30"/>
      <c r="F51" s="30"/>
      <c r="N51" s="7" t="str">
        <f t="shared" si="0"/>
        <v/>
      </c>
    </row>
    <row r="52" spans="5:14" x14ac:dyDescent="0.3">
      <c r="E52" s="30"/>
      <c r="F52" s="30"/>
      <c r="N52" s="7" t="str">
        <f t="shared" si="0"/>
        <v/>
      </c>
    </row>
    <row r="53" spans="5:14" x14ac:dyDescent="0.3">
      <c r="E53" s="30"/>
      <c r="F53" s="30"/>
      <c r="N53" s="7" t="str">
        <f t="shared" si="0"/>
        <v/>
      </c>
    </row>
    <row r="54" spans="5:14" x14ac:dyDescent="0.3">
      <c r="E54" s="30"/>
      <c r="F54" s="30"/>
      <c r="N54" s="7" t="str">
        <f t="shared" si="0"/>
        <v/>
      </c>
    </row>
    <row r="55" spans="5:14" x14ac:dyDescent="0.3">
      <c r="E55" s="30"/>
      <c r="F55" s="30"/>
      <c r="N55" s="7" t="str">
        <f t="shared" si="0"/>
        <v/>
      </c>
    </row>
    <row r="56" spans="5:14" x14ac:dyDescent="0.3">
      <c r="E56" s="30"/>
      <c r="F56" s="30"/>
      <c r="N56" s="7" t="str">
        <f t="shared" si="0"/>
        <v/>
      </c>
    </row>
    <row r="57" spans="5:14" x14ac:dyDescent="0.3">
      <c r="E57" s="30"/>
      <c r="F57" s="30"/>
      <c r="N57" s="7" t="str">
        <f t="shared" si="0"/>
        <v/>
      </c>
    </row>
    <row r="58" spans="5:14" x14ac:dyDescent="0.3">
      <c r="E58" s="30"/>
      <c r="F58" s="30"/>
      <c r="N58" s="7" t="str">
        <f t="shared" si="0"/>
        <v/>
      </c>
    </row>
    <row r="59" spans="5:14" x14ac:dyDescent="0.3">
      <c r="E59" s="30"/>
      <c r="F59" s="30"/>
      <c r="N59" s="7" t="str">
        <f t="shared" si="0"/>
        <v/>
      </c>
    </row>
    <row r="60" spans="5:14" x14ac:dyDescent="0.3">
      <c r="E60" s="30"/>
      <c r="F60" s="30"/>
      <c r="N60" s="7" t="str">
        <f t="shared" si="0"/>
        <v/>
      </c>
    </row>
    <row r="61" spans="5:14" x14ac:dyDescent="0.3">
      <c r="E61" s="30"/>
      <c r="F61" s="30"/>
      <c r="N61" s="7" t="str">
        <f t="shared" si="0"/>
        <v/>
      </c>
    </row>
    <row r="62" spans="5:14" x14ac:dyDescent="0.3">
      <c r="E62" s="30"/>
      <c r="F62" s="30"/>
      <c r="N62" s="7" t="str">
        <f t="shared" si="0"/>
        <v/>
      </c>
    </row>
    <row r="63" spans="5:14" x14ac:dyDescent="0.3">
      <c r="E63" s="30"/>
      <c r="F63" s="30"/>
      <c r="N63" s="7" t="str">
        <f t="shared" si="0"/>
        <v/>
      </c>
    </row>
    <row r="64" spans="5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87</v>
      </c>
      <c r="D1" s="13" t="s">
        <v>43</v>
      </c>
      <c r="E1" s="13" t="s">
        <v>62</v>
      </c>
      <c r="F1" s="13" t="s">
        <v>63</v>
      </c>
      <c r="G1" s="13" t="s">
        <v>64</v>
      </c>
      <c r="H1" s="13" t="s">
        <v>65</v>
      </c>
      <c r="I1" s="13" t="s">
        <v>66</v>
      </c>
      <c r="J1" s="13" t="s">
        <v>67</v>
      </c>
      <c r="K1" s="13" t="s">
        <v>68</v>
      </c>
      <c r="L1" s="13" t="s">
        <v>69</v>
      </c>
      <c r="M1" s="13" t="s">
        <v>70</v>
      </c>
      <c r="N1" s="13" t="s">
        <v>39</v>
      </c>
    </row>
    <row r="2" spans="1:14" ht="17.25" thickTop="1" x14ac:dyDescent="0.3">
      <c r="C2" s="27"/>
      <c r="D2" s="9"/>
      <c r="E2" s="30"/>
      <c r="F2" s="29"/>
      <c r="G2" s="9"/>
      <c r="H2" s="9"/>
      <c r="J2" s="9"/>
      <c r="N2" s="7" t="str">
        <f>IF(ISBLANK($C2),"",HYPERLINK($C2,"▶"))</f>
        <v/>
      </c>
    </row>
    <row r="3" spans="1:14" x14ac:dyDescent="0.3">
      <c r="C3" s="27"/>
      <c r="D3" s="9"/>
      <c r="E3" s="30"/>
      <c r="F3" s="29"/>
      <c r="G3" s="9"/>
      <c r="H3" s="9"/>
      <c r="J3" s="9"/>
      <c r="N3" s="7" t="str">
        <f t="shared" ref="N3:N66" si="0">IF(ISBLANK($C3),"",HYPERLINK($C3,"▶"))</f>
        <v/>
      </c>
    </row>
    <row r="4" spans="1:14" x14ac:dyDescent="0.3">
      <c r="C4" s="27"/>
      <c r="D4" s="9"/>
      <c r="E4" s="30"/>
      <c r="F4" s="29"/>
      <c r="G4" s="9"/>
      <c r="H4" s="9"/>
      <c r="I4" s="9"/>
      <c r="J4" s="9"/>
      <c r="K4" s="9"/>
      <c r="N4" s="7" t="str">
        <f t="shared" si="0"/>
        <v/>
      </c>
    </row>
    <row r="5" spans="1:14" x14ac:dyDescent="0.3">
      <c r="C5" s="27"/>
      <c r="D5" s="9"/>
      <c r="E5" s="30"/>
      <c r="F5" s="29"/>
      <c r="G5" s="9"/>
      <c r="H5" s="9"/>
      <c r="I5" s="9"/>
      <c r="J5" s="9"/>
      <c r="K5" s="9"/>
      <c r="N5" s="7" t="str">
        <f t="shared" si="0"/>
        <v/>
      </c>
    </row>
    <row r="6" spans="1:14" x14ac:dyDescent="0.3">
      <c r="C6" s="27"/>
      <c r="D6" s="9"/>
      <c r="E6" s="30"/>
      <c r="F6" s="29"/>
      <c r="G6" s="9"/>
      <c r="H6" s="9"/>
      <c r="I6" s="9"/>
      <c r="J6" s="9"/>
      <c r="K6" s="9"/>
      <c r="N6" s="7" t="str">
        <f t="shared" si="0"/>
        <v/>
      </c>
    </row>
    <row r="7" spans="1:14" x14ac:dyDescent="0.3">
      <c r="C7" s="27"/>
      <c r="D7" s="9"/>
      <c r="E7" s="30"/>
      <c r="F7" s="29"/>
      <c r="G7" s="9"/>
      <c r="H7" s="9"/>
      <c r="I7" s="9"/>
      <c r="J7" s="9"/>
      <c r="K7" s="9"/>
      <c r="N7" s="7" t="str">
        <f t="shared" si="0"/>
        <v/>
      </c>
    </row>
    <row r="8" spans="1:14" x14ac:dyDescent="0.3">
      <c r="C8" s="27"/>
      <c r="D8" s="9"/>
      <c r="E8" s="30"/>
      <c r="F8" s="29"/>
      <c r="G8" s="9"/>
      <c r="H8" s="9"/>
      <c r="I8" s="9"/>
      <c r="J8" s="9"/>
      <c r="K8" s="9"/>
      <c r="N8" s="7" t="str">
        <f t="shared" si="0"/>
        <v/>
      </c>
    </row>
    <row r="9" spans="1:14" x14ac:dyDescent="0.3">
      <c r="C9" s="27"/>
      <c r="D9" s="9"/>
      <c r="E9" s="30"/>
      <c r="F9" s="29"/>
      <c r="G9" s="9"/>
      <c r="H9" s="9"/>
      <c r="I9" s="9"/>
      <c r="J9" s="9"/>
      <c r="K9" s="9"/>
      <c r="N9" s="7" t="str">
        <f t="shared" si="0"/>
        <v/>
      </c>
    </row>
    <row r="10" spans="1:14" x14ac:dyDescent="0.3">
      <c r="C10" s="27"/>
      <c r="D10" s="9"/>
      <c r="E10" s="30"/>
      <c r="F10" s="29"/>
      <c r="G10" s="9"/>
      <c r="H10" s="9"/>
      <c r="I10" s="9"/>
      <c r="J10" s="9"/>
      <c r="K10" s="9"/>
      <c r="N10" s="7" t="str">
        <f t="shared" si="0"/>
        <v/>
      </c>
    </row>
    <row r="11" spans="1:14" x14ac:dyDescent="0.3">
      <c r="C11" s="27"/>
      <c r="D11" s="9"/>
      <c r="E11" s="30"/>
      <c r="F11" s="29"/>
      <c r="G11" s="9"/>
      <c r="H11" s="9"/>
      <c r="I11" s="9"/>
      <c r="J11" s="9"/>
      <c r="K11" s="9"/>
      <c r="N11" s="7" t="str">
        <f t="shared" si="0"/>
        <v/>
      </c>
    </row>
    <row r="12" spans="1:14" x14ac:dyDescent="0.3">
      <c r="C12" s="27"/>
      <c r="D12" s="9"/>
      <c r="E12" s="30"/>
      <c r="F12" s="29"/>
      <c r="G12" s="9"/>
      <c r="H12" s="9"/>
      <c r="I12" s="9"/>
      <c r="J12" s="9"/>
      <c r="K12" s="9"/>
      <c r="N12" s="7" t="str">
        <f t="shared" si="0"/>
        <v/>
      </c>
    </row>
    <row r="13" spans="1:14" x14ac:dyDescent="0.3">
      <c r="C13" s="27"/>
      <c r="D13" s="9"/>
      <c r="E13" s="30"/>
      <c r="F13" s="29"/>
      <c r="G13" s="9"/>
      <c r="H13" s="9"/>
      <c r="I13" s="9"/>
      <c r="J13" s="9"/>
      <c r="K13" s="9"/>
      <c r="N13" s="7" t="str">
        <f t="shared" si="0"/>
        <v/>
      </c>
    </row>
    <row r="14" spans="1:14" x14ac:dyDescent="0.3">
      <c r="C14" s="27"/>
      <c r="D14" s="9"/>
      <c r="E14" s="30"/>
      <c r="F14" s="29"/>
      <c r="G14" s="9"/>
      <c r="H14" s="9"/>
      <c r="I14" s="9"/>
      <c r="J14" s="9"/>
      <c r="K14" s="9"/>
      <c r="N14" s="7" t="str">
        <f t="shared" si="0"/>
        <v/>
      </c>
    </row>
    <row r="15" spans="1:14" x14ac:dyDescent="0.3">
      <c r="C15" s="27"/>
      <c r="D15" s="9"/>
      <c r="E15" s="30"/>
      <c r="F15" s="29"/>
      <c r="G15" s="9"/>
      <c r="H15" s="9"/>
      <c r="I15" s="9"/>
      <c r="J15" s="9"/>
      <c r="K15" s="9"/>
      <c r="N15" s="7" t="str">
        <f t="shared" si="0"/>
        <v/>
      </c>
    </row>
    <row r="16" spans="1:14" x14ac:dyDescent="0.3">
      <c r="C16" s="27"/>
      <c r="D16" s="9"/>
      <c r="E16" s="30"/>
      <c r="F16" s="29"/>
      <c r="G16" s="9"/>
      <c r="H16" s="9"/>
      <c r="I16" s="9"/>
      <c r="J16" s="9"/>
      <c r="K16" s="9"/>
      <c r="L16" s="11"/>
      <c r="N16" s="7" t="str">
        <f t="shared" si="0"/>
        <v/>
      </c>
    </row>
    <row r="17" spans="3:14" x14ac:dyDescent="0.3">
      <c r="C17" s="27"/>
      <c r="D17" s="9"/>
      <c r="E17" s="30"/>
      <c r="F17" s="29"/>
      <c r="G17" s="9"/>
      <c r="H17" s="9"/>
      <c r="I17" s="9"/>
      <c r="J17" s="9"/>
      <c r="K17" s="9"/>
      <c r="N17" s="7" t="str">
        <f t="shared" si="0"/>
        <v/>
      </c>
    </row>
    <row r="18" spans="3:14" x14ac:dyDescent="0.3">
      <c r="C18" s="27"/>
      <c r="D18" s="9"/>
      <c r="E18" s="30"/>
      <c r="F18" s="29"/>
      <c r="G18" s="9"/>
      <c r="H18" s="9"/>
      <c r="I18" s="9"/>
      <c r="J18" s="9"/>
      <c r="K18" s="9"/>
      <c r="N18" s="7" t="str">
        <f t="shared" si="0"/>
        <v/>
      </c>
    </row>
    <row r="19" spans="3:14" x14ac:dyDescent="0.3">
      <c r="C19" s="27"/>
      <c r="D19" s="9"/>
      <c r="E19" s="30"/>
      <c r="F19" s="29"/>
      <c r="G19" s="9"/>
      <c r="H19" s="9"/>
      <c r="I19" s="9"/>
      <c r="J19" s="9"/>
      <c r="K19" s="9"/>
      <c r="N19" s="7" t="str">
        <f t="shared" si="0"/>
        <v/>
      </c>
    </row>
    <row r="20" spans="3:14" x14ac:dyDescent="0.3">
      <c r="C20" s="27"/>
      <c r="D20" s="9"/>
      <c r="E20" s="30"/>
      <c r="F20" s="29"/>
      <c r="G20" s="9"/>
      <c r="H20" s="9"/>
      <c r="I20" s="9"/>
      <c r="J20" s="9"/>
      <c r="K20" s="9"/>
      <c r="N20" s="7" t="str">
        <f t="shared" si="0"/>
        <v/>
      </c>
    </row>
    <row r="21" spans="3:14" x14ac:dyDescent="0.3">
      <c r="C21" s="27"/>
      <c r="D21" s="9"/>
      <c r="E21" s="30"/>
      <c r="F21" s="29"/>
      <c r="G21" s="9"/>
      <c r="H21" s="9"/>
      <c r="I21" s="9"/>
      <c r="J21" s="9"/>
      <c r="K21" s="9"/>
      <c r="N21" s="7" t="str">
        <f t="shared" si="0"/>
        <v/>
      </c>
    </row>
    <row r="22" spans="3:14" x14ac:dyDescent="0.3">
      <c r="C22" s="27"/>
      <c r="D22" s="9"/>
      <c r="E22" s="30"/>
      <c r="F22" s="29"/>
      <c r="G22" s="9"/>
      <c r="H22" s="9"/>
      <c r="I22" s="9"/>
      <c r="J22" s="9"/>
      <c r="K22" s="9"/>
      <c r="L22" s="11"/>
      <c r="N22" s="7" t="str">
        <f t="shared" si="0"/>
        <v/>
      </c>
    </row>
    <row r="23" spans="3:14" x14ac:dyDescent="0.3">
      <c r="C23" s="27"/>
      <c r="D23" s="9"/>
      <c r="E23" s="30"/>
      <c r="F23" s="29"/>
      <c r="G23" s="9"/>
      <c r="H23" s="9"/>
      <c r="I23" s="9"/>
      <c r="J23" s="9"/>
      <c r="K23" s="9"/>
      <c r="N23" s="7" t="str">
        <f t="shared" si="0"/>
        <v/>
      </c>
    </row>
    <row r="24" spans="3:14" x14ac:dyDescent="0.3">
      <c r="C24" s="27"/>
      <c r="D24" s="9"/>
      <c r="E24" s="30"/>
      <c r="F24" s="29"/>
      <c r="G24" s="9"/>
      <c r="H24" s="9"/>
      <c r="I24" s="9"/>
      <c r="J24" s="9"/>
      <c r="K24" s="9"/>
      <c r="N24" s="7" t="str">
        <f t="shared" si="0"/>
        <v/>
      </c>
    </row>
    <row r="25" spans="3:14" x14ac:dyDescent="0.3">
      <c r="C25" s="27"/>
      <c r="D25" s="9"/>
      <c r="E25" s="30"/>
      <c r="F25" s="29"/>
      <c r="G25" s="9"/>
      <c r="H25" s="9"/>
      <c r="I25" s="9"/>
      <c r="J25" s="9"/>
      <c r="K25" s="9"/>
      <c r="N25" s="7" t="str">
        <f t="shared" si="0"/>
        <v/>
      </c>
    </row>
    <row r="26" spans="3:14" x14ac:dyDescent="0.3">
      <c r="C26" s="27"/>
      <c r="D26" s="9"/>
      <c r="E26" s="30"/>
      <c r="F26" s="29"/>
      <c r="G26" s="9"/>
      <c r="H26" s="9"/>
      <c r="I26" s="9"/>
      <c r="J26" s="9"/>
      <c r="K26" s="9"/>
      <c r="N26" s="7" t="str">
        <f t="shared" si="0"/>
        <v/>
      </c>
    </row>
    <row r="27" spans="3:14" x14ac:dyDescent="0.3">
      <c r="C27" s="27"/>
      <c r="D27" s="9"/>
      <c r="E27" s="30"/>
      <c r="F27" s="29"/>
      <c r="G27" s="9"/>
      <c r="H27" s="9"/>
      <c r="I27" s="9"/>
      <c r="J27" s="9"/>
      <c r="K27" s="9"/>
      <c r="N27" s="7" t="str">
        <f t="shared" si="0"/>
        <v/>
      </c>
    </row>
    <row r="28" spans="3:14" x14ac:dyDescent="0.3">
      <c r="C28" s="27"/>
      <c r="D28" s="9"/>
      <c r="E28" s="30"/>
      <c r="F28" s="29"/>
      <c r="G28" s="9"/>
      <c r="H28" s="9"/>
      <c r="I28" s="9"/>
      <c r="J28" s="9"/>
      <c r="K28" s="9"/>
      <c r="N28" s="7" t="str">
        <f t="shared" si="0"/>
        <v/>
      </c>
    </row>
    <row r="29" spans="3:14" x14ac:dyDescent="0.3">
      <c r="C29" s="27"/>
      <c r="D29" s="9"/>
      <c r="E29" s="30"/>
      <c r="F29" s="29"/>
      <c r="G29" s="9"/>
      <c r="H29" s="9"/>
      <c r="I29" s="9"/>
      <c r="J29" s="9"/>
      <c r="K29" s="9"/>
      <c r="L29" s="11"/>
      <c r="N29" s="7" t="str">
        <f t="shared" si="0"/>
        <v/>
      </c>
    </row>
    <row r="30" spans="3:14" x14ac:dyDescent="0.3">
      <c r="C30" s="27"/>
      <c r="D30" s="9"/>
      <c r="E30" s="30"/>
      <c r="F30" s="29"/>
      <c r="G30" s="9"/>
      <c r="H30" s="9"/>
      <c r="I30" s="9"/>
      <c r="J30" s="9"/>
      <c r="K30" s="9"/>
      <c r="L30" s="11"/>
      <c r="N30" s="7" t="str">
        <f t="shared" si="0"/>
        <v/>
      </c>
    </row>
    <row r="31" spans="3:14" x14ac:dyDescent="0.3">
      <c r="C31" s="27"/>
      <c r="D31" s="9"/>
      <c r="E31" s="30"/>
      <c r="F31" s="29"/>
      <c r="G31" s="9"/>
      <c r="H31" s="9"/>
      <c r="I31" s="9"/>
      <c r="J31" s="9"/>
      <c r="K31" s="9"/>
      <c r="N31" s="7" t="str">
        <f t="shared" si="0"/>
        <v/>
      </c>
    </row>
    <row r="32" spans="3:14" x14ac:dyDescent="0.3">
      <c r="E32" s="30"/>
      <c r="F32" s="30"/>
      <c r="N32" s="7" t="str">
        <f t="shared" si="0"/>
        <v/>
      </c>
    </row>
    <row r="33" spans="5:14" x14ac:dyDescent="0.3">
      <c r="E33" s="30"/>
      <c r="F33" s="30"/>
      <c r="N33" s="7" t="str">
        <f t="shared" si="0"/>
        <v/>
      </c>
    </row>
    <row r="34" spans="5:14" x14ac:dyDescent="0.3">
      <c r="E34" s="30"/>
      <c r="F34" s="30"/>
      <c r="N34" s="7" t="str">
        <f t="shared" si="0"/>
        <v/>
      </c>
    </row>
    <row r="35" spans="5:14" x14ac:dyDescent="0.3">
      <c r="E35" s="30"/>
      <c r="F35" s="30"/>
      <c r="N35" s="7" t="str">
        <f t="shared" si="0"/>
        <v/>
      </c>
    </row>
    <row r="36" spans="5:14" x14ac:dyDescent="0.3">
      <c r="E36" s="30"/>
      <c r="F36" s="30"/>
      <c r="N36" s="7" t="str">
        <f t="shared" si="0"/>
        <v/>
      </c>
    </row>
    <row r="37" spans="5:14" x14ac:dyDescent="0.3">
      <c r="E37" s="30"/>
      <c r="F37" s="30"/>
      <c r="N37" s="7" t="str">
        <f t="shared" si="0"/>
        <v/>
      </c>
    </row>
    <row r="38" spans="5:14" x14ac:dyDescent="0.3">
      <c r="E38" s="30"/>
      <c r="F38" s="30"/>
      <c r="N38" s="7" t="str">
        <f t="shared" si="0"/>
        <v/>
      </c>
    </row>
    <row r="39" spans="5:14" x14ac:dyDescent="0.3">
      <c r="E39" s="30"/>
      <c r="F39" s="30"/>
      <c r="N39" s="7" t="str">
        <f t="shared" si="0"/>
        <v/>
      </c>
    </row>
    <row r="40" spans="5:14" x14ac:dyDescent="0.3">
      <c r="E40" s="30"/>
      <c r="F40" s="30"/>
      <c r="N40" s="7" t="str">
        <f t="shared" si="0"/>
        <v/>
      </c>
    </row>
    <row r="41" spans="5:14" x14ac:dyDescent="0.3">
      <c r="E41" s="30"/>
      <c r="F41" s="30"/>
      <c r="N41" s="7" t="str">
        <f t="shared" si="0"/>
        <v/>
      </c>
    </row>
    <row r="42" spans="5:14" x14ac:dyDescent="0.3">
      <c r="E42" s="30"/>
      <c r="F42" s="30"/>
      <c r="N42" s="7" t="str">
        <f t="shared" si="0"/>
        <v/>
      </c>
    </row>
    <row r="43" spans="5:14" x14ac:dyDescent="0.3">
      <c r="E43" s="30"/>
      <c r="F43" s="30"/>
      <c r="N43" s="7" t="str">
        <f t="shared" si="0"/>
        <v/>
      </c>
    </row>
    <row r="44" spans="5:14" x14ac:dyDescent="0.3">
      <c r="E44" s="30"/>
      <c r="F44" s="30"/>
      <c r="N44" s="7" t="str">
        <f t="shared" si="0"/>
        <v/>
      </c>
    </row>
    <row r="45" spans="5:14" x14ac:dyDescent="0.3">
      <c r="E45" s="30"/>
      <c r="F45" s="30"/>
      <c r="N45" s="7" t="str">
        <f t="shared" si="0"/>
        <v/>
      </c>
    </row>
    <row r="46" spans="5:14" x14ac:dyDescent="0.3">
      <c r="E46" s="30"/>
      <c r="F46" s="30"/>
      <c r="N46" s="7" t="str">
        <f t="shared" si="0"/>
        <v/>
      </c>
    </row>
    <row r="47" spans="5:14" x14ac:dyDescent="0.3">
      <c r="E47" s="30"/>
      <c r="F47" s="30"/>
      <c r="N47" s="7" t="str">
        <f t="shared" si="0"/>
        <v/>
      </c>
    </row>
    <row r="48" spans="5:14" x14ac:dyDescent="0.3">
      <c r="E48" s="30"/>
      <c r="F48" s="30"/>
      <c r="N48" s="7" t="str">
        <f t="shared" si="0"/>
        <v/>
      </c>
    </row>
    <row r="49" spans="5:14" x14ac:dyDescent="0.3">
      <c r="E49" s="30"/>
      <c r="F49" s="30"/>
      <c r="N49" s="7" t="str">
        <f t="shared" si="0"/>
        <v/>
      </c>
    </row>
    <row r="50" spans="5:14" x14ac:dyDescent="0.3">
      <c r="E50" s="30"/>
      <c r="F50" s="30"/>
      <c r="N50" s="7" t="str">
        <f t="shared" si="0"/>
        <v/>
      </c>
    </row>
    <row r="51" spans="5:14" x14ac:dyDescent="0.3">
      <c r="E51" s="30"/>
      <c r="F51" s="30"/>
      <c r="N51" s="7" t="str">
        <f t="shared" si="0"/>
        <v/>
      </c>
    </row>
    <row r="52" spans="5:14" x14ac:dyDescent="0.3">
      <c r="E52" s="30"/>
      <c r="F52" s="30"/>
      <c r="N52" s="7" t="str">
        <f t="shared" si="0"/>
        <v/>
      </c>
    </row>
    <row r="53" spans="5:14" x14ac:dyDescent="0.3">
      <c r="E53" s="30"/>
      <c r="F53" s="30"/>
      <c r="N53" s="7" t="str">
        <f t="shared" si="0"/>
        <v/>
      </c>
    </row>
    <row r="54" spans="5:14" x14ac:dyDescent="0.3">
      <c r="E54" s="30"/>
      <c r="F54" s="30"/>
      <c r="N54" s="7" t="str">
        <f t="shared" si="0"/>
        <v/>
      </c>
    </row>
    <row r="55" spans="5:14" x14ac:dyDescent="0.3">
      <c r="E55" s="30"/>
      <c r="F55" s="30"/>
      <c r="N55" s="7" t="str">
        <f t="shared" si="0"/>
        <v/>
      </c>
    </row>
    <row r="56" spans="5:14" x14ac:dyDescent="0.3">
      <c r="E56" s="30"/>
      <c r="F56" s="30"/>
      <c r="N56" s="7" t="str">
        <f t="shared" si="0"/>
        <v/>
      </c>
    </row>
    <row r="57" spans="5:14" x14ac:dyDescent="0.3">
      <c r="E57" s="30"/>
      <c r="F57" s="30"/>
      <c r="N57" s="7" t="str">
        <f t="shared" si="0"/>
        <v/>
      </c>
    </row>
    <row r="58" spans="5:14" x14ac:dyDescent="0.3">
      <c r="E58" s="30"/>
      <c r="F58" s="30"/>
      <c r="N58" s="7" t="str">
        <f t="shared" si="0"/>
        <v/>
      </c>
    </row>
    <row r="59" spans="5:14" x14ac:dyDescent="0.3">
      <c r="E59" s="30"/>
      <c r="F59" s="30"/>
      <c r="N59" s="7" t="str">
        <f t="shared" si="0"/>
        <v/>
      </c>
    </row>
    <row r="60" spans="5:14" x14ac:dyDescent="0.3">
      <c r="E60" s="30"/>
      <c r="F60" s="30"/>
      <c r="N60" s="7" t="str">
        <f t="shared" si="0"/>
        <v/>
      </c>
    </row>
    <row r="61" spans="5:14" x14ac:dyDescent="0.3">
      <c r="E61" s="30"/>
      <c r="F61" s="30"/>
      <c r="N61" s="7" t="str">
        <f t="shared" si="0"/>
        <v/>
      </c>
    </row>
    <row r="62" spans="5:14" x14ac:dyDescent="0.3">
      <c r="E62" s="30"/>
      <c r="F62" s="30"/>
      <c r="N62" s="7" t="str">
        <f t="shared" si="0"/>
        <v/>
      </c>
    </row>
    <row r="63" spans="5:14" x14ac:dyDescent="0.3">
      <c r="E63" s="30"/>
      <c r="F63" s="30"/>
      <c r="N63" s="7" t="str">
        <f t="shared" si="0"/>
        <v/>
      </c>
    </row>
    <row r="64" spans="5:14" x14ac:dyDescent="0.3">
      <c r="E64" s="30"/>
      <c r="F64" s="30"/>
      <c r="N64" s="7" t="str">
        <f t="shared" si="0"/>
        <v/>
      </c>
    </row>
    <row r="65" spans="5:14" x14ac:dyDescent="0.3">
      <c r="E65" s="30"/>
      <c r="F65" s="30"/>
      <c r="N65" s="7" t="str">
        <f t="shared" si="0"/>
        <v/>
      </c>
    </row>
    <row r="66" spans="5:14" x14ac:dyDescent="0.3">
      <c r="E66" s="30"/>
      <c r="F66" s="30"/>
      <c r="N66" s="7" t="str">
        <f t="shared" si="0"/>
        <v/>
      </c>
    </row>
    <row r="67" spans="5:14" x14ac:dyDescent="0.3">
      <c r="E67" s="30"/>
      <c r="F67" s="30"/>
      <c r="N67" s="7" t="str">
        <f t="shared" ref="N67:N130" si="1">IF(ISBLANK($C67),"",HYPERLINK($C67,"▶"))</f>
        <v/>
      </c>
    </row>
    <row r="68" spans="5:14" x14ac:dyDescent="0.3">
      <c r="E68" s="30"/>
      <c r="F68" s="30"/>
      <c r="N68" s="7" t="str">
        <f t="shared" si="1"/>
        <v/>
      </c>
    </row>
    <row r="69" spans="5:14" x14ac:dyDescent="0.3">
      <c r="E69" s="30"/>
      <c r="F69" s="30"/>
      <c r="N69" s="7" t="str">
        <f t="shared" si="1"/>
        <v/>
      </c>
    </row>
    <row r="70" spans="5:14" x14ac:dyDescent="0.3">
      <c r="E70" s="30"/>
      <c r="F70" s="30"/>
      <c r="N70" s="7" t="str">
        <f t="shared" si="1"/>
        <v/>
      </c>
    </row>
    <row r="71" spans="5:14" x14ac:dyDescent="0.3">
      <c r="E71" s="30"/>
      <c r="F71" s="30"/>
      <c r="N71" s="7" t="str">
        <f t="shared" si="1"/>
        <v/>
      </c>
    </row>
    <row r="72" spans="5:14" x14ac:dyDescent="0.3">
      <c r="E72" s="30"/>
      <c r="F72" s="30"/>
      <c r="N72" s="7" t="str">
        <f t="shared" si="1"/>
        <v/>
      </c>
    </row>
    <row r="73" spans="5:14" x14ac:dyDescent="0.3">
      <c r="E73" s="30"/>
      <c r="F73" s="30"/>
      <c r="N73" s="7" t="str">
        <f t="shared" si="1"/>
        <v/>
      </c>
    </row>
    <row r="74" spans="5:14" x14ac:dyDescent="0.3">
      <c r="E74" s="30"/>
      <c r="F74" s="30"/>
      <c r="N74" s="7" t="str">
        <f t="shared" si="1"/>
        <v/>
      </c>
    </row>
    <row r="75" spans="5:14" x14ac:dyDescent="0.3">
      <c r="E75" s="30"/>
      <c r="F75" s="30"/>
      <c r="N75" s="7" t="str">
        <f t="shared" si="1"/>
        <v/>
      </c>
    </row>
    <row r="76" spans="5:14" x14ac:dyDescent="0.3">
      <c r="E76" s="30"/>
      <c r="F76" s="30"/>
      <c r="N76" s="7" t="str">
        <f t="shared" si="1"/>
        <v/>
      </c>
    </row>
    <row r="77" spans="5:14" x14ac:dyDescent="0.3">
      <c r="E77" s="30"/>
      <c r="F77" s="30"/>
      <c r="N77" s="7" t="str">
        <f t="shared" si="1"/>
        <v/>
      </c>
    </row>
    <row r="78" spans="5:14" x14ac:dyDescent="0.3">
      <c r="E78" s="30"/>
      <c r="F78" s="30"/>
      <c r="N78" s="7" t="str">
        <f t="shared" si="1"/>
        <v/>
      </c>
    </row>
    <row r="79" spans="5:14" x14ac:dyDescent="0.3">
      <c r="E79" s="30"/>
      <c r="F79" s="30"/>
      <c r="N79" s="7" t="str">
        <f t="shared" si="1"/>
        <v/>
      </c>
    </row>
    <row r="80" spans="5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71</v>
      </c>
      <c r="B1" s="21" t="s">
        <v>88</v>
      </c>
      <c r="C1" s="13" t="s">
        <v>72</v>
      </c>
      <c r="D1" s="13" t="s">
        <v>73</v>
      </c>
      <c r="E1" s="13" t="s">
        <v>74</v>
      </c>
      <c r="F1" s="13" t="s">
        <v>75</v>
      </c>
      <c r="G1" s="13" t="s">
        <v>76</v>
      </c>
      <c r="H1" s="13" t="s">
        <v>77</v>
      </c>
      <c r="I1" s="13" t="s">
        <v>39</v>
      </c>
    </row>
    <row r="2" spans="1:9" ht="17.25" thickTop="1" x14ac:dyDescent="0.3">
      <c r="C2" s="3"/>
      <c r="H2" s="4"/>
      <c r="I2" s="7" t="str">
        <f>IF(ISBLANK($B2),"",HYPERLINK($B2,"▶"))</f>
        <v/>
      </c>
    </row>
    <row r="3" spans="1:9" x14ac:dyDescent="0.3">
      <c r="C3" s="3"/>
      <c r="H3" s="4"/>
      <c r="I3" s="7" t="str">
        <f t="shared" ref="I3:I66" si="0">IF(ISBLANK($B3),"",HYPERLINK($B3,"▶"))</f>
        <v/>
      </c>
    </row>
    <row r="4" spans="1:9" x14ac:dyDescent="0.3">
      <c r="C4" s="3"/>
      <c r="H4" s="4"/>
      <c r="I4" s="7" t="str">
        <f t="shared" si="0"/>
        <v/>
      </c>
    </row>
    <row r="5" spans="1:9" x14ac:dyDescent="0.3">
      <c r="C5" s="3"/>
      <c r="H5" s="4"/>
      <c r="I5" s="7" t="str">
        <f t="shared" si="0"/>
        <v/>
      </c>
    </row>
    <row r="6" spans="1:9" x14ac:dyDescent="0.3">
      <c r="C6" s="3"/>
      <c r="H6" s="4"/>
      <c r="I6" s="7" t="str">
        <f t="shared" si="0"/>
        <v/>
      </c>
    </row>
    <row r="7" spans="1:9" x14ac:dyDescent="0.3">
      <c r="C7" s="3"/>
      <c r="H7" s="4"/>
      <c r="I7" s="7" t="str">
        <f t="shared" si="0"/>
        <v/>
      </c>
    </row>
    <row r="8" spans="1:9" x14ac:dyDescent="0.3">
      <c r="C8" s="3"/>
      <c r="H8" s="4"/>
      <c r="I8" s="7" t="str">
        <f t="shared" si="0"/>
        <v/>
      </c>
    </row>
    <row r="9" spans="1:9" x14ac:dyDescent="0.3">
      <c r="C9" s="3"/>
      <c r="H9" s="4"/>
      <c r="I9" s="7" t="str">
        <f t="shared" si="0"/>
        <v/>
      </c>
    </row>
    <row r="10" spans="1:9" x14ac:dyDescent="0.3">
      <c r="C10" s="3"/>
      <c r="H10" s="4"/>
      <c r="I10" s="7" t="str">
        <f t="shared" si="0"/>
        <v/>
      </c>
    </row>
    <row r="11" spans="1:9" x14ac:dyDescent="0.3">
      <c r="C11" s="3"/>
      <c r="H11" s="4"/>
      <c r="I11" s="7" t="str">
        <f t="shared" si="0"/>
        <v/>
      </c>
    </row>
    <row r="12" spans="1:9" x14ac:dyDescent="0.3">
      <c r="C12" s="3"/>
      <c r="H12" s="4"/>
      <c r="I12" s="7" t="str">
        <f t="shared" si="0"/>
        <v/>
      </c>
    </row>
    <row r="13" spans="1:9" x14ac:dyDescent="0.3">
      <c r="C13" s="3"/>
      <c r="H13" s="4"/>
      <c r="I13" s="7" t="str">
        <f t="shared" si="0"/>
        <v/>
      </c>
    </row>
    <row r="14" spans="1:9" x14ac:dyDescent="0.3">
      <c r="C14" s="3"/>
      <c r="H14" s="4"/>
      <c r="I14" s="7" t="str">
        <f t="shared" si="0"/>
        <v/>
      </c>
    </row>
    <row r="15" spans="1:9" x14ac:dyDescent="0.3">
      <c r="C15" s="3"/>
      <c r="H15" s="4"/>
      <c r="I15" s="7" t="str">
        <f t="shared" si="0"/>
        <v/>
      </c>
    </row>
    <row r="16" spans="1:9" x14ac:dyDescent="0.3">
      <c r="C16" s="3"/>
      <c r="H16" s="4"/>
      <c r="I16" s="7" t="str">
        <f t="shared" si="0"/>
        <v/>
      </c>
    </row>
    <row r="17" spans="3:9" x14ac:dyDescent="0.3">
      <c r="C17" s="3"/>
      <c r="H17" s="4"/>
      <c r="I17" s="7" t="str">
        <f t="shared" si="0"/>
        <v/>
      </c>
    </row>
    <row r="18" spans="3:9" x14ac:dyDescent="0.3">
      <c r="C18" s="3"/>
      <c r="H18" s="4"/>
      <c r="I18" s="7" t="str">
        <f t="shared" si="0"/>
        <v/>
      </c>
    </row>
    <row r="19" spans="3:9" x14ac:dyDescent="0.3">
      <c r="C19" s="3"/>
      <c r="H19" s="4"/>
      <c r="I19" s="7" t="str">
        <f t="shared" si="0"/>
        <v/>
      </c>
    </row>
    <row r="20" spans="3:9" x14ac:dyDescent="0.3">
      <c r="C20" s="3"/>
      <c r="H20" s="4"/>
      <c r="I20" s="7" t="str">
        <f t="shared" si="0"/>
        <v/>
      </c>
    </row>
    <row r="21" spans="3:9" x14ac:dyDescent="0.3">
      <c r="C21" s="3"/>
      <c r="H21" s="4"/>
      <c r="I21" s="7" t="str">
        <f t="shared" si="0"/>
        <v/>
      </c>
    </row>
    <row r="22" spans="3:9" x14ac:dyDescent="0.3">
      <c r="C22" s="3"/>
      <c r="H22" s="4"/>
      <c r="I22" s="7" t="str">
        <f t="shared" si="0"/>
        <v/>
      </c>
    </row>
    <row r="23" spans="3:9" x14ac:dyDescent="0.3">
      <c r="C23" s="3"/>
      <c r="H23" s="4"/>
      <c r="I23" s="7" t="str">
        <f t="shared" si="0"/>
        <v/>
      </c>
    </row>
    <row r="24" spans="3:9" x14ac:dyDescent="0.3">
      <c r="C24" s="3"/>
      <c r="H24" s="4"/>
      <c r="I24" s="7" t="str">
        <f t="shared" si="0"/>
        <v/>
      </c>
    </row>
    <row r="25" spans="3:9" x14ac:dyDescent="0.3">
      <c r="C25" s="3"/>
      <c r="H25" s="4"/>
      <c r="I25" s="7" t="str">
        <f t="shared" si="0"/>
        <v/>
      </c>
    </row>
    <row r="26" spans="3:9" x14ac:dyDescent="0.3">
      <c r="C26" s="3"/>
      <c r="H26" s="4"/>
      <c r="I26" s="7" t="str">
        <f t="shared" si="0"/>
        <v/>
      </c>
    </row>
    <row r="27" spans="3:9" x14ac:dyDescent="0.3">
      <c r="C27" s="3"/>
      <c r="H27" s="4"/>
      <c r="I27" s="7" t="str">
        <f t="shared" si="0"/>
        <v/>
      </c>
    </row>
    <row r="28" spans="3:9" x14ac:dyDescent="0.3">
      <c r="C28" s="3"/>
      <c r="H28" s="4"/>
      <c r="I28" s="7" t="str">
        <f t="shared" si="0"/>
        <v/>
      </c>
    </row>
    <row r="29" spans="3:9" x14ac:dyDescent="0.3">
      <c r="C29" s="3"/>
      <c r="H29" s="4"/>
      <c r="I29" s="7" t="str">
        <f t="shared" si="0"/>
        <v/>
      </c>
    </row>
    <row r="30" spans="3:9" x14ac:dyDescent="0.3">
      <c r="C30" s="3"/>
      <c r="H30" s="4"/>
      <c r="I30" s="7" t="str">
        <f t="shared" si="0"/>
        <v/>
      </c>
    </row>
    <row r="31" spans="3:9" x14ac:dyDescent="0.3">
      <c r="C31" s="3"/>
      <c r="H31" s="4"/>
      <c r="I31" s="7" t="str">
        <f t="shared" si="0"/>
        <v/>
      </c>
    </row>
    <row r="32" spans="3:9" x14ac:dyDescent="0.3">
      <c r="C32" s="3"/>
      <c r="H32" s="4"/>
      <c r="I32" s="7" t="str">
        <f t="shared" si="0"/>
        <v/>
      </c>
    </row>
    <row r="33" spans="3:9" x14ac:dyDescent="0.3">
      <c r="C33" s="3"/>
      <c r="H33" s="4"/>
      <c r="I33" s="7" t="str">
        <f t="shared" si="0"/>
        <v/>
      </c>
    </row>
    <row r="34" spans="3:9" x14ac:dyDescent="0.3">
      <c r="C34" s="3"/>
      <c r="H34" s="4"/>
      <c r="I34" s="7" t="str">
        <f t="shared" si="0"/>
        <v/>
      </c>
    </row>
    <row r="35" spans="3:9" x14ac:dyDescent="0.3">
      <c r="C35" s="3"/>
      <c r="H35" s="4"/>
      <c r="I35" s="7" t="str">
        <f t="shared" si="0"/>
        <v/>
      </c>
    </row>
    <row r="36" spans="3:9" x14ac:dyDescent="0.3">
      <c r="C36" s="3"/>
      <c r="H36" s="4"/>
      <c r="I36" s="7" t="str">
        <f t="shared" si="0"/>
        <v/>
      </c>
    </row>
    <row r="37" spans="3:9" x14ac:dyDescent="0.3">
      <c r="C37" s="3"/>
      <c r="H37" s="4"/>
      <c r="I37" s="7" t="str">
        <f t="shared" si="0"/>
        <v/>
      </c>
    </row>
    <row r="38" spans="3:9" x14ac:dyDescent="0.3">
      <c r="C38" s="3"/>
      <c r="H38" s="4"/>
      <c r="I38" s="7" t="str">
        <f t="shared" si="0"/>
        <v/>
      </c>
    </row>
    <row r="39" spans="3:9" x14ac:dyDescent="0.3">
      <c r="C39" s="3"/>
      <c r="H39" s="4"/>
      <c r="I39" s="7" t="str">
        <f t="shared" si="0"/>
        <v/>
      </c>
    </row>
    <row r="40" spans="3:9" x14ac:dyDescent="0.3">
      <c r="C40" s="3"/>
      <c r="H40" s="4"/>
      <c r="I40" s="7" t="str">
        <f t="shared" si="0"/>
        <v/>
      </c>
    </row>
    <row r="41" spans="3:9" x14ac:dyDescent="0.3">
      <c r="C41" s="3"/>
      <c r="H41" s="4"/>
      <c r="I41" s="7" t="str">
        <f t="shared" si="0"/>
        <v/>
      </c>
    </row>
    <row r="42" spans="3:9" x14ac:dyDescent="0.3">
      <c r="C42" s="3"/>
      <c r="H42" s="4"/>
      <c r="I42" s="7" t="str">
        <f t="shared" si="0"/>
        <v/>
      </c>
    </row>
    <row r="43" spans="3:9" x14ac:dyDescent="0.3">
      <c r="C43" s="3"/>
      <c r="H43" s="4"/>
      <c r="I43" s="7" t="str">
        <f t="shared" si="0"/>
        <v/>
      </c>
    </row>
    <row r="44" spans="3:9" x14ac:dyDescent="0.3">
      <c r="C44" s="3"/>
      <c r="H44" s="4"/>
      <c r="I44" s="7" t="str">
        <f t="shared" si="0"/>
        <v/>
      </c>
    </row>
    <row r="45" spans="3:9" x14ac:dyDescent="0.3">
      <c r="C45" s="3"/>
      <c r="H45" s="4"/>
      <c r="I45" s="7" t="str">
        <f t="shared" si="0"/>
        <v/>
      </c>
    </row>
    <row r="46" spans="3:9" x14ac:dyDescent="0.3">
      <c r="C46" s="3"/>
      <c r="H46" s="4"/>
      <c r="I46" s="7" t="str">
        <f t="shared" si="0"/>
        <v/>
      </c>
    </row>
    <row r="47" spans="3:9" x14ac:dyDescent="0.3">
      <c r="C47" s="3"/>
      <c r="H47" s="4"/>
      <c r="I47" s="7" t="str">
        <f t="shared" si="0"/>
        <v/>
      </c>
    </row>
    <row r="48" spans="3:9" x14ac:dyDescent="0.3">
      <c r="C48" s="3"/>
      <c r="H48" s="4"/>
      <c r="I48" s="7" t="str">
        <f t="shared" si="0"/>
        <v/>
      </c>
    </row>
    <row r="49" spans="3:9" x14ac:dyDescent="0.3">
      <c r="C49" s="3"/>
      <c r="H49" s="4"/>
      <c r="I49" s="7" t="str">
        <f t="shared" si="0"/>
        <v/>
      </c>
    </row>
    <row r="50" spans="3:9" x14ac:dyDescent="0.3">
      <c r="C50" s="3"/>
      <c r="H50" s="4"/>
      <c r="I50" s="7" t="str">
        <f t="shared" si="0"/>
        <v/>
      </c>
    </row>
    <row r="51" spans="3:9" x14ac:dyDescent="0.3">
      <c r="C51" s="3"/>
      <c r="H51" s="4"/>
      <c r="I51" s="7" t="str">
        <f t="shared" si="0"/>
        <v/>
      </c>
    </row>
    <row r="52" spans="3:9" x14ac:dyDescent="0.3">
      <c r="C52" s="3"/>
      <c r="H52" s="4"/>
      <c r="I52" s="7" t="str">
        <f t="shared" si="0"/>
        <v/>
      </c>
    </row>
    <row r="53" spans="3:9" x14ac:dyDescent="0.3">
      <c r="C53" s="3"/>
      <c r="H53" s="4"/>
      <c r="I53" s="7" t="str">
        <f t="shared" si="0"/>
        <v/>
      </c>
    </row>
    <row r="54" spans="3:9" x14ac:dyDescent="0.3">
      <c r="C54" s="3"/>
      <c r="H54" s="4"/>
      <c r="I54" s="7" t="str">
        <f t="shared" si="0"/>
        <v/>
      </c>
    </row>
    <row r="55" spans="3:9" x14ac:dyDescent="0.3">
      <c r="C55" s="3"/>
      <c r="H55" s="4"/>
      <c r="I55" s="7" t="str">
        <f t="shared" si="0"/>
        <v/>
      </c>
    </row>
    <row r="56" spans="3:9" x14ac:dyDescent="0.3">
      <c r="C56" s="3"/>
      <c r="H56" s="4"/>
      <c r="I56" s="7" t="str">
        <f t="shared" si="0"/>
        <v/>
      </c>
    </row>
    <row r="57" spans="3:9" x14ac:dyDescent="0.3">
      <c r="C57" s="3"/>
      <c r="H57" s="4"/>
      <c r="I57" s="7" t="str">
        <f t="shared" si="0"/>
        <v/>
      </c>
    </row>
    <row r="58" spans="3:9" x14ac:dyDescent="0.3">
      <c r="C58" s="3"/>
      <c r="H58" s="4"/>
      <c r="I58" s="7" t="str">
        <f t="shared" si="0"/>
        <v/>
      </c>
    </row>
    <row r="59" spans="3:9" x14ac:dyDescent="0.3">
      <c r="C59" s="3"/>
      <c r="H59" s="4"/>
      <c r="I59" s="7" t="str">
        <f t="shared" si="0"/>
        <v/>
      </c>
    </row>
    <row r="60" spans="3:9" x14ac:dyDescent="0.3">
      <c r="C60" s="3"/>
      <c r="H60" s="4"/>
      <c r="I60" s="7" t="str">
        <f t="shared" si="0"/>
        <v/>
      </c>
    </row>
    <row r="61" spans="3:9" x14ac:dyDescent="0.3">
      <c r="C61" s="3"/>
      <c r="H61" s="4"/>
      <c r="I61" s="7" t="str">
        <f t="shared" si="0"/>
        <v/>
      </c>
    </row>
    <row r="62" spans="3:9" x14ac:dyDescent="0.3">
      <c r="C62" s="3"/>
      <c r="H62" s="4"/>
      <c r="I62" s="7" t="str">
        <f t="shared" si="0"/>
        <v/>
      </c>
    </row>
    <row r="63" spans="3:9" x14ac:dyDescent="0.3">
      <c r="C63" s="3"/>
      <c r="H63" s="4"/>
      <c r="I63" s="7" t="str">
        <f t="shared" si="0"/>
        <v/>
      </c>
    </row>
    <row r="64" spans="3:9" x14ac:dyDescent="0.3">
      <c r="C64" s="3"/>
      <c r="H64" s="4"/>
      <c r="I64" s="7" t="str">
        <f t="shared" si="0"/>
        <v/>
      </c>
    </row>
    <row r="65" spans="3:9" x14ac:dyDescent="0.3">
      <c r="C65" s="3"/>
      <c r="H65" s="4"/>
      <c r="I65" s="7" t="str">
        <f t="shared" si="0"/>
        <v/>
      </c>
    </row>
    <row r="66" spans="3:9" x14ac:dyDescent="0.3">
      <c r="C66" s="3"/>
      <c r="H66" s="4"/>
      <c r="I66" s="7" t="str">
        <f t="shared" si="0"/>
        <v/>
      </c>
    </row>
    <row r="67" spans="3:9" x14ac:dyDescent="0.3">
      <c r="C67" s="3"/>
      <c r="H67" s="4"/>
      <c r="I67" s="7" t="str">
        <f t="shared" ref="I67:I130" si="1">IF(ISBLANK($B67),"",HYPERLINK($B67,"▶"))</f>
        <v/>
      </c>
    </row>
    <row r="68" spans="3:9" x14ac:dyDescent="0.3">
      <c r="C68" s="3"/>
      <c r="H68" s="4"/>
      <c r="I68" s="7" t="str">
        <f t="shared" si="1"/>
        <v/>
      </c>
    </row>
    <row r="69" spans="3:9" x14ac:dyDescent="0.3">
      <c r="C69" s="3"/>
      <c r="H69" s="4"/>
      <c r="I69" s="7" t="str">
        <f t="shared" si="1"/>
        <v/>
      </c>
    </row>
    <row r="70" spans="3:9" x14ac:dyDescent="0.3">
      <c r="C70" s="3"/>
      <c r="H70" s="4"/>
      <c r="I70" s="7" t="str">
        <f t="shared" si="1"/>
        <v/>
      </c>
    </row>
    <row r="71" spans="3:9" x14ac:dyDescent="0.3">
      <c r="C71" s="3"/>
      <c r="H71" s="4"/>
      <c r="I71" s="7" t="str">
        <f t="shared" si="1"/>
        <v/>
      </c>
    </row>
    <row r="72" spans="3:9" x14ac:dyDescent="0.3">
      <c r="C72" s="3"/>
      <c r="H72" s="4"/>
      <c r="I72" s="7" t="str">
        <f t="shared" si="1"/>
        <v/>
      </c>
    </row>
    <row r="73" spans="3:9" x14ac:dyDescent="0.3">
      <c r="C73" s="3"/>
      <c r="H73" s="4"/>
      <c r="I73" s="7" t="str">
        <f t="shared" si="1"/>
        <v/>
      </c>
    </row>
    <row r="74" spans="3:9" x14ac:dyDescent="0.3">
      <c r="C74" s="3"/>
      <c r="H74" s="4"/>
      <c r="I74" s="7" t="str">
        <f t="shared" si="1"/>
        <v/>
      </c>
    </row>
    <row r="75" spans="3:9" x14ac:dyDescent="0.3">
      <c r="C75" s="3"/>
      <c r="H75" s="4"/>
      <c r="I75" s="7" t="str">
        <f t="shared" si="1"/>
        <v/>
      </c>
    </row>
    <row r="76" spans="3:9" x14ac:dyDescent="0.3">
      <c r="C76" s="3"/>
      <c r="H76" s="4"/>
      <c r="I76" s="7" t="str">
        <f t="shared" si="1"/>
        <v/>
      </c>
    </row>
    <row r="77" spans="3:9" x14ac:dyDescent="0.3">
      <c r="C77" s="3"/>
      <c r="H77" s="4"/>
      <c r="I77" s="7" t="str">
        <f t="shared" si="1"/>
        <v/>
      </c>
    </row>
    <row r="78" spans="3:9" x14ac:dyDescent="0.3">
      <c r="C78" s="3"/>
      <c r="H78" s="4"/>
      <c r="I78" s="7" t="str">
        <f t="shared" si="1"/>
        <v/>
      </c>
    </row>
    <row r="79" spans="3:9" x14ac:dyDescent="0.3">
      <c r="C79" s="3"/>
      <c r="H79" s="4"/>
      <c r="I79" s="7" t="str">
        <f t="shared" si="1"/>
        <v/>
      </c>
    </row>
    <row r="80" spans="3:9" x14ac:dyDescent="0.3">
      <c r="C80" s="3"/>
      <c r="H80" s="4"/>
      <c r="I80" s="7" t="str">
        <f t="shared" si="1"/>
        <v/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G2" s="31"/>
      <c r="H2" s="7" t="str">
        <f>IF(ISBLANK($D2),"",HYPERLINK($D2,"▶"))</f>
        <v/>
      </c>
    </row>
    <row r="3" spans="1:8" x14ac:dyDescent="0.3">
      <c r="G3" s="31"/>
      <c r="H3" s="7" t="str">
        <f t="shared" ref="H3:H66" si="0">IF(ISBLANK($D3),"",HYPERLINK($D3,"▶"))</f>
        <v/>
      </c>
    </row>
    <row r="4" spans="1:8" x14ac:dyDescent="0.3">
      <c r="G4" s="31"/>
      <c r="H4" s="7" t="str">
        <f t="shared" si="0"/>
        <v/>
      </c>
    </row>
    <row r="5" spans="1:8" x14ac:dyDescent="0.3">
      <c r="G5" s="31"/>
      <c r="H5" s="7" t="str">
        <f t="shared" si="0"/>
        <v/>
      </c>
    </row>
    <row r="6" spans="1:8" x14ac:dyDescent="0.3">
      <c r="G6" s="31"/>
      <c r="H6" s="7" t="str">
        <f t="shared" si="0"/>
        <v/>
      </c>
    </row>
    <row r="7" spans="1:8" x14ac:dyDescent="0.3">
      <c r="E7" s="18"/>
      <c r="G7" s="31"/>
      <c r="H7" s="7" t="str">
        <f t="shared" si="0"/>
        <v/>
      </c>
    </row>
    <row r="8" spans="1:8" x14ac:dyDescent="0.3">
      <c r="G8" s="31"/>
      <c r="H8" s="7" t="str">
        <f t="shared" si="0"/>
        <v/>
      </c>
    </row>
    <row r="9" spans="1:8" x14ac:dyDescent="0.3">
      <c r="G9" s="31"/>
      <c r="H9" s="7" t="str">
        <f t="shared" si="0"/>
        <v/>
      </c>
    </row>
    <row r="10" spans="1:8" x14ac:dyDescent="0.3">
      <c r="G10" s="31"/>
      <c r="H10" s="7" t="str">
        <f t="shared" si="0"/>
        <v/>
      </c>
    </row>
    <row r="11" spans="1:8" x14ac:dyDescent="0.3">
      <c r="G11" s="31"/>
      <c r="H11" s="7" t="str">
        <f t="shared" si="0"/>
        <v/>
      </c>
    </row>
    <row r="12" spans="1:8" x14ac:dyDescent="0.3">
      <c r="G12" s="31"/>
      <c r="H12" s="7" t="str">
        <f t="shared" si="0"/>
        <v/>
      </c>
    </row>
    <row r="13" spans="1:8" x14ac:dyDescent="0.3">
      <c r="G13" s="31"/>
      <c r="H13" s="7" t="str">
        <f t="shared" si="0"/>
        <v/>
      </c>
    </row>
    <row r="14" spans="1:8" x14ac:dyDescent="0.3">
      <c r="G14" s="31"/>
      <c r="H14" s="7" t="str">
        <f t="shared" si="0"/>
        <v/>
      </c>
    </row>
    <row r="15" spans="1:8" x14ac:dyDescent="0.3">
      <c r="G15" s="31"/>
      <c r="H15" s="7" t="str">
        <f t="shared" si="0"/>
        <v/>
      </c>
    </row>
    <row r="16" spans="1:8" x14ac:dyDescent="0.3">
      <c r="G16" s="31"/>
      <c r="H16" s="7" t="str">
        <f t="shared" si="0"/>
        <v/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86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G2" s="31"/>
      <c r="H2" s="7" t="str">
        <f>IF(ISBLANK($D2),"",HYPERLINK($D2,"▶"))</f>
        <v/>
      </c>
    </row>
    <row r="3" spans="1:8" x14ac:dyDescent="0.3">
      <c r="G3" s="31"/>
      <c r="H3" s="7" t="str">
        <f t="shared" ref="H3:H66" si="0">IF(ISBLANK($D3),"",HYPERLINK($D3,"▶"))</f>
        <v/>
      </c>
    </row>
    <row r="4" spans="1:8" x14ac:dyDescent="0.3">
      <c r="G4" s="31"/>
      <c r="H4" s="7" t="str">
        <f t="shared" si="0"/>
        <v/>
      </c>
    </row>
    <row r="5" spans="1:8" x14ac:dyDescent="0.3">
      <c r="G5" s="31"/>
      <c r="H5" s="7" t="str">
        <f t="shared" si="0"/>
        <v/>
      </c>
    </row>
    <row r="6" spans="1:8" x14ac:dyDescent="0.3">
      <c r="G6" s="31"/>
      <c r="H6" s="7" t="str">
        <f t="shared" si="0"/>
        <v/>
      </c>
    </row>
    <row r="7" spans="1:8" x14ac:dyDescent="0.3">
      <c r="E7" s="18"/>
      <c r="G7" s="31"/>
      <c r="H7" s="7" t="str">
        <f t="shared" si="0"/>
        <v/>
      </c>
    </row>
    <row r="8" spans="1:8" x14ac:dyDescent="0.3">
      <c r="G8" s="31"/>
      <c r="H8" s="7" t="str">
        <f t="shared" si="0"/>
        <v/>
      </c>
    </row>
    <row r="9" spans="1:8" x14ac:dyDescent="0.3">
      <c r="G9" s="31"/>
      <c r="H9" s="7" t="str">
        <f t="shared" si="0"/>
        <v/>
      </c>
    </row>
    <row r="10" spans="1:8" x14ac:dyDescent="0.3">
      <c r="G10" s="31"/>
      <c r="H10" s="7" t="str">
        <f t="shared" si="0"/>
        <v/>
      </c>
    </row>
    <row r="11" spans="1:8" x14ac:dyDescent="0.3">
      <c r="G11" s="31"/>
      <c r="H11" s="7" t="str">
        <f t="shared" si="0"/>
        <v/>
      </c>
    </row>
    <row r="12" spans="1:8" x14ac:dyDescent="0.3">
      <c r="G12" s="31"/>
      <c r="H12" s="7" t="str">
        <f t="shared" si="0"/>
        <v/>
      </c>
    </row>
    <row r="13" spans="1:8" x14ac:dyDescent="0.3">
      <c r="G13" s="31"/>
      <c r="H13" s="7" t="str">
        <f t="shared" si="0"/>
        <v/>
      </c>
    </row>
    <row r="14" spans="1:8" x14ac:dyDescent="0.3">
      <c r="G14" s="31"/>
      <c r="H14" s="7" t="str">
        <f t="shared" si="0"/>
        <v/>
      </c>
    </row>
    <row r="15" spans="1:8" x14ac:dyDescent="0.3">
      <c r="G15" s="31"/>
      <c r="H15" s="7" t="str">
        <f t="shared" si="0"/>
        <v/>
      </c>
    </row>
    <row r="16" spans="1:8" x14ac:dyDescent="0.3">
      <c r="G16" s="31"/>
      <c r="H16" s="7" t="str">
        <f t="shared" si="0"/>
        <v/>
      </c>
    </row>
    <row r="17" spans="7:8" x14ac:dyDescent="0.3">
      <c r="G17" s="31"/>
      <c r="H17" s="7" t="str">
        <f t="shared" si="0"/>
        <v/>
      </c>
    </row>
    <row r="18" spans="7:8" x14ac:dyDescent="0.3">
      <c r="G18" s="31"/>
      <c r="H18" s="7" t="str">
        <f t="shared" si="0"/>
        <v/>
      </c>
    </row>
    <row r="19" spans="7:8" x14ac:dyDescent="0.3">
      <c r="G19" s="31"/>
      <c r="H19" s="7" t="str">
        <f t="shared" si="0"/>
        <v/>
      </c>
    </row>
    <row r="20" spans="7:8" x14ac:dyDescent="0.3">
      <c r="G20" s="31"/>
      <c r="H20" s="7" t="str">
        <f t="shared" si="0"/>
        <v/>
      </c>
    </row>
    <row r="21" spans="7:8" x14ac:dyDescent="0.3">
      <c r="G21" s="31"/>
      <c r="H21" s="7" t="str">
        <f t="shared" si="0"/>
        <v/>
      </c>
    </row>
    <row r="22" spans="7:8" x14ac:dyDescent="0.3">
      <c r="H22" s="7" t="str">
        <f t="shared" si="0"/>
        <v/>
      </c>
    </row>
    <row r="23" spans="7:8" x14ac:dyDescent="0.3">
      <c r="H23" s="7" t="str">
        <f t="shared" si="0"/>
        <v/>
      </c>
    </row>
    <row r="24" spans="7:8" x14ac:dyDescent="0.3">
      <c r="H24" s="7" t="str">
        <f t="shared" si="0"/>
        <v/>
      </c>
    </row>
    <row r="25" spans="7:8" x14ac:dyDescent="0.3">
      <c r="H25" s="7" t="str">
        <f t="shared" si="0"/>
        <v/>
      </c>
    </row>
    <row r="26" spans="7:8" x14ac:dyDescent="0.3">
      <c r="H26" s="7" t="str">
        <f t="shared" si="0"/>
        <v/>
      </c>
    </row>
    <row r="27" spans="7:8" x14ac:dyDescent="0.3">
      <c r="H27" s="7" t="str">
        <f t="shared" si="0"/>
        <v/>
      </c>
    </row>
    <row r="28" spans="7:8" x14ac:dyDescent="0.3">
      <c r="H28" s="7" t="str">
        <f t="shared" si="0"/>
        <v/>
      </c>
    </row>
    <row r="29" spans="7:8" x14ac:dyDescent="0.3">
      <c r="H29" s="7" t="str">
        <f t="shared" si="0"/>
        <v/>
      </c>
    </row>
    <row r="30" spans="7:8" x14ac:dyDescent="0.3">
      <c r="H30" s="7" t="str">
        <f t="shared" si="0"/>
        <v/>
      </c>
    </row>
    <row r="31" spans="7:8" x14ac:dyDescent="0.3">
      <c r="H31" s="7" t="str">
        <f t="shared" si="0"/>
        <v/>
      </c>
    </row>
    <row r="32" spans="7:8" x14ac:dyDescent="0.3">
      <c r="H32" s="7" t="str">
        <f t="shared" si="0"/>
        <v/>
      </c>
    </row>
    <row r="33" spans="8:8" x14ac:dyDescent="0.3">
      <c r="H33" s="7" t="str">
        <f t="shared" si="0"/>
        <v/>
      </c>
    </row>
    <row r="34" spans="8:8" x14ac:dyDescent="0.3">
      <c r="H34" s="7" t="str">
        <f t="shared" si="0"/>
        <v/>
      </c>
    </row>
    <row r="35" spans="8:8" x14ac:dyDescent="0.3">
      <c r="H35" s="7" t="str">
        <f t="shared" si="0"/>
        <v/>
      </c>
    </row>
    <row r="36" spans="8:8" x14ac:dyDescent="0.3">
      <c r="H36" s="7" t="str">
        <f t="shared" si="0"/>
        <v/>
      </c>
    </row>
    <row r="37" spans="8:8" x14ac:dyDescent="0.3">
      <c r="H37" s="7" t="str">
        <f t="shared" si="0"/>
        <v/>
      </c>
    </row>
    <row r="38" spans="8:8" x14ac:dyDescent="0.3">
      <c r="H38" s="7" t="str">
        <f t="shared" si="0"/>
        <v/>
      </c>
    </row>
    <row r="39" spans="8:8" x14ac:dyDescent="0.3">
      <c r="H39" s="7" t="str">
        <f t="shared" si="0"/>
        <v/>
      </c>
    </row>
    <row r="40" spans="8:8" x14ac:dyDescent="0.3">
      <c r="H40" s="7" t="str">
        <f t="shared" si="0"/>
        <v/>
      </c>
    </row>
    <row r="41" spans="8:8" x14ac:dyDescent="0.3">
      <c r="H41" s="7" t="str">
        <f t="shared" si="0"/>
        <v/>
      </c>
    </row>
    <row r="42" spans="8:8" x14ac:dyDescent="0.3">
      <c r="H42" s="7" t="str">
        <f t="shared" si="0"/>
        <v/>
      </c>
    </row>
    <row r="43" spans="8:8" x14ac:dyDescent="0.3">
      <c r="H43" s="7" t="str">
        <f t="shared" si="0"/>
        <v/>
      </c>
    </row>
    <row r="44" spans="8:8" x14ac:dyDescent="0.3">
      <c r="H44" s="7" t="str">
        <f t="shared" si="0"/>
        <v/>
      </c>
    </row>
    <row r="45" spans="8:8" x14ac:dyDescent="0.3">
      <c r="H45" s="7" t="str">
        <f t="shared" si="0"/>
        <v/>
      </c>
    </row>
    <row r="46" spans="8:8" x14ac:dyDescent="0.3">
      <c r="H46" s="7" t="str">
        <f t="shared" si="0"/>
        <v/>
      </c>
    </row>
    <row r="47" spans="8:8" x14ac:dyDescent="0.3">
      <c r="H47" s="7" t="str">
        <f t="shared" si="0"/>
        <v/>
      </c>
    </row>
    <row r="48" spans="8:8" x14ac:dyDescent="0.3">
      <c r="H48" s="7" t="str">
        <f t="shared" si="0"/>
        <v/>
      </c>
    </row>
    <row r="49" spans="5:8" x14ac:dyDescent="0.3">
      <c r="H49" s="7" t="str">
        <f t="shared" si="0"/>
        <v/>
      </c>
    </row>
    <row r="50" spans="5:8" x14ac:dyDescent="0.3">
      <c r="H50" s="7" t="str">
        <f t="shared" si="0"/>
        <v/>
      </c>
    </row>
    <row r="51" spans="5:8" x14ac:dyDescent="0.3">
      <c r="H51" s="7" t="str">
        <f t="shared" si="0"/>
        <v/>
      </c>
    </row>
    <row r="52" spans="5:8" x14ac:dyDescent="0.3">
      <c r="H52" s="7" t="str">
        <f t="shared" si="0"/>
        <v/>
      </c>
    </row>
    <row r="53" spans="5:8" x14ac:dyDescent="0.3">
      <c r="H53" s="7" t="str">
        <f t="shared" si="0"/>
        <v/>
      </c>
    </row>
    <row r="54" spans="5:8" x14ac:dyDescent="0.3">
      <c r="H54" s="7" t="str">
        <f t="shared" si="0"/>
        <v/>
      </c>
    </row>
    <row r="55" spans="5:8" x14ac:dyDescent="0.3">
      <c r="H55" s="7" t="str">
        <f t="shared" si="0"/>
        <v/>
      </c>
    </row>
    <row r="56" spans="5:8" x14ac:dyDescent="0.3">
      <c r="H56" s="7" t="str">
        <f t="shared" si="0"/>
        <v/>
      </c>
    </row>
    <row r="57" spans="5:8" x14ac:dyDescent="0.3">
      <c r="E57" s="18"/>
      <c r="H57" s="7" t="str">
        <f t="shared" si="0"/>
        <v/>
      </c>
    </row>
    <row r="58" spans="5:8" x14ac:dyDescent="0.3">
      <c r="H58" s="7" t="str">
        <f t="shared" si="0"/>
        <v/>
      </c>
    </row>
    <row r="59" spans="5:8" x14ac:dyDescent="0.3">
      <c r="H59" s="7" t="str">
        <f t="shared" si="0"/>
        <v/>
      </c>
    </row>
    <row r="60" spans="5:8" x14ac:dyDescent="0.3">
      <c r="H60" s="7" t="str">
        <f t="shared" si="0"/>
        <v/>
      </c>
    </row>
    <row r="61" spans="5:8" x14ac:dyDescent="0.3">
      <c r="H61" s="7" t="str">
        <f t="shared" si="0"/>
        <v/>
      </c>
    </row>
    <row r="62" spans="5:8" x14ac:dyDescent="0.3">
      <c r="H62" s="7" t="str">
        <f t="shared" si="0"/>
        <v/>
      </c>
    </row>
    <row r="63" spans="5:8" x14ac:dyDescent="0.3">
      <c r="H63" s="7" t="str">
        <f t="shared" si="0"/>
        <v/>
      </c>
    </row>
    <row r="64" spans="5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78</v>
      </c>
      <c r="B1" s="21" t="s">
        <v>79</v>
      </c>
      <c r="C1" s="13" t="s">
        <v>80</v>
      </c>
      <c r="D1" s="13" t="s">
        <v>81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78</v>
      </c>
      <c r="B1" s="21" t="s">
        <v>79</v>
      </c>
      <c r="C1" s="13" t="s">
        <v>80</v>
      </c>
      <c r="D1" s="13" t="s">
        <v>81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E9" s="7" t="str">
        <f t="shared" si="0"/>
        <v/>
      </c>
    </row>
    <row r="10" spans="1:5" x14ac:dyDescent="0.3">
      <c r="E10" s="7" t="str">
        <f t="shared" si="0"/>
        <v/>
      </c>
    </row>
    <row r="11" spans="1:5" x14ac:dyDescent="0.3">
      <c r="E11" s="7" t="str">
        <f t="shared" si="0"/>
        <v/>
      </c>
    </row>
    <row r="12" spans="1:5" x14ac:dyDescent="0.3">
      <c r="E12" s="7" t="str">
        <f t="shared" si="0"/>
        <v/>
      </c>
    </row>
    <row r="13" spans="1:5" x14ac:dyDescent="0.3">
      <c r="E13" s="7" t="str">
        <f t="shared" si="0"/>
        <v/>
      </c>
    </row>
    <row r="14" spans="1:5" x14ac:dyDescent="0.3">
      <c r="E14" s="7" t="str">
        <f t="shared" si="0"/>
        <v/>
      </c>
    </row>
    <row r="15" spans="1:5" x14ac:dyDescent="0.3">
      <c r="E15" s="7" t="str">
        <f t="shared" si="0"/>
        <v/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82</v>
      </c>
      <c r="E1" s="13" t="s">
        <v>83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82</v>
      </c>
      <c r="E1" s="13" t="s">
        <v>83</v>
      </c>
      <c r="F1" s="13" t="s">
        <v>39</v>
      </c>
    </row>
    <row r="2" spans="1:6" ht="17.25" thickTop="1" x14ac:dyDescent="0.3">
      <c r="F2" s="7" t="str">
        <f>IF(ISBLANK($C2),"",HYPERLINK($C2,"▶"))</f>
        <v/>
      </c>
    </row>
    <row r="3" spans="1:6" x14ac:dyDescent="0.3">
      <c r="F3" s="7" t="str">
        <f t="shared" ref="F3:F66" si="0">IF(ISBLANK($C3),"",HYPERLINK($C3,"▶"))</f>
        <v/>
      </c>
    </row>
    <row r="4" spans="1:6" x14ac:dyDescent="0.3">
      <c r="F4" s="7" t="str">
        <f t="shared" si="0"/>
        <v/>
      </c>
    </row>
    <row r="5" spans="1:6" x14ac:dyDescent="0.3">
      <c r="F5" s="7" t="str">
        <f t="shared" si="0"/>
        <v/>
      </c>
    </row>
    <row r="6" spans="1:6" x14ac:dyDescent="0.3">
      <c r="F6" s="7" t="str">
        <f t="shared" si="0"/>
        <v/>
      </c>
    </row>
    <row r="7" spans="1:6" x14ac:dyDescent="0.3">
      <c r="F7" s="7" t="str">
        <f t="shared" si="0"/>
        <v/>
      </c>
    </row>
    <row r="8" spans="1:6" x14ac:dyDescent="0.3">
      <c r="F8" s="7" t="str">
        <f t="shared" si="0"/>
        <v/>
      </c>
    </row>
    <row r="9" spans="1:6" x14ac:dyDescent="0.3">
      <c r="F9" s="7" t="str">
        <f t="shared" si="0"/>
        <v/>
      </c>
    </row>
    <row r="10" spans="1:6" x14ac:dyDescent="0.3">
      <c r="F10" s="7" t="str">
        <f t="shared" si="0"/>
        <v/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78</v>
      </c>
      <c r="B1" s="21" t="s">
        <v>79</v>
      </c>
      <c r="C1" s="13" t="s">
        <v>80</v>
      </c>
      <c r="D1" s="13" t="s">
        <v>81</v>
      </c>
      <c r="E1" s="13" t="s">
        <v>39</v>
      </c>
    </row>
    <row r="2" spans="1:5" ht="17.25" thickTop="1" x14ac:dyDescent="0.3">
      <c r="B2" s="22"/>
      <c r="E2" s="7" t="str">
        <f>IF(ISBLANK($B2),"",HYPERLINK($B2,"▶"))</f>
        <v/>
      </c>
    </row>
    <row r="3" spans="1:5" x14ac:dyDescent="0.3">
      <c r="B3" s="22"/>
      <c r="E3" s="7" t="str">
        <f t="shared" ref="E3:E66" si="0">IF(ISBLANK($B3),"",HYPERLINK($B3,"▶"))</f>
        <v/>
      </c>
    </row>
    <row r="4" spans="1:5" x14ac:dyDescent="0.3">
      <c r="B4" s="22"/>
      <c r="E4" s="7" t="str">
        <f t="shared" si="0"/>
        <v/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2024-12-26T08:38:41Z</dcterms:modified>
</cp:coreProperties>
</file>