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1F9F20EE-D100-4CBA-A87F-C062B6FCC3E4}" xr6:coauthVersionLast="47" xr6:coauthVersionMax="47" xr10:uidLastSave="{00000000-0000-0000-0000-000000000000}"/>
  <bookViews>
    <workbookView xWindow="4815" yWindow="3585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B20" i="1" a="1"/>
  <c r="AB20" i="1" s="1"/>
  <c r="AB21" i="1" a="1"/>
  <c r="AB21" i="1" s="1"/>
  <c r="AB22" i="1" a="1"/>
  <c r="AB22" i="1" s="1"/>
  <c r="AD25" i="1" a="1"/>
  <c r="AD25" i="1" s="1"/>
  <c r="AF5" i="1"/>
  <c r="AF6" i="1"/>
  <c r="AF7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<sst xmlns="http://schemas.openxmlformats.org/spreadsheetml/2006/main" count="2076" uniqueCount="1318">
  <si>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</si>
  <si>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</si>
  <si>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</si>
  <si>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</si>
  <si>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</si>
  <si>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</si>
  <si>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</si>
  <si>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</si>
  <si>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</si>
  <si>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</si>
  <si>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</si>
  <si>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</si>
  <si>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</si>
  <si>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</si>
  <si>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</si>
  <si>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</si>
  <si>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</si>
  <si>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</si>
  <si>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</si>
  <si>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</si>
  <si>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</si>
  <si>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</si>
  <si>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</si>
  <si>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</si>
  <si>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</si>
  <si>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</si>
  <si>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</si>
  <si>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</si>
  <si>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</si>
  <si>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</si>
  <si>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</si>
  <si>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</si>
  <si>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</si>
  <si>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</si>
  <si>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</si>
  <si>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</si>
  <si>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</si>
  <si>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</si>
  <si>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</si>
  <si>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</si>
  <si>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</si>
  <si>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</si>
  <si>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</si>
  <si>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</si>
  <si>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</si>
  <si>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</si>
  <si>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</si>
  <si>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</si>
  <si>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</si>
  <si>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</si>
  <si>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</si>
  <si>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</si>
  <si>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</si>
  <si>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</si>
  <si>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</si>
  <si>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</si>
  <si>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</si>
  <si>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</si>
  <si>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</si>
  <si>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</si>
  <si>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</si>
  <si>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</si>
  <si>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</si>
  <si>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</si>
  <si>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</si>
  <si>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</si>
  <si>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</si>
  <si>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</si>
  <si>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</si>
  <si>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</si>
  <si>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</si>
  <si>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</si>
  <si>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</si>
  <si>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</si>
  <si>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</si>
  <si>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</si>
  <si>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</si>
  <si>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</si>
  <si>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</si>
  <si>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</si>
  <si>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</si>
  <si>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</si>
  <si>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</si>
  <si>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죄송하지만 저는 실시간 뉴스 또는 최신 데이터에 접근할 수 없어요. 다만, 기존에 알고 있는 정보나 일반적인 주식 시장 분석 방법을 제공할 수 있습니다. 필요한 다른 정보가 있다면 알려주세요! 제가 도울 수 있는 방법을 찾아볼게요.</t>
    <phoneticPr fontId="1" type="noConversion"/>
  </si>
  <si>
    <t>주연테크</t>
  </si>
  <si>
    <t>https://finance.naver.com/item/main.naver?code=044380</t>
  </si>
  <si>
    <t>▲ 96</t>
  </si>
  <si>
    <t>까뮤이앤씨</t>
  </si>
  <si>
    <t>https://finance.naver.com/item/main.naver?code=013700</t>
  </si>
  <si>
    <t>▲ 395</t>
  </si>
  <si>
    <t>N/A</t>
  </si>
  <si>
    <t>SKC</t>
  </si>
  <si>
    <t>https://finance.naver.com/item/main.naver?code=011790</t>
  </si>
  <si>
    <t>△ 26,200</t>
  </si>
  <si>
    <t>대구백화점</t>
  </si>
  <si>
    <t>https://finance.naver.com/item/main.naver?code=006370</t>
  </si>
  <si>
    <t>△ 1,010</t>
  </si>
  <si>
    <t>LS에코에너지</t>
  </si>
  <si>
    <t>https://finance.naver.com/item/main.naver?code=229640</t>
  </si>
  <si>
    <t>△ 4,500</t>
  </si>
  <si>
    <t>STX그린로지스</t>
  </si>
  <si>
    <t>https://finance.naver.com/item/main.naver?code=465770</t>
  </si>
  <si>
    <t>△ 1,110</t>
  </si>
  <si>
    <t>파미셀</t>
  </si>
  <si>
    <t>https://finance.naver.com/item/main.naver?code=005690</t>
  </si>
  <si>
    <t>△ 900</t>
  </si>
  <si>
    <t>범양건영</t>
  </si>
  <si>
    <t>https://finance.naver.com/item/main.naver?code=002410</t>
  </si>
  <si>
    <t>△ 310</t>
  </si>
  <si>
    <t>STX엔진</t>
  </si>
  <si>
    <t>https://finance.naver.com/item/main.naver?code=077970</t>
  </si>
  <si>
    <t>△ 2,000</t>
  </si>
  <si>
    <t>금호전기</t>
  </si>
  <si>
    <t>https://finance.naver.com/item/main.naver?code=001210</t>
  </si>
  <si>
    <t>△ 98</t>
  </si>
  <si>
    <t>유니퀘스트</t>
  </si>
  <si>
    <t>https://finance.naver.com/item/main.naver?code=077500</t>
  </si>
  <si>
    <t>△ 710</t>
  </si>
  <si>
    <t>이수페타시스</t>
  </si>
  <si>
    <t>https://finance.naver.com/item/main.naver?code=007660</t>
  </si>
  <si>
    <t>△ 2,250</t>
  </si>
  <si>
    <t>율촌화학</t>
  </si>
  <si>
    <t>https://finance.naver.com/item/main.naver?code=008730</t>
  </si>
  <si>
    <t>△ 1,800</t>
  </si>
  <si>
    <t>경동나비엔</t>
  </si>
  <si>
    <t>https://finance.naver.com/item/main.naver?code=009450</t>
  </si>
  <si>
    <t>△ 7,600</t>
  </si>
  <si>
    <t>메타케어</t>
  </si>
  <si>
    <t>https://finance.naver.com/item/main.naver?code=118000</t>
  </si>
  <si>
    <t>△ 25</t>
  </si>
  <si>
    <t>계양전기우</t>
  </si>
  <si>
    <t>https://finance.naver.com/item/main.naver?code=012205</t>
  </si>
  <si>
    <t>△ 265</t>
  </si>
  <si>
    <t>가온전선</t>
  </si>
  <si>
    <t>https://finance.naver.com/item/main.naver?code=000500</t>
  </si>
  <si>
    <t>△ 4,200</t>
  </si>
  <si>
    <t>서연이화</t>
  </si>
  <si>
    <t>https://finance.naver.com/item/main.naver?code=200880</t>
  </si>
  <si>
    <t>△ 800</t>
  </si>
  <si>
    <t>S-Oil</t>
  </si>
  <si>
    <t>https://finance.naver.com/item/main.naver?code=010950</t>
  </si>
  <si>
    <t>△ 3,800</t>
  </si>
  <si>
    <t>금호건설우</t>
  </si>
  <si>
    <t>https://finance.naver.com/item/main.naver?code=002995</t>
  </si>
  <si>
    <t>△ 830</t>
  </si>
  <si>
    <t>LS ELECTRIC</t>
  </si>
  <si>
    <t>https://finance.naver.com/item/main.naver?code=010120</t>
  </si>
  <si>
    <t>△ 10,300</t>
  </si>
  <si>
    <t>대웅제약</t>
  </si>
  <si>
    <t>https://finance.naver.com/item/main.naver?code=069620</t>
  </si>
  <si>
    <t>△ 7,500</t>
  </si>
  <si>
    <t>삼화전자</t>
  </si>
  <si>
    <t>https://finance.naver.com/item/main.naver?code=011230</t>
  </si>
  <si>
    <t>△ 190</t>
  </si>
  <si>
    <t>일성건설</t>
  </si>
  <si>
    <t>https://finance.naver.com/item/main.naver?code=013360</t>
  </si>
  <si>
    <t>△ 225</t>
  </si>
  <si>
    <t>한익스프레스</t>
  </si>
  <si>
    <t>https://finance.naver.com/item/main.naver?code=014130</t>
  </si>
  <si>
    <t>△ 195</t>
  </si>
  <si>
    <t>하이트론</t>
  </si>
  <si>
    <t>https://finance.naver.com/item/main.naver?code=019490</t>
  </si>
  <si>
    <t>△ 165</t>
  </si>
  <si>
    <t>SK하이닉스</t>
  </si>
  <si>
    <t>https://finance.naver.com/item/main.naver?code=000660</t>
  </si>
  <si>
    <t>SNT에너지</t>
  </si>
  <si>
    <t>https://finance.naver.com/item/main.naver?code=100840</t>
  </si>
  <si>
    <t>△ 1,150</t>
  </si>
  <si>
    <t>이수스페셜티케미컬</t>
  </si>
  <si>
    <t>https://finance.naver.com/item/main.naver?code=457190</t>
  </si>
  <si>
    <t>△ 1,850</t>
  </si>
  <si>
    <t>SOL 차이나강소기업CSI500(합성 H)</t>
  </si>
  <si>
    <t>https://finance.naver.com/item/main.naver?code=220130</t>
  </si>
  <si>
    <t>△ 185</t>
  </si>
  <si>
    <t>에스엘</t>
  </si>
  <si>
    <t>https://finance.naver.com/item/main.naver?code=005850</t>
  </si>
  <si>
    <t>△ 1,350</t>
  </si>
  <si>
    <t>진양폴리</t>
  </si>
  <si>
    <t>https://finance.naver.com/item/main.naver?code=010640</t>
  </si>
  <si>
    <t>△ 290</t>
  </si>
  <si>
    <t>시프트업</t>
  </si>
  <si>
    <t>https://finance.naver.com/item/main.naver?code=462870</t>
  </si>
  <si>
    <t>△ 2,700</t>
  </si>
  <si>
    <t>삼성공조</t>
  </si>
  <si>
    <t>https://finance.naver.com/item/main.naver?code=006660</t>
  </si>
  <si>
    <t>△ 510</t>
  </si>
  <si>
    <t>삼양식품</t>
  </si>
  <si>
    <t>https://finance.naver.com/item/main.naver?code=003230</t>
  </si>
  <si>
    <t>△ 29,000</t>
  </si>
  <si>
    <t>에코프로머티</t>
  </si>
  <si>
    <t>https://finance.naver.com/item/main.naver?code=450080</t>
  </si>
  <si>
    <t>△ 3,000</t>
  </si>
  <si>
    <t>모나용평</t>
  </si>
  <si>
    <t>https://finance.naver.com/item/main.naver?code=070960</t>
  </si>
  <si>
    <t>△ 130</t>
  </si>
  <si>
    <t>에스엠벡셀</t>
  </si>
  <si>
    <t>https://finance.naver.com/item/main.naver?code=010580</t>
  </si>
  <si>
    <t>△ 57</t>
  </si>
  <si>
    <t>대원전선</t>
  </si>
  <si>
    <t>https://finance.naver.com/item/main.naver?code=006340</t>
  </si>
  <si>
    <t>△ 120</t>
  </si>
  <si>
    <t>PLUS 글로벌방산</t>
  </si>
  <si>
    <t>https://finance.naver.com/item/main.naver?code=496770</t>
  </si>
  <si>
    <t>△ 365</t>
  </si>
  <si>
    <t>유니온머티리얼</t>
  </si>
  <si>
    <t>https://finance.naver.com/item/main.naver?code=047400</t>
  </si>
  <si>
    <t>△ 90</t>
  </si>
  <si>
    <t>일정실업</t>
  </si>
  <si>
    <t>https://finance.naver.com/item/main.naver?code=008500</t>
  </si>
  <si>
    <t>△ 440</t>
  </si>
  <si>
    <t>유니온</t>
  </si>
  <si>
    <t>https://finance.naver.com/item/main.naver?code=000910</t>
  </si>
  <si>
    <t>△ 200</t>
  </si>
  <si>
    <t>스타에스엠리츠</t>
  </si>
  <si>
    <t>https://finance.naver.com/item/main.naver?code=204210</t>
  </si>
  <si>
    <t>△ 95</t>
  </si>
  <si>
    <t>토니모리</t>
  </si>
  <si>
    <t>https://finance.naver.com/item/main.naver?code=214420</t>
  </si>
  <si>
    <t>△ 240</t>
  </si>
  <si>
    <t>SK이노베이션우</t>
  </si>
  <si>
    <t>https://finance.naver.com/item/main.naver?code=096775</t>
  </si>
  <si>
    <t>△ 2,800</t>
  </si>
  <si>
    <t>KODEX AI전력핵심설비</t>
  </si>
  <si>
    <t>https://finance.naver.com/item/main.naver?code=487240</t>
  </si>
  <si>
    <t>△ 350</t>
  </si>
  <si>
    <t>한국패러랠</t>
  </si>
  <si>
    <t>https://finance.naver.com/item/main.naver?code=168490</t>
  </si>
  <si>
    <t>△ 5</t>
  </si>
  <si>
    <t>진원생명과학</t>
  </si>
  <si>
    <t>https://finance.naver.com/item/main.naver?code=011000</t>
  </si>
  <si>
    <t>HD현대일렉트릭</t>
  </si>
  <si>
    <t>https://finance.naver.com/item/main.naver?code=267260</t>
  </si>
  <si>
    <t>△ 14,000</t>
  </si>
  <si>
    <t>삼익THK</t>
  </si>
  <si>
    <t>https://finance.naver.com/item/main.naver?code=004380</t>
  </si>
  <si>
    <t>△ 340</t>
  </si>
  <si>
    <t>HANARO 전력설비투자</t>
  </si>
  <si>
    <t>https://finance.naver.com/item/main.naver?code=491820</t>
  </si>
  <si>
    <t>△ 415</t>
  </si>
  <si>
    <t>세방전지</t>
  </si>
  <si>
    <t>https://finance.naver.com/item/main.naver?code=004490</t>
  </si>
  <si>
    <t>△ 2,500</t>
  </si>
  <si>
    <t>한전산업</t>
  </si>
  <si>
    <t>https://finance.naver.com/item/main.naver?code=130660</t>
  </si>
  <si>
    <t>농심</t>
  </si>
  <si>
    <t>https://finance.naver.com/item/main.naver?code=004370</t>
  </si>
  <si>
    <t>△ 11,500</t>
  </si>
  <si>
    <t>종근당</t>
  </si>
  <si>
    <t>https://finance.naver.com/item/main.naver?code=185750</t>
  </si>
  <si>
    <t>△ 2,900</t>
  </si>
  <si>
    <t>흥아해운</t>
  </si>
  <si>
    <t>https://finance.naver.com/item/main.naver?code=003280</t>
  </si>
  <si>
    <t>△ 53</t>
  </si>
  <si>
    <t>대교</t>
  </si>
  <si>
    <t>https://finance.naver.com/item/main.naver?code=019680</t>
  </si>
  <si>
    <t>△ 75</t>
  </si>
  <si>
    <t>효성중공업</t>
  </si>
  <si>
    <t>https://finance.naver.com/item/main.naver?code=298040</t>
  </si>
  <si>
    <t>△ 13,000</t>
  </si>
  <si>
    <t>SK이노베이션</t>
  </si>
  <si>
    <t>https://finance.naver.com/item/main.naver?code=096770</t>
  </si>
  <si>
    <t>△ 3,700</t>
  </si>
  <si>
    <t>풍산</t>
  </si>
  <si>
    <t>https://finance.naver.com/item/main.naver?code=103140</t>
  </si>
  <si>
    <t>△ 1,500</t>
  </si>
  <si>
    <t>대원전선우</t>
  </si>
  <si>
    <t>https://finance.naver.com/item/main.naver?code=006345</t>
  </si>
  <si>
    <t>△ 115</t>
  </si>
  <si>
    <t>SHD</t>
  </si>
  <si>
    <t>https://finance.naver.com/item/main.naver?code=001770</t>
  </si>
  <si>
    <t>△ 410</t>
  </si>
  <si>
    <t>DRB동일</t>
  </si>
  <si>
    <t>https://finance.naver.com/item/main.naver?code=004840</t>
  </si>
  <si>
    <t>동원수산</t>
  </si>
  <si>
    <t>https://finance.naver.com/item/main.naver?code=030720</t>
  </si>
  <si>
    <t>△ 140</t>
  </si>
  <si>
    <t>고려아연</t>
  </si>
  <si>
    <t>https://finance.naver.com/item/main.naver?code=010130</t>
  </si>
  <si>
    <t>△ 25,000</t>
  </si>
  <si>
    <t>두산</t>
  </si>
  <si>
    <t>https://finance.naver.com/item/main.naver?code=000150</t>
  </si>
  <si>
    <t>△ 8,000</t>
  </si>
  <si>
    <t>KT</t>
  </si>
  <si>
    <t>https://finance.naver.com/item/main.naver?code=030200</t>
  </si>
  <si>
    <t>△ 1,200</t>
  </si>
  <si>
    <t>계양전기</t>
  </si>
  <si>
    <t>https://finance.naver.com/item/main.naver?code=012200</t>
  </si>
  <si>
    <t>△ 44</t>
  </si>
  <si>
    <t>KOSEF SK그룹대표주</t>
  </si>
  <si>
    <t>https://finance.naver.com/item/main.naver?code=450120</t>
  </si>
  <si>
    <t>△ 355</t>
  </si>
  <si>
    <t>아모레퍼시픽우</t>
  </si>
  <si>
    <t>https://finance.naver.com/item/main.naver?code=090435</t>
  </si>
  <si>
    <t>효성화학</t>
  </si>
  <si>
    <t>https://finance.naver.com/item/main.naver?code=298000</t>
  </si>
  <si>
    <t>△ 1,050</t>
  </si>
  <si>
    <t>대웅</t>
  </si>
  <si>
    <t>https://finance.naver.com/item/main.naver?code=003090</t>
  </si>
  <si>
    <t>△ 550</t>
  </si>
  <si>
    <t>혜인</t>
  </si>
  <si>
    <t>https://finance.naver.com/item/main.naver?code=003010</t>
  </si>
  <si>
    <t>진도</t>
  </si>
  <si>
    <t>https://finance.naver.com/item/main.naver?code=088790</t>
  </si>
  <si>
    <t>△ 45</t>
  </si>
  <si>
    <t>플레이그램</t>
  </si>
  <si>
    <t>https://finance.naver.com/item/main.naver?code=009810</t>
  </si>
  <si>
    <t>△ 10</t>
  </si>
  <si>
    <t>화신</t>
  </si>
  <si>
    <t>https://finance.naver.com/item/main.naver?code=010690</t>
  </si>
  <si>
    <t>△ 180</t>
  </si>
  <si>
    <t>하나투어</t>
  </si>
  <si>
    <t>https://finance.naver.com/item/main.naver?code=039130</t>
  </si>
  <si>
    <t>△ 1,300</t>
  </si>
  <si>
    <t>일신석재</t>
  </si>
  <si>
    <t>https://finance.naver.com/item/main.naver?code=007110</t>
  </si>
  <si>
    <t>△ 55</t>
  </si>
  <si>
    <t>HD현대미포</t>
  </si>
  <si>
    <t>https://finance.naver.com/item/main.naver?code=010620</t>
  </si>
  <si>
    <t>△ 3,300</t>
  </si>
  <si>
    <t>KOSEF Fn유전자혁신기술</t>
  </si>
  <si>
    <t>https://finance.naver.com/item/main.naver?code=460280</t>
  </si>
  <si>
    <t>△ 235</t>
  </si>
  <si>
    <t>세기상사</t>
  </si>
  <si>
    <t>https://finance.naver.com/item/main.naver?code=002420</t>
  </si>
  <si>
    <t>두산로보틱스</t>
  </si>
  <si>
    <t>https://finance.naver.com/item/main.naver?code=454910</t>
  </si>
  <si>
    <t>금양</t>
  </si>
  <si>
    <t>https://finance.naver.com/item/main.naver?code=001570</t>
  </si>
  <si>
    <t>△ 500</t>
  </si>
  <si>
    <t>한화에어로스페이스</t>
  </si>
  <si>
    <t>https://finance.naver.com/item/main.naver?code=012450</t>
  </si>
  <si>
    <t>△ 9,000</t>
  </si>
  <si>
    <t>RISE AI&amp;로봇</t>
  </si>
  <si>
    <t>https://finance.naver.com/item/main.naver?code=469070</t>
  </si>
  <si>
    <t>△ 205</t>
  </si>
  <si>
    <t>롯데지주</t>
  </si>
  <si>
    <t>https://finance.naver.com/item/main.naver?code=004990</t>
  </si>
  <si>
    <t>기아</t>
  </si>
  <si>
    <t>https://finance.naver.com/item/main.naver?code=000270</t>
  </si>
  <si>
    <t>△ 2,300</t>
  </si>
  <si>
    <t>KB발해인프라</t>
  </si>
  <si>
    <t>https://finance.naver.com/item/main.naver?code=415640</t>
  </si>
  <si>
    <t>△ 170</t>
  </si>
  <si>
    <t>LS</t>
  </si>
  <si>
    <t>https://finance.naver.com/item/main.naver?code=006260</t>
  </si>
  <si>
    <t>△ 2,200</t>
  </si>
  <si>
    <t>엔씨소프트</t>
  </si>
  <si>
    <t>https://finance.naver.com/item/main.naver?code=036570</t>
  </si>
  <si>
    <t>종근당바이오</t>
  </si>
  <si>
    <t>https://finance.naver.com/item/main.naver?code=063160</t>
  </si>
  <si>
    <t>고려산업</t>
  </si>
  <si>
    <t>https://finance.naver.com/item/main.naver?code=002140</t>
  </si>
  <si>
    <t>△ 60</t>
  </si>
  <si>
    <t>아이씨디</t>
  </si>
  <si>
    <t>https://finance.naver.com/item/main.naver?code=040910</t>
  </si>
  <si>
    <t>▲ 1,530</t>
  </si>
  <si>
    <t>하이젠알앤엠</t>
  </si>
  <si>
    <t>https://finance.naver.com/item/main.naver?code=160190</t>
  </si>
  <si>
    <t>▲ 4,950</t>
  </si>
  <si>
    <t>소프트센</t>
  </si>
  <si>
    <t>https://finance.naver.com/item/main.naver?code=032680</t>
  </si>
  <si>
    <t>▲ 92</t>
  </si>
  <si>
    <t>SGA</t>
  </si>
  <si>
    <t>https://finance.naver.com/item/main.naver?code=049470</t>
  </si>
  <si>
    <t>▲ 88</t>
  </si>
  <si>
    <t>제이티</t>
  </si>
  <si>
    <t>https://finance.naver.com/item/main.naver?code=089790</t>
  </si>
  <si>
    <t>▲ 1,335</t>
  </si>
  <si>
    <t>케이엔알시스템</t>
  </si>
  <si>
    <t>https://finance.naver.com/item/main.naver?code=199430</t>
  </si>
  <si>
    <t>△ 2,120</t>
  </si>
  <si>
    <t>한빛레이저</t>
  </si>
  <si>
    <t>https://finance.naver.com/item/main.naver?code=452190</t>
  </si>
  <si>
    <t>△ 790</t>
  </si>
  <si>
    <t>와이씨켐</t>
  </si>
  <si>
    <t>https://finance.naver.com/item/main.naver?code=112290</t>
  </si>
  <si>
    <t>△ 3,220</t>
  </si>
  <si>
    <t>에이팩트</t>
  </si>
  <si>
    <t>https://finance.naver.com/item/main.naver?code=200470</t>
  </si>
  <si>
    <t>로보티즈</t>
  </si>
  <si>
    <t>https://finance.naver.com/item/main.naver?code=108490</t>
  </si>
  <si>
    <t>△ 4,900</t>
  </si>
  <si>
    <t>툴젠</t>
  </si>
  <si>
    <t>https://finance.naver.com/item/main.naver?code=199800</t>
  </si>
  <si>
    <t>△ 6,050</t>
  </si>
  <si>
    <t>한울반도체</t>
  </si>
  <si>
    <t>https://finance.naver.com/item/main.naver?code=320000</t>
  </si>
  <si>
    <t>테고사이언스</t>
  </si>
  <si>
    <t>https://finance.naver.com/item/main.naver?code=191420</t>
  </si>
  <si>
    <t>△ 2,230</t>
  </si>
  <si>
    <t>토모큐브</t>
  </si>
  <si>
    <t>https://finance.naver.com/item/main.naver?code=475960</t>
  </si>
  <si>
    <t>△ 2,320</t>
  </si>
  <si>
    <t>이미지스</t>
  </si>
  <si>
    <t>https://finance.naver.com/item/main.naver?code=115610</t>
  </si>
  <si>
    <t>△ 485</t>
  </si>
  <si>
    <t>에프엔에스테크</t>
  </si>
  <si>
    <t>https://finance.naver.com/item/main.naver?code=083500</t>
  </si>
  <si>
    <t>코칩</t>
  </si>
  <si>
    <t>https://finance.naver.com/item/main.naver?code=126730</t>
  </si>
  <si>
    <t>△ 1,340</t>
  </si>
  <si>
    <t>미코바이오메드</t>
  </si>
  <si>
    <t>https://finance.naver.com/item/main.naver?code=214610</t>
  </si>
  <si>
    <t>엔젤로보틱스</t>
  </si>
  <si>
    <t>https://finance.naver.com/item/main.naver?code=455900</t>
  </si>
  <si>
    <t>태성</t>
  </si>
  <si>
    <t>https://finance.naver.com/item/main.naver?code=323280</t>
  </si>
  <si>
    <t>△ 2,750</t>
  </si>
  <si>
    <t>에스피지</t>
  </si>
  <si>
    <t>https://finance.naver.com/item/main.naver?code=058610</t>
  </si>
  <si>
    <t>△ 2,650</t>
  </si>
  <si>
    <t>기가비스</t>
  </si>
  <si>
    <t>https://finance.naver.com/item/main.naver?code=420770</t>
  </si>
  <si>
    <t>△ 2,950</t>
  </si>
  <si>
    <t>케이바이오</t>
  </si>
  <si>
    <t>https://finance.naver.com/item/main.naver?code=038530</t>
  </si>
  <si>
    <t>△ 30</t>
  </si>
  <si>
    <t>로보스타</t>
  </si>
  <si>
    <t>https://finance.naver.com/item/main.naver?code=090360</t>
  </si>
  <si>
    <t>벨로크</t>
  </si>
  <si>
    <t>https://finance.naver.com/item/main.naver?code=424760</t>
  </si>
  <si>
    <t>△ 86</t>
  </si>
  <si>
    <t>바이온</t>
  </si>
  <si>
    <t>https://finance.naver.com/item/main.naver?code=032980</t>
  </si>
  <si>
    <t>아이패밀리에스씨</t>
  </si>
  <si>
    <t>https://finance.naver.com/item/main.naver?code=114840</t>
  </si>
  <si>
    <t>△ 2,050</t>
  </si>
  <si>
    <t>세니젠</t>
  </si>
  <si>
    <t>https://finance.naver.com/item/main.naver?code=188260</t>
  </si>
  <si>
    <t>△ 345</t>
  </si>
  <si>
    <t>서울리거</t>
  </si>
  <si>
    <t>https://finance.naver.com/item/main.naver?code=043710</t>
  </si>
  <si>
    <t>△ 62</t>
  </si>
  <si>
    <t>에스앤디</t>
  </si>
  <si>
    <t>https://finance.naver.com/item/main.naver?code=260970</t>
  </si>
  <si>
    <t>에코프로비엠</t>
  </si>
  <si>
    <t>https://finance.naver.com/item/main.naver?code=247540</t>
  </si>
  <si>
    <t>△ 11,100</t>
  </si>
  <si>
    <t>마녀공장</t>
  </si>
  <si>
    <t>https://finance.naver.com/item/main.naver?code=439090</t>
  </si>
  <si>
    <t>△ 1,530</t>
  </si>
  <si>
    <t>유니테스트</t>
  </si>
  <si>
    <t>https://finance.naver.com/item/main.naver?code=086390</t>
  </si>
  <si>
    <t>△ 1,090</t>
  </si>
  <si>
    <t>소프트센우</t>
  </si>
  <si>
    <t>https://finance.naver.com/item/main.naver?code=032685</t>
  </si>
  <si>
    <t>△ 640</t>
  </si>
  <si>
    <t>야스</t>
  </si>
  <si>
    <t>https://finance.naver.com/item/main.naver?code=255440</t>
  </si>
  <si>
    <t>△ 700</t>
  </si>
  <si>
    <t>강스템바이오텍</t>
  </si>
  <si>
    <t>https://finance.naver.com/item/main.naver?code=217730</t>
  </si>
  <si>
    <t>제닉</t>
  </si>
  <si>
    <t>https://finance.naver.com/item/main.naver?code=123330</t>
  </si>
  <si>
    <t>△ 2,150</t>
  </si>
  <si>
    <t>나노브릭</t>
  </si>
  <si>
    <t>https://finance.naver.com/item/main.naver?code=286750</t>
  </si>
  <si>
    <t>동국알앤에스</t>
  </si>
  <si>
    <t>https://finance.naver.com/item/main.naver?code=075970</t>
  </si>
  <si>
    <t>샘씨엔에스</t>
  </si>
  <si>
    <t>https://finance.naver.com/item/main.naver?code=252990</t>
  </si>
  <si>
    <t>△ 395</t>
  </si>
  <si>
    <t>노머스</t>
  </si>
  <si>
    <t>https://finance.naver.com/item/main.naver?code=473980</t>
  </si>
  <si>
    <t>△ 1,480</t>
  </si>
  <si>
    <t>큐리옥스바이오시스템즈</t>
  </si>
  <si>
    <t>https://finance.naver.com/item/main.naver?code=445680</t>
  </si>
  <si>
    <t>△ 1,630</t>
  </si>
  <si>
    <t>아미코젠</t>
  </si>
  <si>
    <t>https://finance.naver.com/item/main.naver?code=092040</t>
  </si>
  <si>
    <t>필옵틱스</t>
  </si>
  <si>
    <t>https://finance.naver.com/item/main.naver?code=161580</t>
  </si>
  <si>
    <t>와이엠티</t>
  </si>
  <si>
    <t>https://finance.naver.com/item/main.naver?code=251370</t>
  </si>
  <si>
    <t>△ 820</t>
  </si>
  <si>
    <t>포메탈</t>
  </si>
  <si>
    <t>https://finance.naver.com/item/main.naver?code=119500</t>
  </si>
  <si>
    <t>△ 260</t>
  </si>
  <si>
    <t>다원넥스뷰</t>
  </si>
  <si>
    <t>https://finance.naver.com/item/main.naver?code=323350</t>
  </si>
  <si>
    <t>△ 420</t>
  </si>
  <si>
    <t>셀비온</t>
  </si>
  <si>
    <t>https://finance.naver.com/item/main.naver?code=308430</t>
  </si>
  <si>
    <t>△ 940</t>
  </si>
  <si>
    <t>모델솔루션</t>
  </si>
  <si>
    <t>https://finance.naver.com/item/main.naver?code=417970</t>
  </si>
  <si>
    <t>△ 880</t>
  </si>
  <si>
    <t>우원개발</t>
  </si>
  <si>
    <t>https://finance.naver.com/item/main.naver?code=046940</t>
  </si>
  <si>
    <t>녹십자엠에스</t>
  </si>
  <si>
    <t>https://finance.naver.com/item/main.naver?code=142280</t>
  </si>
  <si>
    <t>△ 335</t>
  </si>
  <si>
    <t>원준</t>
  </si>
  <si>
    <t>https://finance.naver.com/item/main.naver?code=382840</t>
  </si>
  <si>
    <t>△ 780</t>
  </si>
  <si>
    <t>신라젠</t>
  </si>
  <si>
    <t>https://finance.naver.com/item/main.naver?code=215600</t>
  </si>
  <si>
    <t>에이비엘바이오</t>
  </si>
  <si>
    <t>https://finance.naver.com/item/main.naver?code=298380</t>
  </si>
  <si>
    <t>펌텍코리아</t>
  </si>
  <si>
    <t>https://finance.naver.com/item/main.naver?code=251970</t>
  </si>
  <si>
    <t>△ 3,100</t>
  </si>
  <si>
    <t>에스오에스랩</t>
  </si>
  <si>
    <t>https://finance.naver.com/item/main.naver?code=464080</t>
  </si>
  <si>
    <t>△ 850</t>
  </si>
  <si>
    <t>듀켐바이오</t>
  </si>
  <si>
    <t>https://finance.naver.com/item/main.naver?code=176750</t>
  </si>
  <si>
    <t>SGA솔루션즈</t>
  </si>
  <si>
    <t>https://finance.naver.com/item/main.naver?code=184230</t>
  </si>
  <si>
    <t>△ 33</t>
  </si>
  <si>
    <t>에스에이티</t>
  </si>
  <si>
    <t>https://finance.naver.com/item/main.naver?code=060540</t>
  </si>
  <si>
    <t>△ 105</t>
  </si>
  <si>
    <t>윙스풋</t>
  </si>
  <si>
    <t>https://finance.naver.com/item/main.naver?code=335870</t>
  </si>
  <si>
    <t>△ 87</t>
  </si>
  <si>
    <t>애니젠</t>
  </si>
  <si>
    <t>https://finance.naver.com/item/main.naver?code=196300</t>
  </si>
  <si>
    <t>△ 760</t>
  </si>
  <si>
    <t>퓨쳐켐</t>
  </si>
  <si>
    <t>https://finance.naver.com/item/main.naver?code=220100</t>
  </si>
  <si>
    <t>△ 1,120</t>
  </si>
  <si>
    <t>인성정보</t>
  </si>
  <si>
    <t>https://finance.naver.com/item/main.naver?code=033230</t>
  </si>
  <si>
    <t>△ 121</t>
  </si>
  <si>
    <t>제이앤티씨</t>
  </si>
  <si>
    <t>https://finance.naver.com/item/main.naver?code=204270</t>
  </si>
  <si>
    <t>삼천당제약</t>
  </si>
  <si>
    <t>https://finance.naver.com/item/main.naver?code=000250</t>
  </si>
  <si>
    <t>△ 9,800</t>
  </si>
  <si>
    <t>에스티팜</t>
  </si>
  <si>
    <t>https://finance.naver.com/item/main.naver?code=237690</t>
  </si>
  <si>
    <t>△ 5,400</t>
  </si>
  <si>
    <t>이엔셀</t>
  </si>
  <si>
    <t>https://finance.naver.com/item/main.naver?code=456070</t>
  </si>
  <si>
    <t>삼현</t>
  </si>
  <si>
    <t>https://finance.naver.com/item/main.naver?code=437730</t>
  </si>
  <si>
    <t>△ 530</t>
  </si>
  <si>
    <t>클로봇</t>
  </si>
  <si>
    <t>https://finance.naver.com/item/main.naver?code=466100</t>
  </si>
  <si>
    <t>△ 620</t>
  </si>
  <si>
    <t>해성에어로보틱스</t>
  </si>
  <si>
    <t>https://finance.naver.com/item/main.naver?code=059270</t>
  </si>
  <si>
    <t>△ 360</t>
  </si>
  <si>
    <t>이노스페이스</t>
  </si>
  <si>
    <t>https://finance.naver.com/item/main.naver?code=462350</t>
  </si>
  <si>
    <t>△ 1,060</t>
  </si>
  <si>
    <t>온코크로스</t>
  </si>
  <si>
    <t>https://finance.naver.com/item/main.naver?code=382150</t>
  </si>
  <si>
    <t>△ 470</t>
  </si>
  <si>
    <t>이노진</t>
  </si>
  <si>
    <t>https://finance.naver.com/item/main.naver?code=344860</t>
  </si>
  <si>
    <t>△ 82</t>
  </si>
  <si>
    <t>브릿지바이오테라퓨틱스</t>
  </si>
  <si>
    <t>https://finance.naver.com/item/main.naver?code=288330</t>
  </si>
  <si>
    <t>에브리봇</t>
  </si>
  <si>
    <t>https://finance.naver.com/item/main.naver?code=270660</t>
  </si>
  <si>
    <t>△ 950</t>
  </si>
  <si>
    <t>덕산네오룩스</t>
  </si>
  <si>
    <t>https://finance.naver.com/item/main.naver?code=213420</t>
  </si>
  <si>
    <t>△ 1,600</t>
  </si>
  <si>
    <t>피앤에스미캐닉스</t>
  </si>
  <si>
    <t>https://finance.naver.com/item/main.naver?code=460940</t>
  </si>
  <si>
    <t>△ 630</t>
  </si>
  <si>
    <t>SCL사이언스</t>
  </si>
  <si>
    <t>https://finance.naver.com/item/main.naver?code=246960</t>
  </si>
  <si>
    <t>△ 450</t>
  </si>
  <si>
    <t>큐렉소</t>
  </si>
  <si>
    <t>https://finance.naver.com/item/main.naver?code=060280</t>
  </si>
  <si>
    <t>△ 380</t>
  </si>
  <si>
    <t>씨메스</t>
  </si>
  <si>
    <t>https://finance.naver.com/item/main.naver?code=475400</t>
  </si>
  <si>
    <t>LS머트리얼즈</t>
  </si>
  <si>
    <t>https://finance.naver.com/item/main.naver?code=417200</t>
  </si>
  <si>
    <t>GH신소재</t>
  </si>
  <si>
    <t>https://finance.naver.com/item/main.naver?code=130500</t>
  </si>
  <si>
    <t>△ 160</t>
  </si>
  <si>
    <t>탑런토탈솔루션</t>
  </si>
  <si>
    <t>https://finance.naver.com/item/main.naver?code=336680</t>
  </si>
  <si>
    <t>아이컴포넌트</t>
  </si>
  <si>
    <t>https://finance.naver.com/item/main.naver?code=059100</t>
  </si>
  <si>
    <t>팜스빌</t>
  </si>
  <si>
    <t>https://finance.naver.com/item/main.naver?code=318010</t>
  </si>
  <si>
    <t>브이원텍</t>
  </si>
  <si>
    <t>https://finance.naver.com/item/main.naver?code=251630</t>
  </si>
  <si>
    <t>씨앤지하이테크</t>
  </si>
  <si>
    <t>https://finance.naver.com/item/main.naver?code=264660</t>
  </si>
  <si>
    <t>원티드랩</t>
  </si>
  <si>
    <t>https://finance.naver.com/item/main.naver?code=376980</t>
  </si>
  <si>
    <t>△ 300</t>
  </si>
  <si>
    <t>소니드</t>
  </si>
  <si>
    <t>https://finance.naver.com/item/main.naver?code=060230</t>
  </si>
  <si>
    <t>유일로보틱스</t>
  </si>
  <si>
    <t>https://finance.naver.com/item/main.naver?code=388720</t>
  </si>
  <si>
    <t>△ 1,700</t>
  </si>
  <si>
    <t>엑시콘</t>
  </si>
  <si>
    <t>https://finance.naver.com/item/main.naver?code=092870</t>
  </si>
  <si>
    <t>지니틱스</t>
  </si>
  <si>
    <t>https://finance.naver.com/item/main.naver?code=303030</t>
  </si>
  <si>
    <t>△ 54</t>
  </si>
  <si>
    <t>지엔코</t>
  </si>
  <si>
    <t>https://finance.naver.com/item/main.naver?code=065060</t>
  </si>
  <si>
    <t>△ 13</t>
  </si>
  <si>
    <t>비아트론</t>
  </si>
  <si>
    <t>https://finance.naver.com/item/main.naver?code=141000</t>
  </si>
  <si>
    <t>△ 370</t>
  </si>
  <si>
    <t>유바이오로직스</t>
  </si>
  <si>
    <t>https://finance.naver.com/item/main.naver?code=206650</t>
  </si>
  <si>
    <t>△ 610</t>
  </si>
  <si>
    <t>아이톡시</t>
  </si>
  <si>
    <t>https://finance.naver.com/item/main.naver?code=052770</t>
  </si>
  <si>
    <t>△ 48</t>
  </si>
  <si>
    <t>에이텀</t>
  </si>
  <si>
    <t>https://finance.naver.com/item/main.naver?code=355690</t>
  </si>
  <si>
    <t>씨엑스아이</t>
  </si>
  <si>
    <t>https://finance.naver.com/item/main.naver?code=900120</t>
  </si>
  <si>
    <t>△ 3</t>
  </si>
  <si>
    <t>코스텍시스</t>
  </si>
  <si>
    <t>https://finance.naver.com/item/main.naver?code=355150</t>
  </si>
  <si>
    <t>△ 250</t>
  </si>
  <si>
    <t>HK이노엔</t>
  </si>
  <si>
    <t>https://finance.naver.com/item/main.naver?code=195940</t>
  </si>
  <si>
    <t>코오롱티슈진</t>
  </si>
  <si>
    <t>https://finance.naver.com/item/main.naver?code=950160</t>
  </si>
  <si>
    <t>클래시스</t>
  </si>
  <si>
    <t>https://finance.naver.com/item/main.naver?code=214150</t>
  </si>
  <si>
    <t>남화산업</t>
  </si>
  <si>
    <t>https://finance.naver.com/item/main.naver?code=111710</t>
  </si>
  <si>
    <t>△ 230</t>
  </si>
  <si>
    <t>LS마린솔루션</t>
  </si>
  <si>
    <t>https://finance.naver.com/item/main.naver?code=060370</t>
  </si>
  <si>
    <t>△ 690</t>
  </si>
  <si>
    <t>에스비비테크</t>
  </si>
  <si>
    <t>https://finance.naver.com/item/main.naver?code=389500</t>
  </si>
  <si>
    <t>△ 1,000</t>
  </si>
  <si>
    <t>휴먼테크놀로지</t>
  </si>
  <si>
    <t>https://finance.naver.com/item/main.naver?code=175140</t>
  </si>
  <si>
    <t>△ 220</t>
  </si>
  <si>
    <t>우수AMS</t>
  </si>
  <si>
    <t>https://finance.naver.com/item/main.naver?code=066590</t>
  </si>
  <si>
    <t>시지메드텍</t>
  </si>
  <si>
    <t>https://finance.naver.com/item/main.naver?code=056090</t>
  </si>
  <si>
    <t>그린생명과학</t>
  </si>
  <si>
    <t>https://finance.naver.com/item/main.naver?code=114450</t>
  </si>
  <si>
    <t>△ 77</t>
  </si>
  <si>
    <t>알에스오토메이션</t>
  </si>
  <si>
    <t>https://finance.naver.com/item/main.naver?code=140670</t>
  </si>
  <si>
    <t>중앙첨단소재</t>
  </si>
  <si>
    <t>https://finance.naver.com/item/main.naver?code=051980</t>
  </si>
  <si>
    <t>뉴로메카</t>
  </si>
  <si>
    <t>https://finance.naver.com/item/main.naver?code=348340</t>
  </si>
  <si>
    <t>△ 1,250</t>
  </si>
  <si>
    <t>아이앤씨</t>
  </si>
  <si>
    <t>https://finance.naver.com/item/main.naver?code=052860</t>
  </si>
  <si>
    <t>△ 74</t>
  </si>
  <si>
    <t>콜마비앤에이치</t>
  </si>
  <si>
    <t>https://finance.naver.com/item/main.naver?code=200130</t>
  </si>
  <si>
    <t>△ 490</t>
  </si>
  <si>
    <t>포인트모바일</t>
  </si>
  <si>
    <t>https://finance.naver.com/item/main.naver?code=318020</t>
  </si>
  <si>
    <t>케이엔에스</t>
  </si>
  <si>
    <t>https://finance.naver.com/item/main.naver?code=432470</t>
  </si>
  <si>
    <t>△ 460</t>
  </si>
  <si>
    <t>유아이디</t>
  </si>
  <si>
    <t>https://finance.naver.com/item/main.naver?code=069330</t>
  </si>
  <si>
    <t>△ 52</t>
  </si>
  <si>
    <t>올리패스</t>
  </si>
  <si>
    <t>https://finance.naver.com/item/main.naver?code=244460</t>
  </si>
  <si>
    <t>뷰티스킨</t>
  </si>
  <si>
    <t>https://finance.naver.com/item/main.naver?code=406820</t>
  </si>
  <si>
    <t>△ 480</t>
  </si>
  <si>
    <t>인베니아</t>
  </si>
  <si>
    <t>https://finance.naver.com/item/main.naver?code=079950</t>
  </si>
  <si>
    <t>△ 28</t>
  </si>
  <si>
    <t>엔바이오니아</t>
  </si>
  <si>
    <t>https://finance.naver.com/item/main.naver?code=317870</t>
  </si>
  <si>
    <t>티플랙스</t>
  </si>
  <si>
    <t>https://finance.naver.com/item/main.naver?code=081150</t>
  </si>
  <si>
    <t>제일엠앤에스</t>
  </si>
  <si>
    <t>https://finance.naver.com/item/main.naver?code=412540</t>
  </si>
  <si>
    <t>△ 270</t>
  </si>
  <si>
    <t>인화정공</t>
  </si>
  <si>
    <t>https://finance.naver.com/item/main.naver?code=101930</t>
  </si>
  <si>
    <t>△ 1,100</t>
  </si>
  <si>
    <t>신스틸</t>
  </si>
  <si>
    <t>https://finance.naver.com/item/main.naver?code=162300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</si>
  <si>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</si>
  <si>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</si>
  <si>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</si>
  <si>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</si>
  <si>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전기장비</t>
  </si>
  <si>
    <t>https://finance.naver.com/sise/sise_group_detail.naver?type=upjong&amp;no=306</t>
  </si>
  <si>
    <t>다각화된통신서비스</t>
  </si>
  <si>
    <t>https://finance.naver.com/sise/sise_group_detail.naver?type=upjong&amp;no=336</t>
  </si>
  <si>
    <t>석유와가스</t>
  </si>
  <si>
    <t>https://finance.naver.com/sise/sise_group_detail.naver?type=upjong&amp;no=313</t>
  </si>
  <si>
    <t>비철금속</t>
  </si>
  <si>
    <t>https://finance.naver.com/sise/sise_group_detail.naver?type=upjong&amp;no=322</t>
  </si>
  <si>
    <t>포장재</t>
  </si>
  <si>
    <t>https://finance.naver.com/sise/sise_group_detail.naver?type=upjong&amp;no=311</t>
  </si>
  <si>
    <t>건강관리기술</t>
  </si>
  <si>
    <t>https://finance.naver.com/sise/sise_group_detail.naver?type=upjong&amp;no=288</t>
  </si>
  <si>
    <t>건강관리업체및서비스</t>
  </si>
  <si>
    <t>https://finance.naver.com/sise/sise_group_detail.naver?type=upjong&amp;no=316</t>
  </si>
  <si>
    <t>항공화물운송과물류</t>
  </si>
  <si>
    <t>https://finance.naver.com/sise/sise_group_detail.naver?type=upjong&amp;no=326</t>
  </si>
  <si>
    <t>항공사</t>
  </si>
  <si>
    <t>https://finance.naver.com/sise/sise_group_detail.naver?type=upjong&amp;no=305</t>
  </si>
  <si>
    <t>우주항공과국방</t>
  </si>
  <si>
    <t>https://finance.naver.com/sise/sise_group_detail.naver?type=upjong&amp;no=284</t>
  </si>
  <si>
    <t>담배</t>
  </si>
  <si>
    <t>https://finance.naver.com/sise/sise_group_detail.naver?type=upjong&amp;no=275</t>
  </si>
  <si>
    <t>생물공학</t>
  </si>
  <si>
    <t>https://finance.naver.com/sise/sise_group_detail.naver?type=upjong&amp;no=286</t>
  </si>
  <si>
    <t>다각화된소비자서비스</t>
  </si>
  <si>
    <t>https://finance.naver.com/sise/sise_group_detail.naver?type=upjong&amp;no=339</t>
  </si>
  <si>
    <t>자동차</t>
  </si>
  <si>
    <t>https://finance.naver.com/sise/sise_group_detail.naver?type=upjong&amp;no=273</t>
  </si>
  <si>
    <t>게임엔터테인먼트</t>
  </si>
  <si>
    <t>https://finance.naver.com/sise/sise_group_detail.naver?type=upjong&amp;no=263</t>
  </si>
  <si>
    <t>가구</t>
  </si>
  <si>
    <t>https://finance.naver.com/sise/sise_group_detail.naver?type=upjong&amp;no=303</t>
  </si>
  <si>
    <t>화학</t>
  </si>
  <si>
    <t>https://finance.naver.com/sise/sise_group_detail.naver?type=upjong&amp;no=272</t>
  </si>
  <si>
    <t>기계</t>
  </si>
  <si>
    <t>https://finance.naver.com/sise/sise_group_detail.naver?type=upjong&amp;no=299</t>
  </si>
  <si>
    <t>은행</t>
  </si>
  <si>
    <t>https://finance.naver.com/sise/sise_group_detail.naver?type=upjong&amp;no=301</t>
  </si>
  <si>
    <t>조선</t>
  </si>
  <si>
    <t>https://finance.naver.com/sise/sise_group_detail.naver?type=upjong&amp;no=291</t>
  </si>
  <si>
    <t>생명과학도구및서비스</t>
  </si>
  <si>
    <t>https://finance.naver.com/sise/sise_group_detail.naver?type=upjong&amp;no=262</t>
  </si>
  <si>
    <t>손해보험</t>
  </si>
  <si>
    <t>https://finance.naver.com/sise/sise_group_detail.naver?type=upjong&amp;no=315</t>
  </si>
  <si>
    <t>광고</t>
  </si>
  <si>
    <t>https://finance.naver.com/sise/sise_group_detail.naver?type=upjong&amp;no=310</t>
  </si>
  <si>
    <t>디스플레이장비및부품</t>
  </si>
  <si>
    <t>https://finance.naver.com/sise/sise_group_detail.naver?type=upjong&amp;no=269</t>
  </si>
  <si>
    <t>제약</t>
  </si>
  <si>
    <t>https://finance.naver.com/sise/sise_group_detail.naver?type=upjong&amp;no=261</t>
  </si>
  <si>
    <t>문구류</t>
  </si>
  <si>
    <t>https://finance.naver.com/sise/sise_group_detail.naver?type=upjong&amp;no=332</t>
  </si>
  <si>
    <t>건강관리장비와용품</t>
  </si>
  <si>
    <t>https://finance.naver.com/sise/sise_group_detail.naver?type=upjong&amp;no=281</t>
  </si>
  <si>
    <t>화장품</t>
  </si>
  <si>
    <t>https://finance.naver.com/sise/sise_group_detail.naver?type=upjong&amp;no=266</t>
  </si>
  <si>
    <t>식품</t>
  </si>
  <si>
    <t>https://finance.naver.com/sise/sise_group_detail.naver?type=upjong&amp;no=268</t>
  </si>
  <si>
    <t>레저용장비와제품</t>
  </si>
  <si>
    <t>https://finance.naver.com/sise/sise_group_detail.naver?type=upjong&amp;no=271</t>
  </si>
  <si>
    <t>운송인프라</t>
  </si>
  <si>
    <t>https://finance.naver.com/sise/sise_group_detail.naver?type=upjong&amp;no=296</t>
  </si>
  <si>
    <t>핸드셋</t>
  </si>
  <si>
    <t>https://finance.naver.com/sise/sise_group_detail.naver?type=upjong&amp;no=292</t>
  </si>
  <si>
    <t>가스유틸리티</t>
  </si>
  <si>
    <t>https://finance.naver.com/sise/sise_group_detail.naver?type=upjong&amp;no=312</t>
  </si>
  <si>
    <t>교육서비스</t>
  </si>
  <si>
    <t>https://finance.naver.com/sise/sise_group_detail.naver?type=upjong&amp;no=290</t>
  </si>
  <si>
    <t>반도체와반도체장비</t>
  </si>
  <si>
    <t>https://finance.naver.com/sise/sise_group_detail.naver?type=upjong&amp;no=278</t>
  </si>
  <si>
    <t>컴퓨터와주변기기</t>
  </si>
  <si>
    <t>https://finance.naver.com/sise/sise_group_detail.naver?type=upjong&amp;no=293</t>
  </si>
  <si>
    <t>호텔,레스토랑,레저</t>
  </si>
  <si>
    <t>https://finance.naver.com/sise/sise_group_detail.naver?type=upjong&amp;no=317</t>
  </si>
  <si>
    <t>인터넷과카탈로그소매</t>
  </si>
  <si>
    <t>https://finance.naver.com/sise/sise_group_detail.naver?type=upjong&amp;no=308</t>
  </si>
  <si>
    <t>기타</t>
  </si>
  <si>
    <t>https://finance.naver.com/sise/sise_group_detail.naver?type=upjong&amp;no=25</t>
  </si>
  <si>
    <t>음료</t>
  </si>
  <si>
    <t>https://finance.naver.com/sise/sise_group_detail.naver?type=upjong&amp;no=309</t>
  </si>
  <si>
    <t>자동차부품</t>
  </si>
  <si>
    <t>https://finance.naver.com/sise/sise_group_detail.naver?type=upjong&amp;no=270</t>
  </si>
  <si>
    <t>전자장비와기기</t>
  </si>
  <si>
    <t>https://finance.naver.com/sise/sise_group_detail.naver?type=upjong&amp;no=282</t>
  </si>
  <si>
    <t>복합기업</t>
  </si>
  <si>
    <t>https://finance.naver.com/sise/sise_group_detail.naver?type=upjong&amp;no=276</t>
  </si>
  <si>
    <t>건축자재</t>
  </si>
  <si>
    <t>https://finance.naver.com/sise/sise_group_detail.naver?type=upjong&amp;no=289</t>
  </si>
  <si>
    <t>증권</t>
  </si>
  <si>
    <t>https://finance.naver.com/sise/sise_group_detail.naver?type=upjong&amp;no=321</t>
  </si>
  <si>
    <t>도로와철도운송</t>
  </si>
  <si>
    <t>https://finance.naver.com/sise/sise_group_detail.naver?type=upjong&amp;no=329</t>
  </si>
  <si>
    <t>전기유틸리티</t>
  </si>
  <si>
    <t>https://finance.naver.com/sise/sise_group_detail.naver?type=upjong&amp;no=325</t>
  </si>
  <si>
    <t>식품과기본식료품소매</t>
  </si>
  <si>
    <t>https://finance.naver.com/sise/sise_group_detail.naver?type=upjong&amp;no=302</t>
  </si>
  <si>
    <t>무역회사와판매업체</t>
  </si>
  <si>
    <t>https://finance.naver.com/sise/sise_group_detail.naver?type=upjong&amp;no=334</t>
  </si>
  <si>
    <t>판매업체</t>
  </si>
  <si>
    <t>https://finance.naver.com/sise/sise_group_detail.naver?type=upjong&amp;no=265</t>
  </si>
  <si>
    <t>디스플레이패널</t>
  </si>
  <si>
    <t>https://finance.naver.com/sise/sise_group_detail.naver?type=upjong&amp;no=327</t>
  </si>
  <si>
    <t>섬유,의류,신발,호화품</t>
  </si>
  <si>
    <t>https://finance.naver.com/sise/sise_group_detail.naver?type=upjong&amp;no=274</t>
  </si>
  <si>
    <t>건축제품</t>
  </si>
  <si>
    <t>https://finance.naver.com/sise/sise_group_detail.naver?type=upjong&amp;no=320</t>
  </si>
  <si>
    <t>상업서비스와공급품</t>
  </si>
  <si>
    <t>https://finance.naver.com/sise/sise_group_detail.naver?type=upjong&amp;no=324</t>
  </si>
  <si>
    <t>가정용품</t>
  </si>
  <si>
    <t>https://finance.naver.com/sise/sise_group_detail.naver?type=upjong&amp;no=297</t>
  </si>
  <si>
    <t>기타금융</t>
  </si>
  <si>
    <t>https://finance.naver.com/sise/sise_group_detail.naver?type=upjong&amp;no=319</t>
  </si>
  <si>
    <t>전문소매</t>
  </si>
  <si>
    <t>https://finance.naver.com/sise/sise_group_detail.naver?type=upjong&amp;no=328</t>
  </si>
  <si>
    <t>건설</t>
  </si>
  <si>
    <t>https://finance.naver.com/sise/sise_group_detail.naver?type=upjong&amp;no=279</t>
  </si>
  <si>
    <t>종이와목재</t>
  </si>
  <si>
    <t>https://finance.naver.com/sise/sise_group_detail.naver?type=upjong&amp;no=318</t>
  </si>
  <si>
    <t>철강</t>
  </si>
  <si>
    <t>https://finance.naver.com/sise/sise_group_detail.naver?type=upjong&amp;no=304</t>
  </si>
  <si>
    <t>해운사</t>
  </si>
  <si>
    <t>https://finance.naver.com/sise/sise_group_detail.naver?type=upjong&amp;no=323</t>
  </si>
  <si>
    <t>백화점과일반상점</t>
  </si>
  <si>
    <t>https://finance.naver.com/sise/sise_group_detail.naver?type=upjong&amp;no=264</t>
  </si>
  <si>
    <t>소프트웨어</t>
  </si>
  <si>
    <t>https://finance.naver.com/sise/sise_group_detail.naver?type=upjong&amp;no=287</t>
  </si>
  <si>
    <t>부동산</t>
  </si>
  <si>
    <t>https://finance.naver.com/sise/sise_group_detail.naver?type=upjong&amp;no=280</t>
  </si>
  <si>
    <t>IT서비스</t>
  </si>
  <si>
    <t>https://finance.naver.com/sise/sise_group_detail.naver?type=upjong&amp;no=267</t>
  </si>
  <si>
    <t>에너지장비및서비스</t>
  </si>
  <si>
    <t>https://finance.naver.com/sise/sise_group_detail.naver?type=upjong&amp;no=295</t>
  </si>
  <si>
    <t>창업투자</t>
  </si>
  <si>
    <t>https://finance.naver.com/sise/sise_group_detail.naver?type=upjong&amp;no=277</t>
  </si>
  <si>
    <t>카드</t>
  </si>
  <si>
    <t>https://finance.naver.com/sise/sise_group_detail.naver?type=upjong&amp;no=337</t>
  </si>
  <si>
    <t>전자제품</t>
  </si>
  <si>
    <t>https://finance.naver.com/sise/sise_group_detail.naver?type=upjong&amp;no=307</t>
  </si>
  <si>
    <t>방송과엔터테인먼트</t>
  </si>
  <si>
    <t>https://finance.naver.com/sise/sise_group_detail.naver?type=upjong&amp;no=285</t>
  </si>
  <si>
    <t>무선통신서비스</t>
  </si>
  <si>
    <t>https://finance.naver.com/sise/sise_group_detail.naver?type=upjong&amp;no=333</t>
  </si>
  <si>
    <t>가정용기기와용품</t>
  </si>
  <si>
    <t>https://finance.naver.com/sise/sise_group_detail.naver?type=upjong&amp;no=298</t>
  </si>
  <si>
    <t>생명보험</t>
  </si>
  <si>
    <t>https://finance.naver.com/sise/sise_group_detail.naver?type=upjong&amp;no=330</t>
  </si>
  <si>
    <t>양방향미디어와서비스</t>
  </si>
  <si>
    <t>https://finance.naver.com/sise/sise_group_detail.naver?type=upjong&amp;no=300</t>
  </si>
  <si>
    <t>복합유틸리티</t>
  </si>
  <si>
    <t>https://finance.naver.com/sise/sise_group_detail.naver?type=upjong&amp;no=331</t>
  </si>
  <si>
    <t>통신장비</t>
  </si>
  <si>
    <t>https://finance.naver.com/sise/sise_group_detail.naver?type=upjong&amp;no=294</t>
  </si>
  <si>
    <t>출판</t>
  </si>
  <si>
    <t>https://finance.naver.com/sise/sise_group_detail.naver?type=upjong&amp;no=314</t>
  </si>
  <si>
    <t>사무용전자제품</t>
  </si>
  <si>
    <t>https://finance.naver.com/sise/sise_group_detail.naver?type=upjong&amp;no=338</t>
  </si>
  <si>
    <t>전기제품</t>
  </si>
  <si>
    <t>https://finance.naver.com/sise/sise_group_detail.naver?type=upjong&amp;no=283</t>
  </si>
  <si>
    <t>마켓레이더(1월 9일, 오전)</t>
  </si>
  <si>
    <t>https://finance.naver.com/research/market_info_read.naver?nid=31086&amp;page=1</t>
  </si>
  <si>
    <t>신한투자증권</t>
  </si>
  <si>
    <t>25.01.09</t>
  </si>
  <si>
    <t>필라델피아 반도체 지수 데드크로스 발생</t>
  </si>
  <si>
    <t>https://finance.naver.com/research/market_info_read.naver?nid=31085&amp;page=1</t>
  </si>
  <si>
    <t>메리츠증권</t>
  </si>
  <si>
    <t>Global Daily (1월 9일)</t>
  </si>
  <si>
    <t>https://finance.naver.com/research/market_info_read.naver?nid=31084&amp;page=1</t>
  </si>
  <si>
    <t>SK 증권 아침에 슥_2025.01.09</t>
  </si>
  <si>
    <t>https://finance.naver.com/research/market_info_read.naver?nid=31083&amp;page=1</t>
  </si>
  <si>
    <t>SK증권</t>
  </si>
  <si>
    <t>화끈한 상승으로 출발</t>
  </si>
  <si>
    <t>https://finance.naver.com/research/market_info_read.naver?nid=31082&amp;page=1</t>
  </si>
  <si>
    <t>대신증권</t>
  </si>
  <si>
    <t>23~24년과는 다른 출발</t>
  </si>
  <si>
    <t>https://finance.naver.com/research/market_info_read.naver?nid=31081&amp;page=1</t>
  </si>
  <si>
    <t>Daily Morning Brief(2025.01.09)</t>
  </si>
  <si>
    <t>https://finance.naver.com/research/market_info_read.naver?nid=31080&amp;page=1</t>
  </si>
  <si>
    <t>다올투자증권</t>
  </si>
  <si>
    <t>뉴욕 3대지수 방향성 잃고 혼조 마감</t>
  </si>
  <si>
    <t>https://finance.naver.com/research/market_info_read.naver?nid=31079&amp;page=1</t>
  </si>
  <si>
    <t>iM증권</t>
  </si>
  <si>
    <t>KB리서치 모닝코멘트 0109</t>
  </si>
  <si>
    <t>https://finance.naver.com/research/market_info_read.naver?nid=31078&amp;page=1</t>
  </si>
  <si>
    <t>KB증권</t>
  </si>
  <si>
    <t>[IBKS Daily] Morning Brief(250109)</t>
  </si>
  <si>
    <t>https://finance.naver.com/research/market_info_read.naver?nid=31077&amp;page=1</t>
  </si>
  <si>
    <t>IBK투자증권</t>
  </si>
  <si>
    <t>SK증권 Global Carbon Market Daily_250109</t>
  </si>
  <si>
    <t>https://finance.naver.com/research/market_info_read.naver?nid=31076&amp;page=1</t>
  </si>
  <si>
    <t>국내 주식 마감 시황 - 1월 8일</t>
  </si>
  <si>
    <t>https://finance.naver.com/research/market_info_read.naver?nid=31075&amp;page=1</t>
  </si>
  <si>
    <t>KB리서치 마감코멘트 0108</t>
  </si>
  <si>
    <t>https://finance.naver.com/research/market_info_read.naver?nid=31074&amp;page=1</t>
  </si>
  <si>
    <t>추세 변화는 아직 이른 시점</t>
  </si>
  <si>
    <t>https://finance.naver.com/research/market_info_read.naver?nid=31073&amp;page=1</t>
  </si>
  <si>
    <t>유안타증권</t>
  </si>
  <si>
    <t>Yuanta Morning Snapshot (2025.01.09)</t>
  </si>
  <si>
    <t>https://finance.naver.com/research/market_info_read.naver?nid=31072&amp;page=1</t>
  </si>
  <si>
    <t>[DS Daily 시황] 2025-01-09</t>
  </si>
  <si>
    <t>https://finance.naver.com/research/market_info_read.naver?nid=31071&amp;page=1</t>
  </si>
  <si>
    <t>DS투자증권</t>
  </si>
  <si>
    <t>Yuanta Daily Market View (25.01.09)</t>
  </si>
  <si>
    <t>https://finance.naver.com/research/invest_read.naver?nid=33803&amp;page=1</t>
  </si>
  <si>
    <t>4분기 컨센서스는 2차전지, 보험 내리고 조선 오르고</t>
  </si>
  <si>
    <t>https://finance.naver.com/research/invest_read.naver?nid=33802&amp;page=1</t>
  </si>
  <si>
    <t>한화투자증권</t>
  </si>
  <si>
    <t>[데일리 시황] 삼성전자, 실적 쇼크에도 상승하는 이..</t>
  </si>
  <si>
    <t>https://finance.naver.com/research/invest_read.naver?nid=33801&amp;page=1</t>
  </si>
  <si>
    <t>일본 마켓 레이더 Daily</t>
  </si>
  <si>
    <t>https://finance.naver.com/research/invest_read.naver?nid=33800&amp;page=1</t>
  </si>
  <si>
    <t>탄소배출권</t>
  </si>
  <si>
    <t>https://finance.naver.com/research/invest_read.naver?nid=33799&amp;page=1</t>
  </si>
  <si>
    <t>1/9, 미 증시, 관세 리스크 등으로 시장금리 변동성 ..</t>
  </si>
  <si>
    <t>https://finance.naver.com/research/invest_read.naver?nid=33798&amp;page=1</t>
  </si>
  <si>
    <t>키움증권</t>
  </si>
  <si>
    <t>퍼즐(Puzzle), 2025 글로벌 ESG 정책과 알파 전략</t>
  </si>
  <si>
    <t>https://finance.naver.com/research/invest_read.naver?nid=33797&amp;page=1</t>
  </si>
  <si>
    <t>테마 ETF Guide Book; 암호화폐, 전통 금융을 포섭한 ..</t>
  </si>
  <si>
    <t>https://finance.naver.com/research/invest_read.naver?nid=33796&amp;page=1</t>
  </si>
  <si>
    <t>[IBKS Daily] Start with IBKS (2025.1.9)</t>
  </si>
  <si>
    <t>https://finance.naver.com/research/invest_read.naver?nid=33795&amp;page=1</t>
  </si>
  <si>
    <t>[1분기 전망] 회복의 용사들</t>
  </si>
  <si>
    <t>https://finance.naver.com/research/invest_read.naver?nid=33794&amp;page=1</t>
  </si>
  <si>
    <t>25년 글로벌 제약바이오 프리뷰; AI 신약개발, 비만약..</t>
  </si>
  <si>
    <t>https://finance.naver.com/research/invest_read.naver?nid=33793&amp;page=1</t>
  </si>
  <si>
    <t>01/09 달러, 트럼프 관세 우려 속 상승</t>
  </si>
  <si>
    <t>https://finance.naver.com/research/invest_read.naver?nid=33792&amp;page=1</t>
  </si>
  <si>
    <t>환율 피크 아웃 기대감 vs 제한된 모멘텀</t>
  </si>
  <si>
    <t>https://finance.naver.com/research/invest_read.naver?nid=33791&amp;page=1</t>
  </si>
  <si>
    <t>트럼프의 귀환</t>
  </si>
  <si>
    <t>https://finance.naver.com/research/invest_read.naver?nid=33790&amp;page=1</t>
  </si>
  <si>
    <t>한화솔루션</t>
  </si>
  <si>
    <t>4Q24 preview - 태양광 흑자 전환 예상</t>
  </si>
  <si>
    <t>https://finance.naver.com/research/company_read.naver?nid=79693&amp;page=1</t>
  </si>
  <si>
    <t>삼성증권</t>
  </si>
  <si>
    <t>하이브</t>
  </si>
  <si>
    <t>다시 한번 도약</t>
  </si>
  <si>
    <t>https://finance.naver.com/research/company_read.naver?nid=79692&amp;page=1</t>
  </si>
  <si>
    <t>4Q24 preview - 배터리 업황 부진 지속</t>
  </si>
  <si>
    <t>https://finance.naver.com/research/company_read.naver?nid=79691&amp;page=1</t>
  </si>
  <si>
    <t>LG전자</t>
  </si>
  <si>
    <t>도약의 발판</t>
  </si>
  <si>
    <t>https://finance.naver.com/research/company_read.naver?nid=79690&amp;page=1</t>
  </si>
  <si>
    <t>크래프톤</t>
  </si>
  <si>
    <t>AI로 높아진 성장성</t>
  </si>
  <si>
    <t>https://finance.naver.com/research/company_read.naver?nid=79689&amp;page=1</t>
  </si>
  <si>
    <t>SG</t>
  </si>
  <si>
    <t>[다시봐] 내수기업에서 수출기업으로 변화</t>
  </si>
  <si>
    <t>https://finance.naver.com/research/company_read.naver?nid=79688&amp;page=1</t>
  </si>
  <si>
    <t>삼성SDI</t>
  </si>
  <si>
    <t>장기화되는 부진</t>
  </si>
  <si>
    <t>https://finance.naver.com/research/company_read.naver?nid=79687&amp;page=1</t>
  </si>
  <si>
    <t>글로벌 코덕 사로잡기</t>
  </si>
  <si>
    <t>https://finance.naver.com/research/company_read.naver?nid=79686&amp;page=1</t>
  </si>
  <si>
    <t>현대로템</t>
  </si>
  <si>
    <t>전차 수출의 위력을 거듭 확인할 것</t>
  </si>
  <si>
    <t>https://finance.naver.com/research/company_read.naver?nid=79685&amp;page=1</t>
  </si>
  <si>
    <t>4Q24 Pre: 나보타를 필두로 실적 서프라이즈</t>
  </si>
  <si>
    <t>https://finance.naver.com/research/company_read.naver?nid=79684&amp;page=1</t>
  </si>
  <si>
    <t>4Q24 잠정실적 발표 요약</t>
  </si>
  <si>
    <t>https://finance.naver.com/research/company_read.naver?nid=79683&amp;page=1</t>
  </si>
  <si>
    <t>교보증권</t>
  </si>
  <si>
    <t>삼성전기</t>
  </si>
  <si>
    <t>4Q24 Preview 컨센서스 하회 전망</t>
  </si>
  <si>
    <t>https://finance.naver.com/research/company_read.naver?nid=79682&amp;page=1</t>
  </si>
  <si>
    <t>삼성전자</t>
  </si>
  <si>
    <t>https://finance.naver.com/research/company_read.naver?nid=79681&amp;page=1</t>
  </si>
  <si>
    <t>4Q24 Preview: 컨센서스 부합 전망</t>
  </si>
  <si>
    <t>https://finance.naver.com/research/company_read.naver?nid=79680&amp;page=1</t>
  </si>
  <si>
    <t>하나증권</t>
  </si>
  <si>
    <t>컨센 상회 예상. 2025~27년 이익 정상화와 성..</t>
  </si>
  <si>
    <t>https://finance.naver.com/research/company_read.naver?nid=79679&amp;page=1</t>
  </si>
  <si>
    <t>팬오션</t>
  </si>
  <si>
    <t>4Q24 Pre: 업황 부진을 이미 반영한 주가 수..</t>
  </si>
  <si>
    <t>https://finance.naver.com/research/company_read.naver?nid=79678&amp;page=1</t>
  </si>
  <si>
    <t>환율 상승의 긍정적 효과</t>
  </si>
  <si>
    <t>https://finance.naver.com/research/company_read.naver?nid=79677&amp;page=1</t>
  </si>
  <si>
    <t>피에스케이홀딩스</t>
  </si>
  <si>
    <t>분기 최대 실적 기록 전망</t>
  </si>
  <si>
    <t>https://finance.naver.com/research/company_read.naver?nid=79676&amp;page=1</t>
  </si>
  <si>
    <t>카카오</t>
  </si>
  <si>
    <t>카카오톡의 무거워진 어깨</t>
  </si>
  <si>
    <t>https://finance.naver.com/research/company_read.naver?nid=79675&amp;page=1</t>
  </si>
  <si>
    <t>상반기 주목</t>
  </si>
  <si>
    <t>https://finance.naver.com/research/company_read.naver?nid=79674&amp;page=1</t>
  </si>
  <si>
    <t>한국콜마</t>
  </si>
  <si>
    <t>https://finance.naver.com/research/company_read.naver?nid=79673&amp;page=1</t>
  </si>
  <si>
    <t>4Q24 Preview: 컨센서스 상회 전망</t>
  </si>
  <si>
    <t>https://finance.naver.com/research/company_read.naver?nid=79672&amp;page=1</t>
  </si>
  <si>
    <t>24년 최대 매출 달성. 아쉬운 운임 비용</t>
  </si>
  <si>
    <t>https://finance.naver.com/research/company_read.naver?nid=79671&amp;page=1</t>
  </si>
  <si>
    <t>미래에셋증권</t>
  </si>
  <si>
    <t>중요한 건 2025년</t>
  </si>
  <si>
    <t>https://finance.naver.com/research/company_read.naver?nid=79670&amp;page=1</t>
  </si>
  <si>
    <t>예상보다 부진했던 4Q24</t>
  </si>
  <si>
    <t>https://finance.naver.com/research/company_read.naver?nid=79669&amp;page=1</t>
  </si>
  <si>
    <t>카카오뱅크</t>
  </si>
  <si>
    <t>환율 무풍지대</t>
  </si>
  <si>
    <t>https://finance.naver.com/research/company_read.naver?nid=79668&amp;page=1</t>
  </si>
  <si>
    <t>코오롱인더</t>
  </si>
  <si>
    <t>수익률 회복은 미진</t>
  </si>
  <si>
    <t>https://finance.naver.com/research/company_read.naver?nid=79667&amp;page=1</t>
  </si>
  <si>
    <t>효성티앤씨</t>
  </si>
  <si>
    <t>2025년 스판덱스 업황은 상저하고 전망</t>
  </si>
  <si>
    <t>https://finance.naver.com/research/company_read.naver?nid=79666&amp;page=1</t>
  </si>
  <si>
    <t>4Q24 Preview_수익성 개선으로 호실적 기대</t>
  </si>
  <si>
    <t>https://finance.naver.com/research/company_read.naver?nid=79665&amp;page=1</t>
  </si>
  <si>
    <t>NAVER</t>
  </si>
  <si>
    <t>쌀쌀한 업황에도 나아간다</t>
  </si>
  <si>
    <t>https://finance.naver.com/research/company_read.naver?nid=79664&amp;page=1</t>
  </si>
  <si>
    <t>유진투자증권</t>
  </si>
  <si>
    <t>1월: 바닥 확인</t>
  </si>
  <si>
    <t>https://finance.naver.com/research/industry_read.naver?nid=39145&amp;page=1</t>
  </si>
  <si>
    <t>현대차/기아 2024년 12월 글로벌 판매 실적</t>
  </si>
  <si>
    <t>https://finance.naver.com/research/industry_read.naver?nid=39144&amp;page=1</t>
  </si>
  <si>
    <t>항공운송</t>
  </si>
  <si>
    <t>12월 인천공항 수송실적: 24년 여객 +27%, 화..</t>
  </si>
  <si>
    <t>https://finance.naver.com/research/industry_read.naver?nid=39143&amp;page=1</t>
  </si>
  <si>
    <t>올해는 안 좋을 수가 없다</t>
  </si>
  <si>
    <t>https://finance.naver.com/research/industry_read.naver?nid=39142&amp;page=1</t>
  </si>
  <si>
    <t>사상최대 월간 수송객 기록</t>
  </si>
  <si>
    <t>https://finance.naver.com/research/industry_read.naver?nid=39141&amp;page=1</t>
  </si>
  <si>
    <t>건설사 임장 후기: 조금만 더 기다려볼까?</t>
  </si>
  <si>
    <t>https://finance.naver.com/research/industry_read.naver?nid=39140&amp;page=1</t>
  </si>
  <si>
    <t>12월 항공 데이터: 좋았던 연말 효과</t>
  </si>
  <si>
    <t>https://finance.naver.com/research/industry_read.naver?nid=39139&amp;page=1</t>
  </si>
  <si>
    <t>게임</t>
  </si>
  <si>
    <t>[IBKS Daily] 인터넷/게임</t>
  </si>
  <si>
    <t>https://finance.naver.com/research/industry_read.naver?nid=39138&amp;page=1</t>
  </si>
  <si>
    <t>4Q24 Preview: 믿었던 환율, 야속한 환율</t>
  </si>
  <si>
    <t>https://finance.naver.com/research/industry_read.naver?nid=39137&amp;page=1</t>
  </si>
  <si>
    <t>입꼬리는 올라가지만 설레발은 금물</t>
  </si>
  <si>
    <t>https://finance.naver.com/research/industry_read.naver?nid=39136&amp;page=1</t>
  </si>
  <si>
    <t>美 인플레이션 점검: 의외의 변수는 노동시장</t>
  </si>
  <si>
    <t>https://finance.naver.com/research/economy_read.naver?nid=11262&amp;page=1</t>
  </si>
  <si>
    <t>신흥국 통화 불안 점검</t>
  </si>
  <si>
    <t>https://finance.naver.com/research/economy_read.naver?nid=11261&amp;page=1</t>
  </si>
  <si>
    <t>美 금리, 수급 우려에 다소 과도한 상승</t>
  </si>
  <si>
    <t>https://finance.naver.com/research/economy_read.naver?nid=11260&amp;page=1</t>
  </si>
  <si>
    <t>매크로 이벤트 대기 중</t>
  </si>
  <si>
    <t>https://finance.naver.com/research/economy_read.naver?nid=11259&amp;page=1</t>
  </si>
  <si>
    <t>유럽은 정말 모든 게 나쁠까?</t>
  </si>
  <si>
    <t>https://finance.naver.com/research/economy_read.naver?nid=11258&amp;page=1</t>
  </si>
  <si>
    <t>01/09, Kiwoom Morning Letter</t>
  </si>
  <si>
    <t>https://finance.naver.com/research/economy_read.naver?nid=11257&amp;page=1</t>
  </si>
  <si>
    <t>연초 중국 증시의 특징</t>
  </si>
  <si>
    <t>https://finance.naver.com/research/economy_read.naver?nid=11256&amp;page=1</t>
  </si>
  <si>
    <t>코스피</t>
  </si>
  <si>
    <t>https://n.news.naver.com/mnews/article/277/0005530394</t>
  </si>
  <si>
    <t>코스피, 외인 순매수에 소폭 상승…"외인, 5거래일 연속 사자"</t>
  </si>
  <si>
    <t>아시아경제</t>
  </si>
  <si>
    <t>2025.01.09 16:25</t>
  </si>
  <si>
    <t>https://n.news.naver.com/mnews/article/014/0005293331</t>
  </si>
  <si>
    <t>까뮤이앤씨, 美트럼프 취임식...한국 기업인 중 유일 온가족 초정 소....</t>
  </si>
  <si>
    <t>파이낸셜뉴스</t>
  </si>
  <si>
    <t>2025.01.09 13:00</t>
  </si>
  <si>
    <t>https://n.news.naver.com/mnews/article/016/0002413579</t>
  </si>
  <si>
    <t>“트럼프 무도회, 한국 기업인 중 유일하게 ‘가족 4명’이 갑니다”</t>
  </si>
  <si>
    <t>헤럴드경제</t>
  </si>
  <si>
    <t>2025.01.09 11:26</t>
  </si>
  <si>
    <t>https://dart.fss.or.kr/dsaf001/main.do?rcpNo=20241226800618</t>
  </si>
  <si>
    <t>단기차입금증가결정</t>
  </si>
  <si>
    <t>2024.12.26</t>
  </si>
  <si>
    <t>https://dart.fss.or.kr/dsaf001/main.do?rcpNo=20241226800598</t>
  </si>
  <si>
    <t>채무인수결정</t>
  </si>
  <si>
    <t>https://dart.fss.or.kr/dsaf001/main.do?rcpNo=20241210800337</t>
  </si>
  <si>
    <t>주주명부폐쇄기간또는기준일설정</t>
  </si>
  <si>
    <t>2024.12.10</t>
  </si>
  <si>
    <t>https://dart.fss.or.kr/dsaf001/main.do?rcpNo=20241206800003</t>
  </si>
  <si>
    <t>[기재정정]단일판매ㆍ공급계약체결</t>
  </si>
  <si>
    <t>2024.12.06</t>
  </si>
  <si>
    <t>https://dart.fss.or.kr/dsaf001/main.do?rcpNo=20241203000252</t>
  </si>
  <si>
    <t>주식등의대량보유상황보고서(일반)</t>
  </si>
  <si>
    <t>베이스</t>
  </si>
  <si>
    <t>2024.12.03</t>
  </si>
  <si>
    <t>https://dart.fss.or.kr/dsaf001/main.do?rcpNo=20241202800098</t>
  </si>
  <si>
    <t>단일판매ㆍ공급계약체결</t>
  </si>
  <si>
    <t>2024.12.02</t>
  </si>
  <si>
    <t>https://n.news.naver.com/mnews/article/215/0001194690</t>
  </si>
  <si>
    <t>"방금 팔고 왔다"…엔비디아에 일희일비 [박해린의 마켓톡톡] 
동영상기사</t>
  </si>
  <si>
    <t>한국경제TV</t>
  </si>
  <si>
    <t>2025.01.09 17:54</t>
  </si>
  <si>
    <t>https://n.news.naver.com/mnews/article/011/0004437898</t>
  </si>
  <si>
    <t>유리기판 웃고 양자컴 울고…증시 흔든 젠슨 황</t>
  </si>
  <si>
    <t>서울경제</t>
  </si>
  <si>
    <t>2025.01.09 17:47</t>
  </si>
  <si>
    <t>https://n.news.naver.com/mnews/article/015/0005080357</t>
  </si>
  <si>
    <t>최태원 "SK AI역량, 엔비디아 요구 뛰어넘어"</t>
  </si>
  <si>
    <t>한국경제</t>
  </si>
  <si>
    <t>2025.01.09 17:35</t>
  </si>
  <si>
    <t>https://n.news.naver.com/mnews/article/018/0005922054</t>
  </si>
  <si>
    <t>젠슨 황 한마디에...삼성·SK 주가 '들썩'</t>
  </si>
  <si>
    <t>이데일리</t>
  </si>
  <si>
    <t>2025.01.09 17:00</t>
  </si>
  <si>
    <t>https://n.news.naver.com/mnews/article/052/0002138673</t>
  </si>
  <si>
    <t>젠슨 황 만나고 온 최태원 "방금 팔고 왔어"...주가 폭등한 '게임체... 
동영상기사</t>
  </si>
  <si>
    <t>YTN</t>
  </si>
  <si>
    <t>2025.01.09 16:32</t>
  </si>
  <si>
    <t>https://n.news.naver.com/mnews/article/366/0001046217</t>
  </si>
  <si>
    <t>[마켓뷰] 5일 연속 외국인 순매수 “이게 얼마만이야”</t>
  </si>
  <si>
    <t>조선비즈</t>
  </si>
  <si>
    <t>2025.01.09 16:22</t>
  </si>
  <si>
    <t>https://n.news.naver.com/mnews/article/586/0000095098</t>
  </si>
  <si>
    <t>"방금 팔고 왔다" 최태원 한마디에 SKC 주가 급등</t>
  </si>
  <si>
    <t>시사저널</t>
  </si>
  <si>
    <t>2025.01.09 16:17</t>
  </si>
  <si>
    <t>https://n.news.naver.com/mnews/article/008/0005139148</t>
  </si>
  <si>
    <t>최태원 회장이 미국에서 전한 희소식… 급등한 SK하이닉스·SKC</t>
  </si>
  <si>
    <t>머니투데이</t>
  </si>
  <si>
    <t>2025.01.09 16:15</t>
  </si>
  <si>
    <t>https://n.news.naver.com/mnews/article/011/0004437811</t>
  </si>
  <si>
    <t>[마감 시황] 'SK하닉 20만 돌파'…코스피 5거래일 연속 상승 마감</t>
  </si>
  <si>
    <t>2025.01.09 15:59</t>
  </si>
  <si>
    <t>https://dart.fss.or.kr/dsaf001/main.do?rcpNo=20250107000331</t>
  </si>
  <si>
    <t>임원ㆍ주요주주특정증권등소유상황보고서</t>
  </si>
  <si>
    <t>최갑룡</t>
  </si>
  <si>
    <t>2025.01.07</t>
  </si>
  <si>
    <t>https://dart.fss.or.kr/dsaf001/main.do?rcpNo=20241224800735</t>
  </si>
  <si>
    <t>회사분할결정 (자회사의 주요경영사항)</t>
  </si>
  <si>
    <t>2024.12.24</t>
  </si>
  <si>
    <t>https://dart.fss.or.kr/dsaf001/main.do?rcpNo=20241224800733</t>
  </si>
  <si>
    <t>영업양도결정(종속회사의주요경영사항)</t>
  </si>
  <si>
    <t>https://dart.fss.or.kr/dsaf001/main.do?rcpNo=20241219800538</t>
  </si>
  <si>
    <t>2024.12.19</t>
  </si>
  <si>
    <t>https://dart.fss.or.kr/dsaf001/main.do?rcpNo=20241212000357</t>
  </si>
  <si>
    <t>박진우</t>
  </si>
  <si>
    <t>2024.12.12</t>
  </si>
  <si>
    <t>https://dart.fss.or.kr/dsaf001/main.do?rcpNo=20241212000350</t>
  </si>
  <si>
    <t>이동훈</t>
  </si>
  <si>
    <t>https://n.news.naver.com/mnews/article/088/0000925307</t>
  </si>
  <si>
    <t>전일 대비 15.10%↑…대백 주가 치솟는 까닭은</t>
  </si>
  <si>
    <t>매일신문</t>
  </si>
  <si>
    <t>2025.01.09 18:31</t>
  </si>
  <si>
    <t>https://n.news.naver.com/mnews/article/088/0000924883</t>
  </si>
  <si>
    <t>연초부터 대백 주가 급등한 까닭은…매각 되나 '관심 높아져'</t>
  </si>
  <si>
    <t>2025.01.07 18:31</t>
  </si>
  <si>
    <t>https://n.news.naver.com/mnews/article/088/0000924879</t>
  </si>
  <si>
    <t>고금리·고물가 백화점 '부익부 빈익빈'…대구도 예외 없다</t>
  </si>
  <si>
    <t>https://dart.fss.or.kr/dsaf001/main.do?rcpNo=20241230800234</t>
  </si>
  <si>
    <t>타인에대한채무보증결정</t>
  </si>
  <si>
    <t>2024.12.30</t>
  </si>
  <si>
    <t>https://dart.fss.or.kr/dsaf001/main.do?rcpNo=20241216800168</t>
  </si>
  <si>
    <t>2024.12.16</t>
  </si>
  <si>
    <t>https://n.news.naver.com/mnews/article/022/0004001327</t>
  </si>
  <si>
    <t>LS에코·LS마린·가온, 'AI 데이터센터' 호재에 주가 급등</t>
  </si>
  <si>
    <t>세계일보</t>
  </si>
  <si>
    <t>2025.01.09 15:44</t>
  </si>
  <si>
    <t>https://n.news.naver.com/mnews/article/421/0008013336</t>
  </si>
  <si>
    <t>LS에코에너지, 지난해 1~3분기 역대 최대 실적에 13% 상승[핫종목...</t>
  </si>
  <si>
    <t>뉴스1</t>
  </si>
  <si>
    <t>2025.01.09 14:41</t>
  </si>
  <si>
    <t>https://n.news.naver.com/mnews/article/020/0003608751</t>
  </si>
  <si>
    <t>LS에코에너지, 전력·통신사업 성장가도…“역대 최대 실적 기대”</t>
  </si>
  <si>
    <t>동아일보</t>
  </si>
  <si>
    <t>2025.01.08 12:09</t>
  </si>
  <si>
    <t>https://dart.fss.or.kr/dsaf001/main.do?rcpNo=20250106000119</t>
  </si>
  <si>
    <t>주식등의대량보유상황보고서(약식)</t>
  </si>
  <si>
    <t>국민연금공단</t>
  </si>
  <si>
    <t>2025.01.06</t>
  </si>
  <si>
    <t>https://dart.fss.or.kr/dsaf001/main.do?rcpNo=20241218000050</t>
  </si>
  <si>
    <t xml:space="preserve">[기재정정]분기보고서 (2024.09) </t>
  </si>
  <si>
    <t>2024.12.18</t>
  </si>
  <si>
    <t>https://dart.fss.or.kr/dsaf001/main.do?rcpNo=20241218000047</t>
  </si>
  <si>
    <t xml:space="preserve">[기재정정]반기보고서 (2024.06) </t>
  </si>
  <si>
    <t>https://dart.fss.or.kr/dsaf001/main.do?rcpNo=20241216800452</t>
  </si>
  <si>
    <t>현금ㆍ현물배당을위한주주명부폐쇄(기준일)결정</t>
  </si>
  <si>
    <t>https://dart.fss.or.kr/dsaf001/main.do?rcpNo=20241216800420</t>
  </si>
  <si>
    <t>https://dart.fss.or.kr/dsaf001/main.do?rcpNo=20241230800619</t>
  </si>
  <si>
    <t>타법인주식및출자증권취득결정(종속회사의주요경영사항)</t>
  </si>
  <si>
    <t>https://dart.fss.or.kr/dsaf001/main.do?rcpNo=20241230800537</t>
  </si>
  <si>
    <t>유상증자결정(종속회사의주요경영사항)</t>
  </si>
  <si>
    <t>https://dart.fss.or.kr/dsaf001/main.do?rcpNo=20241227000741</t>
  </si>
  <si>
    <t>STX</t>
  </si>
  <si>
    <t>2024.12.27</t>
  </si>
  <si>
    <t>https://dart.fss.or.kr/dsaf001/main.do?rcpNo=20241227000731</t>
  </si>
  <si>
    <t>https://dart.fss.or.kr/dsaf001/main.do?rcpNo=20241224000394</t>
  </si>
  <si>
    <t>주요사항보고서(전환사채권발행결정)</t>
  </si>
  <si>
    <t>https://dart.fss.or.kr/dsaf001/main.do?rcpNo=20241216000329</t>
  </si>
  <si>
    <t>주요사항보고서(유형자산양수결정)</t>
  </si>
  <si>
    <t>https://dart.fss.or.kr/dsaf001/main.do?rcpNo=20241213801091</t>
  </si>
  <si>
    <t>2024.12.13</t>
  </si>
  <si>
    <t>https://dart.fss.or.kr/dsaf001/main.do?rcpNo=20241206800033</t>
  </si>
  <si>
    <t>https://n.news.naver.com/mnews/article/009/0005425319</t>
  </si>
  <si>
    <t>"트럼프가 끝낸다" 한마디에… 전쟁 재건주 강세</t>
  </si>
  <si>
    <t>매일경제</t>
  </si>
  <si>
    <t>2025.01.07 17:54</t>
  </si>
  <si>
    <t>https://dart.fss.or.kr/dsaf001/main.do?rcpNo=20250106800536</t>
  </si>
  <si>
    <t>https://dart.fss.or.kr/dsaf001/main.do?rcpNo=20241230800846</t>
  </si>
  <si>
    <t>https://dart.fss.or.kr/dsaf001/main.do?rcpNo=20241224800782</t>
  </si>
  <si>
    <t>최대주주등소유주식변동신고서</t>
  </si>
  <si>
    <t>https://dart.fss.or.kr/dsaf001/main.do?rcpNo=20241224000593</t>
  </si>
  <si>
    <t>플라스코앤비</t>
  </si>
  <si>
    <t>https://dart.fss.or.kr/dsaf001/main.do?rcpNo=20241219800681</t>
  </si>
  <si>
    <t>https://dart.fss.or.kr/dsaf001/main.do?rcpNo=20241218800421</t>
  </si>
  <si>
    <t>https://dart.fss.or.kr/dsaf001/main.do?rcpNo=20241211800690</t>
  </si>
  <si>
    <t>단일판매ㆍ공급계약해지</t>
  </si>
  <si>
    <t>2024.12.11</t>
  </si>
  <si>
    <t>https://n.news.naver.com/mnews/article/018/0005920370</t>
  </si>
  <si>
    <t>저평가주 베팅한 국민연금…게임·내수株 담았다</t>
  </si>
  <si>
    <t>2025.01.07 16:53</t>
  </si>
  <si>
    <t>https://n.news.naver.com/mnews/article/366/0001045592</t>
  </si>
  <si>
    <t>국민연금, 게임·유통株 담고 바이오·화장품株 팔았다</t>
  </si>
  <si>
    <t>2025.01.07 16:13</t>
  </si>
  <si>
    <t>https://dart.fss.or.kr/dsaf001/main.do?rcpNo=20250107000541</t>
  </si>
  <si>
    <t>https://dart.fss.or.kr/dsaf001/main.do?rcpNo=20250106000230</t>
  </si>
  <si>
    <t>https://dart.fss.or.kr/dsaf001/main.do?rcpNo=20241224800270</t>
  </si>
  <si>
    <t>https://dart.fss.or.kr/dsaf001/main.do?rcpNo=20241216800239</t>
  </si>
  <si>
    <t>https://dart.fss.or.kr/dsaf001/main.do?rcpNo=20241210800739</t>
  </si>
  <si>
    <t>https://dart.fss.or.kr/dsaf001/main.do?rcpNo=20250109000388</t>
  </si>
  <si>
    <t>주요사항보고서(자기전환사채매도결정)</t>
  </si>
  <si>
    <t>2025.01.09</t>
  </si>
  <si>
    <t>https://dart.fss.or.kr/dsaf001/main.do?rcpNo=20250109000355</t>
  </si>
  <si>
    <t>주요사항보고서(자기전환사채만기전취득결정)</t>
  </si>
  <si>
    <t>https://dart.fss.or.kr/dsaf001/main.do?rcpNo=20250109000353</t>
  </si>
  <si>
    <t>https://dart.fss.or.kr/dsaf001/main.do?rcpNo=20250107800056</t>
  </si>
  <si>
    <t>전환가액ㆍ신주인수권행사가액ㆍ교환가액의조정(안내공시)</t>
  </si>
  <si>
    <t>https://dart.fss.or.kr/dsaf001/main.do?rcpNo=20250106000408</t>
  </si>
  <si>
    <t>리코1호조합</t>
  </si>
  <si>
    <t>https://dart.fss.or.kr/dsaf001/main.do?rcpNo=20250106000381</t>
  </si>
  <si>
    <t>신주홀딩스</t>
  </si>
  <si>
    <t>https://dart.fss.or.kr/dsaf001/main.do?rcpNo=20250106000250</t>
  </si>
  <si>
    <t>소액공모실적보고서</t>
  </si>
  <si>
    <t>https://dart.fss.or.kr/dsaf001/main.do?rcpNo=20250106800331</t>
  </si>
  <si>
    <t>유상증자또는주식관련사채등의발행결과(자율공시)</t>
  </si>
  <si>
    <t>https://dart.fss.or.kr/dsaf001/main.do?rcpNo=20241226000569</t>
  </si>
  <si>
    <t>소액공모공시서류(지분증권)</t>
  </si>
  <si>
    <t>https://dart.fss.or.kr/dsaf001/main.do?rcpNo=20241226000520</t>
  </si>
  <si>
    <t>주요사항보고서(유상증자결정)</t>
  </si>
  <si>
    <t>https://dart.fss.or.kr/dsaf001/main.do?rcpNo=20241206000587</t>
  </si>
  <si>
    <t>[첨부정정]주요사항보고서(전환사채권발행결정)</t>
  </si>
  <si>
    <t>코스닥</t>
  </si>
  <si>
    <t>https://n.news.naver.com/mnews/article/014/0005293199</t>
  </si>
  <si>
    <t>아이씨디, SKC 유리기판 엔비디아 공급 시사...유리기판 양산 협력사...</t>
  </si>
  <si>
    <t>2025.01.09 10:06</t>
  </si>
  <si>
    <t>https://dart.fss.or.kr/dsaf001/main.do?rcpNo=20241216901276</t>
  </si>
  <si>
    <t>https://dart.fss.or.kr/dsaf001/main.do?rcpNo=20241206000519</t>
  </si>
  <si>
    <t>지브이에이자산운용</t>
  </si>
  <si>
    <t>https://dart.fss.or.kr/dsaf001/main.do?rcpNo=20241202000345</t>
  </si>
  <si>
    <t>라이노스자산운용</t>
  </si>
  <si>
    <t>https://dart.fss.or.kr/dsaf001/main.do?rcpNo=20241211900120</t>
  </si>
  <si>
    <t>https://dart.fss.or.kr/dsaf001/main.do?rcpNo=20250106900561</t>
  </si>
  <si>
    <t>불성실공시법인지정 (공시번복)</t>
  </si>
  <si>
    <t>코스닥시장본부</t>
  </si>
  <si>
    <t>https://dart.fss.or.kr/dsaf001/main.do?rcpNo=20241231900498</t>
  </si>
  <si>
    <t>전환가액의조정 (제11회차)</t>
  </si>
  <si>
    <t>2024.12.31</t>
  </si>
  <si>
    <t>https://dart.fss.or.kr/dsaf001/main.do?rcpNo=20241216901047</t>
  </si>
  <si>
    <t>https://dart.fss.or.kr/dsaf001/main.do?rcpNo=20241212901080</t>
  </si>
  <si>
    <t>불성실공시법인지정예고 (공시번복)</t>
  </si>
  <si>
    <t>https://dart.fss.or.kr/dsaf001/main.do?rcpNo=20241216900796</t>
  </si>
  <si>
    <t>https://n.news.naver.com/mnews/article/277/0005530089</t>
  </si>
  <si>
    <t>[특징주]제이티, 엔비디아 RTX 신제품 마이크론 GDDR7 탑재…핵심...</t>
  </si>
  <si>
    <t>2025.01.09 10:10</t>
  </si>
  <si>
    <t>https://dart.fss.or.kr/dsaf001/main.do?rcpNo=20241213901110</t>
  </si>
  <si>
    <t>https://n.news.naver.com/mnews/article/018/0005921870</t>
  </si>
  <si>
    <t>[특징주]케이엔알, 엔비디아 55조 로봇 산업 본격화...협력사 부품 ...</t>
  </si>
  <si>
    <t>2025.01.09 14:12</t>
  </si>
  <si>
    <t>https://n.news.naver.com/mnews/article/018/0005920200</t>
  </si>
  <si>
    <t>케이엔알시스템, DDAM과 41억 규모 엘리멘탈 자동용접 지그제작 계약</t>
  </si>
  <si>
    <t>2025.01.07 14:07</t>
  </si>
  <si>
    <t>https://n.news.naver.com/mnews/article/215/0001194329</t>
  </si>
  <si>
    <t>계엄 쇼크에 韓 성장률 '뚝뚝'...外人 증시귀환 '불행 중 다행' [... 
동영상기사</t>
  </si>
  <si>
    <t>2025.01.07 11:32</t>
  </si>
  <si>
    <t>https://n.news.naver.com/mnews/article/018/0005919946</t>
  </si>
  <si>
    <t>[특징주]케이엔알시스템, 급등…핵융합 장치 원격 유지보수 로봇 개발.....</t>
  </si>
  <si>
    <t>2025.01.07 09:22</t>
  </si>
  <si>
    <t>https://dart.fss.or.kr/dsaf001/main.do?rcpNo=20250107900162</t>
  </si>
  <si>
    <t>https://dart.fss.or.kr/dsaf001/main.do?rcpNo=20241216900132</t>
  </si>
  <si>
    <t>https://dart.fss.or.kr/dsaf001/main.do?rcpNo=20241212900062</t>
  </si>
  <si>
    <t>https://n.news.naver.com/mnews/article/215/0001194620</t>
  </si>
  <si>
    <t>최태원 회장 "방금 팔고 왔다"...엔비디아에 유리기판 공급 시사 [오... 
동영상기사</t>
  </si>
  <si>
    <t>2025.01.09 11:34</t>
  </si>
  <si>
    <t>https://n.news.naver.com/mnews/article/011/0004437668</t>
  </si>
  <si>
    <t>[특징주] SKC, 주가 6거래일 간 40% 넘게 급등…유리기판株 나란...</t>
  </si>
  <si>
    <t>2025.01.09 11:01</t>
  </si>
  <si>
    <t>https://n.news.naver.com/mnews/article/374/0000419796</t>
  </si>
  <si>
    <t>[이 시각 시황] 젠슨 황 "유용한 양자컴 20년 걸려"…양자 관련주 ... 
동영상기사</t>
  </si>
  <si>
    <t>SBS Biz</t>
  </si>
  <si>
    <t>2025.01.09 09:48</t>
  </si>
  <si>
    <t>https://n.news.naver.com/mnews/article/215/0001194389</t>
  </si>
  <si>
    <t>재뿌린 젠슨황…주저 앉은 삼성·SK [박해린의 마켓톡톡] 
동영상기사</t>
  </si>
  <si>
    <t>https://n.news.naver.com/mnews/article/009/0005425317</t>
  </si>
  <si>
    <t>반도체테마 새얼굴 유리기판株에 주목</t>
  </si>
  <si>
    <t>https://n.news.naver.com/mnews/article/366/0001045596</t>
  </si>
  <si>
    <t>[마켓뷰] 맛만 보고 끝난 2500선… 젠슨 황 발언에 삼성전자·SK하...</t>
  </si>
  <si>
    <t>2025.01.07 16:20</t>
  </si>
  <si>
    <t>https://n.news.naver.com/mnews/article/374/0000419317</t>
  </si>
  <si>
    <t>[이 시각 시황] 트럼프 '조선 협력' 언급에 조선주 상승세 
동영상기사</t>
  </si>
  <si>
    <t>2025.01.07 09:57</t>
  </si>
  <si>
    <t>https://n.news.naver.com/mnews/article/018/0005919947</t>
  </si>
  <si>
    <t>[특징주]유리기판 관련株, 브로드컴 강세에 동반 상승 흐름</t>
  </si>
  <si>
    <t>https://dart.fss.or.kr/dsaf001/main.do?rcpNo=20241216900464</t>
  </si>
  <si>
    <t>https://dart.fss.or.kr/dsaf001/main.do?rcpNo=20241216900451</t>
  </si>
  <si>
    <t>https://n.news.naver.com/mnews/article/277/0005529562</t>
  </si>
  <si>
    <t>[특징주]에이팩트, 엔비디아 RTX 신제품에 삼성·SK GDDR7도 탑...</t>
  </si>
  <si>
    <t>2025.01.08 13:32</t>
  </si>
  <si>
    <t>https://dart.fss.or.kr/dsaf001/main.do?rcpNo=20241216901549</t>
  </si>
  <si>
    <t>https://dart.fss.or.kr/dsaf001/main.do?rcpNo=20241210000187</t>
  </si>
  <si>
    <t>이성동</t>
  </si>
  <si>
    <t>https://n.news.naver.com/mnews/article/015/0005080352</t>
  </si>
  <si>
    <t>코스닥 로봇株, 코스피 대형주보다 거래 활발</t>
  </si>
  <si>
    <t>2025.01.09 17:31</t>
  </si>
  <si>
    <t>https://n.news.naver.com/mnews/article/277/0005530226</t>
  </si>
  <si>
    <t>[특징주]美서 휴머노이드 선언한 LG …로보티즈 '피지컬AI'로 판 뒤...</t>
  </si>
  <si>
    <t>2025.01.09 13:17</t>
  </si>
  <si>
    <t>https://n.news.naver.com/mnews/article/008/0005138791</t>
  </si>
  <si>
    <t>"이러다 중국산 휴머노이드에 다 뺏긴다"…中 공세 맞선 토종기업</t>
  </si>
  <si>
    <t>2025.01.09 07:00</t>
  </si>
  <si>
    <t>https://n.news.naver.com/mnews/article/092/0002359041</t>
  </si>
  <si>
    <t>젠슨 황과 나란히 선 로봇 14종…한국은 없었다</t>
  </si>
  <si>
    <t>지디넷코리아</t>
  </si>
  <si>
    <t>2025.01.08 11:09</t>
  </si>
  <si>
    <t>https://n.news.naver.com/mnews/article/277/0005529467</t>
  </si>
  <si>
    <t>[특징주]로보티즈, 日센시드로보틱스와 물류배송 로봇 독점 공급 계약.....</t>
  </si>
  <si>
    <t>2025.01.08 10:56</t>
  </si>
  <si>
    <t>https://n.news.naver.com/mnews/article/366/0001045507</t>
  </si>
  <si>
    <t>삼성도 투자 늘린 로봇 산업… 내수 위주·실적 개선은 과제</t>
  </si>
  <si>
    <t>2025.01.07 11:21</t>
  </si>
  <si>
    <t>https://n.news.naver.com/mnews/article/374/0000419310</t>
  </si>
  <si>
    <t>[김태성의 시장 훑기] "AI 테마 재시동"…뉴욕증시 마감 상황은? 
동영상기사</t>
  </si>
  <si>
    <t>2025.01.07 09:36</t>
  </si>
  <si>
    <t>https://n.news.naver.com/mnews/article/025/0003413024</t>
  </si>
  <si>
    <t>이재용·정의선·구광모 직접 챙긴다…새해 ‘로봇 대전’예고</t>
  </si>
  <si>
    <t>중앙일보</t>
  </si>
  <si>
    <t>2025.01.07 00:02</t>
  </si>
  <si>
    <t>https://dart.fss.or.kr/dsaf001/main.do?rcpNo=20241224900530</t>
  </si>
  <si>
    <t>전환사채(해외전환사채포함)발행후만기전사채취득</t>
  </si>
  <si>
    <t>https://dart.fss.or.kr/dsaf001/main.do?rcpNo=20241216900278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</si>
</sst>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0" fontId="10" fillId="5" borderId="2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77" fontId="11" fillId="0" borderId="0" xfId="0" applyNumberFormat="1" applyFont="1" applyAlignment="1">
      <alignment horizontal="left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전기장비</c:v>
                </c:pt>
                <c:pt idx="1">
                  <c:v>다각화된통신서비스</c:v>
                </c:pt>
                <c:pt idx="2">
                  <c:v>석유와가스</c:v>
                </c:pt>
                <c:pt idx="3">
                  <c:v>비철금속</c:v>
                </c:pt>
                <c:pt idx="4">
                  <c:v>포장재</c:v>
                </c:pt>
                <c:pt idx="5">
                  <c:v>건강관리기술</c:v>
                </c:pt>
                <c:pt idx="6">
                  <c:v>건강관리업체및서비스</c:v>
                </c:pt>
                <c:pt idx="7">
                  <c:v>항공화물운송과물류</c:v>
                </c:pt>
                <c:pt idx="8">
                  <c:v>항공사</c:v>
                </c:pt>
                <c:pt idx="9">
                  <c:v>우주항공과국방</c:v>
                </c:pt>
                <c:pt idx="10">
                  <c:v>담배</c:v>
                </c:pt>
                <c:pt idx="11">
                  <c:v>생물공학</c:v>
                </c:pt>
                <c:pt idx="12">
                  <c:v>다각화된소비자서비스</c:v>
                </c:pt>
                <c:pt idx="13">
                  <c:v>자동차</c:v>
                </c:pt>
                <c:pt idx="14">
                  <c:v>게임엔터테인먼트</c:v>
                </c:pt>
                <c:pt idx="15">
                  <c:v>가구</c:v>
                </c:pt>
                <c:pt idx="16">
                  <c:v>화학</c:v>
                </c:pt>
                <c:pt idx="17">
                  <c:v>기계</c:v>
                </c:pt>
                <c:pt idx="18">
                  <c:v>은행</c:v>
                </c:pt>
                <c:pt idx="19">
                  <c:v>조선</c:v>
                </c:pt>
                <c:pt idx="20">
                  <c:v>생명과학도구및서비스</c:v>
                </c:pt>
                <c:pt idx="21">
                  <c:v>손해보험</c:v>
                </c:pt>
                <c:pt idx="22">
                  <c:v>광고</c:v>
                </c:pt>
                <c:pt idx="23">
                  <c:v>디스플레이장비및부품</c:v>
                </c:pt>
                <c:pt idx="24">
                  <c:v>제약</c:v>
                </c:pt>
                <c:pt idx="25">
                  <c:v>문구류</c:v>
                </c:pt>
                <c:pt idx="26">
                  <c:v>건강관리장비와용품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3.3799999999999997E-2</c:v>
                </c:pt>
                <c:pt idx="1">
                  <c:v>2.5899999999999999E-2</c:v>
                </c:pt>
                <c:pt idx="2">
                  <c:v>2.3300000000000001E-2</c:v>
                </c:pt>
                <c:pt idx="3">
                  <c:v>2.1899999999999999E-2</c:v>
                </c:pt>
                <c:pt idx="4">
                  <c:v>1.9E-2</c:v>
                </c:pt>
                <c:pt idx="5">
                  <c:v>1.6299999999999999E-2</c:v>
                </c:pt>
                <c:pt idx="6">
                  <c:v>1.41E-2</c:v>
                </c:pt>
                <c:pt idx="7">
                  <c:v>1.15E-2</c:v>
                </c:pt>
                <c:pt idx="8">
                  <c:v>1.0999999999999999E-2</c:v>
                </c:pt>
                <c:pt idx="9">
                  <c:v>1.0500000000000001E-2</c:v>
                </c:pt>
                <c:pt idx="10">
                  <c:v>1.04E-2</c:v>
                </c:pt>
                <c:pt idx="11">
                  <c:v>9.9000000000000008E-3</c:v>
                </c:pt>
                <c:pt idx="12">
                  <c:v>9.7000000000000003E-3</c:v>
                </c:pt>
                <c:pt idx="13">
                  <c:v>8.3000000000000001E-3</c:v>
                </c:pt>
                <c:pt idx="14">
                  <c:v>8.2000000000000007E-3</c:v>
                </c:pt>
                <c:pt idx="15">
                  <c:v>8.0000000000000002E-3</c:v>
                </c:pt>
                <c:pt idx="16">
                  <c:v>8.0000000000000002E-3</c:v>
                </c:pt>
                <c:pt idx="17">
                  <c:v>7.9000000000000008E-3</c:v>
                </c:pt>
                <c:pt idx="18">
                  <c:v>7.7000000000000002E-3</c:v>
                </c:pt>
                <c:pt idx="19">
                  <c:v>7.4000000000000003E-3</c:v>
                </c:pt>
                <c:pt idx="20">
                  <c:v>7.1999999999999998E-3</c:v>
                </c:pt>
                <c:pt idx="21">
                  <c:v>6.1000000000000004E-3</c:v>
                </c:pt>
                <c:pt idx="22">
                  <c:v>6.0000000000000001E-3</c:v>
                </c:pt>
                <c:pt idx="23">
                  <c:v>5.7000000000000002E-3</c:v>
                </c:pt>
                <c:pt idx="24">
                  <c:v>4.7999999999999996E-3</c:v>
                </c:pt>
                <c:pt idx="25">
                  <c:v>4.7000000000000002E-3</c:v>
                </c:pt>
                <c:pt idx="26">
                  <c:v>3.5999999999999999E-3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6" t="s">
        <v>29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B3" s="76" t="s">
        <v>30</v>
      </c>
      <c r="AC3" s="76"/>
      <c r="AD3" s="76"/>
      <c r="AE3" s="76"/>
      <c r="AF3" s="76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90" t="str">
        <f>N5</f>
        <v>주연테크</v>
      </c>
      <c r="AD4" s="90"/>
      <c r="AE4" s="90"/>
      <c r="AF4" s="90"/>
    </row>
    <row r="5" spans="2:32" x14ac:dyDescent="0.3">
      <c r="K5" s="41">
        <v>1</v>
      </c>
      <c r="L5" s="83" t="s">
        <v>2</v>
      </c>
      <c r="M5" s="41" t="str">
        <f>IFERROR(RIGHT(KOSPI!C2,6),"")</f>
        <v>044380</v>
      </c>
      <c r="N5" s="42" t="str">
        <f>IFERROR(KOSPI!B2,"")</f>
        <v>주연테크</v>
      </c>
      <c r="O5" s="72">
        <f>IFERROR(KOSPI!D2,"")</f>
        <v>416</v>
      </c>
      <c r="P5" s="73" t="str">
        <f>IFERROR(KOSPI!E2,"")</f>
        <v>▲ 96</v>
      </c>
      <c r="Q5" s="74">
        <f>IF(ISBLANK(KOSPI!F2),"",KOSPI!F2)</f>
        <v>0.3</v>
      </c>
      <c r="R5" s="42">
        <f>KOSPI!G2</f>
        <v>5557766</v>
      </c>
      <c r="S5" s="42">
        <f>KOSPI!H2</f>
        <v>276</v>
      </c>
      <c r="T5" s="42">
        <f>KOSPI!I2</f>
        <v>-47</v>
      </c>
      <c r="U5" s="42">
        <f>KOSPI!J2</f>
        <v>0.26</v>
      </c>
      <c r="V5" s="42">
        <f>KOSPI!K2</f>
        <v>-8</v>
      </c>
      <c r="W5" s="42">
        <f>KOSPI!L2</f>
        <v>-11.24</v>
      </c>
      <c r="X5" s="42">
        <f>KOSPI!M2</f>
        <v>0.66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416</v>
      </c>
    </row>
    <row r="6" spans="2:32" x14ac:dyDescent="0.3">
      <c r="K6" s="47">
        <v>2</v>
      </c>
      <c r="L6" s="83"/>
      <c r="M6" s="41" t="str">
        <f>IFERROR(RIGHT(KOSPI!C3,6),"")</f>
        <v>013700</v>
      </c>
      <c r="N6" s="42" t="str">
        <f>IFERROR(KOSPI!B3,"")</f>
        <v>까뮤이앤씨</v>
      </c>
      <c r="O6" s="72">
        <f>IFERROR(KOSPI!D3,"")</f>
        <v>1713</v>
      </c>
      <c r="P6" s="73" t="str">
        <f>IFERROR(KOSPI!E3,"")</f>
        <v>▲ 395</v>
      </c>
      <c r="Q6" s="74">
        <f>IF(ISBLANK(KOSPI!F3),"",KOSPI!F3)</f>
        <v>0.29970000000000002</v>
      </c>
      <c r="R6" s="42">
        <f>KOSPI!G3</f>
        <v>16535837</v>
      </c>
      <c r="S6" s="42">
        <f>KOSPI!H3</f>
        <v>1024</v>
      </c>
      <c r="T6" s="42">
        <f>KOSPI!I3</f>
        <v>67</v>
      </c>
      <c r="U6" s="42">
        <f>KOSPI!J3</f>
        <v>0.32</v>
      </c>
      <c r="V6" s="42">
        <f>KOSPI!K3</f>
        <v>-13.6</v>
      </c>
      <c r="W6" s="42" t="str">
        <f>KOSPI!L3</f>
        <v>N/A</v>
      </c>
      <c r="X6" s="42">
        <f>KOSPI!M3</f>
        <v>1.02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▲ 96</v>
      </c>
    </row>
    <row r="7" spans="2:32" x14ac:dyDescent="0.3">
      <c r="K7" s="47">
        <v>3</v>
      </c>
      <c r="L7" s="83"/>
      <c r="M7" s="41" t="str">
        <f>IFERROR(RIGHT(KOSPI!C4,6),"")</f>
        <v>011790</v>
      </c>
      <c r="N7" s="42" t="str">
        <f>IFERROR(KOSPI!B4,"")</f>
        <v>SKC</v>
      </c>
      <c r="O7" s="72">
        <f>IFERROR(KOSPI!D4,"")</f>
        <v>161600</v>
      </c>
      <c r="P7" s="73" t="str">
        <f>IFERROR(KOSPI!E4,"")</f>
        <v>△ 26,200</v>
      </c>
      <c r="Q7" s="74">
        <f>IF(ISBLANK(KOSPI!F4),"",KOSPI!F4)</f>
        <v>0.19350000000000001</v>
      </c>
      <c r="R7" s="42">
        <f>KOSPI!G4</f>
        <v>4299367</v>
      </c>
      <c r="S7" s="42">
        <f>KOSPI!H4</f>
        <v>61195</v>
      </c>
      <c r="T7" s="42">
        <f>KOSPI!I4</f>
        <v>-2163</v>
      </c>
      <c r="U7" s="42">
        <f>KOSPI!J4</f>
        <v>15.01</v>
      </c>
      <c r="V7" s="42">
        <f>KOSPI!K4</f>
        <v>-19.82</v>
      </c>
      <c r="W7" s="42">
        <f>KOSPI!L4</f>
        <v>-17.57</v>
      </c>
      <c r="X7" s="42">
        <f>KOSPI!M4</f>
        <v>4.24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0.3</v>
      </c>
    </row>
    <row r="8" spans="2:32" ht="17.25" thickBot="1" x14ac:dyDescent="0.35">
      <c r="K8" s="47">
        <v>4</v>
      </c>
      <c r="L8" s="83"/>
      <c r="M8" s="41" t="str">
        <f>IFERROR(RIGHT(KOSPI!C5,6),"")</f>
        <v>006370</v>
      </c>
      <c r="N8" s="42" t="str">
        <f>IFERROR(KOSPI!B5,"")</f>
        <v>대구백화점</v>
      </c>
      <c r="O8" s="72">
        <f>IFERROR(KOSPI!D5,"")</f>
        <v>7700</v>
      </c>
      <c r="P8" s="73" t="str">
        <f>IFERROR(KOSPI!E5,"")</f>
        <v>△ 1,010</v>
      </c>
      <c r="Q8" s="74">
        <f>IF(ISBLANK(KOSPI!F5),"",KOSPI!F5)</f>
        <v>0.151</v>
      </c>
      <c r="R8" s="42">
        <f>KOSPI!G5</f>
        <v>280062</v>
      </c>
      <c r="S8" s="42">
        <f>KOSPI!H5</f>
        <v>833</v>
      </c>
      <c r="T8" s="42">
        <f>KOSPI!I5</f>
        <v>-151</v>
      </c>
      <c r="U8" s="42">
        <f>KOSPI!J5</f>
        <v>3.86</v>
      </c>
      <c r="V8" s="42">
        <f>KOSPI!K5</f>
        <v>-2.37</v>
      </c>
      <c r="W8" s="42">
        <f>KOSPI!L5</f>
        <v>-13.84</v>
      </c>
      <c r="X8" s="42">
        <f>KOSPI!M5</f>
        <v>0.37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5557766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3"/>
      <c r="M9" s="41" t="str">
        <f>IFERROR(RIGHT(KOSPI!C6,6),"")</f>
        <v>229640</v>
      </c>
      <c r="N9" s="42" t="str">
        <f>IFERROR(KOSPI!B6,"")</f>
        <v>LS에코에너지</v>
      </c>
      <c r="O9" s="72">
        <f>IFERROR(KOSPI!D6,"")</f>
        <v>38050</v>
      </c>
      <c r="P9" s="73" t="str">
        <f>IFERROR(KOSPI!E6,"")</f>
        <v>△ 4,500</v>
      </c>
      <c r="Q9" s="74">
        <f>IF(ISBLANK(KOSPI!F6),"",KOSPI!F6)</f>
        <v>0.1341</v>
      </c>
      <c r="R9" s="42">
        <f>KOSPI!G6</f>
        <v>2273771</v>
      </c>
      <c r="S9" s="42">
        <f>KOSPI!H6</f>
        <v>11653</v>
      </c>
      <c r="T9" s="42">
        <f>KOSPI!I6</f>
        <v>295</v>
      </c>
      <c r="U9" s="42">
        <f>KOSPI!J6</f>
        <v>3.74</v>
      </c>
      <c r="V9" s="42">
        <f>KOSPI!K6</f>
        <v>41.58</v>
      </c>
      <c r="W9" s="42">
        <f>KOSPI!L6</f>
        <v>2.82</v>
      </c>
      <c r="X9" s="42">
        <f>KOSPI!M6</f>
        <v>6.92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276</v>
      </c>
    </row>
    <row r="10" spans="2:32" x14ac:dyDescent="0.3">
      <c r="B10" s="51"/>
      <c r="C10" s="52"/>
      <c r="E10" s="53"/>
      <c r="F10" s="54"/>
      <c r="K10" s="47">
        <v>6</v>
      </c>
      <c r="L10" s="83"/>
      <c r="M10" s="41" t="str">
        <f>IFERROR(RIGHT(KOSPI!C7,6),"")</f>
        <v>465770</v>
      </c>
      <c r="N10" s="42" t="str">
        <f>IFERROR(KOSPI!B7,"")</f>
        <v>STX그린로지스</v>
      </c>
      <c r="O10" s="72">
        <f>IFERROR(KOSPI!D7,"")</f>
        <v>9500</v>
      </c>
      <c r="P10" s="73" t="str">
        <f>IFERROR(KOSPI!E7,"")</f>
        <v>△ 1,110</v>
      </c>
      <c r="Q10" s="74">
        <f>IF(ISBLANK(KOSPI!F7),"",KOSPI!F7)</f>
        <v>0.1323</v>
      </c>
      <c r="R10" s="42">
        <f>KOSPI!G7</f>
        <v>1839415</v>
      </c>
      <c r="S10" s="42">
        <f>KOSPI!H7</f>
        <v>681</v>
      </c>
      <c r="T10" s="42">
        <f>KOSPI!I7</f>
        <v>18</v>
      </c>
      <c r="U10" s="42">
        <f>KOSPI!J7</f>
        <v>3.21</v>
      </c>
      <c r="V10" s="42">
        <f>KOSPI!K7</f>
        <v>2.44</v>
      </c>
      <c r="W10" s="42" t="str">
        <f>KOSPI!L7</f>
        <v>N/A</v>
      </c>
      <c r="X10" s="42">
        <f>KOSPI!M7</f>
        <v>1.2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-47</v>
      </c>
    </row>
    <row r="11" spans="2:32" ht="17.45" customHeight="1" x14ac:dyDescent="0.3">
      <c r="K11" s="47">
        <v>7</v>
      </c>
      <c r="L11" s="83"/>
      <c r="M11" s="41" t="str">
        <f>IFERROR(RIGHT(KOSPI!C8,6),"")</f>
        <v>005690</v>
      </c>
      <c r="N11" s="42" t="str">
        <f>IFERROR(KOSPI!B8,"")</f>
        <v>파미셀</v>
      </c>
      <c r="O11" s="72">
        <f>IFERROR(KOSPI!D8,"")</f>
        <v>9450</v>
      </c>
      <c r="P11" s="73" t="str">
        <f>IFERROR(KOSPI!E8,"")</f>
        <v>△ 900</v>
      </c>
      <c r="Q11" s="74">
        <f>IF(ISBLANK(KOSPI!F8),"",KOSPI!F8)</f>
        <v>0.1053</v>
      </c>
      <c r="R11" s="42">
        <f>KOSPI!G8</f>
        <v>3069351</v>
      </c>
      <c r="S11" s="42">
        <f>KOSPI!H8</f>
        <v>5672</v>
      </c>
      <c r="T11" s="42">
        <f>KOSPI!I8</f>
        <v>13</v>
      </c>
      <c r="U11" s="42">
        <f>KOSPI!J8</f>
        <v>7.36</v>
      </c>
      <c r="V11" s="42">
        <f>KOSPI!K8</f>
        <v>165.79</v>
      </c>
      <c r="W11" s="42">
        <f>KOSPI!L8</f>
        <v>4.5599999999999996</v>
      </c>
      <c r="X11" s="42">
        <f>KOSPI!M8</f>
        <v>6.87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0.26</v>
      </c>
    </row>
    <row r="12" spans="2:32" x14ac:dyDescent="0.3">
      <c r="K12" s="47">
        <v>8</v>
      </c>
      <c r="L12" s="83"/>
      <c r="M12" s="41" t="str">
        <f>IFERROR(RIGHT(KOSPI!C9,6),"")</f>
        <v>002410</v>
      </c>
      <c r="N12" s="42" t="str">
        <f>IFERROR(KOSPI!B9,"")</f>
        <v>범양건영</v>
      </c>
      <c r="O12" s="72">
        <f>IFERROR(KOSPI!D9,"")</f>
        <v>3270</v>
      </c>
      <c r="P12" s="73" t="str">
        <f>IFERROR(KOSPI!E9,"")</f>
        <v>△ 310</v>
      </c>
      <c r="Q12" s="74">
        <f>IF(ISBLANK(KOSPI!F9),"",KOSPI!F9)</f>
        <v>0.1047</v>
      </c>
      <c r="R12" s="42">
        <f>KOSPI!G9</f>
        <v>15338357</v>
      </c>
      <c r="S12" s="42">
        <f>KOSPI!H9</f>
        <v>899</v>
      </c>
      <c r="T12" s="42">
        <f>KOSPI!I9</f>
        <v>-104</v>
      </c>
      <c r="U12" s="42">
        <f>KOSPI!J9</f>
        <v>0.67</v>
      </c>
      <c r="V12" s="42">
        <f>KOSPI!K9</f>
        <v>-2.57</v>
      </c>
      <c r="W12" s="42">
        <f>KOSPI!L9</f>
        <v>-13.7</v>
      </c>
      <c r="X12" s="42">
        <f>KOSPI!M9</f>
        <v>2.14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-8</v>
      </c>
    </row>
    <row r="13" spans="2:32" x14ac:dyDescent="0.3">
      <c r="K13" s="47">
        <v>9</v>
      </c>
      <c r="L13" s="83"/>
      <c r="M13" s="41" t="str">
        <f>IFERROR(RIGHT(KOSPI!C10,6),"")</f>
        <v>077970</v>
      </c>
      <c r="N13" s="42" t="str">
        <f>IFERROR(KOSPI!B10,"")</f>
        <v>STX엔진</v>
      </c>
      <c r="O13" s="72">
        <f>IFERROR(KOSPI!D10,"")</f>
        <v>22250</v>
      </c>
      <c r="P13" s="73" t="str">
        <f>IFERROR(KOSPI!E10,"")</f>
        <v>△ 2,000</v>
      </c>
      <c r="Q13" s="74">
        <f>IF(ISBLANK(KOSPI!F10),"",KOSPI!F10)</f>
        <v>9.8799999999999999E-2</v>
      </c>
      <c r="R13" s="42">
        <f>KOSPI!G10</f>
        <v>1646836</v>
      </c>
      <c r="S13" s="42">
        <f>KOSPI!H10</f>
        <v>5119</v>
      </c>
      <c r="T13" s="42">
        <f>KOSPI!I10</f>
        <v>189</v>
      </c>
      <c r="U13" s="42">
        <f>KOSPI!J10</f>
        <v>0.84</v>
      </c>
      <c r="V13" s="42">
        <f>KOSPI!K10</f>
        <v>22.34</v>
      </c>
      <c r="W13" s="42">
        <f>KOSPI!L10</f>
        <v>2.19</v>
      </c>
      <c r="X13" s="42">
        <f>KOSPI!M10</f>
        <v>2.25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-11.24</v>
      </c>
    </row>
    <row r="14" spans="2:32" ht="17.25" thickBot="1" x14ac:dyDescent="0.35">
      <c r="K14" s="47">
        <v>10</v>
      </c>
      <c r="L14" s="84"/>
      <c r="M14" s="41" t="str">
        <f>IFERROR(RIGHT(KOSPI!C11,6),"")</f>
        <v>001210</v>
      </c>
      <c r="N14" s="42" t="str">
        <f>IFERROR(KOSPI!B11,"")</f>
        <v>금호전기</v>
      </c>
      <c r="O14" s="72">
        <f>IFERROR(KOSPI!D11,"")</f>
        <v>1149</v>
      </c>
      <c r="P14" s="73" t="str">
        <f>IFERROR(KOSPI!E11,"")</f>
        <v>△ 98</v>
      </c>
      <c r="Q14" s="74">
        <f>IF(ISBLANK(KOSPI!F11),"",KOSPI!F11)</f>
        <v>9.3200000000000005E-2</v>
      </c>
      <c r="R14" s="42">
        <f>KOSPI!G11</f>
        <v>1433934</v>
      </c>
      <c r="S14" s="42">
        <f>KOSPI!H11</f>
        <v>644</v>
      </c>
      <c r="T14" s="42">
        <f>KOSPI!I11</f>
        <v>-82</v>
      </c>
      <c r="U14" s="42">
        <f>KOSPI!J11</f>
        <v>13.48</v>
      </c>
      <c r="V14" s="42">
        <f>KOSPI!K11</f>
        <v>-2.97</v>
      </c>
      <c r="W14" s="42">
        <f>KOSPI!L11</f>
        <v>-73.41</v>
      </c>
      <c r="X14" s="42">
        <f>KOSPI!M11</f>
        <v>2.48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0.66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2" t="s">
        <v>3</v>
      </c>
      <c r="M15" s="47" t="str">
        <f>IFERROR(RIGHT(KOSDAQ!C2,6),"")</f>
        <v>040910</v>
      </c>
      <c r="N15" s="42" t="str">
        <f>IFERROR(KOSDAQ!B2,"")</f>
        <v>아이씨디</v>
      </c>
      <c r="O15" s="72">
        <f>IFERROR(KOSDAQ!D2,"")</f>
        <v>6630</v>
      </c>
      <c r="P15" s="73" t="str">
        <f>IFERROR(KOSDAQ!E2,"")</f>
        <v>▲ 1,530</v>
      </c>
      <c r="Q15" s="74">
        <f>IF(ISBLANK(KOSDAQ!F2),"",KOSDAQ!F2)</f>
        <v>0.3</v>
      </c>
      <c r="R15" s="42">
        <f>KOSDAQ!G7</f>
        <v>9338343</v>
      </c>
      <c r="S15" s="42">
        <f>KOSDAQ!H7</f>
        <v>1153</v>
      </c>
      <c r="T15" s="42">
        <f>KOSDAQ!I7</f>
        <v>-43</v>
      </c>
      <c r="U15" s="42">
        <f>KOSDAQ!J7</f>
        <v>0.79</v>
      </c>
      <c r="V15" s="42">
        <f>KOSDAQ!K7</f>
        <v>-26</v>
      </c>
      <c r="W15" s="42">
        <f>KOSDAQ!L7</f>
        <v>-78.98</v>
      </c>
      <c r="X15" s="42">
        <f>KOSDAQ!M7</f>
        <v>3.99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5"/>
      <c r="AC15" s="85"/>
      <c r="AD15" s="85"/>
      <c r="AE15" s="48"/>
      <c r="AF15" s="55"/>
    </row>
    <row r="16" spans="2:32" ht="17.25" thickBot="1" x14ac:dyDescent="0.35">
      <c r="K16" s="47">
        <v>2</v>
      </c>
      <c r="L16" s="83"/>
      <c r="M16" s="47" t="str">
        <f>IFERROR(RIGHT(KOSDAQ!C3,6),"")</f>
        <v>160190</v>
      </c>
      <c r="N16" s="42" t="str">
        <f>IFERROR(KOSDAQ!B3,"")</f>
        <v>하이젠알앤엠</v>
      </c>
      <c r="O16" s="72">
        <f>IFERROR(KOSDAQ!D3,"")</f>
        <v>21450</v>
      </c>
      <c r="P16" s="73" t="str">
        <f>IFERROR(KOSDAQ!E3,"")</f>
        <v>▲ 4,950</v>
      </c>
      <c r="Q16" s="74">
        <f>IF(ISBLANK(KOSDAQ!F3),"",KOSDAQ!F3)</f>
        <v>0.3</v>
      </c>
      <c r="R16" s="42">
        <f>KOSDAQ!G8</f>
        <v>14902914</v>
      </c>
      <c r="S16" s="42">
        <f>KOSDAQ!H8</f>
        <v>952</v>
      </c>
      <c r="T16" s="42">
        <f>KOSDAQ!I8</f>
        <v>6</v>
      </c>
      <c r="U16" s="42">
        <f>KOSDAQ!J8</f>
        <v>4.22</v>
      </c>
      <c r="V16" s="42">
        <f>KOSDAQ!K8</f>
        <v>-15.75</v>
      </c>
      <c r="W16" s="42">
        <f>KOSDAQ!L8</f>
        <v>-28.71</v>
      </c>
      <c r="X16" s="42">
        <f>KOSDAQ!M8</f>
        <v>3.39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6" t="s">
        <v>82</v>
      </c>
      <c r="AC16" s="76"/>
      <c r="AD16" s="89"/>
      <c r="AE16" s="76" t="s">
        <v>33</v>
      </c>
      <c r="AF16" s="76"/>
    </row>
    <row r="17" spans="1:33" ht="17.25" thickBot="1" x14ac:dyDescent="0.35">
      <c r="K17" s="47">
        <v>3</v>
      </c>
      <c r="L17" s="83"/>
      <c r="M17" s="47" t="str">
        <f>IFERROR(RIGHT(KOSDAQ!C4,6),"")</f>
        <v>032680</v>
      </c>
      <c r="N17" s="42" t="str">
        <f>IFERROR(KOSDAQ!B4,"")</f>
        <v>소프트센</v>
      </c>
      <c r="O17" s="72">
        <f>IFERROR(KOSDAQ!D4,"")</f>
        <v>399</v>
      </c>
      <c r="P17" s="73" t="str">
        <f>IFERROR(KOSDAQ!E4,"")</f>
        <v>▲ 92</v>
      </c>
      <c r="Q17" s="74">
        <f>IF(ISBLANK(KOSDAQ!F4),"",KOSDAQ!F4)</f>
        <v>0.29970000000000002</v>
      </c>
      <c r="R17" s="42">
        <f>KOSDAQ!G9</f>
        <v>5492522</v>
      </c>
      <c r="S17" s="42">
        <f>KOSDAQ!H9</f>
        <v>2015</v>
      </c>
      <c r="T17" s="42">
        <f>KOSDAQ!I9</f>
        <v>-78</v>
      </c>
      <c r="U17" s="42">
        <f>KOSDAQ!J9</f>
        <v>0.41</v>
      </c>
      <c r="V17" s="42">
        <f>KOSDAQ!K9</f>
        <v>-15.37</v>
      </c>
      <c r="W17" s="42">
        <f>KOSDAQ!L9</f>
        <v>-9.4499999999999993</v>
      </c>
      <c r="X17" s="42">
        <f>KOSDAQ!M9</f>
        <v>4.0199999999999996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3"/>
      <c r="M18" s="47" t="str">
        <f>IFERROR(RIGHT(KOSDAQ!C5,6),"")</f>
        <v>049470</v>
      </c>
      <c r="N18" s="42" t="str">
        <f>IFERROR(KOSDAQ!B5,"")</f>
        <v>SGA</v>
      </c>
      <c r="O18" s="72">
        <f>IFERROR(KOSDAQ!D5,"")</f>
        <v>383</v>
      </c>
      <c r="P18" s="73" t="str">
        <f>IFERROR(KOSDAQ!E5,"")</f>
        <v>▲ 88</v>
      </c>
      <c r="Q18" s="74">
        <f>IF(ISBLANK(KOSDAQ!F5),"",KOSDAQ!F5)</f>
        <v>0.29830000000000001</v>
      </c>
      <c r="R18" s="42">
        <f>KOSDAQ!G10</f>
        <v>18214387</v>
      </c>
      <c r="S18" s="42">
        <f>KOSDAQ!H10</f>
        <v>1347</v>
      </c>
      <c r="T18" s="42">
        <f>KOSDAQ!I10</f>
        <v>-229</v>
      </c>
      <c r="U18" s="42">
        <f>KOSDAQ!J10</f>
        <v>1.64</v>
      </c>
      <c r="V18" s="42">
        <f>KOSDAQ!K10</f>
        <v>-5.0199999999999996</v>
      </c>
      <c r="W18" s="42">
        <f>KOSDAQ!L10</f>
        <v>-15.65</v>
      </c>
      <c r="X18" s="42">
        <f>KOSDAQ!M10</f>
        <v>1.62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/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/>
      </c>
      <c r="AE18" s="56" t="s">
        <v>32</v>
      </c>
      <c r="AF18" s="59">
        <f>COUNTA(시황정보!$A$2:$A$200)</f>
        <v>16</v>
      </c>
    </row>
    <row r="19" spans="1:33" x14ac:dyDescent="0.3">
      <c r="K19" s="47">
        <v>5</v>
      </c>
      <c r="L19" s="83"/>
      <c r="M19" s="47" t="str">
        <f>IFERROR(RIGHT(KOSDAQ!C6,6),"")</f>
        <v>089790</v>
      </c>
      <c r="N19" s="42" t="str">
        <f>IFERROR(KOSDAQ!B6,"")</f>
        <v>제이티</v>
      </c>
      <c r="O19" s="72">
        <f>IFERROR(KOSDAQ!D6,"")</f>
        <v>5810</v>
      </c>
      <c r="P19" s="73" t="str">
        <f>IFERROR(KOSDAQ!E6,"")</f>
        <v>▲ 1,335</v>
      </c>
      <c r="Q19" s="74">
        <f>IF(ISBLANK(KOSDAQ!F6),"",KOSDAQ!F6)</f>
        <v>0.29830000000000001</v>
      </c>
      <c r="R19" s="42">
        <f>KOSDAQ!G11</f>
        <v>7698591</v>
      </c>
      <c r="S19" s="42">
        <f>KOSDAQ!H11</f>
        <v>4010</v>
      </c>
      <c r="T19" s="42">
        <f>KOSDAQ!I11</f>
        <v>-53</v>
      </c>
      <c r="U19" s="42">
        <f>KOSDAQ!J11</f>
        <v>0.78</v>
      </c>
      <c r="V19" s="42">
        <f>KOSDAQ!K11</f>
        <v>-79.53</v>
      </c>
      <c r="W19" s="42">
        <f>KOSDAQ!L11</f>
        <v>-1.51</v>
      </c>
      <c r="X19" s="42">
        <f>KOSDAQ!M11</f>
        <v>4.25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/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/>
      </c>
      <c r="AE19" s="56" t="s">
        <v>34</v>
      </c>
      <c r="AF19" s="59">
        <f>COUNTA(투자정보!$A$2:$A$200)</f>
        <v>14</v>
      </c>
    </row>
    <row r="20" spans="1:33" ht="17.25" thickBot="1" x14ac:dyDescent="0.35">
      <c r="K20" s="47">
        <v>6</v>
      </c>
      <c r="L20" s="83"/>
      <c r="M20" s="47" t="str">
        <f>IFERROR(RIGHT(KOSDAQ!C7,6),"")</f>
        <v>199430</v>
      </c>
      <c r="N20" s="42" t="str">
        <f>IFERROR(KOSDAQ!B7,"")</f>
        <v>케이엔알시스템</v>
      </c>
      <c r="O20" s="72">
        <f>IFERROR(KOSDAQ!D7,"")</f>
        <v>10610</v>
      </c>
      <c r="P20" s="73" t="str">
        <f>IFERROR(KOSDAQ!E7,"")</f>
        <v>△ 2,120</v>
      </c>
      <c r="Q20" s="74">
        <f>IF(ISBLANK(KOSDAQ!F7),"",KOSDAQ!F7)</f>
        <v>0.24970000000000001</v>
      </c>
      <c r="R20" s="42">
        <f>KOSDAQ!G12</f>
        <v>107338</v>
      </c>
      <c r="S20" s="42">
        <f>KOSDAQ!H12</f>
        <v>3839</v>
      </c>
      <c r="T20" s="42">
        <f>KOSDAQ!I12</f>
        <v>-171</v>
      </c>
      <c r="U20" s="42">
        <f>KOSDAQ!J12</f>
        <v>0.87</v>
      </c>
      <c r="V20" s="42">
        <f>KOSDAQ!K12</f>
        <v>-7.46</v>
      </c>
      <c r="W20" s="42">
        <f>KOSDAQ!L12</f>
        <v>-84.21</v>
      </c>
      <c r="X20" s="42">
        <f>KOSDAQ!M12</f>
        <v>23.94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/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/>
      </c>
      <c r="AE20" s="56" t="s">
        <v>35</v>
      </c>
      <c r="AF20" s="59">
        <f>COUNTA(종목분석!$B$2:$B$200)</f>
        <v>30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3"/>
      <c r="M21" s="47" t="str">
        <f>IFERROR(RIGHT(KOSDAQ!C8,6),"")</f>
        <v>452190</v>
      </c>
      <c r="N21" s="42" t="str">
        <f>IFERROR(KOSDAQ!B8,"")</f>
        <v>한빛레이저</v>
      </c>
      <c r="O21" s="72">
        <f>IFERROR(KOSDAQ!D8,"")</f>
        <v>4110</v>
      </c>
      <c r="P21" s="73" t="str">
        <f>IFERROR(KOSDAQ!E8,"")</f>
        <v>△ 790</v>
      </c>
      <c r="Q21" s="74">
        <f>IF(ISBLANK(KOSDAQ!F8),"",KOSDAQ!F8)</f>
        <v>0.23799999999999999</v>
      </c>
      <c r="R21" s="42">
        <f>KOSDAQ!G13</f>
        <v>1182306</v>
      </c>
      <c r="S21" s="42">
        <f>KOSDAQ!H13</f>
        <v>864</v>
      </c>
      <c r="T21" s="42">
        <f>KOSDAQ!I13</f>
        <v>4</v>
      </c>
      <c r="U21" s="42">
        <f>KOSDAQ!J13</f>
        <v>1.02</v>
      </c>
      <c r="V21" s="42">
        <f>KOSDAQ!K13</f>
        <v>-10</v>
      </c>
      <c r="W21" s="42">
        <f>KOSDAQ!L13</f>
        <v>6.65</v>
      </c>
      <c r="X21" s="42">
        <f>KOSDAQ!M13</f>
        <v>1.79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/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/>
      </c>
      <c r="AE21" s="56" t="s">
        <v>45</v>
      </c>
      <c r="AF21" s="59">
        <f>COUNTA(산업분석!$B$2:$B$200)</f>
        <v>10</v>
      </c>
    </row>
    <row r="22" spans="1:33" ht="17.25" thickBot="1" x14ac:dyDescent="0.35">
      <c r="K22" s="47">
        <v>8</v>
      </c>
      <c r="L22" s="83"/>
      <c r="M22" s="47" t="str">
        <f>IFERROR(RIGHT(KOSDAQ!C9,6),"")</f>
        <v>112290</v>
      </c>
      <c r="N22" s="42" t="str">
        <f>IFERROR(KOSDAQ!B9,"")</f>
        <v>와이씨켐</v>
      </c>
      <c r="O22" s="72">
        <f>IFERROR(KOSDAQ!D9,"")</f>
        <v>19930</v>
      </c>
      <c r="P22" s="73" t="str">
        <f>IFERROR(KOSDAQ!E9,"")</f>
        <v>△ 3,220</v>
      </c>
      <c r="Q22" s="74">
        <f>IF(ISBLANK(KOSDAQ!F9),"",KOSDAQ!F9)</f>
        <v>0.19270000000000001</v>
      </c>
      <c r="R22" s="42">
        <f>KOSDAQ!G14</f>
        <v>30910</v>
      </c>
      <c r="S22" s="42">
        <f>KOSDAQ!H14</f>
        <v>1374</v>
      </c>
      <c r="T22" s="42">
        <f>KOSDAQ!I14</f>
        <v>-12</v>
      </c>
      <c r="U22" s="42">
        <f>KOSDAQ!J14</f>
        <v>0.82</v>
      </c>
      <c r="V22" s="42">
        <f>KOSDAQ!K14</f>
        <v>37.67</v>
      </c>
      <c r="W22" s="42">
        <f>KOSDAQ!L14</f>
        <v>-4.8899999999999997</v>
      </c>
      <c r="X22" s="42">
        <f>KOSDAQ!M14</f>
        <v>2.65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7</v>
      </c>
    </row>
    <row r="23" spans="1:33" ht="17.25" thickBot="1" x14ac:dyDescent="0.35">
      <c r="K23" s="47">
        <v>9</v>
      </c>
      <c r="L23" s="83"/>
      <c r="M23" s="47" t="str">
        <f>IFERROR(RIGHT(KOSDAQ!C10,6),"")</f>
        <v>200470</v>
      </c>
      <c r="N23" s="42" t="str">
        <f>IFERROR(KOSDAQ!B10,"")</f>
        <v>에이팩트</v>
      </c>
      <c r="O23" s="72">
        <f>IFERROR(KOSDAQ!D10,"")</f>
        <v>3180</v>
      </c>
      <c r="P23" s="73" t="str">
        <f>IFERROR(KOSDAQ!E10,"")</f>
        <v>△ 510</v>
      </c>
      <c r="Q23" s="74">
        <f>IF(ISBLANK(KOSDAQ!F10),"",KOSDAQ!F10)</f>
        <v>0.191</v>
      </c>
      <c r="R23" s="42">
        <f>KOSDAQ!G15</f>
        <v>4670982</v>
      </c>
      <c r="S23" s="42">
        <f>KOSDAQ!H15</f>
        <v>2333</v>
      </c>
      <c r="T23" s="42">
        <f>KOSDAQ!I15</f>
        <v>-67</v>
      </c>
      <c r="U23" s="42">
        <f>KOSDAQ!J15</f>
        <v>1.49</v>
      </c>
      <c r="V23" s="42" t="str">
        <f>KOSDAQ!K15</f>
        <v>N/A</v>
      </c>
      <c r="W23" s="42">
        <f>KOSDAQ!L15</f>
        <v>465.13</v>
      </c>
      <c r="X23" s="42" t="str">
        <f>KOSDAQ!M15</f>
        <v>N/A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6" t="s">
        <v>36</v>
      </c>
      <c r="AF23" s="76"/>
    </row>
    <row r="24" spans="1:33" x14ac:dyDescent="0.3">
      <c r="K24" s="47">
        <v>10</v>
      </c>
      <c r="L24" s="84"/>
      <c r="M24" s="47" t="str">
        <f>IFERROR(RIGHT(KOSDAQ!C11,6),"")</f>
        <v>108490</v>
      </c>
      <c r="N24" s="42" t="str">
        <f>IFERROR(KOSDAQ!B11,"")</f>
        <v>로보티즈</v>
      </c>
      <c r="O24" s="72">
        <f>IFERROR(KOSDAQ!D11,"")</f>
        <v>30700</v>
      </c>
      <c r="P24" s="73" t="str">
        <f>IFERROR(KOSDAQ!E11,"")</f>
        <v>△ 4,900</v>
      </c>
      <c r="Q24" s="74">
        <f>IF(ISBLANK(KOSDAQ!F11),"",KOSDAQ!F11)</f>
        <v>0.18990000000000001</v>
      </c>
      <c r="R24" s="42">
        <f>KOSDAQ!G16</f>
        <v>1838003</v>
      </c>
      <c r="S24" s="42">
        <f>KOSDAQ!H16</f>
        <v>627</v>
      </c>
      <c r="T24" s="42">
        <f>KOSDAQ!I16</f>
        <v>-23</v>
      </c>
      <c r="U24" s="42">
        <f>KOSDAQ!J16</f>
        <v>2.42</v>
      </c>
      <c r="V24" s="42">
        <f>KOSDAQ!K16</f>
        <v>-18.18</v>
      </c>
      <c r="W24" s="42">
        <f>KOSDAQ!L16</f>
        <v>-54.91</v>
      </c>
      <c r="X24" s="42">
        <f>KOSDAQ!M16</f>
        <v>8.5299999999999994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6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7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8"/>
      <c r="AF25" s="88"/>
    </row>
    <row r="26" spans="1:33" ht="30" customHeight="1" thickBot="1" x14ac:dyDescent="0.35"/>
    <row r="27" spans="1:33" ht="17.25" thickBot="1" x14ac:dyDescent="0.35">
      <c r="B27" s="76" t="s">
        <v>81</v>
      </c>
      <c r="C27" s="76"/>
      <c r="D27" s="76"/>
      <c r="E27" s="76"/>
      <c r="F27" s="76"/>
      <c r="G27" s="76"/>
      <c r="H27" s="76"/>
      <c r="I27" s="76"/>
      <c r="K27" s="76" t="s">
        <v>38</v>
      </c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B27" s="76" t="s">
        <v>79</v>
      </c>
      <c r="AC27" s="76"/>
      <c r="AD27" s="76"/>
      <c r="AE27" s="76"/>
      <c r="AF27" s="76"/>
    </row>
    <row r="28" spans="1:33" ht="17.25" thickBot="1" x14ac:dyDescent="0.35">
      <c r="K28" s="79" t="s">
        <v>83</v>
      </c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61"/>
      <c r="AB29" s="64" t="str">
        <f t="array" ref="AB29">IFERROR(INDEX(종목별뉴스공시!E:E, SMALL(IF(종목별뉴스공시!A:A=1,ROW(종목별뉴스공시!A:A)),ROWS($A$1:A1))),"")</f>
        <v>코스피, 외인 순매수에 소폭 상승…"외인, 5거래일 연속 사자"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주연테크</v>
      </c>
    </row>
    <row r="30" spans="1:33" x14ac:dyDescent="0.3"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61"/>
      <c r="AB30" s="64" t="str">
        <f t="array" ref="AB30">IFERROR(INDEX(종목별뉴스공시!E:E, SMALL(IF(종목별뉴스공시!A:A=1,ROW(종목별뉴스공시!A:A)),ROWS($A$1:A2))),"")</f>
        <v>코스피, 외인 순매수에 소폭 상승…"외인, 5거래일 연속 사자"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까뮤이앤씨</v>
      </c>
      <c r="AG30" s="61"/>
    </row>
    <row r="31" spans="1:33" ht="17.25" thickBot="1" x14ac:dyDescent="0.35"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61"/>
      <c r="AB31" s="64" t="str">
        <f t="array" ref="AB31">IFERROR(INDEX(종목별뉴스공시!E:E, SMALL(IF(종목별뉴스공시!A:A=1,ROW(종목별뉴스공시!A:A)),ROWS($A$1:A3))),"")</f>
        <v>"방금 팔고 왔다"…엔비디아에 일희일비 [박해린의 마켓톡톡] 
동영상기사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SKC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전일 대비 15.10%↑…대백 주가 치솟는 까닭은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대구백화점</v>
      </c>
      <c r="AG32" s="61"/>
    </row>
    <row r="33" spans="1:33" x14ac:dyDescent="0.3">
      <c r="K33" s="78">
        <f>IFERROR(주요뉴스!$D2,"")</f>
        <v>0</v>
      </c>
      <c r="L33" s="78"/>
      <c r="M33" s="61">
        <f>IFERROR(주요뉴스!$A2,"")</f>
        <v>0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/>
      </c>
      <c r="AA33" s="61"/>
      <c r="AB33" s="64" t="str">
        <f t="array" ref="AB33">IFERROR(INDEX(종목별뉴스공시!E:E, SMALL(IF(종목별뉴스공시!A:A=1,ROW(종목별뉴스공시!A:A)),ROWS($A$1:A5))),"")</f>
        <v>LS에코·LS마린·가온, 'AI 데이터센터' 호재에 주가 급등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LS에코에너지</v>
      </c>
      <c r="AG33" s="61"/>
    </row>
    <row r="34" spans="1:33" x14ac:dyDescent="0.3">
      <c r="K34" s="78">
        <f>IFERROR(주요뉴스!$D3,"")</f>
        <v>0</v>
      </c>
      <c r="L34" s="78"/>
      <c r="M34" s="61">
        <f>IFERROR(주요뉴스!$A3,"")</f>
        <v>0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/>
      </c>
      <c r="AA34" s="61"/>
      <c r="AB34" s="64" t="str">
        <f t="array" ref="AB34">IFERROR(INDEX(종목별뉴스공시!E:E, SMALL(IF(종목별뉴스공시!A:A=1,ROW(종목별뉴스공시!A:A)),ROWS($A$1:A6))),"")</f>
        <v>"트럼프가 끝낸다" 한마디에… 전쟁 재건주 강세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범양건영</v>
      </c>
      <c r="AG34" s="61"/>
    </row>
    <row r="35" spans="1:33" x14ac:dyDescent="0.3">
      <c r="K35" s="78">
        <f>IFERROR(주요뉴스!$D4,"")</f>
        <v>0</v>
      </c>
      <c r="L35" s="78"/>
      <c r="M35" s="61">
        <f>IFERROR(주요뉴스!$A4,"")</f>
        <v>0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/>
      </c>
      <c r="AA35" s="61"/>
      <c r="AB35" s="64" t="str">
        <f t="array" ref="AB35">IFERROR(INDEX(종목별뉴스공시!E:E, SMALL(IF(종목별뉴스공시!A:A=1,ROW(종목별뉴스공시!A:A)),ROWS($A$1:A7))),"")</f>
        <v>저평가주 베팅한 국민연금…게임·내수株 담았다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STX엔진</v>
      </c>
      <c r="AG35" s="61"/>
    </row>
    <row r="36" spans="1:33" x14ac:dyDescent="0.3">
      <c r="K36" s="78">
        <f>IFERROR(주요뉴스!$D5,"")</f>
        <v>0</v>
      </c>
      <c r="L36" s="78"/>
      <c r="M36" s="61">
        <f>IFERROR(주요뉴스!$A5,"")</f>
        <v>0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/>
      </c>
      <c r="AA36" s="61"/>
      <c r="AB36" s="64" t="str">
        <f t="array" ref="AB36">IFERROR(INDEX(종목별뉴스공시!E:E, SMALL(IF(종목별뉴스공시!A:A=1,ROW(종목별뉴스공시!A:A)),ROWS($A$1:A8))),"")</f>
        <v>코스피, 외인 순매수에 소폭 상승…"외인, 5거래일 연속 사자"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아이씨디</v>
      </c>
      <c r="AG36" s="61"/>
    </row>
    <row r="37" spans="1:33" x14ac:dyDescent="0.3">
      <c r="K37" s="78">
        <f>IFERROR(주요뉴스!$D6,"")</f>
        <v>0</v>
      </c>
      <c r="L37" s="78"/>
      <c r="M37" s="61">
        <f>IFERROR(주요뉴스!$A6,"")</f>
        <v>0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/>
      </c>
      <c r="AA37" s="61"/>
      <c r="AB37" s="64" t="str">
        <f t="array" ref="AB37">IFERROR(INDEX(종목별뉴스공시!E:E, SMALL(IF(종목별뉴스공시!A:A=1,ROW(종목별뉴스공시!A:A)),ROWS($A$1:A9))),"")</f>
        <v>코스피, 외인 순매수에 소폭 상승…"외인, 5거래일 연속 사자"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소프트센</v>
      </c>
      <c r="AG37" s="61"/>
    </row>
    <row r="38" spans="1:33" x14ac:dyDescent="0.3">
      <c r="A38" s="67"/>
      <c r="K38" s="78">
        <f>IFERROR(주요뉴스!$D7,"")</f>
        <v>0</v>
      </c>
      <c r="L38" s="78"/>
      <c r="M38" s="61">
        <f>IFERROR(주요뉴스!$A7,"")</f>
        <v>0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/>
      </c>
      <c r="AA38" s="61"/>
      <c r="AB38" s="64" t="str">
        <f t="array" ref="AB38">IFERROR(INDEX(종목별뉴스공시!E:E, SMALL(IF(종목별뉴스공시!A:A=1,ROW(종목별뉴스공시!A:A)),ROWS($A$1:A10))),"")</f>
        <v>[특징주]제이티, 엔비디아 RTX 신제품 마이크론 GDDR7 탑재…핵심...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제이티</v>
      </c>
      <c r="AG38" s="61"/>
    </row>
    <row r="39" spans="1:33" x14ac:dyDescent="0.3">
      <c r="A39" s="68"/>
      <c r="K39" s="78">
        <f>IFERROR(주요뉴스!$D8,"")</f>
        <v>0</v>
      </c>
      <c r="L39" s="78"/>
      <c r="M39" s="61">
        <f>IFERROR(주요뉴스!$A8,"")</f>
        <v>0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/>
      </c>
      <c r="AA39" s="61"/>
      <c r="AB39" s="64" t="str">
        <f t="array" ref="AB39">IFERROR(INDEX(종목별뉴스공시!E:E, SMALL(IF(종목별뉴스공시!A:A=1,ROW(종목별뉴스공시!A:A)),ROWS($A$1:A11))),"")</f>
        <v>[특징주]케이엔알, 엔비디아 55조 로봇 산업 본격화...협력사 부품 ...</v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>▶</v>
      </c>
      <c r="AF39" s="64" t="str">
        <f t="array" ref="AF39">IFERROR(INDEX(종목별뉴스공시!C:C, SMALL(IF(종목별뉴스공시!A:A=1,ROW(종목별뉴스공시!A:A)),ROWS($A$1:A11))),"")</f>
        <v>케이엔알시스템</v>
      </c>
      <c r="AG39" s="61"/>
    </row>
    <row r="40" spans="1:33" x14ac:dyDescent="0.3">
      <c r="A40" s="68"/>
      <c r="K40" s="78">
        <f>IFERROR(주요뉴스!$D9,"")</f>
        <v>0</v>
      </c>
      <c r="L40" s="78"/>
      <c r="M40" s="61">
        <f>IFERROR(주요뉴스!$A9,"")</f>
        <v>0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/>
      </c>
      <c r="AA40" s="61"/>
      <c r="AB40" s="64" t="str">
        <f t="array" ref="AB40">IFERROR(INDEX(종목별뉴스공시!E:E, SMALL(IF(종목별뉴스공시!A:A=1,ROW(종목별뉴스공시!A:A)),ROWS($A$1:A12))),"")</f>
        <v>유리기판 웃고 양자컴 울고…증시 흔든 젠슨 황</v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>▶</v>
      </c>
      <c r="AF40" s="64" t="str">
        <f t="array" ref="AF40">IFERROR(INDEX(종목별뉴스공시!C:C, SMALL(IF(종목별뉴스공시!A:A=1,ROW(종목별뉴스공시!A:A)),ROWS($A$1:A12))),"")</f>
        <v>와이씨켐</v>
      </c>
      <c r="AG40" s="61"/>
    </row>
    <row r="41" spans="1:33" x14ac:dyDescent="0.3">
      <c r="A41" s="68"/>
      <c r="K41" s="78">
        <f>IFERROR(주요뉴스!$D10,"")</f>
        <v>0</v>
      </c>
      <c r="L41" s="78"/>
      <c r="M41" s="61">
        <f>IFERROR(주요뉴스!$A10,"")</f>
        <v>0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/>
      </c>
      <c r="AA41" s="61"/>
      <c r="AB41" s="64" t="str">
        <f t="array" ref="AB41">IFERROR(INDEX(종목별뉴스공시!E:E, SMALL(IF(종목별뉴스공시!A:A=1,ROW(종목별뉴스공시!A:A)),ROWS($A$1:A13))),"")</f>
        <v>[특징주]에이팩트, 엔비디아 RTX 신제품에 삼성·SK GDDR7도 탑...</v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>▶</v>
      </c>
      <c r="AF41" s="64" t="str">
        <f t="array" ref="AF41">IFERROR(INDEX(종목별뉴스공시!C:C, SMALL(IF(종목별뉴스공시!A:A=1,ROW(종목별뉴스공시!A:A)),ROWS($A$1:A13))),"")</f>
        <v>에이팩트</v>
      </c>
      <c r="AG41" s="61"/>
    </row>
    <row r="42" spans="1:33" x14ac:dyDescent="0.3">
      <c r="A42" s="68"/>
      <c r="K42" s="78">
        <f>IFERROR(주요뉴스!$D11,"")</f>
        <v>0</v>
      </c>
      <c r="L42" s="78"/>
      <c r="M42" s="61">
        <f>IFERROR(주요뉴스!$A11,"")</f>
        <v>0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/>
      </c>
      <c r="AA42" s="61"/>
      <c r="AB42" s="64" t="str">
        <f t="array" ref="AB42">IFERROR(INDEX(종목별뉴스공시!E:E, SMALL(IF(종목별뉴스공시!A:A=1,ROW(종목별뉴스공시!A:A)),ROWS($A$1:A14))),"")</f>
        <v>코스닥 로봇株, 코스피 대형주보다 거래 활발</v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>▶</v>
      </c>
      <c r="AF42" s="64" t="str">
        <f t="array" ref="AF42">IFERROR(INDEX(종목별뉴스공시!C:C, SMALL(IF(종목별뉴스공시!A:A=1,ROW(종목별뉴스공시!A:A)),ROWS($A$1:A14))),"")</f>
        <v>로보티즈</v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8">
        <f>IFERROR(주요뉴스!$D12,"")</f>
        <v>0</v>
      </c>
      <c r="L43" s="78"/>
      <c r="M43" s="61">
        <f>IFERROR(주요뉴스!$A12,"")</f>
        <v>0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/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8">
        <f>IFERROR(주요뉴스!$D13,"")</f>
        <v>0</v>
      </c>
      <c r="L44" s="78"/>
      <c r="M44" s="61">
        <f>IFERROR(주요뉴스!$A13,"")</f>
        <v>0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/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8">
        <f>IFERROR(주요뉴스!$D14,"")</f>
        <v>0</v>
      </c>
      <c r="L45" s="78"/>
      <c r="M45" s="61">
        <f>IFERROR(주요뉴스!$A14,"")</f>
        <v>0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/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8">
        <f>IFERROR(주요뉴스!$D15,"")</f>
        <v>0</v>
      </c>
      <c r="L46" s="78"/>
      <c r="M46" s="61">
        <f>IFERROR(주요뉴스!$A15,"")</f>
        <v>0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/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8">
        <f>IFERROR(주요뉴스!$D16,"")</f>
        <v>0</v>
      </c>
      <c r="L47" s="78"/>
      <c r="M47" s="61">
        <f>IFERROR(주요뉴스!$A16,"")</f>
        <v>0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/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8">
        <f>IFERROR(주요뉴스!$D17,"")</f>
        <v>0</v>
      </c>
      <c r="L48" s="78"/>
      <c r="M48" s="61">
        <f>IFERROR(주요뉴스!$A17,"")</f>
        <v>0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/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L15:L24"/>
    <mergeCell ref="L5:L14"/>
    <mergeCell ref="AE23:AF23"/>
    <mergeCell ref="AB27:AF27"/>
    <mergeCell ref="AB15:AD15"/>
    <mergeCell ref="AE24:AF25"/>
    <mergeCell ref="AB16:AD16"/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84</v>
      </c>
      <c r="C2" s="27" t="s">
        <v>85</v>
      </c>
      <c r="D2" s="9">
        <v>416</v>
      </c>
      <c r="E2" s="30" t="s">
        <v>86</v>
      </c>
      <c r="F2" s="29">
        <v>0.3</v>
      </c>
      <c r="G2" s="9">
        <v>5557766</v>
      </c>
      <c r="H2" s="9">
        <v>276</v>
      </c>
      <c r="I2" s="10">
        <v>-47</v>
      </c>
      <c r="J2" s="9">
        <v>0.26</v>
      </c>
      <c r="K2" s="10">
        <v>-8</v>
      </c>
      <c r="L2" s="10">
        <v>-11.24</v>
      </c>
      <c r="M2" s="10">
        <v>0.66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87</v>
      </c>
      <c r="C3" s="27" t="s">
        <v>88</v>
      </c>
      <c r="D3" s="9">
        <v>1713</v>
      </c>
      <c r="E3" s="30" t="s">
        <v>89</v>
      </c>
      <c r="F3" s="29">
        <v>0.29970000000000002</v>
      </c>
      <c r="G3" s="9">
        <v>16535837</v>
      </c>
      <c r="H3" s="9">
        <v>1024</v>
      </c>
      <c r="I3" s="10">
        <v>67</v>
      </c>
      <c r="J3" s="9">
        <v>0.32</v>
      </c>
      <c r="K3" s="10">
        <v>-13.6</v>
      </c>
      <c r="L3" s="10" t="s">
        <v>90</v>
      </c>
      <c r="M3" s="10">
        <v>1.02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91</v>
      </c>
      <c r="C4" s="27" t="s">
        <v>92</v>
      </c>
      <c r="D4" s="9">
        <v>161600</v>
      </c>
      <c r="E4" s="30" t="s">
        <v>93</v>
      </c>
      <c r="F4" s="29">
        <v>0.19350000000000001</v>
      </c>
      <c r="G4" s="9">
        <v>4299367</v>
      </c>
      <c r="H4" s="9">
        <v>61195</v>
      </c>
      <c r="I4" s="9">
        <v>-2163</v>
      </c>
      <c r="J4" s="9">
        <v>15.01</v>
      </c>
      <c r="K4" s="9">
        <v>-19.82</v>
      </c>
      <c r="L4" s="10">
        <v>-17.57</v>
      </c>
      <c r="M4" s="10">
        <v>4.24</v>
      </c>
      <c r="N4" s="7" t="str">
        <f t="shared" si="0"/>
        <v>▶</v>
      </c>
    </row>
    <row r="5" spans="1:14" x14ac:dyDescent="0.3">
      <c r="A5" s="6">
        <v>4</v>
      </c>
      <c r="B5" s="8" t="s">
        <v>94</v>
      </c>
      <c r="C5" s="27" t="s">
        <v>95</v>
      </c>
      <c r="D5" s="9">
        <v>7700</v>
      </c>
      <c r="E5" s="30" t="s">
        <v>96</v>
      </c>
      <c r="F5" s="29">
        <v>0.151</v>
      </c>
      <c r="G5" s="9">
        <v>280062</v>
      </c>
      <c r="H5" s="9">
        <v>833</v>
      </c>
      <c r="I5" s="9">
        <v>-151</v>
      </c>
      <c r="J5" s="9">
        <v>3.86</v>
      </c>
      <c r="K5" s="9">
        <v>-2.37</v>
      </c>
      <c r="L5" s="10">
        <v>-13.84</v>
      </c>
      <c r="M5" s="10">
        <v>0.37</v>
      </c>
      <c r="N5" s="7" t="str">
        <f t="shared" si="0"/>
        <v>▶</v>
      </c>
    </row>
    <row r="6" spans="1:14" x14ac:dyDescent="0.3">
      <c r="A6" s="6">
        <v>5</v>
      </c>
      <c r="B6" s="8" t="s">
        <v>97</v>
      </c>
      <c r="C6" s="27" t="s">
        <v>98</v>
      </c>
      <c r="D6" s="9">
        <v>38050</v>
      </c>
      <c r="E6" s="30" t="s">
        <v>99</v>
      </c>
      <c r="F6" s="29">
        <v>0.1341</v>
      </c>
      <c r="G6" s="9">
        <v>2273771</v>
      </c>
      <c r="H6" s="9">
        <v>11653</v>
      </c>
      <c r="I6" s="9">
        <v>295</v>
      </c>
      <c r="J6" s="9">
        <v>3.74</v>
      </c>
      <c r="K6" s="9">
        <v>41.58</v>
      </c>
      <c r="L6" s="10">
        <v>2.82</v>
      </c>
      <c r="M6" s="10">
        <v>6.92</v>
      </c>
      <c r="N6" s="7" t="str">
        <f t="shared" si="0"/>
        <v>▶</v>
      </c>
    </row>
    <row r="7" spans="1:14" x14ac:dyDescent="0.3">
      <c r="A7" s="6">
        <v>6</v>
      </c>
      <c r="B7" s="8" t="s">
        <v>100</v>
      </c>
      <c r="C7" s="27" t="s">
        <v>101</v>
      </c>
      <c r="D7" s="9">
        <v>9500</v>
      </c>
      <c r="E7" s="30" t="s">
        <v>102</v>
      </c>
      <c r="F7" s="29">
        <v>0.1323</v>
      </c>
      <c r="G7" s="9">
        <v>1839415</v>
      </c>
      <c r="H7" s="9">
        <v>681</v>
      </c>
      <c r="I7" s="9">
        <v>18</v>
      </c>
      <c r="J7" s="9">
        <v>3.21</v>
      </c>
      <c r="K7" s="9">
        <v>2.44</v>
      </c>
      <c r="L7" s="10" t="s">
        <v>90</v>
      </c>
      <c r="M7" s="10">
        <v>1.2</v>
      </c>
      <c r="N7" s="7" t="str">
        <f t="shared" si="0"/>
        <v>▶</v>
      </c>
    </row>
    <row r="8" spans="1:14" x14ac:dyDescent="0.3">
      <c r="A8" s="6">
        <v>7</v>
      </c>
      <c r="B8" s="8" t="s">
        <v>103</v>
      </c>
      <c r="C8" s="27" t="s">
        <v>104</v>
      </c>
      <c r="D8" s="9">
        <v>9450</v>
      </c>
      <c r="E8" s="30" t="s">
        <v>105</v>
      </c>
      <c r="F8" s="29">
        <v>0.1053</v>
      </c>
      <c r="G8" s="9">
        <v>3069351</v>
      </c>
      <c r="H8" s="9">
        <v>5672</v>
      </c>
      <c r="I8" s="9">
        <v>13</v>
      </c>
      <c r="J8" s="9">
        <v>7.36</v>
      </c>
      <c r="K8" s="9">
        <v>165.79</v>
      </c>
      <c r="L8" s="10">
        <v>4.5599999999999996</v>
      </c>
      <c r="M8" s="10">
        <v>6.87</v>
      </c>
      <c r="N8" s="7" t="str">
        <f t="shared" si="0"/>
        <v>▶</v>
      </c>
    </row>
    <row r="9" spans="1:14" x14ac:dyDescent="0.3">
      <c r="A9" s="6">
        <v>8</v>
      </c>
      <c r="B9" s="8" t="s">
        <v>106</v>
      </c>
      <c r="C9" s="27" t="s">
        <v>107</v>
      </c>
      <c r="D9" s="9">
        <v>3270</v>
      </c>
      <c r="E9" s="30" t="s">
        <v>108</v>
      </c>
      <c r="F9" s="29">
        <v>0.1047</v>
      </c>
      <c r="G9" s="9">
        <v>15338357</v>
      </c>
      <c r="H9" s="9">
        <v>899</v>
      </c>
      <c r="I9" s="9">
        <v>-104</v>
      </c>
      <c r="J9" s="9">
        <v>0.67</v>
      </c>
      <c r="K9" s="9">
        <v>-2.57</v>
      </c>
      <c r="L9" s="10">
        <v>-13.7</v>
      </c>
      <c r="M9" s="10">
        <v>2.14</v>
      </c>
      <c r="N9" s="7" t="str">
        <f t="shared" si="0"/>
        <v>▶</v>
      </c>
    </row>
    <row r="10" spans="1:14" x14ac:dyDescent="0.3">
      <c r="A10" s="6">
        <v>9</v>
      </c>
      <c r="B10" s="8" t="s">
        <v>109</v>
      </c>
      <c r="C10" s="27" t="s">
        <v>110</v>
      </c>
      <c r="D10" s="9">
        <v>22250</v>
      </c>
      <c r="E10" s="30" t="s">
        <v>111</v>
      </c>
      <c r="F10" s="29">
        <v>9.8799999999999999E-2</v>
      </c>
      <c r="G10" s="9">
        <v>1646836</v>
      </c>
      <c r="H10" s="9">
        <v>5119</v>
      </c>
      <c r="I10" s="9">
        <v>189</v>
      </c>
      <c r="J10" s="9">
        <v>0.84</v>
      </c>
      <c r="K10" s="9">
        <v>22.34</v>
      </c>
      <c r="L10" s="10">
        <v>2.19</v>
      </c>
      <c r="M10" s="10">
        <v>2.25</v>
      </c>
      <c r="N10" s="7" t="str">
        <f t="shared" si="0"/>
        <v>▶</v>
      </c>
    </row>
    <row r="11" spans="1:14" x14ac:dyDescent="0.3">
      <c r="A11" s="6">
        <v>10</v>
      </c>
      <c r="B11" s="8" t="s">
        <v>112</v>
      </c>
      <c r="C11" s="27" t="s">
        <v>113</v>
      </c>
      <c r="D11" s="9">
        <v>1149</v>
      </c>
      <c r="E11" s="30" t="s">
        <v>114</v>
      </c>
      <c r="F11" s="29">
        <v>9.3200000000000005E-2</v>
      </c>
      <c r="G11" s="9">
        <v>1433934</v>
      </c>
      <c r="H11" s="9">
        <v>644</v>
      </c>
      <c r="I11" s="9">
        <v>-82</v>
      </c>
      <c r="J11" s="9">
        <v>13.48</v>
      </c>
      <c r="K11" s="9">
        <v>-2.97</v>
      </c>
      <c r="L11" s="10">
        <v>-73.41</v>
      </c>
      <c r="M11" s="10">
        <v>2.48</v>
      </c>
      <c r="N11" s="7" t="str">
        <f t="shared" si="0"/>
        <v>▶</v>
      </c>
    </row>
    <row r="12" spans="1:14" x14ac:dyDescent="0.3">
      <c r="A12" s="6">
        <v>11</v>
      </c>
      <c r="B12" s="8" t="s">
        <v>115</v>
      </c>
      <c r="C12" s="27" t="s">
        <v>116</v>
      </c>
      <c r="D12" s="9">
        <v>8410</v>
      </c>
      <c r="E12" s="30" t="s">
        <v>117</v>
      </c>
      <c r="F12" s="29">
        <v>9.2200000000000004E-2</v>
      </c>
      <c r="G12" s="9">
        <v>7650717</v>
      </c>
      <c r="H12" s="9">
        <v>1817</v>
      </c>
      <c r="I12" s="9">
        <v>340</v>
      </c>
      <c r="J12" s="9">
        <v>55.16</v>
      </c>
      <c r="K12" s="9">
        <v>14.53</v>
      </c>
      <c r="L12" s="10">
        <v>6.91</v>
      </c>
      <c r="M12" s="10">
        <v>0.8</v>
      </c>
      <c r="N12" s="7" t="str">
        <f t="shared" si="0"/>
        <v>▶</v>
      </c>
    </row>
    <row r="13" spans="1:14" x14ac:dyDescent="0.3">
      <c r="A13" s="6">
        <v>12</v>
      </c>
      <c r="B13" s="8" t="s">
        <v>118</v>
      </c>
      <c r="C13" s="27" t="s">
        <v>119</v>
      </c>
      <c r="D13" s="9">
        <v>29200</v>
      </c>
      <c r="E13" s="30" t="s">
        <v>120</v>
      </c>
      <c r="F13" s="29">
        <v>8.3500000000000005E-2</v>
      </c>
      <c r="G13" s="9">
        <v>5282498</v>
      </c>
      <c r="H13" s="9">
        <v>18468</v>
      </c>
      <c r="I13" s="9">
        <v>622</v>
      </c>
      <c r="J13" s="9">
        <v>12.18</v>
      </c>
      <c r="K13" s="9">
        <v>29.61</v>
      </c>
      <c r="L13" s="10">
        <v>19.510000000000002</v>
      </c>
      <c r="M13" s="10">
        <v>5.95</v>
      </c>
      <c r="N13" s="7" t="str">
        <f t="shared" si="0"/>
        <v>▶</v>
      </c>
    </row>
    <row r="14" spans="1:14" x14ac:dyDescent="0.3">
      <c r="A14" s="6">
        <v>13</v>
      </c>
      <c r="B14" s="8" t="s">
        <v>121</v>
      </c>
      <c r="C14" s="27" t="s">
        <v>122</v>
      </c>
      <c r="D14" s="9">
        <v>23350</v>
      </c>
      <c r="E14" s="30" t="s">
        <v>123</v>
      </c>
      <c r="F14" s="29">
        <v>8.3500000000000005E-2</v>
      </c>
      <c r="G14" s="9">
        <v>261057</v>
      </c>
      <c r="H14" s="9">
        <v>5791</v>
      </c>
      <c r="I14" s="9">
        <v>-162</v>
      </c>
      <c r="J14" s="9">
        <v>4.7300000000000004</v>
      </c>
      <c r="K14" s="9">
        <v>96.49</v>
      </c>
      <c r="L14" s="10">
        <v>-5.96</v>
      </c>
      <c r="M14" s="10">
        <v>1.83</v>
      </c>
      <c r="N14" s="7" t="str">
        <f t="shared" si="0"/>
        <v>▶</v>
      </c>
    </row>
    <row r="15" spans="1:14" x14ac:dyDescent="0.3">
      <c r="A15" s="6">
        <v>14</v>
      </c>
      <c r="B15" s="8" t="s">
        <v>124</v>
      </c>
      <c r="C15" s="27" t="s">
        <v>125</v>
      </c>
      <c r="D15" s="9">
        <v>102900</v>
      </c>
      <c r="E15" s="30" t="s">
        <v>126</v>
      </c>
      <c r="F15" s="29">
        <v>7.9699999999999993E-2</v>
      </c>
      <c r="G15" s="9">
        <v>199978</v>
      </c>
      <c r="H15" s="9">
        <v>14991</v>
      </c>
      <c r="I15" s="9">
        <v>1059</v>
      </c>
      <c r="J15" s="9">
        <v>11.21</v>
      </c>
      <c r="K15" s="9">
        <v>15.29</v>
      </c>
      <c r="L15" s="10">
        <v>15.09</v>
      </c>
      <c r="M15" s="10">
        <v>2.2799999999999998</v>
      </c>
      <c r="N15" s="7" t="str">
        <f t="shared" si="0"/>
        <v>▶</v>
      </c>
    </row>
    <row r="16" spans="1:14" x14ac:dyDescent="0.3">
      <c r="A16" s="6">
        <v>15</v>
      </c>
      <c r="B16" s="8" t="s">
        <v>127</v>
      </c>
      <c r="C16" s="27" t="s">
        <v>128</v>
      </c>
      <c r="D16" s="9">
        <v>364</v>
      </c>
      <c r="E16" s="30" t="s">
        <v>129</v>
      </c>
      <c r="F16" s="29">
        <v>7.3700000000000002E-2</v>
      </c>
      <c r="G16" s="9">
        <v>11621594</v>
      </c>
      <c r="H16" s="9">
        <v>600</v>
      </c>
      <c r="I16" s="9">
        <v>-89</v>
      </c>
      <c r="J16" s="9">
        <v>0.1</v>
      </c>
      <c r="K16" s="9">
        <v>52</v>
      </c>
      <c r="L16" s="11">
        <v>-14.18</v>
      </c>
      <c r="M16" s="10">
        <v>0.51</v>
      </c>
      <c r="N16" s="7" t="str">
        <f t="shared" si="0"/>
        <v>▶</v>
      </c>
    </row>
    <row r="17" spans="1:14" x14ac:dyDescent="0.3">
      <c r="A17" s="6">
        <v>16</v>
      </c>
      <c r="B17" s="8" t="s">
        <v>130</v>
      </c>
      <c r="C17" s="27" t="s">
        <v>131</v>
      </c>
      <c r="D17" s="9">
        <v>4000</v>
      </c>
      <c r="E17" s="30" t="s">
        <v>132</v>
      </c>
      <c r="F17" s="29">
        <v>7.0999999999999994E-2</v>
      </c>
      <c r="G17" s="9">
        <v>1970</v>
      </c>
      <c r="H17" s="9">
        <v>47</v>
      </c>
      <c r="I17" s="9" t="s">
        <v>90</v>
      </c>
      <c r="J17" s="9">
        <v>1.7</v>
      </c>
      <c r="K17" s="9">
        <v>-10.34</v>
      </c>
      <c r="L17" s="10" t="s">
        <v>90</v>
      </c>
      <c r="M17" s="10">
        <v>1.01</v>
      </c>
      <c r="N17" s="7" t="str">
        <f t="shared" si="0"/>
        <v>▶</v>
      </c>
    </row>
    <row r="18" spans="1:14" x14ac:dyDescent="0.3">
      <c r="A18" s="6">
        <v>17</v>
      </c>
      <c r="B18" s="8" t="s">
        <v>133</v>
      </c>
      <c r="C18" s="27" t="s">
        <v>134</v>
      </c>
      <c r="D18" s="9">
        <v>63500</v>
      </c>
      <c r="E18" s="30" t="s">
        <v>135</v>
      </c>
      <c r="F18" s="29">
        <v>7.0800000000000002E-2</v>
      </c>
      <c r="G18" s="9">
        <v>297042</v>
      </c>
      <c r="H18" s="9">
        <v>6260</v>
      </c>
      <c r="I18" s="9">
        <v>437</v>
      </c>
      <c r="J18" s="9">
        <v>3.21</v>
      </c>
      <c r="K18" s="9">
        <v>22.57</v>
      </c>
      <c r="L18" s="10">
        <v>5.65</v>
      </c>
      <c r="M18" s="10">
        <v>1.24</v>
      </c>
      <c r="N18" s="7" t="str">
        <f t="shared" si="0"/>
        <v>▶</v>
      </c>
    </row>
    <row r="19" spans="1:14" x14ac:dyDescent="0.3">
      <c r="A19" s="6">
        <v>18</v>
      </c>
      <c r="B19" s="8" t="s">
        <v>136</v>
      </c>
      <c r="C19" s="27" t="s">
        <v>137</v>
      </c>
      <c r="D19" s="9">
        <v>13210</v>
      </c>
      <c r="E19" s="30" t="s">
        <v>138</v>
      </c>
      <c r="F19" s="29">
        <v>6.4500000000000002E-2</v>
      </c>
      <c r="G19" s="9">
        <v>577972</v>
      </c>
      <c r="H19" s="9">
        <v>3570</v>
      </c>
      <c r="I19" s="9">
        <v>1931</v>
      </c>
      <c r="J19" s="9">
        <v>7.95</v>
      </c>
      <c r="K19" s="9">
        <v>2.67</v>
      </c>
      <c r="L19" s="10">
        <v>19.68</v>
      </c>
      <c r="M19" s="10">
        <v>0.36</v>
      </c>
      <c r="N19" s="7" t="str">
        <f t="shared" si="0"/>
        <v>▶</v>
      </c>
    </row>
    <row r="20" spans="1:14" x14ac:dyDescent="0.3">
      <c r="A20" s="6">
        <v>19</v>
      </c>
      <c r="B20" s="8" t="s">
        <v>139</v>
      </c>
      <c r="C20" s="27" t="s">
        <v>140</v>
      </c>
      <c r="D20" s="9">
        <v>63000</v>
      </c>
      <c r="E20" s="30" t="s">
        <v>141</v>
      </c>
      <c r="F20" s="29">
        <v>6.4199999999999993E-2</v>
      </c>
      <c r="G20" s="9">
        <v>811392</v>
      </c>
      <c r="H20" s="9">
        <v>70927</v>
      </c>
      <c r="I20" s="9">
        <v>13546</v>
      </c>
      <c r="J20" s="9">
        <v>75.290000000000006</v>
      </c>
      <c r="K20" s="9">
        <v>74.03</v>
      </c>
      <c r="L20" s="10">
        <v>10.83</v>
      </c>
      <c r="M20" s="10">
        <v>0.83</v>
      </c>
      <c r="N20" s="7" t="str">
        <f t="shared" si="0"/>
        <v>▶</v>
      </c>
    </row>
    <row r="21" spans="1:14" x14ac:dyDescent="0.3">
      <c r="A21" s="6">
        <v>20</v>
      </c>
      <c r="B21" s="8" t="s">
        <v>142</v>
      </c>
      <c r="C21" s="27" t="s">
        <v>143</v>
      </c>
      <c r="D21" s="9">
        <v>14030</v>
      </c>
      <c r="E21" s="30" t="s">
        <v>144</v>
      </c>
      <c r="F21" s="29">
        <v>6.2899999999999998E-2</v>
      </c>
      <c r="G21" s="9">
        <v>7659</v>
      </c>
      <c r="H21" s="9">
        <v>41</v>
      </c>
      <c r="I21" s="9" t="s">
        <v>90</v>
      </c>
      <c r="J21" s="9">
        <v>0</v>
      </c>
      <c r="K21" s="9">
        <v>-2.23</v>
      </c>
      <c r="L21" s="10" t="s">
        <v>90</v>
      </c>
      <c r="M21" s="10">
        <v>2.39</v>
      </c>
      <c r="N21" s="7" t="str">
        <f t="shared" si="0"/>
        <v>▶</v>
      </c>
    </row>
    <row r="22" spans="1:14" x14ac:dyDescent="0.3">
      <c r="A22" s="6">
        <v>21</v>
      </c>
      <c r="B22" s="8" t="s">
        <v>145</v>
      </c>
      <c r="C22" s="27" t="s">
        <v>146</v>
      </c>
      <c r="D22" s="9">
        <v>180300</v>
      </c>
      <c r="E22" s="30" t="s">
        <v>147</v>
      </c>
      <c r="F22" s="29">
        <v>6.0600000000000001E-2</v>
      </c>
      <c r="G22" s="9">
        <v>674536</v>
      </c>
      <c r="H22" s="9">
        <v>54090</v>
      </c>
      <c r="I22" s="9">
        <v>3249</v>
      </c>
      <c r="J22" s="9">
        <v>22.92</v>
      </c>
      <c r="K22" s="9">
        <v>24.8</v>
      </c>
      <c r="L22" s="11">
        <v>12.61</v>
      </c>
      <c r="M22" s="10">
        <v>2.93</v>
      </c>
      <c r="N22" s="7" t="str">
        <f t="shared" si="0"/>
        <v>▶</v>
      </c>
    </row>
    <row r="23" spans="1:14" x14ac:dyDescent="0.3">
      <c r="A23" s="6">
        <v>22</v>
      </c>
      <c r="B23" s="8" t="s">
        <v>148</v>
      </c>
      <c r="C23" s="27" t="s">
        <v>149</v>
      </c>
      <c r="D23" s="9">
        <v>132700</v>
      </c>
      <c r="E23" s="30" t="s">
        <v>150</v>
      </c>
      <c r="F23" s="29">
        <v>5.9900000000000002E-2</v>
      </c>
      <c r="G23" s="9">
        <v>85522</v>
      </c>
      <c r="H23" s="9">
        <v>15375</v>
      </c>
      <c r="I23" s="9">
        <v>1226</v>
      </c>
      <c r="J23" s="9">
        <v>9.11</v>
      </c>
      <c r="K23" s="9">
        <v>14.85</v>
      </c>
      <c r="L23" s="10">
        <v>17.7</v>
      </c>
      <c r="M23" s="10">
        <v>1.87</v>
      </c>
      <c r="N23" s="7" t="str">
        <f t="shared" si="0"/>
        <v>▶</v>
      </c>
    </row>
    <row r="24" spans="1:14" x14ac:dyDescent="0.3">
      <c r="A24" s="6">
        <v>23</v>
      </c>
      <c r="B24" s="8" t="s">
        <v>151</v>
      </c>
      <c r="C24" s="27" t="s">
        <v>152</v>
      </c>
      <c r="D24" s="9">
        <v>3560</v>
      </c>
      <c r="E24" s="30" t="s">
        <v>153</v>
      </c>
      <c r="F24" s="29">
        <v>5.6399999999999999E-2</v>
      </c>
      <c r="G24" s="9">
        <v>206045</v>
      </c>
      <c r="H24" s="9">
        <v>602</v>
      </c>
      <c r="I24" s="9">
        <v>-50</v>
      </c>
      <c r="J24" s="9">
        <v>3.47</v>
      </c>
      <c r="K24" s="9">
        <v>-7.71</v>
      </c>
      <c r="L24" s="10">
        <v>-32.47</v>
      </c>
      <c r="M24" s="10">
        <v>3.33</v>
      </c>
      <c r="N24" s="7" t="str">
        <f t="shared" si="0"/>
        <v>▶</v>
      </c>
    </row>
    <row r="25" spans="1:14" x14ac:dyDescent="0.3">
      <c r="A25" s="6">
        <v>24</v>
      </c>
      <c r="B25" s="8" t="s">
        <v>154</v>
      </c>
      <c r="C25" s="27" t="s">
        <v>155</v>
      </c>
      <c r="D25" s="9">
        <v>4270</v>
      </c>
      <c r="E25" s="30" t="s">
        <v>156</v>
      </c>
      <c r="F25" s="29">
        <v>5.5599999999999997E-2</v>
      </c>
      <c r="G25" s="9">
        <v>2888228</v>
      </c>
      <c r="H25" s="9">
        <v>2307</v>
      </c>
      <c r="I25" s="9">
        <v>73</v>
      </c>
      <c r="J25" s="9">
        <v>64.19</v>
      </c>
      <c r="K25" s="9">
        <v>94.89</v>
      </c>
      <c r="L25" s="10">
        <v>3.33</v>
      </c>
      <c r="M25" s="10">
        <v>1.86</v>
      </c>
      <c r="N25" s="7" t="str">
        <f t="shared" si="0"/>
        <v>▶</v>
      </c>
    </row>
    <row r="26" spans="1:14" x14ac:dyDescent="0.3">
      <c r="A26" s="6">
        <v>26</v>
      </c>
      <c r="B26" s="8" t="s">
        <v>157</v>
      </c>
      <c r="C26" s="27" t="s">
        <v>158</v>
      </c>
      <c r="D26" s="9">
        <v>3845</v>
      </c>
      <c r="E26" s="30" t="s">
        <v>159</v>
      </c>
      <c r="F26" s="29">
        <v>5.3400000000000003E-2</v>
      </c>
      <c r="G26" s="9">
        <v>224137</v>
      </c>
      <c r="H26" s="9">
        <v>461</v>
      </c>
      <c r="I26" s="9">
        <v>87</v>
      </c>
      <c r="J26" s="9">
        <v>1.7</v>
      </c>
      <c r="K26" s="9">
        <v>-2.2799999999999998</v>
      </c>
      <c r="L26" s="10">
        <v>-17.84</v>
      </c>
      <c r="M26" s="10">
        <v>0.59</v>
      </c>
      <c r="N26" s="7" t="str">
        <f t="shared" si="0"/>
        <v>▶</v>
      </c>
    </row>
    <row r="27" spans="1:14" x14ac:dyDescent="0.3">
      <c r="A27" s="6">
        <v>27</v>
      </c>
      <c r="B27" s="8" t="s">
        <v>160</v>
      </c>
      <c r="C27" s="27" t="s">
        <v>161</v>
      </c>
      <c r="D27" s="9">
        <v>3270</v>
      </c>
      <c r="E27" s="30" t="s">
        <v>162</v>
      </c>
      <c r="F27" s="29">
        <v>5.3100000000000001E-2</v>
      </c>
      <c r="G27" s="9">
        <v>445928</v>
      </c>
      <c r="H27" s="9">
        <v>982</v>
      </c>
      <c r="I27" s="9">
        <v>-66</v>
      </c>
      <c r="J27" s="9">
        <v>2.56</v>
      </c>
      <c r="K27" s="9">
        <v>-8.93</v>
      </c>
      <c r="L27" s="10">
        <v>-136.62</v>
      </c>
      <c r="M27" s="10">
        <v>56.42</v>
      </c>
      <c r="N27" s="7" t="str">
        <f t="shared" si="0"/>
        <v>▶</v>
      </c>
    </row>
    <row r="28" spans="1:14" x14ac:dyDescent="0.3">
      <c r="A28" s="6">
        <v>28</v>
      </c>
      <c r="B28" s="8" t="s">
        <v>163</v>
      </c>
      <c r="C28" s="27" t="s">
        <v>164</v>
      </c>
      <c r="D28" s="9">
        <v>205000</v>
      </c>
      <c r="E28" s="30" t="s">
        <v>147</v>
      </c>
      <c r="F28" s="29">
        <v>5.2900000000000003E-2</v>
      </c>
      <c r="G28" s="9">
        <v>6664224</v>
      </c>
      <c r="H28" s="9">
        <v>1492405</v>
      </c>
      <c r="I28" s="9">
        <v>-77303</v>
      </c>
      <c r="J28" s="9">
        <v>54.97</v>
      </c>
      <c r="K28" s="9">
        <v>14.31</v>
      </c>
      <c r="L28" s="10">
        <v>-15.61</v>
      </c>
      <c r="M28" s="10">
        <v>2.16</v>
      </c>
      <c r="N28" s="7" t="str">
        <f t="shared" si="0"/>
        <v>▶</v>
      </c>
    </row>
    <row r="29" spans="1:14" x14ac:dyDescent="0.3">
      <c r="A29" s="6">
        <v>29</v>
      </c>
      <c r="B29" s="8" t="s">
        <v>165</v>
      </c>
      <c r="C29" s="27" t="s">
        <v>166</v>
      </c>
      <c r="D29" s="9">
        <v>23350</v>
      </c>
      <c r="E29" s="30" t="s">
        <v>167</v>
      </c>
      <c r="F29" s="29">
        <v>5.1799999999999999E-2</v>
      </c>
      <c r="G29" s="9">
        <v>100341</v>
      </c>
      <c r="H29" s="9">
        <v>4829</v>
      </c>
      <c r="I29" s="9">
        <v>208</v>
      </c>
      <c r="J29" s="9">
        <v>1.01</v>
      </c>
      <c r="K29" s="9">
        <v>37.42</v>
      </c>
      <c r="L29" s="11">
        <v>8.49</v>
      </c>
      <c r="M29" s="10">
        <v>1.62</v>
      </c>
      <c r="N29" s="7" t="str">
        <f t="shared" si="0"/>
        <v>▶</v>
      </c>
    </row>
    <row r="30" spans="1:14" x14ac:dyDescent="0.3">
      <c r="A30" s="6">
        <v>31</v>
      </c>
      <c r="B30" s="8" t="s">
        <v>168</v>
      </c>
      <c r="C30" s="27" t="s">
        <v>169</v>
      </c>
      <c r="D30" s="9">
        <v>38650</v>
      </c>
      <c r="E30" s="30" t="s">
        <v>170</v>
      </c>
      <c r="F30" s="29">
        <v>5.0299999999999997E-2</v>
      </c>
      <c r="G30" s="9">
        <v>703685</v>
      </c>
      <c r="H30" s="9">
        <v>11676</v>
      </c>
      <c r="I30" s="9">
        <v>-61</v>
      </c>
      <c r="J30" s="9">
        <v>7.24</v>
      </c>
      <c r="K30" s="9">
        <v>-773</v>
      </c>
      <c r="L30" s="11" t="s">
        <v>90</v>
      </c>
      <c r="M30" s="10">
        <v>9.74</v>
      </c>
      <c r="N30" s="7" t="str">
        <f t="shared" si="0"/>
        <v>▶</v>
      </c>
    </row>
    <row r="31" spans="1:14" x14ac:dyDescent="0.3">
      <c r="A31" s="6">
        <v>36</v>
      </c>
      <c r="B31" s="8" t="s">
        <v>171</v>
      </c>
      <c r="C31" s="27" t="s">
        <v>172</v>
      </c>
      <c r="D31" s="9">
        <v>4290</v>
      </c>
      <c r="E31" s="30" t="s">
        <v>173</v>
      </c>
      <c r="F31" s="29">
        <v>4.5100000000000001E-2</v>
      </c>
      <c r="G31" s="9">
        <v>6917</v>
      </c>
      <c r="H31" s="9">
        <v>34</v>
      </c>
      <c r="I31" s="9" t="s">
        <v>90</v>
      </c>
      <c r="J31" s="9">
        <v>0</v>
      </c>
      <c r="K31" s="9" t="s">
        <v>90</v>
      </c>
      <c r="L31" s="10" t="s">
        <v>90</v>
      </c>
      <c r="M31" s="10" t="s">
        <v>90</v>
      </c>
      <c r="N31" s="7" t="str">
        <f t="shared" si="0"/>
        <v>▶</v>
      </c>
    </row>
    <row r="32" spans="1:14" x14ac:dyDescent="0.3">
      <c r="A32" s="6">
        <v>38</v>
      </c>
      <c r="B32" s="8" t="s">
        <v>174</v>
      </c>
      <c r="C32" s="28" t="s">
        <v>175</v>
      </c>
      <c r="D32" s="9">
        <v>31500</v>
      </c>
      <c r="E32" s="30" t="s">
        <v>176</v>
      </c>
      <c r="F32" s="29">
        <v>4.48E-2</v>
      </c>
      <c r="G32" s="9">
        <v>239215</v>
      </c>
      <c r="H32" s="9">
        <v>14631</v>
      </c>
      <c r="I32" s="9">
        <v>3862</v>
      </c>
      <c r="J32" s="10">
        <v>16.32</v>
      </c>
      <c r="K32" s="10">
        <v>3.94</v>
      </c>
      <c r="L32" s="10">
        <v>18.829999999999998</v>
      </c>
      <c r="M32" s="10">
        <v>0.66</v>
      </c>
      <c r="N32" s="7" t="str">
        <f t="shared" si="0"/>
        <v>▶</v>
      </c>
    </row>
    <row r="33" spans="1:14" x14ac:dyDescent="0.3">
      <c r="A33" s="6">
        <v>43</v>
      </c>
      <c r="B33" s="8" t="s">
        <v>177</v>
      </c>
      <c r="C33" s="28" t="s">
        <v>178</v>
      </c>
      <c r="D33" s="9">
        <v>7100</v>
      </c>
      <c r="E33" s="30" t="s">
        <v>179</v>
      </c>
      <c r="F33" s="29">
        <v>4.2599999999999999E-2</v>
      </c>
      <c r="G33" s="9">
        <v>169405</v>
      </c>
      <c r="H33" s="10">
        <v>710</v>
      </c>
      <c r="I33" s="10">
        <v>40</v>
      </c>
      <c r="J33" s="10">
        <v>1.58</v>
      </c>
      <c r="K33" s="10">
        <v>19.190000000000001</v>
      </c>
      <c r="L33" s="10">
        <v>11.64</v>
      </c>
      <c r="M33" s="10">
        <v>2.1800000000000002</v>
      </c>
      <c r="N33" s="7" t="str">
        <f t="shared" si="0"/>
        <v>▶</v>
      </c>
    </row>
    <row r="34" spans="1:14" x14ac:dyDescent="0.3">
      <c r="A34" s="6">
        <v>44</v>
      </c>
      <c r="B34" s="8" t="s">
        <v>180</v>
      </c>
      <c r="C34" s="28" t="s">
        <v>181</v>
      </c>
      <c r="D34" s="9">
        <v>66500</v>
      </c>
      <c r="E34" s="30" t="s">
        <v>182</v>
      </c>
      <c r="F34" s="29">
        <v>4.2299999999999997E-2</v>
      </c>
      <c r="G34" s="9">
        <v>263079</v>
      </c>
      <c r="H34" s="9">
        <v>38793</v>
      </c>
      <c r="I34" s="9">
        <v>1111</v>
      </c>
      <c r="J34" s="10">
        <v>2.2400000000000002</v>
      </c>
      <c r="K34" s="10">
        <v>31.19</v>
      </c>
      <c r="L34" s="10">
        <v>86.44</v>
      </c>
      <c r="M34" s="10">
        <v>5.49</v>
      </c>
      <c r="N34" s="7" t="str">
        <f t="shared" si="0"/>
        <v>▶</v>
      </c>
    </row>
    <row r="35" spans="1:14" x14ac:dyDescent="0.3">
      <c r="A35" s="6">
        <v>45</v>
      </c>
      <c r="B35" s="8" t="s">
        <v>183</v>
      </c>
      <c r="C35" s="28" t="s">
        <v>184</v>
      </c>
      <c r="D35" s="9">
        <v>12710</v>
      </c>
      <c r="E35" s="30" t="s">
        <v>185</v>
      </c>
      <c r="F35" s="29">
        <v>4.1799999999999997E-2</v>
      </c>
      <c r="G35" s="9">
        <v>7119168</v>
      </c>
      <c r="H35" s="9">
        <v>1033</v>
      </c>
      <c r="I35" s="10">
        <v>54</v>
      </c>
      <c r="J35" s="10">
        <v>2.73</v>
      </c>
      <c r="K35" s="10">
        <v>9.26</v>
      </c>
      <c r="L35" s="10">
        <v>5.25</v>
      </c>
      <c r="M35" s="10">
        <v>0.36</v>
      </c>
      <c r="N35" s="7" t="str">
        <f t="shared" si="0"/>
        <v>▶</v>
      </c>
    </row>
    <row r="36" spans="1:14" x14ac:dyDescent="0.3">
      <c r="A36" s="6">
        <v>47</v>
      </c>
      <c r="B36" s="8" t="s">
        <v>186</v>
      </c>
      <c r="C36" s="28" t="s">
        <v>187</v>
      </c>
      <c r="D36" s="9">
        <v>740000</v>
      </c>
      <c r="E36" s="30" t="s">
        <v>188</v>
      </c>
      <c r="F36" s="29">
        <v>4.0800000000000003E-2</v>
      </c>
      <c r="G36" s="9">
        <v>128800</v>
      </c>
      <c r="H36" s="9">
        <v>55744</v>
      </c>
      <c r="I36" s="9">
        <v>1475</v>
      </c>
      <c r="J36" s="10">
        <v>14.05</v>
      </c>
      <c r="K36" s="10">
        <v>24.53</v>
      </c>
      <c r="L36" s="10">
        <v>24.81</v>
      </c>
      <c r="M36" s="10">
        <v>7.43</v>
      </c>
      <c r="N36" s="7" t="str">
        <f t="shared" si="0"/>
        <v>▶</v>
      </c>
    </row>
    <row r="37" spans="1:14" x14ac:dyDescent="0.3">
      <c r="A37" s="6">
        <v>48</v>
      </c>
      <c r="B37" s="8" t="s">
        <v>189</v>
      </c>
      <c r="C37" s="28" t="s">
        <v>190</v>
      </c>
      <c r="D37" s="9">
        <v>76500</v>
      </c>
      <c r="E37" s="30" t="s">
        <v>191</v>
      </c>
      <c r="F37" s="29">
        <v>4.0800000000000003E-2</v>
      </c>
      <c r="G37" s="9">
        <v>771987</v>
      </c>
      <c r="H37" s="9">
        <v>53350</v>
      </c>
      <c r="I37" s="10">
        <v>88</v>
      </c>
      <c r="J37" s="10">
        <v>25.77</v>
      </c>
      <c r="K37" s="10">
        <v>-158.06</v>
      </c>
      <c r="L37" s="10">
        <v>0.91</v>
      </c>
      <c r="M37" s="10">
        <v>7.25</v>
      </c>
      <c r="N37" s="7" t="str">
        <f t="shared" si="0"/>
        <v>▶</v>
      </c>
    </row>
    <row r="38" spans="1:14" x14ac:dyDescent="0.3">
      <c r="A38" s="6">
        <v>49</v>
      </c>
      <c r="B38" s="8" t="s">
        <v>192</v>
      </c>
      <c r="C38" s="28" t="s">
        <v>193</v>
      </c>
      <c r="D38" s="9">
        <v>3325</v>
      </c>
      <c r="E38" s="30" t="s">
        <v>194</v>
      </c>
      <c r="F38" s="29">
        <v>4.07E-2</v>
      </c>
      <c r="G38" s="9">
        <v>117638</v>
      </c>
      <c r="H38" s="9">
        <v>1600</v>
      </c>
      <c r="I38" s="10">
        <v>214</v>
      </c>
      <c r="J38" s="10">
        <v>2.42</v>
      </c>
      <c r="K38" s="10">
        <v>8.5299999999999994</v>
      </c>
      <c r="L38" s="10">
        <v>2.62</v>
      </c>
      <c r="M38" s="10">
        <v>0.4</v>
      </c>
      <c r="N38" s="7" t="str">
        <f t="shared" si="0"/>
        <v>▶</v>
      </c>
    </row>
    <row r="39" spans="1:14" x14ac:dyDescent="0.3">
      <c r="A39" s="6">
        <v>50</v>
      </c>
      <c r="B39" s="8" t="s">
        <v>195</v>
      </c>
      <c r="C39" s="28" t="s">
        <v>196</v>
      </c>
      <c r="D39" s="9">
        <v>1480</v>
      </c>
      <c r="E39" s="30" t="s">
        <v>197</v>
      </c>
      <c r="F39" s="29">
        <v>4.0099999999999997E-2</v>
      </c>
      <c r="G39" s="9">
        <v>272528</v>
      </c>
      <c r="H39" s="9">
        <v>1647</v>
      </c>
      <c r="I39" s="10">
        <v>95</v>
      </c>
      <c r="J39" s="10">
        <v>0.43</v>
      </c>
      <c r="K39" s="10">
        <v>-22.09</v>
      </c>
      <c r="L39" s="10">
        <v>1.03</v>
      </c>
      <c r="M39" s="10">
        <v>2.4700000000000002</v>
      </c>
      <c r="N39" s="7" t="str">
        <f t="shared" si="0"/>
        <v>▶</v>
      </c>
    </row>
    <row r="40" spans="1:14" x14ac:dyDescent="0.3">
      <c r="A40" s="6">
        <v>53</v>
      </c>
      <c r="B40" s="8" t="s">
        <v>198</v>
      </c>
      <c r="C40" s="28" t="s">
        <v>199</v>
      </c>
      <c r="D40" s="9">
        <v>3155</v>
      </c>
      <c r="E40" s="30" t="s">
        <v>200</v>
      </c>
      <c r="F40" s="29">
        <v>3.95E-2</v>
      </c>
      <c r="G40" s="9">
        <v>15039221</v>
      </c>
      <c r="H40" s="9">
        <v>2366</v>
      </c>
      <c r="I40" s="10">
        <v>131</v>
      </c>
      <c r="J40" s="10">
        <v>6.19</v>
      </c>
      <c r="K40" s="10">
        <v>25.86</v>
      </c>
      <c r="L40" s="10">
        <v>10.02</v>
      </c>
      <c r="M40" s="10">
        <v>2.13</v>
      </c>
      <c r="N40" s="7" t="str">
        <f t="shared" si="0"/>
        <v>▶</v>
      </c>
    </row>
    <row r="41" spans="1:14" x14ac:dyDescent="0.3">
      <c r="A41" s="6">
        <v>54</v>
      </c>
      <c r="B41" s="8" t="s">
        <v>201</v>
      </c>
      <c r="C41" s="28" t="s">
        <v>202</v>
      </c>
      <c r="D41" s="9">
        <v>9760</v>
      </c>
      <c r="E41" s="30" t="s">
        <v>203</v>
      </c>
      <c r="F41" s="29">
        <v>3.8899999999999997E-2</v>
      </c>
      <c r="G41" s="9">
        <v>9029</v>
      </c>
      <c r="H41" s="10">
        <v>127</v>
      </c>
      <c r="I41" s="10" t="s">
        <v>90</v>
      </c>
      <c r="J41" s="10">
        <v>0</v>
      </c>
      <c r="K41" s="10" t="s">
        <v>90</v>
      </c>
      <c r="L41" s="10" t="s">
        <v>90</v>
      </c>
      <c r="M41" s="10" t="s">
        <v>90</v>
      </c>
      <c r="N41" s="7" t="str">
        <f t="shared" si="0"/>
        <v>▶</v>
      </c>
    </row>
    <row r="42" spans="1:14" x14ac:dyDescent="0.3">
      <c r="A42" s="6">
        <v>55</v>
      </c>
      <c r="B42" s="8" t="s">
        <v>204</v>
      </c>
      <c r="C42" s="28" t="s">
        <v>205</v>
      </c>
      <c r="D42" s="9">
        <v>2415</v>
      </c>
      <c r="E42" s="30" t="s">
        <v>206</v>
      </c>
      <c r="F42" s="29">
        <v>3.8699999999999998E-2</v>
      </c>
      <c r="G42" s="9">
        <v>532643</v>
      </c>
      <c r="H42" s="9">
        <v>1014</v>
      </c>
      <c r="I42" s="10">
        <v>-47</v>
      </c>
      <c r="J42" s="10">
        <v>0.5</v>
      </c>
      <c r="K42" s="10">
        <v>-4.33</v>
      </c>
      <c r="L42" s="10">
        <v>-24.47</v>
      </c>
      <c r="M42" s="10">
        <v>1.86</v>
      </c>
      <c r="N42" s="7" t="str">
        <f t="shared" si="0"/>
        <v>▶</v>
      </c>
    </row>
    <row r="43" spans="1:14" x14ac:dyDescent="0.3">
      <c r="A43" s="6">
        <v>56</v>
      </c>
      <c r="B43" s="8" t="s">
        <v>207</v>
      </c>
      <c r="C43" s="28" t="s">
        <v>208</v>
      </c>
      <c r="D43" s="9">
        <v>11840</v>
      </c>
      <c r="E43" s="30" t="s">
        <v>209</v>
      </c>
      <c r="F43" s="29">
        <v>3.8600000000000002E-2</v>
      </c>
      <c r="G43" s="10">
        <v>837</v>
      </c>
      <c r="H43" s="10">
        <v>142</v>
      </c>
      <c r="I43" s="10">
        <v>-15</v>
      </c>
      <c r="J43" s="10">
        <v>0.15</v>
      </c>
      <c r="K43" s="10">
        <v>5.76</v>
      </c>
      <c r="L43" s="10">
        <v>-52.94</v>
      </c>
      <c r="M43" s="10">
        <v>2.4500000000000002</v>
      </c>
      <c r="N43" s="7" t="str">
        <f t="shared" si="0"/>
        <v>▶</v>
      </c>
    </row>
    <row r="44" spans="1:14" x14ac:dyDescent="0.3">
      <c r="A44" s="6">
        <v>57</v>
      </c>
      <c r="B44" s="8" t="s">
        <v>210</v>
      </c>
      <c r="C44" s="28" t="s">
        <v>211</v>
      </c>
      <c r="D44" s="9">
        <v>5390</v>
      </c>
      <c r="E44" s="30" t="s">
        <v>212</v>
      </c>
      <c r="F44" s="29">
        <v>3.85E-2</v>
      </c>
      <c r="G44" s="9">
        <v>630654</v>
      </c>
      <c r="H44" s="10">
        <v>841</v>
      </c>
      <c r="I44" s="10">
        <v>-20</v>
      </c>
      <c r="J44" s="10">
        <v>2.2400000000000002</v>
      </c>
      <c r="K44" s="10">
        <v>-4.17</v>
      </c>
      <c r="L44" s="10">
        <v>5.83</v>
      </c>
      <c r="M44" s="10">
        <v>0.76</v>
      </c>
      <c r="N44" s="7" t="str">
        <f t="shared" si="0"/>
        <v>▶</v>
      </c>
    </row>
    <row r="45" spans="1:14" x14ac:dyDescent="0.3">
      <c r="A45" s="6">
        <v>58</v>
      </c>
      <c r="B45" s="8" t="s">
        <v>213</v>
      </c>
      <c r="C45" s="28" t="s">
        <v>214</v>
      </c>
      <c r="D45" s="9">
        <v>2590</v>
      </c>
      <c r="E45" s="30" t="s">
        <v>215</v>
      </c>
      <c r="F45" s="29">
        <v>3.8100000000000002E-2</v>
      </c>
      <c r="G45" s="9">
        <v>49652</v>
      </c>
      <c r="H45" s="10">
        <v>203</v>
      </c>
      <c r="I45" s="10">
        <v>1</v>
      </c>
      <c r="J45" s="10">
        <v>2.0499999999999998</v>
      </c>
      <c r="K45" s="10">
        <v>-647.5</v>
      </c>
      <c r="L45" s="10">
        <v>5.24</v>
      </c>
      <c r="M45" s="10">
        <v>0.4</v>
      </c>
      <c r="N45" s="7" t="str">
        <f t="shared" si="0"/>
        <v>▶</v>
      </c>
    </row>
    <row r="46" spans="1:14" x14ac:dyDescent="0.3">
      <c r="A46" s="6">
        <v>60</v>
      </c>
      <c r="B46" s="8" t="s">
        <v>216</v>
      </c>
      <c r="C46" s="28" t="s">
        <v>217</v>
      </c>
      <c r="D46" s="9">
        <v>6750</v>
      </c>
      <c r="E46" s="30" t="s">
        <v>218</v>
      </c>
      <c r="F46" s="29">
        <v>3.6900000000000002E-2</v>
      </c>
      <c r="G46" s="9">
        <v>378568</v>
      </c>
      <c r="H46" s="9">
        <v>1624</v>
      </c>
      <c r="I46" s="10">
        <v>96</v>
      </c>
      <c r="J46" s="10">
        <v>3.54</v>
      </c>
      <c r="K46" s="10">
        <v>26.89</v>
      </c>
      <c r="L46" s="10">
        <v>3.95</v>
      </c>
      <c r="M46" s="10">
        <v>1.61</v>
      </c>
      <c r="N46" s="7" t="str">
        <f t="shared" si="0"/>
        <v>▶</v>
      </c>
    </row>
    <row r="47" spans="1:14" x14ac:dyDescent="0.3">
      <c r="A47" s="6">
        <v>62</v>
      </c>
      <c r="B47" s="8" t="s">
        <v>219</v>
      </c>
      <c r="C47" s="28" t="s">
        <v>220</v>
      </c>
      <c r="D47" s="9">
        <v>80100</v>
      </c>
      <c r="E47" s="30" t="s">
        <v>221</v>
      </c>
      <c r="F47" s="29">
        <v>3.6200000000000003E-2</v>
      </c>
      <c r="G47" s="9">
        <v>9134</v>
      </c>
      <c r="H47" s="9">
        <v>1000</v>
      </c>
      <c r="I47" s="10" t="s">
        <v>90</v>
      </c>
      <c r="J47" s="10">
        <v>13.21</v>
      </c>
      <c r="K47" s="10">
        <v>-5.89</v>
      </c>
      <c r="L47" s="10" t="s">
        <v>90</v>
      </c>
      <c r="M47" s="10">
        <v>0.37</v>
      </c>
      <c r="N47" s="7" t="str">
        <f t="shared" si="0"/>
        <v>▶</v>
      </c>
    </row>
    <row r="48" spans="1:14" x14ac:dyDescent="0.3">
      <c r="A48" s="6">
        <v>63</v>
      </c>
      <c r="B48" s="8" t="s">
        <v>222</v>
      </c>
      <c r="C48" s="28" t="s">
        <v>223</v>
      </c>
      <c r="D48" s="9">
        <v>10065</v>
      </c>
      <c r="E48" s="30" t="s">
        <v>224</v>
      </c>
      <c r="F48" s="29">
        <v>3.5999999999999997E-2</v>
      </c>
      <c r="G48" s="9">
        <v>961805</v>
      </c>
      <c r="H48" s="9">
        <v>1057</v>
      </c>
      <c r="I48" s="10" t="s">
        <v>90</v>
      </c>
      <c r="J48" s="10">
        <v>0.09</v>
      </c>
      <c r="K48" s="10" t="s">
        <v>90</v>
      </c>
      <c r="L48" s="10" t="s">
        <v>90</v>
      </c>
      <c r="M48" s="10" t="s">
        <v>90</v>
      </c>
      <c r="N48" s="7" t="str">
        <f t="shared" si="0"/>
        <v>▶</v>
      </c>
    </row>
    <row r="49" spans="1:14" x14ac:dyDescent="0.3">
      <c r="A49" s="6">
        <v>64</v>
      </c>
      <c r="B49" s="8" t="s">
        <v>225</v>
      </c>
      <c r="C49" s="28" t="s">
        <v>226</v>
      </c>
      <c r="D49" s="10">
        <v>146</v>
      </c>
      <c r="E49" s="30" t="s">
        <v>227</v>
      </c>
      <c r="F49" s="29">
        <v>3.5499999999999997E-2</v>
      </c>
      <c r="G49" s="9">
        <v>779313</v>
      </c>
      <c r="H49" s="10">
        <v>117</v>
      </c>
      <c r="I49" s="10" t="s">
        <v>90</v>
      </c>
      <c r="J49" s="10">
        <v>0.02</v>
      </c>
      <c r="K49" s="10" t="s">
        <v>90</v>
      </c>
      <c r="L49" s="10" t="s">
        <v>90</v>
      </c>
      <c r="M49" s="10" t="s">
        <v>90</v>
      </c>
      <c r="N49" s="7" t="str">
        <f t="shared" si="0"/>
        <v>▶</v>
      </c>
    </row>
    <row r="50" spans="1:14" x14ac:dyDescent="0.3">
      <c r="A50" s="6">
        <v>65</v>
      </c>
      <c r="B50" s="8" t="s">
        <v>228</v>
      </c>
      <c r="C50" s="28" t="s">
        <v>229</v>
      </c>
      <c r="D50" s="9">
        <v>2805</v>
      </c>
      <c r="E50" s="30" t="s">
        <v>215</v>
      </c>
      <c r="F50" s="29">
        <v>3.5099999999999999E-2</v>
      </c>
      <c r="G50" s="9">
        <v>3951689</v>
      </c>
      <c r="H50" s="9">
        <v>2245</v>
      </c>
      <c r="I50" s="10">
        <v>-484</v>
      </c>
      <c r="J50" s="10">
        <v>9.57</v>
      </c>
      <c r="K50" s="10">
        <v>-3.06</v>
      </c>
      <c r="L50" s="10">
        <v>-53.09</v>
      </c>
      <c r="M50" s="10">
        <v>2.54</v>
      </c>
      <c r="N50" s="7" t="str">
        <f t="shared" si="0"/>
        <v>▶</v>
      </c>
    </row>
    <row r="51" spans="1:14" x14ac:dyDescent="0.3">
      <c r="A51" s="6">
        <v>66</v>
      </c>
      <c r="B51" s="8" t="s">
        <v>230</v>
      </c>
      <c r="C51" s="28" t="s">
        <v>231</v>
      </c>
      <c r="D51" s="9">
        <v>414000</v>
      </c>
      <c r="E51" s="30" t="s">
        <v>232</v>
      </c>
      <c r="F51" s="29">
        <v>3.5000000000000003E-2</v>
      </c>
      <c r="G51" s="9">
        <v>355284</v>
      </c>
      <c r="H51" s="9">
        <v>149235</v>
      </c>
      <c r="I51" s="9">
        <v>3152</v>
      </c>
      <c r="J51" s="10">
        <v>36.020000000000003</v>
      </c>
      <c r="K51" s="10">
        <v>29.2</v>
      </c>
      <c r="L51" s="10">
        <v>27.71</v>
      </c>
      <c r="M51" s="10">
        <v>10.73</v>
      </c>
      <c r="N51" s="7" t="str">
        <f t="shared" si="0"/>
        <v>▶</v>
      </c>
    </row>
    <row r="52" spans="1:14" x14ac:dyDescent="0.3">
      <c r="A52" s="6">
        <v>67</v>
      </c>
      <c r="B52" s="8" t="s">
        <v>233</v>
      </c>
      <c r="C52" s="28" t="s">
        <v>234</v>
      </c>
      <c r="D52" s="9">
        <v>10100</v>
      </c>
      <c r="E52" s="30" t="s">
        <v>235</v>
      </c>
      <c r="F52" s="29">
        <v>3.4799999999999998E-2</v>
      </c>
      <c r="G52" s="9">
        <v>345890</v>
      </c>
      <c r="H52" s="9">
        <v>2121</v>
      </c>
      <c r="I52" s="10">
        <v>69</v>
      </c>
      <c r="J52" s="10">
        <v>35.159999999999997</v>
      </c>
      <c r="K52" s="10">
        <v>531.58000000000004</v>
      </c>
      <c r="L52" s="10">
        <v>0.48</v>
      </c>
      <c r="M52" s="10">
        <v>1.03</v>
      </c>
      <c r="N52" s="7" t="str">
        <f t="shared" si="0"/>
        <v>▶</v>
      </c>
    </row>
    <row r="53" spans="1:14" x14ac:dyDescent="0.3">
      <c r="A53" s="6">
        <v>68</v>
      </c>
      <c r="B53" s="8" t="s">
        <v>236</v>
      </c>
      <c r="C53" s="28" t="s">
        <v>237</v>
      </c>
      <c r="D53" s="9">
        <v>12395</v>
      </c>
      <c r="E53" s="30" t="s">
        <v>238</v>
      </c>
      <c r="F53" s="29">
        <v>3.4599999999999999E-2</v>
      </c>
      <c r="G53" s="9">
        <v>21582</v>
      </c>
      <c r="H53" s="10">
        <v>68</v>
      </c>
      <c r="I53" s="10" t="s">
        <v>90</v>
      </c>
      <c r="J53" s="10">
        <v>0</v>
      </c>
      <c r="K53" s="10" t="s">
        <v>90</v>
      </c>
      <c r="L53" s="10" t="s">
        <v>90</v>
      </c>
      <c r="M53" s="10" t="s">
        <v>90</v>
      </c>
      <c r="N53" s="7" t="str">
        <f t="shared" si="0"/>
        <v>▶</v>
      </c>
    </row>
    <row r="54" spans="1:14" x14ac:dyDescent="0.3">
      <c r="A54" s="6">
        <v>69</v>
      </c>
      <c r="B54" s="8" t="s">
        <v>239</v>
      </c>
      <c r="C54" s="28" t="s">
        <v>240</v>
      </c>
      <c r="D54" s="9">
        <v>77100</v>
      </c>
      <c r="E54" s="30" t="s">
        <v>241</v>
      </c>
      <c r="F54" s="29">
        <v>3.3500000000000002E-2</v>
      </c>
      <c r="G54" s="9">
        <v>100200</v>
      </c>
      <c r="H54" s="9">
        <v>10794</v>
      </c>
      <c r="I54" s="9">
        <v>1299</v>
      </c>
      <c r="J54" s="10">
        <v>27.51</v>
      </c>
      <c r="K54" s="10">
        <v>6.18</v>
      </c>
      <c r="L54" s="10">
        <v>9.2899999999999991</v>
      </c>
      <c r="M54" s="10">
        <v>0.71</v>
      </c>
      <c r="N54" s="7" t="str">
        <f t="shared" si="0"/>
        <v>▶</v>
      </c>
    </row>
    <row r="55" spans="1:14" x14ac:dyDescent="0.3">
      <c r="A55" s="6">
        <v>72</v>
      </c>
      <c r="B55" s="8" t="s">
        <v>242</v>
      </c>
      <c r="C55" s="28" t="s">
        <v>243</v>
      </c>
      <c r="D55" s="9">
        <v>9840</v>
      </c>
      <c r="E55" s="30" t="s">
        <v>108</v>
      </c>
      <c r="F55" s="29">
        <v>3.2500000000000001E-2</v>
      </c>
      <c r="G55" s="9">
        <v>195822</v>
      </c>
      <c r="H55" s="9">
        <v>3208</v>
      </c>
      <c r="I55" s="10">
        <v>260</v>
      </c>
      <c r="J55" s="10">
        <v>6.89</v>
      </c>
      <c r="K55" s="10">
        <v>23.65</v>
      </c>
      <c r="L55" s="10">
        <v>15.53</v>
      </c>
      <c r="M55" s="10">
        <v>2.85</v>
      </c>
      <c r="N55" s="7" t="str">
        <f t="shared" si="0"/>
        <v>▶</v>
      </c>
    </row>
    <row r="56" spans="1:14" x14ac:dyDescent="0.3">
      <c r="A56" s="6">
        <v>73</v>
      </c>
      <c r="B56" s="8" t="s">
        <v>244</v>
      </c>
      <c r="C56" s="28" t="s">
        <v>245</v>
      </c>
      <c r="D56" s="9">
        <v>371500</v>
      </c>
      <c r="E56" s="30" t="s">
        <v>246</v>
      </c>
      <c r="F56" s="29">
        <v>3.1899999999999998E-2</v>
      </c>
      <c r="G56" s="9">
        <v>33433</v>
      </c>
      <c r="H56" s="9">
        <v>22597</v>
      </c>
      <c r="I56" s="9">
        <v>2121</v>
      </c>
      <c r="J56" s="10">
        <v>17.71</v>
      </c>
      <c r="K56" s="10">
        <v>14.57</v>
      </c>
      <c r="L56" s="10">
        <v>7.26</v>
      </c>
      <c r="M56" s="10">
        <v>0.84</v>
      </c>
      <c r="N56" s="7" t="str">
        <f t="shared" si="0"/>
        <v>▶</v>
      </c>
    </row>
    <row r="57" spans="1:14" x14ac:dyDescent="0.3">
      <c r="A57" s="6">
        <v>74</v>
      </c>
      <c r="B57" s="8" t="s">
        <v>247</v>
      </c>
      <c r="C57" s="28" t="s">
        <v>248</v>
      </c>
      <c r="D57" s="9">
        <v>94800</v>
      </c>
      <c r="E57" s="30" t="s">
        <v>249</v>
      </c>
      <c r="F57" s="29">
        <v>3.1600000000000003E-2</v>
      </c>
      <c r="G57" s="9">
        <v>46425</v>
      </c>
      <c r="H57" s="9">
        <v>12489</v>
      </c>
      <c r="I57" s="9">
        <v>2466</v>
      </c>
      <c r="J57" s="10">
        <v>14.82</v>
      </c>
      <c r="K57" s="10">
        <v>6.92</v>
      </c>
      <c r="L57" s="10">
        <v>29.56</v>
      </c>
      <c r="M57" s="10">
        <v>1.41</v>
      </c>
      <c r="N57" s="7" t="str">
        <f t="shared" si="0"/>
        <v>▶</v>
      </c>
    </row>
    <row r="58" spans="1:14" x14ac:dyDescent="0.3">
      <c r="A58" s="6">
        <v>75</v>
      </c>
      <c r="B58" s="8" t="s">
        <v>250</v>
      </c>
      <c r="C58" s="28" t="s">
        <v>251</v>
      </c>
      <c r="D58" s="9">
        <v>1735</v>
      </c>
      <c r="E58" s="30" t="s">
        <v>252</v>
      </c>
      <c r="F58" s="29">
        <v>3.15E-2</v>
      </c>
      <c r="G58" s="9">
        <v>16019745</v>
      </c>
      <c r="H58" s="9">
        <v>4171</v>
      </c>
      <c r="I58" s="10">
        <v>246</v>
      </c>
      <c r="J58" s="10">
        <v>2.41</v>
      </c>
      <c r="K58" s="10">
        <v>10.91</v>
      </c>
      <c r="L58" s="10">
        <v>23.02</v>
      </c>
      <c r="M58" s="10">
        <v>2.19</v>
      </c>
      <c r="N58" s="7" t="str">
        <f t="shared" si="0"/>
        <v>▶</v>
      </c>
    </row>
    <row r="59" spans="1:14" x14ac:dyDescent="0.3">
      <c r="A59" s="6">
        <v>76</v>
      </c>
      <c r="B59" s="8" t="s">
        <v>253</v>
      </c>
      <c r="C59" s="28" t="s">
        <v>254</v>
      </c>
      <c r="D59" s="9">
        <v>2485</v>
      </c>
      <c r="E59" s="30" t="s">
        <v>255</v>
      </c>
      <c r="F59" s="29">
        <v>3.1099999999999999E-2</v>
      </c>
      <c r="G59" s="9">
        <v>54898</v>
      </c>
      <c r="H59" s="9">
        <v>2105</v>
      </c>
      <c r="I59" s="10">
        <v>-278</v>
      </c>
      <c r="J59" s="10">
        <v>1.79</v>
      </c>
      <c r="K59" s="10">
        <v>-4.49</v>
      </c>
      <c r="L59" s="10">
        <v>-26.64</v>
      </c>
      <c r="M59" s="10">
        <v>0.63</v>
      </c>
      <c r="N59" s="7" t="str">
        <f t="shared" si="0"/>
        <v>▶</v>
      </c>
    </row>
    <row r="60" spans="1:14" x14ac:dyDescent="0.3">
      <c r="A60" s="6">
        <v>77</v>
      </c>
      <c r="B60" s="8" t="s">
        <v>256</v>
      </c>
      <c r="C60" s="28" t="s">
        <v>257</v>
      </c>
      <c r="D60" s="9">
        <v>431000</v>
      </c>
      <c r="E60" s="30" t="s">
        <v>258</v>
      </c>
      <c r="F60" s="29">
        <v>3.1099999999999999E-2</v>
      </c>
      <c r="G60" s="9">
        <v>63980</v>
      </c>
      <c r="H60" s="9">
        <v>40189</v>
      </c>
      <c r="I60" s="9">
        <v>2578</v>
      </c>
      <c r="J60" s="10">
        <v>15.35</v>
      </c>
      <c r="K60" s="10">
        <v>25.62</v>
      </c>
      <c r="L60" s="10">
        <v>11.29</v>
      </c>
      <c r="M60" s="10">
        <v>3.39</v>
      </c>
      <c r="N60" s="7" t="str">
        <f t="shared" si="0"/>
        <v>▶</v>
      </c>
    </row>
    <row r="61" spans="1:14" x14ac:dyDescent="0.3">
      <c r="A61" s="6">
        <v>78</v>
      </c>
      <c r="B61" s="8" t="s">
        <v>259</v>
      </c>
      <c r="C61" s="28" t="s">
        <v>260</v>
      </c>
      <c r="D61" s="9">
        <v>127500</v>
      </c>
      <c r="E61" s="30" t="s">
        <v>261</v>
      </c>
      <c r="F61" s="29">
        <v>2.9899999999999999E-2</v>
      </c>
      <c r="G61" s="9">
        <v>1367365</v>
      </c>
      <c r="H61" s="9">
        <v>192569</v>
      </c>
      <c r="I61" s="9">
        <v>19039</v>
      </c>
      <c r="J61" s="10">
        <v>14.06</v>
      </c>
      <c r="K61" s="10">
        <v>-9.3800000000000008</v>
      </c>
      <c r="L61" s="10">
        <v>1.22</v>
      </c>
      <c r="M61" s="10">
        <v>0.57999999999999996</v>
      </c>
      <c r="N61" s="7" t="str">
        <f t="shared" si="0"/>
        <v>▶</v>
      </c>
    </row>
    <row r="62" spans="1:14" x14ac:dyDescent="0.3">
      <c r="A62" s="6">
        <v>80</v>
      </c>
      <c r="B62" s="8" t="s">
        <v>262</v>
      </c>
      <c r="C62" s="28" t="s">
        <v>263</v>
      </c>
      <c r="D62" s="9">
        <v>53300</v>
      </c>
      <c r="E62" s="30" t="s">
        <v>264</v>
      </c>
      <c r="F62" s="29">
        <v>2.9000000000000001E-2</v>
      </c>
      <c r="G62" s="9">
        <v>275115</v>
      </c>
      <c r="H62" s="9">
        <v>14937</v>
      </c>
      <c r="I62" s="9">
        <v>2286</v>
      </c>
      <c r="J62" s="10">
        <v>21.47</v>
      </c>
      <c r="K62" s="10">
        <v>6.42</v>
      </c>
      <c r="L62" s="10">
        <v>8.2200000000000006</v>
      </c>
      <c r="M62" s="10">
        <v>0.68</v>
      </c>
      <c r="N62" s="7" t="str">
        <f t="shared" si="0"/>
        <v>▶</v>
      </c>
    </row>
    <row r="63" spans="1:14" x14ac:dyDescent="0.3">
      <c r="A63" s="6">
        <v>82</v>
      </c>
      <c r="B63" s="8" t="s">
        <v>265</v>
      </c>
      <c r="C63" s="28" t="s">
        <v>266</v>
      </c>
      <c r="D63" s="9">
        <v>4155</v>
      </c>
      <c r="E63" s="30" t="s">
        <v>267</v>
      </c>
      <c r="F63" s="29">
        <v>2.8500000000000001E-2</v>
      </c>
      <c r="G63" s="9">
        <v>351934</v>
      </c>
      <c r="H63" s="10">
        <v>109</v>
      </c>
      <c r="I63" s="10" t="s">
        <v>90</v>
      </c>
      <c r="J63" s="10">
        <v>1.0900000000000001</v>
      </c>
      <c r="K63" s="10">
        <v>34.06</v>
      </c>
      <c r="L63" s="10" t="s">
        <v>90</v>
      </c>
      <c r="M63" s="10">
        <v>2.81</v>
      </c>
      <c r="N63" s="7" t="str">
        <f t="shared" si="0"/>
        <v>▶</v>
      </c>
    </row>
    <row r="64" spans="1:14" x14ac:dyDescent="0.3">
      <c r="A64" s="6">
        <v>83</v>
      </c>
      <c r="B64" s="8" t="s">
        <v>268</v>
      </c>
      <c r="C64" s="28" t="s">
        <v>269</v>
      </c>
      <c r="D64" s="9">
        <v>15040</v>
      </c>
      <c r="E64" s="30" t="s">
        <v>270</v>
      </c>
      <c r="F64" s="29">
        <v>2.8000000000000001E-2</v>
      </c>
      <c r="G64" s="10">
        <v>676</v>
      </c>
      <c r="H64" s="10">
        <v>183</v>
      </c>
      <c r="I64" s="10">
        <v>7</v>
      </c>
      <c r="J64" s="10">
        <v>0</v>
      </c>
      <c r="K64" s="10">
        <v>-27.96</v>
      </c>
      <c r="L64" s="10">
        <v>0.22</v>
      </c>
      <c r="M64" s="10">
        <v>0.36</v>
      </c>
      <c r="N64" s="7" t="str">
        <f t="shared" si="0"/>
        <v>▶</v>
      </c>
    </row>
    <row r="65" spans="1:14" x14ac:dyDescent="0.3">
      <c r="A65" s="6">
        <v>84</v>
      </c>
      <c r="B65" s="8" t="s">
        <v>271</v>
      </c>
      <c r="C65" s="28" t="s">
        <v>272</v>
      </c>
      <c r="D65" s="9">
        <v>4410</v>
      </c>
      <c r="E65" s="30" t="s">
        <v>200</v>
      </c>
      <c r="F65" s="29">
        <v>2.8000000000000001E-2</v>
      </c>
      <c r="G65" s="9">
        <v>99962</v>
      </c>
      <c r="H65" s="10">
        <v>879</v>
      </c>
      <c r="I65" s="10">
        <v>358</v>
      </c>
      <c r="J65" s="10">
        <v>0.94</v>
      </c>
      <c r="K65" s="10">
        <v>-37.69</v>
      </c>
      <c r="L65" s="10">
        <v>4.13</v>
      </c>
      <c r="M65" s="10">
        <v>0.22</v>
      </c>
      <c r="N65" s="7" t="str">
        <f t="shared" si="0"/>
        <v>▶</v>
      </c>
    </row>
    <row r="66" spans="1:14" x14ac:dyDescent="0.3">
      <c r="A66" s="6">
        <v>85</v>
      </c>
      <c r="B66" s="8" t="s">
        <v>273</v>
      </c>
      <c r="C66" s="28" t="s">
        <v>274</v>
      </c>
      <c r="D66" s="9">
        <v>5150</v>
      </c>
      <c r="E66" s="30" t="s">
        <v>275</v>
      </c>
      <c r="F66" s="29">
        <v>2.7900000000000001E-2</v>
      </c>
      <c r="G66" s="9">
        <v>3748</v>
      </c>
      <c r="H66" s="10">
        <v>240</v>
      </c>
      <c r="I66" s="10">
        <v>-194</v>
      </c>
      <c r="J66" s="10">
        <v>4.09</v>
      </c>
      <c r="K66" s="10">
        <v>-5.29</v>
      </c>
      <c r="L66" s="10">
        <v>-33.44</v>
      </c>
      <c r="M66" s="10">
        <v>0.51</v>
      </c>
      <c r="N66" s="7" t="str">
        <f t="shared" si="0"/>
        <v>▶</v>
      </c>
    </row>
    <row r="67" spans="1:14" x14ac:dyDescent="0.3">
      <c r="A67" s="6">
        <v>86</v>
      </c>
      <c r="B67" s="8" t="s">
        <v>276</v>
      </c>
      <c r="C67" s="28" t="s">
        <v>277</v>
      </c>
      <c r="D67" s="9">
        <v>927000</v>
      </c>
      <c r="E67" s="30" t="s">
        <v>278</v>
      </c>
      <c r="F67" s="29">
        <v>2.7699999999999999E-2</v>
      </c>
      <c r="G67" s="9">
        <v>84207</v>
      </c>
      <c r="H67" s="9">
        <v>191919</v>
      </c>
      <c r="I67" s="9">
        <v>6599</v>
      </c>
      <c r="J67" s="10">
        <v>12.93</v>
      </c>
      <c r="K67" s="10">
        <v>30.67</v>
      </c>
      <c r="L67" s="10">
        <v>5.72</v>
      </c>
      <c r="M67" s="10">
        <v>2.04</v>
      </c>
      <c r="N67" s="7" t="str">
        <f t="shared" ref="N67:N130" si="1">IF(ISBLANK($C67),"",HYPERLINK($C67,"▶"))</f>
        <v>▶</v>
      </c>
    </row>
    <row r="68" spans="1:14" x14ac:dyDescent="0.3">
      <c r="A68" s="6">
        <v>87</v>
      </c>
      <c r="B68" s="8" t="s">
        <v>279</v>
      </c>
      <c r="C68" s="28" t="s">
        <v>280</v>
      </c>
      <c r="D68" s="9">
        <v>300000</v>
      </c>
      <c r="E68" s="30" t="s">
        <v>281</v>
      </c>
      <c r="F68" s="29">
        <v>2.7400000000000001E-2</v>
      </c>
      <c r="G68" s="9">
        <v>140181</v>
      </c>
      <c r="H68" s="9">
        <v>49572</v>
      </c>
      <c r="I68" s="9">
        <v>14363</v>
      </c>
      <c r="J68" s="10">
        <v>14.83</v>
      </c>
      <c r="K68" s="10">
        <v>-19.93</v>
      </c>
      <c r="L68" s="10">
        <v>-22.74</v>
      </c>
      <c r="M68" s="10">
        <v>3.44</v>
      </c>
      <c r="N68" s="7" t="str">
        <f t="shared" si="1"/>
        <v>▶</v>
      </c>
    </row>
    <row r="69" spans="1:14" x14ac:dyDescent="0.3">
      <c r="A69" s="6">
        <v>88</v>
      </c>
      <c r="B69" s="8" t="s">
        <v>282</v>
      </c>
      <c r="C69" s="28" t="s">
        <v>283</v>
      </c>
      <c r="D69" s="9">
        <v>45000</v>
      </c>
      <c r="E69" s="30" t="s">
        <v>284</v>
      </c>
      <c r="F69" s="29">
        <v>2.7400000000000001E-2</v>
      </c>
      <c r="G69" s="9">
        <v>731055</v>
      </c>
      <c r="H69" s="9">
        <v>113410</v>
      </c>
      <c r="I69" s="9">
        <v>16498</v>
      </c>
      <c r="J69" s="10">
        <v>49</v>
      </c>
      <c r="K69" s="10">
        <v>9.75</v>
      </c>
      <c r="L69" s="10">
        <v>6.05</v>
      </c>
      <c r="M69" s="10">
        <v>0.64</v>
      </c>
      <c r="N69" s="7" t="str">
        <f t="shared" si="1"/>
        <v>▶</v>
      </c>
    </row>
    <row r="70" spans="1:14" x14ac:dyDescent="0.3">
      <c r="A70" s="6">
        <v>91</v>
      </c>
      <c r="B70" s="8" t="s">
        <v>285</v>
      </c>
      <c r="C70" s="28" t="s">
        <v>286</v>
      </c>
      <c r="D70" s="9">
        <v>1668</v>
      </c>
      <c r="E70" s="30" t="s">
        <v>287</v>
      </c>
      <c r="F70" s="29">
        <v>2.7099999999999999E-2</v>
      </c>
      <c r="G70" s="9">
        <v>98821</v>
      </c>
      <c r="H70" s="10">
        <v>454</v>
      </c>
      <c r="I70" s="10">
        <v>-39</v>
      </c>
      <c r="J70" s="10">
        <v>1.78</v>
      </c>
      <c r="K70" s="10">
        <v>-4.3099999999999996</v>
      </c>
      <c r="L70" s="10">
        <v>-1.02</v>
      </c>
      <c r="M70" s="10">
        <v>0.42</v>
      </c>
      <c r="N70" s="7" t="str">
        <f t="shared" si="1"/>
        <v>▶</v>
      </c>
    </row>
    <row r="71" spans="1:14" x14ac:dyDescent="0.3">
      <c r="A71" s="6">
        <v>92</v>
      </c>
      <c r="B71" s="8" t="s">
        <v>288</v>
      </c>
      <c r="C71" s="28" t="s">
        <v>289</v>
      </c>
      <c r="D71" s="9">
        <v>13490</v>
      </c>
      <c r="E71" s="30" t="s">
        <v>290</v>
      </c>
      <c r="F71" s="29">
        <v>2.7E-2</v>
      </c>
      <c r="G71" s="9">
        <v>3604</v>
      </c>
      <c r="H71" s="10">
        <v>54</v>
      </c>
      <c r="I71" s="10" t="s">
        <v>90</v>
      </c>
      <c r="J71" s="10">
        <v>0</v>
      </c>
      <c r="K71" s="10" t="s">
        <v>90</v>
      </c>
      <c r="L71" s="10" t="s">
        <v>90</v>
      </c>
      <c r="M71" s="10" t="s">
        <v>90</v>
      </c>
      <c r="N71" s="7" t="str">
        <f t="shared" si="1"/>
        <v>▶</v>
      </c>
    </row>
    <row r="72" spans="1:14" x14ac:dyDescent="0.3">
      <c r="A72" s="6">
        <v>93</v>
      </c>
      <c r="B72" s="8" t="s">
        <v>291</v>
      </c>
      <c r="C72" s="28" t="s">
        <v>292</v>
      </c>
      <c r="D72" s="9">
        <v>34500</v>
      </c>
      <c r="E72" s="30" t="s">
        <v>105</v>
      </c>
      <c r="F72" s="29">
        <v>2.6800000000000001E-2</v>
      </c>
      <c r="G72" s="9">
        <v>20697</v>
      </c>
      <c r="H72" s="9">
        <v>3642</v>
      </c>
      <c r="I72" s="10" t="s">
        <v>90</v>
      </c>
      <c r="J72" s="10">
        <v>47.66</v>
      </c>
      <c r="K72" s="10">
        <v>3.45</v>
      </c>
      <c r="L72" s="10" t="s">
        <v>90</v>
      </c>
      <c r="M72" s="10">
        <v>0.45</v>
      </c>
      <c r="N72" s="7" t="str">
        <f t="shared" si="1"/>
        <v>▶</v>
      </c>
    </row>
    <row r="73" spans="1:14" x14ac:dyDescent="0.3">
      <c r="A73" s="6">
        <v>95</v>
      </c>
      <c r="B73" s="8" t="s">
        <v>293</v>
      </c>
      <c r="C73" s="28" t="s">
        <v>294</v>
      </c>
      <c r="D73" s="9">
        <v>40750</v>
      </c>
      <c r="E73" s="30" t="s">
        <v>295</v>
      </c>
      <c r="F73" s="29">
        <v>2.64E-2</v>
      </c>
      <c r="G73" s="9">
        <v>42772</v>
      </c>
      <c r="H73" s="9">
        <v>1545</v>
      </c>
      <c r="I73" s="9">
        <v>-1888</v>
      </c>
      <c r="J73" s="10">
        <v>2.46</v>
      </c>
      <c r="K73" s="10">
        <v>-0.51</v>
      </c>
      <c r="L73" s="10">
        <v>-393.1</v>
      </c>
      <c r="M73" s="10">
        <v>4.74</v>
      </c>
      <c r="N73" s="7" t="str">
        <f t="shared" si="1"/>
        <v>▶</v>
      </c>
    </row>
    <row r="74" spans="1:14" x14ac:dyDescent="0.3">
      <c r="A74" s="6">
        <v>97</v>
      </c>
      <c r="B74" s="8" t="s">
        <v>296</v>
      </c>
      <c r="C74" s="28" t="s">
        <v>297</v>
      </c>
      <c r="D74" s="9">
        <v>22050</v>
      </c>
      <c r="E74" s="30" t="s">
        <v>298</v>
      </c>
      <c r="F74" s="29">
        <v>2.5600000000000001E-2</v>
      </c>
      <c r="G74" s="9">
        <v>100201</v>
      </c>
      <c r="H74" s="9">
        <v>12820</v>
      </c>
      <c r="I74" s="9">
        <v>1956</v>
      </c>
      <c r="J74" s="10">
        <v>5.52</v>
      </c>
      <c r="K74" s="10">
        <v>10.39</v>
      </c>
      <c r="L74" s="10">
        <v>17.309999999999999</v>
      </c>
      <c r="M74" s="10">
        <v>0.88</v>
      </c>
      <c r="N74" s="7" t="str">
        <f t="shared" si="1"/>
        <v>▶</v>
      </c>
    </row>
    <row r="75" spans="1:14" x14ac:dyDescent="0.3">
      <c r="A75" s="6">
        <v>98</v>
      </c>
      <c r="B75" s="8" t="s">
        <v>299</v>
      </c>
      <c r="C75" s="28" t="s">
        <v>300</v>
      </c>
      <c r="D75" s="9">
        <v>5240</v>
      </c>
      <c r="E75" s="30" t="s">
        <v>194</v>
      </c>
      <c r="F75" s="29">
        <v>2.5399999999999999E-2</v>
      </c>
      <c r="G75" s="9">
        <v>251860</v>
      </c>
      <c r="H75" s="10">
        <v>666</v>
      </c>
      <c r="I75" s="10">
        <v>91</v>
      </c>
      <c r="J75" s="10">
        <v>2.72</v>
      </c>
      <c r="K75" s="10">
        <v>9.49</v>
      </c>
      <c r="L75" s="10">
        <v>6.65</v>
      </c>
      <c r="M75" s="10">
        <v>0.48</v>
      </c>
      <c r="N75" s="7" t="str">
        <f t="shared" si="1"/>
        <v>▶</v>
      </c>
    </row>
    <row r="76" spans="1:14" x14ac:dyDescent="0.3">
      <c r="A76" s="6">
        <v>99</v>
      </c>
      <c r="B76" s="8" t="s">
        <v>301</v>
      </c>
      <c r="C76" s="28" t="s">
        <v>302</v>
      </c>
      <c r="D76" s="9">
        <v>1823</v>
      </c>
      <c r="E76" s="30" t="s">
        <v>303</v>
      </c>
      <c r="F76" s="29">
        <v>2.53E-2</v>
      </c>
      <c r="G76" s="9">
        <v>99686</v>
      </c>
      <c r="H76" s="10">
        <v>227</v>
      </c>
      <c r="I76" s="10">
        <v>38</v>
      </c>
      <c r="J76" s="10">
        <v>1.93</v>
      </c>
      <c r="K76" s="10">
        <v>5.7</v>
      </c>
      <c r="L76" s="10">
        <v>4.1500000000000004</v>
      </c>
      <c r="M76" s="10">
        <v>0.21</v>
      </c>
      <c r="N76" s="7" t="str">
        <f t="shared" si="1"/>
        <v>▶</v>
      </c>
    </row>
    <row r="77" spans="1:14" x14ac:dyDescent="0.3">
      <c r="A77" s="6">
        <v>102</v>
      </c>
      <c r="B77" s="8" t="s">
        <v>304</v>
      </c>
      <c r="C77" s="28" t="s">
        <v>305</v>
      </c>
      <c r="D77" s="10">
        <v>409</v>
      </c>
      <c r="E77" s="30" t="s">
        <v>306</v>
      </c>
      <c r="F77" s="29">
        <v>2.5100000000000001E-2</v>
      </c>
      <c r="G77" s="9">
        <v>929016</v>
      </c>
      <c r="H77" s="10">
        <v>621</v>
      </c>
      <c r="I77" s="10">
        <v>-26</v>
      </c>
      <c r="J77" s="10">
        <v>2.2400000000000002</v>
      </c>
      <c r="K77" s="10">
        <v>-1.5</v>
      </c>
      <c r="L77" s="10">
        <v>-57.4</v>
      </c>
      <c r="M77" s="10">
        <v>0.99</v>
      </c>
      <c r="N77" s="7" t="str">
        <f t="shared" si="1"/>
        <v>▶</v>
      </c>
    </row>
    <row r="78" spans="1:14" x14ac:dyDescent="0.3">
      <c r="A78" s="6">
        <v>103</v>
      </c>
      <c r="B78" s="8" t="s">
        <v>307</v>
      </c>
      <c r="C78" s="28" t="s">
        <v>308</v>
      </c>
      <c r="D78" s="9">
        <v>7360</v>
      </c>
      <c r="E78" s="30" t="s">
        <v>309</v>
      </c>
      <c r="F78" s="29">
        <v>2.5100000000000001E-2</v>
      </c>
      <c r="G78" s="9">
        <v>677499</v>
      </c>
      <c r="H78" s="9">
        <v>2570</v>
      </c>
      <c r="I78" s="10">
        <v>837</v>
      </c>
      <c r="J78" s="10">
        <v>2.96</v>
      </c>
      <c r="K78" s="10">
        <v>7.08</v>
      </c>
      <c r="L78" s="10">
        <v>19.27</v>
      </c>
      <c r="M78" s="10">
        <v>0.54</v>
      </c>
      <c r="N78" s="7" t="str">
        <f t="shared" si="1"/>
        <v>▶</v>
      </c>
    </row>
    <row r="79" spans="1:14" x14ac:dyDescent="0.3">
      <c r="A79" s="6">
        <v>106</v>
      </c>
      <c r="B79" s="8" t="s">
        <v>310</v>
      </c>
      <c r="C79" s="28" t="s">
        <v>311</v>
      </c>
      <c r="D79" s="9">
        <v>54300</v>
      </c>
      <c r="E79" s="30" t="s">
        <v>312</v>
      </c>
      <c r="F79" s="29">
        <v>2.4500000000000001E-2</v>
      </c>
      <c r="G79" s="9">
        <v>161465</v>
      </c>
      <c r="H79" s="9">
        <v>8709</v>
      </c>
      <c r="I79" s="10">
        <v>340</v>
      </c>
      <c r="J79" s="10">
        <v>14.79</v>
      </c>
      <c r="K79" s="10">
        <v>16.579999999999998</v>
      </c>
      <c r="L79" s="10">
        <v>32.03</v>
      </c>
      <c r="M79" s="10">
        <v>6.25</v>
      </c>
      <c r="N79" s="7" t="str">
        <f t="shared" si="1"/>
        <v>▶</v>
      </c>
    </row>
    <row r="80" spans="1:14" x14ac:dyDescent="0.3">
      <c r="A80" s="6">
        <v>107</v>
      </c>
      <c r="B80" s="8" t="s">
        <v>313</v>
      </c>
      <c r="C80" s="28" t="s">
        <v>314</v>
      </c>
      <c r="D80" s="9">
        <v>2310</v>
      </c>
      <c r="E80" s="30" t="s">
        <v>315</v>
      </c>
      <c r="F80" s="29">
        <v>2.4400000000000002E-2</v>
      </c>
      <c r="G80" s="9">
        <v>5412073</v>
      </c>
      <c r="H80" s="9">
        <v>1789</v>
      </c>
      <c r="I80" s="10">
        <v>46</v>
      </c>
      <c r="J80" s="10">
        <v>0.43</v>
      </c>
      <c r="K80" s="10">
        <v>72.19</v>
      </c>
      <c r="L80" s="10">
        <v>2.96</v>
      </c>
      <c r="M80" s="10">
        <v>3.08</v>
      </c>
      <c r="N80" s="7" t="str">
        <f t="shared" si="1"/>
        <v>▶</v>
      </c>
    </row>
    <row r="81" spans="1:14" x14ac:dyDescent="0.3">
      <c r="A81" s="6">
        <v>108</v>
      </c>
      <c r="B81" s="8" t="s">
        <v>316</v>
      </c>
      <c r="C81" s="28" t="s">
        <v>317</v>
      </c>
      <c r="D81" s="9">
        <v>138700</v>
      </c>
      <c r="E81" s="30" t="s">
        <v>318</v>
      </c>
      <c r="F81" s="29">
        <v>2.4400000000000002E-2</v>
      </c>
      <c r="G81" s="9">
        <v>465560</v>
      </c>
      <c r="H81" s="9">
        <v>55400</v>
      </c>
      <c r="I81" s="9">
        <v>-1529</v>
      </c>
      <c r="J81" s="10">
        <v>21.54</v>
      </c>
      <c r="K81" s="10">
        <v>-67.86</v>
      </c>
      <c r="L81" s="10">
        <v>-6.96</v>
      </c>
      <c r="M81" s="10">
        <v>2.77</v>
      </c>
      <c r="N81" s="7" t="str">
        <f t="shared" si="1"/>
        <v>▶</v>
      </c>
    </row>
    <row r="82" spans="1:14" x14ac:dyDescent="0.3">
      <c r="A82" s="6">
        <v>109</v>
      </c>
      <c r="B82" s="8" t="s">
        <v>319</v>
      </c>
      <c r="C82" s="28" t="s">
        <v>320</v>
      </c>
      <c r="D82" s="9">
        <v>9885</v>
      </c>
      <c r="E82" s="30" t="s">
        <v>321</v>
      </c>
      <c r="F82" s="29">
        <v>2.4400000000000002E-2</v>
      </c>
      <c r="G82" s="9">
        <v>19930</v>
      </c>
      <c r="H82" s="10">
        <v>74</v>
      </c>
      <c r="I82" s="10" t="s">
        <v>90</v>
      </c>
      <c r="J82" s="10">
        <v>0</v>
      </c>
      <c r="K82" s="10" t="s">
        <v>90</v>
      </c>
      <c r="L82" s="10" t="s">
        <v>90</v>
      </c>
      <c r="M82" s="10" t="s">
        <v>90</v>
      </c>
      <c r="N82" s="7" t="str">
        <f t="shared" si="1"/>
        <v>▶</v>
      </c>
    </row>
    <row r="83" spans="1:14" x14ac:dyDescent="0.3">
      <c r="A83" s="6">
        <v>110</v>
      </c>
      <c r="B83" s="8" t="s">
        <v>322</v>
      </c>
      <c r="C83" s="28" t="s">
        <v>323</v>
      </c>
      <c r="D83" s="9">
        <v>5150</v>
      </c>
      <c r="E83" s="30" t="s">
        <v>200</v>
      </c>
      <c r="F83" s="29">
        <v>2.3900000000000001E-2</v>
      </c>
      <c r="G83" s="9">
        <v>6853</v>
      </c>
      <c r="H83" s="10">
        <v>286</v>
      </c>
      <c r="I83" s="10">
        <v>-8</v>
      </c>
      <c r="J83" s="10">
        <v>0.93</v>
      </c>
      <c r="K83" s="10">
        <v>-13.59</v>
      </c>
      <c r="L83" s="10">
        <v>-5.81</v>
      </c>
      <c r="M83" s="10">
        <v>1.1200000000000001</v>
      </c>
      <c r="N83" s="7" t="str">
        <f t="shared" si="1"/>
        <v>▶</v>
      </c>
    </row>
    <row r="84" spans="1:14" x14ac:dyDescent="0.3">
      <c r="A84" s="6">
        <v>112</v>
      </c>
      <c r="B84" s="8" t="s">
        <v>324</v>
      </c>
      <c r="C84" s="28" t="s">
        <v>325</v>
      </c>
      <c r="D84" s="9">
        <v>64500</v>
      </c>
      <c r="E84" s="30" t="s">
        <v>264</v>
      </c>
      <c r="F84" s="29">
        <v>2.3800000000000002E-2</v>
      </c>
      <c r="G84" s="9">
        <v>741103</v>
      </c>
      <c r="H84" s="9">
        <v>41809</v>
      </c>
      <c r="I84" s="10">
        <v>-192</v>
      </c>
      <c r="J84" s="10">
        <v>3.78</v>
      </c>
      <c r="K84" s="10">
        <v>-308.61</v>
      </c>
      <c r="L84" s="10">
        <v>-6.59</v>
      </c>
      <c r="M84" s="10">
        <v>9.81</v>
      </c>
      <c r="N84" s="7" t="str">
        <f t="shared" si="1"/>
        <v>▶</v>
      </c>
    </row>
    <row r="85" spans="1:14" x14ac:dyDescent="0.3">
      <c r="A85" s="6">
        <v>113</v>
      </c>
      <c r="B85" s="8" t="s">
        <v>326</v>
      </c>
      <c r="C85" s="28" t="s">
        <v>327</v>
      </c>
      <c r="D85" s="9">
        <v>21800</v>
      </c>
      <c r="E85" s="30" t="s">
        <v>328</v>
      </c>
      <c r="F85" s="29">
        <v>2.35E-2</v>
      </c>
      <c r="G85" s="9">
        <v>1273216</v>
      </c>
      <c r="H85" s="9">
        <v>13945</v>
      </c>
      <c r="I85" s="10">
        <v>-146</v>
      </c>
      <c r="J85" s="10">
        <v>10.55</v>
      </c>
      <c r="K85" s="10">
        <v>-8.26</v>
      </c>
      <c r="L85" s="10">
        <v>-38.520000000000003</v>
      </c>
      <c r="M85" s="10">
        <v>15.48</v>
      </c>
      <c r="N85" s="7" t="str">
        <f t="shared" si="1"/>
        <v>▶</v>
      </c>
    </row>
    <row r="86" spans="1:14" x14ac:dyDescent="0.3">
      <c r="A86" s="6">
        <v>114</v>
      </c>
      <c r="B86" s="8" t="s">
        <v>329</v>
      </c>
      <c r="C86" s="28" t="s">
        <v>330</v>
      </c>
      <c r="D86" s="9">
        <v>392000</v>
      </c>
      <c r="E86" s="30" t="s">
        <v>331</v>
      </c>
      <c r="F86" s="29">
        <v>2.35E-2</v>
      </c>
      <c r="G86" s="9">
        <v>455591</v>
      </c>
      <c r="H86" s="9">
        <v>178678</v>
      </c>
      <c r="I86" s="9">
        <v>6911</v>
      </c>
      <c r="J86" s="10">
        <v>44.36</v>
      </c>
      <c r="K86" s="10">
        <v>32.119999999999997</v>
      </c>
      <c r="L86" s="10">
        <v>25.6</v>
      </c>
      <c r="M86" s="10">
        <v>5.87</v>
      </c>
      <c r="N86" s="7" t="str">
        <f t="shared" si="1"/>
        <v>▶</v>
      </c>
    </row>
    <row r="87" spans="1:14" x14ac:dyDescent="0.3">
      <c r="A87" s="6">
        <v>115</v>
      </c>
      <c r="B87" s="8" t="s">
        <v>332</v>
      </c>
      <c r="C87" s="28" t="s">
        <v>333</v>
      </c>
      <c r="D87" s="9">
        <v>9020</v>
      </c>
      <c r="E87" s="30" t="s">
        <v>334</v>
      </c>
      <c r="F87" s="29">
        <v>2.3300000000000001E-2</v>
      </c>
      <c r="G87" s="9">
        <v>543337</v>
      </c>
      <c r="H87" s="10">
        <v>600</v>
      </c>
      <c r="I87" s="10" t="s">
        <v>90</v>
      </c>
      <c r="J87" s="10">
        <v>0.06</v>
      </c>
      <c r="K87" s="10" t="s">
        <v>90</v>
      </c>
      <c r="L87" s="10" t="s">
        <v>90</v>
      </c>
      <c r="M87" s="10" t="s">
        <v>90</v>
      </c>
      <c r="N87" s="7" t="str">
        <f t="shared" si="1"/>
        <v>▶</v>
      </c>
    </row>
    <row r="88" spans="1:14" x14ac:dyDescent="0.3">
      <c r="A88" s="6">
        <v>116</v>
      </c>
      <c r="B88" s="8" t="s">
        <v>335</v>
      </c>
      <c r="C88" s="28" t="s">
        <v>336</v>
      </c>
      <c r="D88" s="9">
        <v>22050</v>
      </c>
      <c r="E88" s="30" t="s">
        <v>328</v>
      </c>
      <c r="F88" s="29">
        <v>2.3199999999999998E-2</v>
      </c>
      <c r="G88" s="9">
        <v>112252</v>
      </c>
      <c r="H88" s="9">
        <v>23132</v>
      </c>
      <c r="I88" s="9">
        <v>4937</v>
      </c>
      <c r="J88" s="10">
        <v>7.51</v>
      </c>
      <c r="K88" s="10">
        <v>-5.53</v>
      </c>
      <c r="L88" s="10">
        <v>-0.22</v>
      </c>
      <c r="M88" s="10">
        <v>0.23</v>
      </c>
      <c r="N88" s="7" t="str">
        <f t="shared" si="1"/>
        <v>▶</v>
      </c>
    </row>
    <row r="89" spans="1:14" x14ac:dyDescent="0.3">
      <c r="A89" s="6">
        <v>118</v>
      </c>
      <c r="B89" s="8" t="s">
        <v>337</v>
      </c>
      <c r="C89" s="28" t="s">
        <v>338</v>
      </c>
      <c r="D89" s="9">
        <v>103300</v>
      </c>
      <c r="E89" s="30" t="s">
        <v>339</v>
      </c>
      <c r="F89" s="29">
        <v>2.2800000000000001E-2</v>
      </c>
      <c r="G89" s="9">
        <v>2329032</v>
      </c>
      <c r="H89" s="9">
        <v>410796</v>
      </c>
      <c r="I89" s="9">
        <v>116079</v>
      </c>
      <c r="J89" s="10">
        <v>39.68</v>
      </c>
      <c r="K89" s="10">
        <v>4.29</v>
      </c>
      <c r="L89" s="10">
        <v>20.440000000000001</v>
      </c>
      <c r="M89" s="10">
        <v>0.77</v>
      </c>
      <c r="N89" s="7" t="str">
        <f t="shared" si="1"/>
        <v>▶</v>
      </c>
    </row>
    <row r="90" spans="1:14" x14ac:dyDescent="0.3">
      <c r="A90" s="6">
        <v>119</v>
      </c>
      <c r="B90" s="8" t="s">
        <v>340</v>
      </c>
      <c r="C90" s="28" t="s">
        <v>341</v>
      </c>
      <c r="D90" s="9">
        <v>7650</v>
      </c>
      <c r="E90" s="30" t="s">
        <v>342</v>
      </c>
      <c r="F90" s="29">
        <v>2.2700000000000001E-2</v>
      </c>
      <c r="G90" s="9">
        <v>557208</v>
      </c>
      <c r="H90" s="9">
        <v>9375</v>
      </c>
      <c r="I90" s="10" t="s">
        <v>90</v>
      </c>
      <c r="J90" s="10">
        <v>0.21</v>
      </c>
      <c r="K90" s="10" t="s">
        <v>90</v>
      </c>
      <c r="L90" s="10" t="s">
        <v>90</v>
      </c>
      <c r="M90" s="10" t="s">
        <v>90</v>
      </c>
      <c r="N90" s="7" t="str">
        <f t="shared" si="1"/>
        <v>▶</v>
      </c>
    </row>
    <row r="91" spans="1:14" x14ac:dyDescent="0.3">
      <c r="A91" s="6">
        <v>122</v>
      </c>
      <c r="B91" s="8" t="s">
        <v>343</v>
      </c>
      <c r="C91" s="28" t="s">
        <v>344</v>
      </c>
      <c r="D91" s="9">
        <v>100900</v>
      </c>
      <c r="E91" s="30" t="s">
        <v>345</v>
      </c>
      <c r="F91" s="29">
        <v>2.23E-2</v>
      </c>
      <c r="G91" s="9">
        <v>229267</v>
      </c>
      <c r="H91" s="9">
        <v>32490</v>
      </c>
      <c r="I91" s="9">
        <v>8997</v>
      </c>
      <c r="J91" s="10">
        <v>16.8</v>
      </c>
      <c r="K91" s="10">
        <v>6.54</v>
      </c>
      <c r="L91" s="10">
        <v>9.6300000000000008</v>
      </c>
      <c r="M91" s="10">
        <v>0.56999999999999995</v>
      </c>
      <c r="N91" s="7" t="str">
        <f t="shared" si="1"/>
        <v>▶</v>
      </c>
    </row>
    <row r="92" spans="1:14" x14ac:dyDescent="0.3">
      <c r="A92" s="6">
        <v>123</v>
      </c>
      <c r="B92" s="8" t="s">
        <v>346</v>
      </c>
      <c r="C92" s="28" t="s">
        <v>347</v>
      </c>
      <c r="D92" s="9">
        <v>192300</v>
      </c>
      <c r="E92" s="30" t="s">
        <v>135</v>
      </c>
      <c r="F92" s="29">
        <v>2.23E-2</v>
      </c>
      <c r="G92" s="9">
        <v>89049</v>
      </c>
      <c r="H92" s="9">
        <v>42218</v>
      </c>
      <c r="I92" s="9">
        <v>1373</v>
      </c>
      <c r="J92" s="10">
        <v>36.99</v>
      </c>
      <c r="K92" s="10">
        <v>33.340000000000003</v>
      </c>
      <c r="L92" s="10">
        <v>6.58</v>
      </c>
      <c r="M92" s="10">
        <v>1.22</v>
      </c>
      <c r="N92" s="7" t="str">
        <f t="shared" si="1"/>
        <v>▶</v>
      </c>
    </row>
    <row r="93" spans="1:14" x14ac:dyDescent="0.3">
      <c r="A93" s="6">
        <v>124</v>
      </c>
      <c r="B93" s="8" t="s">
        <v>348</v>
      </c>
      <c r="C93" s="28" t="s">
        <v>349</v>
      </c>
      <c r="D93" s="9">
        <v>22950</v>
      </c>
      <c r="E93" s="30" t="s">
        <v>328</v>
      </c>
      <c r="F93" s="29">
        <v>2.23E-2</v>
      </c>
      <c r="G93" s="9">
        <v>13073</v>
      </c>
      <c r="H93" s="9">
        <v>1259</v>
      </c>
      <c r="I93" s="10">
        <v>-202</v>
      </c>
      <c r="J93" s="10">
        <v>2.37</v>
      </c>
      <c r="K93" s="10">
        <v>-204.91</v>
      </c>
      <c r="L93" s="10">
        <v>-17.87</v>
      </c>
      <c r="M93" s="10">
        <v>0.97</v>
      </c>
      <c r="N93" s="7" t="str">
        <f t="shared" si="1"/>
        <v>▶</v>
      </c>
    </row>
    <row r="94" spans="1:14" x14ac:dyDescent="0.3">
      <c r="A94" s="6">
        <v>125</v>
      </c>
      <c r="B94" s="8" t="s">
        <v>350</v>
      </c>
      <c r="C94" s="28" t="s">
        <v>351</v>
      </c>
      <c r="D94" s="9">
        <v>2760</v>
      </c>
      <c r="E94" s="30" t="s">
        <v>352</v>
      </c>
      <c r="F94" s="29">
        <v>2.2200000000000001E-2</v>
      </c>
      <c r="G94" s="9">
        <v>109934</v>
      </c>
      <c r="H94" s="10">
        <v>688</v>
      </c>
      <c r="I94" s="10">
        <v>80</v>
      </c>
      <c r="J94" s="10">
        <v>2.69</v>
      </c>
      <c r="K94" s="10">
        <v>12</v>
      </c>
      <c r="L94" s="10">
        <v>3.18</v>
      </c>
      <c r="M94" s="10">
        <v>0.63</v>
      </c>
      <c r="N94" s="7" t="str">
        <f t="shared" si="1"/>
        <v>▶</v>
      </c>
    </row>
    <row r="95" spans="1:14" x14ac:dyDescent="0.3">
      <c r="E95" s="30"/>
      <c r="F95" s="30"/>
      <c r="N95" s="7" t="str">
        <f t="shared" si="1"/>
        <v/>
      </c>
    </row>
    <row r="96" spans="1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353</v>
      </c>
      <c r="C2" s="27" t="s">
        <v>354</v>
      </c>
      <c r="D2" s="9">
        <v>6630</v>
      </c>
      <c r="E2" s="30" t="s">
        <v>355</v>
      </c>
      <c r="F2" s="29">
        <v>0.3</v>
      </c>
      <c r="G2" s="9">
        <v>6457406</v>
      </c>
      <c r="H2" s="9">
        <v>1231</v>
      </c>
      <c r="I2" s="10">
        <v>-372</v>
      </c>
      <c r="J2" s="9">
        <v>2.4500000000000002</v>
      </c>
      <c r="K2" s="10">
        <v>-5.45</v>
      </c>
      <c r="L2" s="10">
        <v>-26.35</v>
      </c>
      <c r="M2" s="10">
        <v>0.89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356</v>
      </c>
      <c r="C3" s="27" t="s">
        <v>357</v>
      </c>
      <c r="D3" s="9">
        <v>21450</v>
      </c>
      <c r="E3" s="30" t="s">
        <v>358</v>
      </c>
      <c r="F3" s="29">
        <v>0.3</v>
      </c>
      <c r="G3" s="9">
        <v>4523539</v>
      </c>
      <c r="H3" s="9">
        <v>6625</v>
      </c>
      <c r="I3" s="10">
        <v>43</v>
      </c>
      <c r="J3" s="9">
        <v>2.23</v>
      </c>
      <c r="K3" s="10">
        <v>404.72</v>
      </c>
      <c r="L3" s="10">
        <v>5.98</v>
      </c>
      <c r="M3" s="10">
        <v>8.64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359</v>
      </c>
      <c r="C4" s="27" t="s">
        <v>360</v>
      </c>
      <c r="D4" s="9">
        <v>399</v>
      </c>
      <c r="E4" s="30" t="s">
        <v>361</v>
      </c>
      <c r="F4" s="29">
        <v>0.29970000000000002</v>
      </c>
      <c r="G4" s="9">
        <v>35107815</v>
      </c>
      <c r="H4" s="9">
        <v>421</v>
      </c>
      <c r="I4" s="9">
        <v>-14</v>
      </c>
      <c r="J4" s="9">
        <v>20.43</v>
      </c>
      <c r="K4" s="9">
        <v>-6.23</v>
      </c>
      <c r="L4" s="10">
        <v>-18.91</v>
      </c>
      <c r="M4" s="10">
        <v>0.78</v>
      </c>
      <c r="N4" s="7" t="str">
        <f t="shared" si="0"/>
        <v>▶</v>
      </c>
    </row>
    <row r="5" spans="1:14" x14ac:dyDescent="0.3">
      <c r="A5" s="6">
        <v>4</v>
      </c>
      <c r="B5" s="8" t="s">
        <v>362</v>
      </c>
      <c r="C5" s="27" t="s">
        <v>363</v>
      </c>
      <c r="D5" s="9">
        <v>383</v>
      </c>
      <c r="E5" s="30" t="s">
        <v>364</v>
      </c>
      <c r="F5" s="29">
        <v>0.29830000000000001</v>
      </c>
      <c r="G5" s="9">
        <v>5172357</v>
      </c>
      <c r="H5" s="9">
        <v>225</v>
      </c>
      <c r="I5" s="9">
        <v>-68</v>
      </c>
      <c r="J5" s="9">
        <v>6.88</v>
      </c>
      <c r="K5" s="9">
        <v>-7.23</v>
      </c>
      <c r="L5" s="10">
        <v>-20.41</v>
      </c>
      <c r="M5" s="10">
        <v>0.62</v>
      </c>
      <c r="N5" s="7" t="str">
        <f t="shared" si="0"/>
        <v>▶</v>
      </c>
    </row>
    <row r="6" spans="1:14" x14ac:dyDescent="0.3">
      <c r="A6" s="6">
        <v>5</v>
      </c>
      <c r="B6" s="8" t="s">
        <v>365</v>
      </c>
      <c r="C6" s="27" t="s">
        <v>366</v>
      </c>
      <c r="D6" s="9">
        <v>5810</v>
      </c>
      <c r="E6" s="30" t="s">
        <v>367</v>
      </c>
      <c r="F6" s="29">
        <v>0.29830000000000001</v>
      </c>
      <c r="G6" s="9">
        <v>9518464</v>
      </c>
      <c r="H6" s="9">
        <v>599</v>
      </c>
      <c r="I6" s="9">
        <v>30</v>
      </c>
      <c r="J6" s="9">
        <v>0.73</v>
      </c>
      <c r="K6" s="9">
        <v>14.86</v>
      </c>
      <c r="L6" s="10">
        <v>9.6</v>
      </c>
      <c r="M6" s="10">
        <v>0.88</v>
      </c>
      <c r="N6" s="7" t="str">
        <f t="shared" si="0"/>
        <v>▶</v>
      </c>
    </row>
    <row r="7" spans="1:14" x14ac:dyDescent="0.3">
      <c r="A7" s="6">
        <v>6</v>
      </c>
      <c r="B7" s="8" t="s">
        <v>368</v>
      </c>
      <c r="C7" s="27" t="s">
        <v>369</v>
      </c>
      <c r="D7" s="9">
        <v>10610</v>
      </c>
      <c r="E7" s="30" t="s">
        <v>370</v>
      </c>
      <c r="F7" s="29">
        <v>0.24970000000000001</v>
      </c>
      <c r="G7" s="9">
        <v>9338343</v>
      </c>
      <c r="H7" s="9">
        <v>1153</v>
      </c>
      <c r="I7" s="9">
        <v>-43</v>
      </c>
      <c r="J7" s="9">
        <v>0.79</v>
      </c>
      <c r="K7" s="9">
        <v>-26</v>
      </c>
      <c r="L7" s="10">
        <v>-78.98</v>
      </c>
      <c r="M7" s="10">
        <v>3.99</v>
      </c>
      <c r="N7" s="7" t="str">
        <f t="shared" si="0"/>
        <v>▶</v>
      </c>
    </row>
    <row r="8" spans="1:14" x14ac:dyDescent="0.3">
      <c r="A8" s="6">
        <v>7</v>
      </c>
      <c r="B8" s="8" t="s">
        <v>371</v>
      </c>
      <c r="C8" s="27" t="s">
        <v>372</v>
      </c>
      <c r="D8" s="9">
        <v>4110</v>
      </c>
      <c r="E8" s="30" t="s">
        <v>373</v>
      </c>
      <c r="F8" s="29">
        <v>0.23799999999999999</v>
      </c>
      <c r="G8" s="9">
        <v>14902914</v>
      </c>
      <c r="H8" s="9">
        <v>952</v>
      </c>
      <c r="I8" s="9">
        <v>6</v>
      </c>
      <c r="J8" s="9">
        <v>4.22</v>
      </c>
      <c r="K8" s="9">
        <v>-15.75</v>
      </c>
      <c r="L8" s="10">
        <v>-28.71</v>
      </c>
      <c r="M8" s="10">
        <v>3.39</v>
      </c>
      <c r="N8" s="7" t="str">
        <f t="shared" si="0"/>
        <v>▶</v>
      </c>
    </row>
    <row r="9" spans="1:14" x14ac:dyDescent="0.3">
      <c r="A9" s="6">
        <v>8</v>
      </c>
      <c r="B9" s="8" t="s">
        <v>374</v>
      </c>
      <c r="C9" s="27" t="s">
        <v>375</v>
      </c>
      <c r="D9" s="9">
        <v>19930</v>
      </c>
      <c r="E9" s="30" t="s">
        <v>376</v>
      </c>
      <c r="F9" s="29">
        <v>0.19270000000000001</v>
      </c>
      <c r="G9" s="9">
        <v>5492522</v>
      </c>
      <c r="H9" s="9">
        <v>2015</v>
      </c>
      <c r="I9" s="9">
        <v>-78</v>
      </c>
      <c r="J9" s="9">
        <v>0.41</v>
      </c>
      <c r="K9" s="9">
        <v>-15.37</v>
      </c>
      <c r="L9" s="10">
        <v>-9.4499999999999993</v>
      </c>
      <c r="M9" s="10">
        <v>4.0199999999999996</v>
      </c>
      <c r="N9" s="7" t="str">
        <f t="shared" si="0"/>
        <v>▶</v>
      </c>
    </row>
    <row r="10" spans="1:14" x14ac:dyDescent="0.3">
      <c r="A10" s="6">
        <v>9</v>
      </c>
      <c r="B10" s="8" t="s">
        <v>377</v>
      </c>
      <c r="C10" s="27" t="s">
        <v>378</v>
      </c>
      <c r="D10" s="9">
        <v>3180</v>
      </c>
      <c r="E10" s="30" t="s">
        <v>185</v>
      </c>
      <c r="F10" s="29">
        <v>0.191</v>
      </c>
      <c r="G10" s="9">
        <v>18214387</v>
      </c>
      <c r="H10" s="9">
        <v>1347</v>
      </c>
      <c r="I10" s="9">
        <v>-229</v>
      </c>
      <c r="J10" s="9">
        <v>1.64</v>
      </c>
      <c r="K10" s="9">
        <v>-5.0199999999999996</v>
      </c>
      <c r="L10" s="10">
        <v>-15.65</v>
      </c>
      <c r="M10" s="10">
        <v>1.62</v>
      </c>
      <c r="N10" s="7" t="str">
        <f t="shared" si="0"/>
        <v>▶</v>
      </c>
    </row>
    <row r="11" spans="1:14" x14ac:dyDescent="0.3">
      <c r="A11" s="6">
        <v>10</v>
      </c>
      <c r="B11" s="8" t="s">
        <v>379</v>
      </c>
      <c r="C11" s="27" t="s">
        <v>380</v>
      </c>
      <c r="D11" s="9">
        <v>30700</v>
      </c>
      <c r="E11" s="30" t="s">
        <v>381</v>
      </c>
      <c r="F11" s="29">
        <v>0.18990000000000001</v>
      </c>
      <c r="G11" s="9">
        <v>7698591</v>
      </c>
      <c r="H11" s="9">
        <v>4010</v>
      </c>
      <c r="I11" s="9">
        <v>-53</v>
      </c>
      <c r="J11" s="9">
        <v>0.78</v>
      </c>
      <c r="K11" s="9">
        <v>-79.53</v>
      </c>
      <c r="L11" s="10">
        <v>-1.51</v>
      </c>
      <c r="M11" s="10">
        <v>4.25</v>
      </c>
      <c r="N11" s="7" t="str">
        <f t="shared" si="0"/>
        <v>▶</v>
      </c>
    </row>
    <row r="12" spans="1:14" x14ac:dyDescent="0.3">
      <c r="A12" s="6">
        <v>11</v>
      </c>
      <c r="B12" s="8" t="s">
        <v>382</v>
      </c>
      <c r="C12" s="27" t="s">
        <v>383</v>
      </c>
      <c r="D12" s="9">
        <v>44900</v>
      </c>
      <c r="E12" s="30" t="s">
        <v>384</v>
      </c>
      <c r="F12" s="29">
        <v>0.15570000000000001</v>
      </c>
      <c r="G12" s="9">
        <v>107338</v>
      </c>
      <c r="H12" s="9">
        <v>3839</v>
      </c>
      <c r="I12" s="9">
        <v>-171</v>
      </c>
      <c r="J12" s="9">
        <v>0.87</v>
      </c>
      <c r="K12" s="9">
        <v>-7.46</v>
      </c>
      <c r="L12" s="10">
        <v>-84.21</v>
      </c>
      <c r="M12" s="10">
        <v>23.94</v>
      </c>
      <c r="N12" s="7" t="str">
        <f t="shared" si="0"/>
        <v>▶</v>
      </c>
    </row>
    <row r="13" spans="1:14" x14ac:dyDescent="0.3">
      <c r="A13" s="6">
        <v>12</v>
      </c>
      <c r="B13" s="8" t="s">
        <v>385</v>
      </c>
      <c r="C13" s="27" t="s">
        <v>386</v>
      </c>
      <c r="D13" s="9">
        <v>3090</v>
      </c>
      <c r="E13" s="30" t="s">
        <v>270</v>
      </c>
      <c r="F13" s="29">
        <v>0.153</v>
      </c>
      <c r="G13" s="9">
        <v>1182306</v>
      </c>
      <c r="H13" s="9">
        <v>864</v>
      </c>
      <c r="I13" s="9">
        <v>4</v>
      </c>
      <c r="J13" s="9">
        <v>1.02</v>
      </c>
      <c r="K13" s="9">
        <v>-10</v>
      </c>
      <c r="L13" s="10">
        <v>6.65</v>
      </c>
      <c r="M13" s="10">
        <v>1.79</v>
      </c>
      <c r="N13" s="7" t="str">
        <f t="shared" si="0"/>
        <v>▶</v>
      </c>
    </row>
    <row r="14" spans="1:14" x14ac:dyDescent="0.3">
      <c r="A14" s="6">
        <v>13</v>
      </c>
      <c r="B14" s="8" t="s">
        <v>387</v>
      </c>
      <c r="C14" s="27" t="s">
        <v>388</v>
      </c>
      <c r="D14" s="9">
        <v>16950</v>
      </c>
      <c r="E14" s="30" t="s">
        <v>389</v>
      </c>
      <c r="F14" s="29">
        <v>0.1515</v>
      </c>
      <c r="G14" s="9">
        <v>30910</v>
      </c>
      <c r="H14" s="9">
        <v>1374</v>
      </c>
      <c r="I14" s="9">
        <v>-12</v>
      </c>
      <c r="J14" s="9">
        <v>0.82</v>
      </c>
      <c r="K14" s="9">
        <v>37.67</v>
      </c>
      <c r="L14" s="10">
        <v>-4.8899999999999997</v>
      </c>
      <c r="M14" s="10">
        <v>2.65</v>
      </c>
      <c r="N14" s="7" t="str">
        <f t="shared" si="0"/>
        <v>▶</v>
      </c>
    </row>
    <row r="15" spans="1:14" x14ac:dyDescent="0.3">
      <c r="A15" s="6">
        <v>14</v>
      </c>
      <c r="B15" s="8" t="s">
        <v>390</v>
      </c>
      <c r="C15" s="27" t="s">
        <v>391</v>
      </c>
      <c r="D15" s="9">
        <v>17880</v>
      </c>
      <c r="E15" s="30" t="s">
        <v>392</v>
      </c>
      <c r="F15" s="29">
        <v>0.14910000000000001</v>
      </c>
      <c r="G15" s="9">
        <v>4670982</v>
      </c>
      <c r="H15" s="9">
        <v>2333</v>
      </c>
      <c r="I15" s="9">
        <v>-67</v>
      </c>
      <c r="J15" s="9">
        <v>1.49</v>
      </c>
      <c r="K15" s="9" t="s">
        <v>90</v>
      </c>
      <c r="L15" s="10">
        <v>465.13</v>
      </c>
      <c r="M15" s="10" t="s">
        <v>90</v>
      </c>
      <c r="N15" s="7" t="str">
        <f t="shared" si="0"/>
        <v>▶</v>
      </c>
    </row>
    <row r="16" spans="1:14" x14ac:dyDescent="0.3">
      <c r="A16" s="6">
        <v>15</v>
      </c>
      <c r="B16" s="8" t="s">
        <v>393</v>
      </c>
      <c r="C16" s="27" t="s">
        <v>394</v>
      </c>
      <c r="D16" s="9">
        <v>3855</v>
      </c>
      <c r="E16" s="30" t="s">
        <v>395</v>
      </c>
      <c r="F16" s="29">
        <v>0.1439</v>
      </c>
      <c r="G16" s="9">
        <v>1838003</v>
      </c>
      <c r="H16" s="9">
        <v>627</v>
      </c>
      <c r="I16" s="9">
        <v>-23</v>
      </c>
      <c r="J16" s="9">
        <v>2.42</v>
      </c>
      <c r="K16" s="9">
        <v>-18.18</v>
      </c>
      <c r="L16" s="11">
        <v>-54.91</v>
      </c>
      <c r="M16" s="10">
        <v>8.5299999999999994</v>
      </c>
      <c r="N16" s="7" t="str">
        <f t="shared" si="0"/>
        <v>▶</v>
      </c>
    </row>
    <row r="17" spans="1:14" x14ac:dyDescent="0.3">
      <c r="A17" s="6">
        <v>16</v>
      </c>
      <c r="B17" s="8" t="s">
        <v>396</v>
      </c>
      <c r="C17" s="27" t="s">
        <v>397</v>
      </c>
      <c r="D17" s="9">
        <v>9600</v>
      </c>
      <c r="E17" s="30" t="s">
        <v>102</v>
      </c>
      <c r="F17" s="29">
        <v>0.13070000000000001</v>
      </c>
      <c r="G17" s="9">
        <v>677234</v>
      </c>
      <c r="H17" s="9">
        <v>823</v>
      </c>
      <c r="I17" s="9">
        <v>23</v>
      </c>
      <c r="J17" s="9">
        <v>9.16</v>
      </c>
      <c r="K17" s="9">
        <v>8.16</v>
      </c>
      <c r="L17" s="10">
        <v>2.81</v>
      </c>
      <c r="M17" s="10">
        <v>1.04</v>
      </c>
      <c r="N17" s="7" t="str">
        <f t="shared" si="0"/>
        <v>▶</v>
      </c>
    </row>
    <row r="18" spans="1:14" x14ac:dyDescent="0.3">
      <c r="A18" s="6">
        <v>17</v>
      </c>
      <c r="B18" s="8" t="s">
        <v>398</v>
      </c>
      <c r="C18" s="27" t="s">
        <v>399</v>
      </c>
      <c r="D18" s="9">
        <v>11780</v>
      </c>
      <c r="E18" s="30" t="s">
        <v>400</v>
      </c>
      <c r="F18" s="29">
        <v>0.12839999999999999</v>
      </c>
      <c r="G18" s="9">
        <v>1769931</v>
      </c>
      <c r="H18" s="9">
        <v>1002</v>
      </c>
      <c r="I18" s="9">
        <v>42</v>
      </c>
      <c r="J18" s="9">
        <v>0.96</v>
      </c>
      <c r="K18" s="9">
        <v>17.07</v>
      </c>
      <c r="L18" s="10">
        <v>23.76</v>
      </c>
      <c r="M18" s="10">
        <v>1.82</v>
      </c>
      <c r="N18" s="7" t="str">
        <f t="shared" si="0"/>
        <v>▶</v>
      </c>
    </row>
    <row r="19" spans="1:14" x14ac:dyDescent="0.3">
      <c r="A19" s="6">
        <v>18</v>
      </c>
      <c r="B19" s="8" t="s">
        <v>401</v>
      </c>
      <c r="C19" s="27" t="s">
        <v>402</v>
      </c>
      <c r="D19" s="9">
        <v>1835</v>
      </c>
      <c r="E19" s="30" t="s">
        <v>173</v>
      </c>
      <c r="F19" s="29">
        <v>0.11210000000000001</v>
      </c>
      <c r="G19" s="9">
        <v>9239148</v>
      </c>
      <c r="H19" s="9">
        <v>812</v>
      </c>
      <c r="I19" s="9">
        <v>-194</v>
      </c>
      <c r="J19" s="9">
        <v>0</v>
      </c>
      <c r="K19" s="9">
        <v>-2.37</v>
      </c>
      <c r="L19" s="10">
        <v>-94.28</v>
      </c>
      <c r="M19" s="10">
        <v>5.08</v>
      </c>
      <c r="N19" s="7" t="str">
        <f t="shared" si="0"/>
        <v>▶</v>
      </c>
    </row>
    <row r="20" spans="1:14" x14ac:dyDescent="0.3">
      <c r="A20" s="6">
        <v>19</v>
      </c>
      <c r="B20" s="8" t="s">
        <v>403</v>
      </c>
      <c r="C20" s="27" t="s">
        <v>404</v>
      </c>
      <c r="D20" s="9">
        <v>28100</v>
      </c>
      <c r="E20" s="30" t="s">
        <v>221</v>
      </c>
      <c r="F20" s="29">
        <v>0.11070000000000001</v>
      </c>
      <c r="G20" s="9">
        <v>1870691</v>
      </c>
      <c r="H20" s="9">
        <v>4200</v>
      </c>
      <c r="I20" s="9">
        <v>-65</v>
      </c>
      <c r="J20" s="9">
        <v>0.77</v>
      </c>
      <c r="K20" s="9">
        <v>-49.3</v>
      </c>
      <c r="L20" s="10">
        <v>166.35</v>
      </c>
      <c r="M20" s="10">
        <v>9.69</v>
      </c>
      <c r="N20" s="7" t="str">
        <f t="shared" si="0"/>
        <v>▶</v>
      </c>
    </row>
    <row r="21" spans="1:14" x14ac:dyDescent="0.3">
      <c r="A21" s="6">
        <v>20</v>
      </c>
      <c r="B21" s="8" t="s">
        <v>405</v>
      </c>
      <c r="C21" s="27" t="s">
        <v>406</v>
      </c>
      <c r="D21" s="9">
        <v>28650</v>
      </c>
      <c r="E21" s="30" t="s">
        <v>407</v>
      </c>
      <c r="F21" s="29">
        <v>0.1062</v>
      </c>
      <c r="G21" s="9">
        <v>1688946</v>
      </c>
      <c r="H21" s="9">
        <v>7418</v>
      </c>
      <c r="I21" s="9">
        <v>-7</v>
      </c>
      <c r="J21" s="9">
        <v>1.92</v>
      </c>
      <c r="K21" s="9">
        <v>409.29</v>
      </c>
      <c r="L21" s="10">
        <v>-4.4800000000000004</v>
      </c>
      <c r="M21" s="10">
        <v>19.829999999999998</v>
      </c>
      <c r="N21" s="7" t="str">
        <f t="shared" si="0"/>
        <v>▶</v>
      </c>
    </row>
    <row r="22" spans="1:14" x14ac:dyDescent="0.3">
      <c r="A22" s="6">
        <v>21</v>
      </c>
      <c r="B22" s="8" t="s">
        <v>408</v>
      </c>
      <c r="C22" s="27" t="s">
        <v>409</v>
      </c>
      <c r="D22" s="9">
        <v>27900</v>
      </c>
      <c r="E22" s="30" t="s">
        <v>410</v>
      </c>
      <c r="F22" s="29">
        <v>0.105</v>
      </c>
      <c r="G22" s="9">
        <v>2768153</v>
      </c>
      <c r="H22" s="9">
        <v>6187</v>
      </c>
      <c r="I22" s="9">
        <v>160</v>
      </c>
      <c r="J22" s="9">
        <v>3.66</v>
      </c>
      <c r="K22" s="9">
        <v>55.47</v>
      </c>
      <c r="L22" s="11">
        <v>5.09</v>
      </c>
      <c r="M22" s="10">
        <v>2.56</v>
      </c>
      <c r="N22" s="7" t="str">
        <f t="shared" si="0"/>
        <v>▶</v>
      </c>
    </row>
    <row r="23" spans="1:14" x14ac:dyDescent="0.3">
      <c r="A23" s="6">
        <v>22</v>
      </c>
      <c r="B23" s="8" t="s">
        <v>411</v>
      </c>
      <c r="C23" s="27" t="s">
        <v>412</v>
      </c>
      <c r="D23" s="9">
        <v>31650</v>
      </c>
      <c r="E23" s="30" t="s">
        <v>413</v>
      </c>
      <c r="F23" s="29">
        <v>0.1028</v>
      </c>
      <c r="G23" s="9">
        <v>1032794</v>
      </c>
      <c r="H23" s="9">
        <v>4012</v>
      </c>
      <c r="I23" s="9">
        <v>350</v>
      </c>
      <c r="J23" s="9">
        <v>2.23</v>
      </c>
      <c r="K23" s="9">
        <v>45.21</v>
      </c>
      <c r="L23" s="10">
        <v>20.87</v>
      </c>
      <c r="M23" s="10">
        <v>1.96</v>
      </c>
      <c r="N23" s="7" t="str">
        <f t="shared" si="0"/>
        <v>▶</v>
      </c>
    </row>
    <row r="24" spans="1:14" x14ac:dyDescent="0.3">
      <c r="A24" s="6">
        <v>23</v>
      </c>
      <c r="B24" s="8" t="s">
        <v>414</v>
      </c>
      <c r="C24" s="27" t="s">
        <v>415</v>
      </c>
      <c r="D24" s="9">
        <v>323</v>
      </c>
      <c r="E24" s="30" t="s">
        <v>416</v>
      </c>
      <c r="F24" s="29">
        <v>0.1024</v>
      </c>
      <c r="G24" s="9">
        <v>74492491</v>
      </c>
      <c r="H24" s="9">
        <v>374</v>
      </c>
      <c r="I24" s="9">
        <v>-6</v>
      </c>
      <c r="J24" s="9">
        <v>0.48</v>
      </c>
      <c r="K24" s="9">
        <v>23.07</v>
      </c>
      <c r="L24" s="10">
        <v>-19.489999999999998</v>
      </c>
      <c r="M24" s="10">
        <v>0.56000000000000005</v>
      </c>
      <c r="N24" s="7" t="str">
        <f t="shared" si="0"/>
        <v>▶</v>
      </c>
    </row>
    <row r="25" spans="1:14" x14ac:dyDescent="0.3">
      <c r="A25" s="6">
        <v>24</v>
      </c>
      <c r="B25" s="8" t="s">
        <v>417</v>
      </c>
      <c r="C25" s="27" t="s">
        <v>418</v>
      </c>
      <c r="D25" s="9">
        <v>27350</v>
      </c>
      <c r="E25" s="30" t="s">
        <v>241</v>
      </c>
      <c r="F25" s="29">
        <v>0.10059999999999999</v>
      </c>
      <c r="G25" s="9">
        <v>1446488</v>
      </c>
      <c r="H25" s="9">
        <v>2667</v>
      </c>
      <c r="I25" s="9">
        <v>11</v>
      </c>
      <c r="J25" s="9">
        <v>1.52</v>
      </c>
      <c r="K25" s="9">
        <v>318.02</v>
      </c>
      <c r="L25" s="10">
        <v>0.77</v>
      </c>
      <c r="M25" s="10">
        <v>2.97</v>
      </c>
      <c r="N25" s="7" t="str">
        <f t="shared" si="0"/>
        <v>▶</v>
      </c>
    </row>
    <row r="26" spans="1:14" x14ac:dyDescent="0.3">
      <c r="A26" s="6">
        <v>25</v>
      </c>
      <c r="B26" s="8" t="s">
        <v>419</v>
      </c>
      <c r="C26" s="27" t="s">
        <v>420</v>
      </c>
      <c r="D26" s="9">
        <v>942</v>
      </c>
      <c r="E26" s="30" t="s">
        <v>421</v>
      </c>
      <c r="F26" s="29">
        <v>0.10050000000000001</v>
      </c>
      <c r="G26" s="9">
        <v>171610</v>
      </c>
      <c r="H26" s="9">
        <v>185</v>
      </c>
      <c r="I26" s="9">
        <v>-4</v>
      </c>
      <c r="J26" s="9">
        <v>0.02</v>
      </c>
      <c r="K26" s="9">
        <v>-22.98</v>
      </c>
      <c r="L26" s="10">
        <v>-24.07</v>
      </c>
      <c r="M26" s="10">
        <v>0.75</v>
      </c>
      <c r="N26" s="7" t="str">
        <f t="shared" si="0"/>
        <v>▶</v>
      </c>
    </row>
    <row r="27" spans="1:14" x14ac:dyDescent="0.3">
      <c r="A27" s="6">
        <v>26</v>
      </c>
      <c r="B27" s="8" t="s">
        <v>422</v>
      </c>
      <c r="C27" s="27" t="s">
        <v>423</v>
      </c>
      <c r="D27" s="9">
        <v>503</v>
      </c>
      <c r="E27" s="30" t="s">
        <v>303</v>
      </c>
      <c r="F27" s="29">
        <v>9.8299999999999998E-2</v>
      </c>
      <c r="G27" s="9">
        <v>9930167</v>
      </c>
      <c r="H27" s="9">
        <v>225</v>
      </c>
      <c r="I27" s="9">
        <v>-66</v>
      </c>
      <c r="J27" s="9">
        <v>1.04</v>
      </c>
      <c r="K27" s="9">
        <v>-7.4</v>
      </c>
      <c r="L27" s="10">
        <v>-30.91</v>
      </c>
      <c r="M27" s="10">
        <v>0.8</v>
      </c>
      <c r="N27" s="7" t="str">
        <f t="shared" si="0"/>
        <v>▶</v>
      </c>
    </row>
    <row r="28" spans="1:14" x14ac:dyDescent="0.3">
      <c r="A28" s="6">
        <v>27</v>
      </c>
      <c r="B28" s="8" t="s">
        <v>424</v>
      </c>
      <c r="C28" s="27" t="s">
        <v>425</v>
      </c>
      <c r="D28" s="9">
        <v>23400</v>
      </c>
      <c r="E28" s="30" t="s">
        <v>426</v>
      </c>
      <c r="F28" s="29">
        <v>9.6000000000000002E-2</v>
      </c>
      <c r="G28" s="9">
        <v>532756</v>
      </c>
      <c r="H28" s="9">
        <v>4035</v>
      </c>
      <c r="I28" s="9">
        <v>240</v>
      </c>
      <c r="J28" s="9">
        <v>6.63</v>
      </c>
      <c r="K28" s="9">
        <v>13.01</v>
      </c>
      <c r="L28" s="10" t="s">
        <v>90</v>
      </c>
      <c r="M28" s="10">
        <v>4.51</v>
      </c>
      <c r="N28" s="7" t="str">
        <f t="shared" si="0"/>
        <v>▶</v>
      </c>
    </row>
    <row r="29" spans="1:14" x14ac:dyDescent="0.3">
      <c r="A29" s="6">
        <v>28</v>
      </c>
      <c r="B29" s="8" t="s">
        <v>427</v>
      </c>
      <c r="C29" s="27" t="s">
        <v>428</v>
      </c>
      <c r="D29" s="9">
        <v>3965</v>
      </c>
      <c r="E29" s="30" t="s">
        <v>429</v>
      </c>
      <c r="F29" s="29">
        <v>9.5299999999999996E-2</v>
      </c>
      <c r="G29" s="9">
        <v>5714796</v>
      </c>
      <c r="H29" s="9">
        <v>287</v>
      </c>
      <c r="I29" s="9">
        <v>-63</v>
      </c>
      <c r="J29" s="9">
        <v>2.38</v>
      </c>
      <c r="K29" s="9">
        <v>-2.97</v>
      </c>
      <c r="L29" s="11">
        <v>-1860.17</v>
      </c>
      <c r="M29" s="10">
        <v>2.5</v>
      </c>
      <c r="N29" s="7" t="str">
        <f t="shared" si="0"/>
        <v>▶</v>
      </c>
    </row>
    <row r="30" spans="1:14" x14ac:dyDescent="0.3">
      <c r="A30" s="6">
        <v>29</v>
      </c>
      <c r="B30" s="8" t="s">
        <v>430</v>
      </c>
      <c r="C30" s="27" t="s">
        <v>431</v>
      </c>
      <c r="D30" s="9">
        <v>715</v>
      </c>
      <c r="E30" s="30" t="s">
        <v>432</v>
      </c>
      <c r="F30" s="29">
        <v>9.4899999999999998E-2</v>
      </c>
      <c r="G30" s="9">
        <v>387863</v>
      </c>
      <c r="H30" s="9">
        <v>359</v>
      </c>
      <c r="I30" s="9">
        <v>-75</v>
      </c>
      <c r="J30" s="9">
        <v>0.22</v>
      </c>
      <c r="K30" s="9">
        <v>-2.63</v>
      </c>
      <c r="L30" s="11">
        <v>-11.56</v>
      </c>
      <c r="M30" s="10">
        <v>1.27</v>
      </c>
      <c r="N30" s="7" t="str">
        <f t="shared" si="0"/>
        <v>▶</v>
      </c>
    </row>
    <row r="31" spans="1:14" x14ac:dyDescent="0.3">
      <c r="A31" s="6">
        <v>30</v>
      </c>
      <c r="B31" s="8" t="s">
        <v>433</v>
      </c>
      <c r="C31" s="27" t="s">
        <v>434</v>
      </c>
      <c r="D31" s="9">
        <v>44100</v>
      </c>
      <c r="E31" s="30" t="s">
        <v>141</v>
      </c>
      <c r="F31" s="29">
        <v>9.4299999999999995E-2</v>
      </c>
      <c r="G31" s="9">
        <v>123303</v>
      </c>
      <c r="H31" s="9">
        <v>1276</v>
      </c>
      <c r="I31" s="9">
        <v>129</v>
      </c>
      <c r="J31" s="9">
        <v>4.84</v>
      </c>
      <c r="K31" s="9">
        <v>9.9600000000000009</v>
      </c>
      <c r="L31" s="10">
        <v>14.24</v>
      </c>
      <c r="M31" s="10">
        <v>2.04</v>
      </c>
      <c r="N31" s="7" t="str">
        <f t="shared" si="0"/>
        <v>▶</v>
      </c>
    </row>
    <row r="32" spans="1:14" x14ac:dyDescent="0.3">
      <c r="A32" s="6">
        <v>31</v>
      </c>
      <c r="B32" s="8" t="s">
        <v>435</v>
      </c>
      <c r="C32" s="28" t="s">
        <v>436</v>
      </c>
      <c r="D32" s="9">
        <v>131600</v>
      </c>
      <c r="E32" s="30" t="s">
        <v>437</v>
      </c>
      <c r="F32" s="29">
        <v>9.2100000000000001E-2</v>
      </c>
      <c r="G32" s="9">
        <v>953336</v>
      </c>
      <c r="H32" s="9">
        <v>128707</v>
      </c>
      <c r="I32" s="9">
        <v>1560</v>
      </c>
      <c r="J32" s="10">
        <v>12.04</v>
      </c>
      <c r="K32" s="10">
        <v>-59.23</v>
      </c>
      <c r="L32" s="10">
        <v>-0.64</v>
      </c>
      <c r="M32" s="10">
        <v>9.92</v>
      </c>
      <c r="N32" s="7" t="str">
        <f t="shared" si="0"/>
        <v>▶</v>
      </c>
    </row>
    <row r="33" spans="1:14" x14ac:dyDescent="0.3">
      <c r="A33" s="6">
        <v>32</v>
      </c>
      <c r="B33" s="8" t="s">
        <v>438</v>
      </c>
      <c r="C33" s="28" t="s">
        <v>439</v>
      </c>
      <c r="D33" s="9">
        <v>18480</v>
      </c>
      <c r="E33" s="30" t="s">
        <v>440</v>
      </c>
      <c r="F33" s="29">
        <v>9.0300000000000005E-2</v>
      </c>
      <c r="G33" s="9">
        <v>5024552</v>
      </c>
      <c r="H33" s="9">
        <v>3027</v>
      </c>
      <c r="I33" s="10">
        <v>159</v>
      </c>
      <c r="J33" s="10">
        <v>0.06</v>
      </c>
      <c r="K33" s="10">
        <v>18.78</v>
      </c>
      <c r="L33" s="10">
        <v>15.59</v>
      </c>
      <c r="M33" s="10">
        <v>2.74</v>
      </c>
      <c r="N33" s="7" t="str">
        <f t="shared" si="0"/>
        <v>▶</v>
      </c>
    </row>
    <row r="34" spans="1:14" x14ac:dyDescent="0.3">
      <c r="A34" s="6">
        <v>33</v>
      </c>
      <c r="B34" s="8" t="s">
        <v>441</v>
      </c>
      <c r="C34" s="28" t="s">
        <v>442</v>
      </c>
      <c r="D34" s="9">
        <v>13200</v>
      </c>
      <c r="E34" s="30" t="s">
        <v>443</v>
      </c>
      <c r="F34" s="29">
        <v>0.09</v>
      </c>
      <c r="G34" s="9">
        <v>1187250</v>
      </c>
      <c r="H34" s="9">
        <v>2790</v>
      </c>
      <c r="I34" s="10">
        <v>71</v>
      </c>
      <c r="J34" s="10">
        <v>5.91</v>
      </c>
      <c r="K34" s="10">
        <v>-13.68</v>
      </c>
      <c r="L34" s="10">
        <v>4.66</v>
      </c>
      <c r="M34" s="10">
        <v>2.06</v>
      </c>
      <c r="N34" s="7" t="str">
        <f t="shared" si="0"/>
        <v>▶</v>
      </c>
    </row>
    <row r="35" spans="1:14" x14ac:dyDescent="0.3">
      <c r="A35" s="6">
        <v>34</v>
      </c>
      <c r="B35" s="8" t="s">
        <v>444</v>
      </c>
      <c r="C35" s="28" t="s">
        <v>445</v>
      </c>
      <c r="D35" s="9">
        <v>7770</v>
      </c>
      <c r="E35" s="30" t="s">
        <v>446</v>
      </c>
      <c r="F35" s="29">
        <v>8.9800000000000005E-2</v>
      </c>
      <c r="G35" s="9">
        <v>13501</v>
      </c>
      <c r="H35" s="10">
        <v>28</v>
      </c>
      <c r="I35" s="10" t="s">
        <v>90</v>
      </c>
      <c r="J35" s="10">
        <v>0.01</v>
      </c>
      <c r="K35" s="10">
        <v>-121.41</v>
      </c>
      <c r="L35" s="10" t="s">
        <v>90</v>
      </c>
      <c r="M35" s="10">
        <v>15.1</v>
      </c>
      <c r="N35" s="7" t="str">
        <f t="shared" si="0"/>
        <v>▶</v>
      </c>
    </row>
    <row r="36" spans="1:14" x14ac:dyDescent="0.3">
      <c r="A36" s="6">
        <v>35</v>
      </c>
      <c r="B36" s="8" t="s">
        <v>447</v>
      </c>
      <c r="C36" s="28" t="s">
        <v>448</v>
      </c>
      <c r="D36" s="9">
        <v>8500</v>
      </c>
      <c r="E36" s="30" t="s">
        <v>449</v>
      </c>
      <c r="F36" s="29">
        <v>8.9700000000000002E-2</v>
      </c>
      <c r="G36" s="9">
        <v>1450589</v>
      </c>
      <c r="H36" s="9">
        <v>1110</v>
      </c>
      <c r="I36" s="10">
        <v>-54</v>
      </c>
      <c r="J36" s="10">
        <v>0.21</v>
      </c>
      <c r="K36" s="10">
        <v>-59.44</v>
      </c>
      <c r="L36" s="10">
        <v>-2.17</v>
      </c>
      <c r="M36" s="10">
        <v>0.71</v>
      </c>
      <c r="N36" s="7" t="str">
        <f t="shared" si="0"/>
        <v>▶</v>
      </c>
    </row>
    <row r="37" spans="1:14" x14ac:dyDescent="0.3">
      <c r="A37" s="6">
        <v>36</v>
      </c>
      <c r="B37" s="8" t="s">
        <v>450</v>
      </c>
      <c r="C37" s="28" t="s">
        <v>451</v>
      </c>
      <c r="D37" s="9">
        <v>2260</v>
      </c>
      <c r="E37" s="30" t="s">
        <v>309</v>
      </c>
      <c r="F37" s="29">
        <v>8.6499999999999994E-2</v>
      </c>
      <c r="G37" s="9">
        <v>889385</v>
      </c>
      <c r="H37" s="9">
        <v>1267</v>
      </c>
      <c r="I37" s="10">
        <v>-228</v>
      </c>
      <c r="J37" s="10">
        <v>0.9</v>
      </c>
      <c r="K37" s="10">
        <v>-14.58</v>
      </c>
      <c r="L37" s="10">
        <v>-45.08</v>
      </c>
      <c r="M37" s="10">
        <v>2.67</v>
      </c>
      <c r="N37" s="7" t="str">
        <f t="shared" si="0"/>
        <v>▶</v>
      </c>
    </row>
    <row r="38" spans="1:14" x14ac:dyDescent="0.3">
      <c r="A38" s="6">
        <v>37</v>
      </c>
      <c r="B38" s="8" t="s">
        <v>452</v>
      </c>
      <c r="C38" s="28" t="s">
        <v>453</v>
      </c>
      <c r="D38" s="9">
        <v>27150</v>
      </c>
      <c r="E38" s="30" t="s">
        <v>454</v>
      </c>
      <c r="F38" s="29">
        <v>8.5999999999999993E-2</v>
      </c>
      <c r="G38" s="9">
        <v>234975</v>
      </c>
      <c r="H38" s="9">
        <v>2163</v>
      </c>
      <c r="I38" s="10">
        <v>-40</v>
      </c>
      <c r="J38" s="10">
        <v>2.5</v>
      </c>
      <c r="K38" s="11">
        <v>-1357.5</v>
      </c>
      <c r="L38" s="10">
        <v>-32.11</v>
      </c>
      <c r="M38" s="10">
        <v>12.79</v>
      </c>
      <c r="N38" s="7" t="str">
        <f t="shared" si="0"/>
        <v>▶</v>
      </c>
    </row>
    <row r="39" spans="1:14" x14ac:dyDescent="0.3">
      <c r="A39" s="6">
        <v>38</v>
      </c>
      <c r="B39" s="8" t="s">
        <v>455</v>
      </c>
      <c r="C39" s="28" t="s">
        <v>456</v>
      </c>
      <c r="D39" s="9">
        <v>2300</v>
      </c>
      <c r="E39" s="30" t="s">
        <v>309</v>
      </c>
      <c r="F39" s="29">
        <v>8.4900000000000003E-2</v>
      </c>
      <c r="G39" s="9">
        <v>417579</v>
      </c>
      <c r="H39" s="10">
        <v>495</v>
      </c>
      <c r="I39" s="10">
        <v>-25</v>
      </c>
      <c r="J39" s="10">
        <v>0.9</v>
      </c>
      <c r="K39" s="10">
        <v>-21.3</v>
      </c>
      <c r="L39" s="10">
        <v>-63.32</v>
      </c>
      <c r="M39" s="10">
        <v>3</v>
      </c>
      <c r="N39" s="7" t="str">
        <f t="shared" si="0"/>
        <v>▶</v>
      </c>
    </row>
    <row r="40" spans="1:14" x14ac:dyDescent="0.3">
      <c r="A40" s="6">
        <v>39</v>
      </c>
      <c r="B40" s="8" t="s">
        <v>457</v>
      </c>
      <c r="C40" s="28" t="s">
        <v>458</v>
      </c>
      <c r="D40" s="9">
        <v>3045</v>
      </c>
      <c r="E40" s="30" t="s">
        <v>321</v>
      </c>
      <c r="F40" s="29">
        <v>8.3599999999999994E-2</v>
      </c>
      <c r="G40" s="9">
        <v>1333340</v>
      </c>
      <c r="H40" s="10">
        <v>560</v>
      </c>
      <c r="I40" s="10">
        <v>21</v>
      </c>
      <c r="J40" s="10">
        <v>0.71</v>
      </c>
      <c r="K40" s="10">
        <v>132.38999999999999</v>
      </c>
      <c r="L40" s="10">
        <v>0.6</v>
      </c>
      <c r="M40" s="10">
        <v>0.72</v>
      </c>
      <c r="N40" s="7" t="str">
        <f t="shared" si="0"/>
        <v>▶</v>
      </c>
    </row>
    <row r="41" spans="1:14" x14ac:dyDescent="0.3">
      <c r="A41" s="6">
        <v>40</v>
      </c>
      <c r="B41" s="8" t="s">
        <v>459</v>
      </c>
      <c r="C41" s="28" t="s">
        <v>460</v>
      </c>
      <c r="D41" s="9">
        <v>5170</v>
      </c>
      <c r="E41" s="30" t="s">
        <v>461</v>
      </c>
      <c r="F41" s="29">
        <v>8.2699999999999996E-2</v>
      </c>
      <c r="G41" s="9">
        <v>4405464</v>
      </c>
      <c r="H41" s="9">
        <v>3019</v>
      </c>
      <c r="I41" s="10">
        <v>-29</v>
      </c>
      <c r="J41" s="10">
        <v>0.31</v>
      </c>
      <c r="K41" s="10">
        <v>84.75</v>
      </c>
      <c r="L41" s="10">
        <v>-1.23</v>
      </c>
      <c r="M41" s="10">
        <v>2.0099999999999998</v>
      </c>
      <c r="N41" s="7" t="str">
        <f t="shared" si="0"/>
        <v>▶</v>
      </c>
    </row>
    <row r="42" spans="1:14" x14ac:dyDescent="0.3">
      <c r="A42" s="6">
        <v>41</v>
      </c>
      <c r="B42" s="8" t="s">
        <v>462</v>
      </c>
      <c r="C42" s="28" t="s">
        <v>463</v>
      </c>
      <c r="D42" s="9">
        <v>19390</v>
      </c>
      <c r="E42" s="30" t="s">
        <v>464</v>
      </c>
      <c r="F42" s="29">
        <v>8.2600000000000007E-2</v>
      </c>
      <c r="G42" s="9">
        <v>528186</v>
      </c>
      <c r="H42" s="9">
        <v>2092</v>
      </c>
      <c r="I42" s="10">
        <v>-2</v>
      </c>
      <c r="J42" s="10">
        <v>3.49</v>
      </c>
      <c r="K42" s="10" t="s">
        <v>90</v>
      </c>
      <c r="L42" s="11">
        <v>-1051.26</v>
      </c>
      <c r="M42" s="10" t="s">
        <v>90</v>
      </c>
      <c r="N42" s="7" t="str">
        <f t="shared" si="0"/>
        <v>▶</v>
      </c>
    </row>
    <row r="43" spans="1:14" x14ac:dyDescent="0.3">
      <c r="A43" s="6">
        <v>42</v>
      </c>
      <c r="B43" s="8" t="s">
        <v>465</v>
      </c>
      <c r="C43" s="28" t="s">
        <v>466</v>
      </c>
      <c r="D43" s="9">
        <v>21400</v>
      </c>
      <c r="E43" s="30" t="s">
        <v>467</v>
      </c>
      <c r="F43" s="29">
        <v>8.2400000000000001E-2</v>
      </c>
      <c r="G43" s="9">
        <v>322707</v>
      </c>
      <c r="H43" s="9">
        <v>3451</v>
      </c>
      <c r="I43" s="10">
        <v>-106</v>
      </c>
      <c r="J43" s="10">
        <v>14.09</v>
      </c>
      <c r="K43" s="10">
        <v>-27.76</v>
      </c>
      <c r="L43" s="10">
        <v>-20.76</v>
      </c>
      <c r="M43" s="10">
        <v>7.55</v>
      </c>
      <c r="N43" s="7" t="str">
        <f t="shared" si="0"/>
        <v>▶</v>
      </c>
    </row>
    <row r="44" spans="1:14" x14ac:dyDescent="0.3">
      <c r="A44" s="6">
        <v>43</v>
      </c>
      <c r="B44" s="8" t="s">
        <v>468</v>
      </c>
      <c r="C44" s="28" t="s">
        <v>469</v>
      </c>
      <c r="D44" s="9">
        <v>4600</v>
      </c>
      <c r="E44" s="30" t="s">
        <v>235</v>
      </c>
      <c r="F44" s="29">
        <v>7.9799999999999996E-2</v>
      </c>
      <c r="G44" s="9">
        <v>856462</v>
      </c>
      <c r="H44" s="9">
        <v>2531</v>
      </c>
      <c r="I44" s="10">
        <v>21</v>
      </c>
      <c r="J44" s="10">
        <v>6.29</v>
      </c>
      <c r="K44" s="10">
        <v>-6.67</v>
      </c>
      <c r="L44" s="10">
        <v>-15.14</v>
      </c>
      <c r="M44" s="10">
        <v>1.47</v>
      </c>
      <c r="N44" s="7" t="str">
        <f t="shared" si="0"/>
        <v>▶</v>
      </c>
    </row>
    <row r="45" spans="1:14" x14ac:dyDescent="0.3">
      <c r="A45" s="6">
        <v>44</v>
      </c>
      <c r="B45" s="8" t="s">
        <v>470</v>
      </c>
      <c r="C45" s="28" t="s">
        <v>471</v>
      </c>
      <c r="D45" s="9">
        <v>24700</v>
      </c>
      <c r="E45" s="30" t="s">
        <v>123</v>
      </c>
      <c r="F45" s="29">
        <v>7.8600000000000003E-2</v>
      </c>
      <c r="G45" s="9">
        <v>11718841</v>
      </c>
      <c r="H45" s="9">
        <v>5644</v>
      </c>
      <c r="I45" s="10">
        <v>103</v>
      </c>
      <c r="J45" s="10">
        <v>0</v>
      </c>
      <c r="K45" s="10">
        <v>160.38999999999999</v>
      </c>
      <c r="L45" s="10">
        <v>-6.15</v>
      </c>
      <c r="M45" s="10">
        <v>3.82</v>
      </c>
      <c r="N45" s="7" t="str">
        <f t="shared" si="0"/>
        <v>▶</v>
      </c>
    </row>
    <row r="46" spans="1:14" x14ac:dyDescent="0.3">
      <c r="A46" s="6">
        <v>45</v>
      </c>
      <c r="B46" s="8" t="s">
        <v>472</v>
      </c>
      <c r="C46" s="28" t="s">
        <v>473</v>
      </c>
      <c r="D46" s="9">
        <v>11270</v>
      </c>
      <c r="E46" s="30" t="s">
        <v>474</v>
      </c>
      <c r="F46" s="29">
        <v>7.85E-2</v>
      </c>
      <c r="G46" s="9">
        <v>123450</v>
      </c>
      <c r="H46" s="9">
        <v>1839</v>
      </c>
      <c r="I46" s="10">
        <v>-32</v>
      </c>
      <c r="J46" s="10">
        <v>0.79</v>
      </c>
      <c r="K46" s="10">
        <v>-30.79</v>
      </c>
      <c r="L46" s="10">
        <v>-2.33</v>
      </c>
      <c r="M46" s="10">
        <v>1.02</v>
      </c>
      <c r="N46" s="7" t="str">
        <f t="shared" si="0"/>
        <v>▶</v>
      </c>
    </row>
    <row r="47" spans="1:14" x14ac:dyDescent="0.3">
      <c r="A47" s="6">
        <v>46</v>
      </c>
      <c r="B47" s="8" t="s">
        <v>475</v>
      </c>
      <c r="C47" s="28" t="s">
        <v>476</v>
      </c>
      <c r="D47" s="9">
        <v>3590</v>
      </c>
      <c r="E47" s="30" t="s">
        <v>477</v>
      </c>
      <c r="F47" s="29">
        <v>7.8100000000000003E-2</v>
      </c>
      <c r="G47" s="9">
        <v>465841</v>
      </c>
      <c r="H47" s="10">
        <v>425</v>
      </c>
      <c r="I47" s="10">
        <v>21</v>
      </c>
      <c r="J47" s="10">
        <v>2.16</v>
      </c>
      <c r="K47" s="10">
        <v>21.63</v>
      </c>
      <c r="L47" s="10">
        <v>3.92</v>
      </c>
      <c r="M47" s="10">
        <v>0.85</v>
      </c>
      <c r="N47" s="7" t="str">
        <f t="shared" si="0"/>
        <v>▶</v>
      </c>
    </row>
    <row r="48" spans="1:14" x14ac:dyDescent="0.3">
      <c r="A48" s="6">
        <v>47</v>
      </c>
      <c r="B48" s="8" t="s">
        <v>478</v>
      </c>
      <c r="C48" s="28" t="s">
        <v>479</v>
      </c>
      <c r="D48" s="9">
        <v>5820</v>
      </c>
      <c r="E48" s="30" t="s">
        <v>480</v>
      </c>
      <c r="F48" s="29">
        <v>7.7799999999999994E-2</v>
      </c>
      <c r="G48" s="9">
        <v>1091594</v>
      </c>
      <c r="H48" s="10">
        <v>466</v>
      </c>
      <c r="I48" s="10">
        <v>-6</v>
      </c>
      <c r="J48" s="10">
        <v>0.48</v>
      </c>
      <c r="K48" s="10">
        <v>415.71</v>
      </c>
      <c r="L48" s="10">
        <v>-1.65</v>
      </c>
      <c r="M48" s="10">
        <v>3.43</v>
      </c>
      <c r="N48" s="7" t="str">
        <f t="shared" si="0"/>
        <v>▶</v>
      </c>
    </row>
    <row r="49" spans="1:14" x14ac:dyDescent="0.3">
      <c r="A49" s="6">
        <v>48</v>
      </c>
      <c r="B49" s="8" t="s">
        <v>481</v>
      </c>
      <c r="C49" s="28" t="s">
        <v>482</v>
      </c>
      <c r="D49" s="9">
        <v>13200</v>
      </c>
      <c r="E49" s="30" t="s">
        <v>483</v>
      </c>
      <c r="F49" s="29">
        <v>7.6700000000000004E-2</v>
      </c>
      <c r="G49" s="9">
        <v>470213</v>
      </c>
      <c r="H49" s="9">
        <v>1690</v>
      </c>
      <c r="I49" s="10">
        <v>-50</v>
      </c>
      <c r="J49" s="10">
        <v>0.96</v>
      </c>
      <c r="K49" s="10">
        <v>-36.07</v>
      </c>
      <c r="L49" s="10">
        <v>-70.98</v>
      </c>
      <c r="M49" s="10">
        <v>49.32</v>
      </c>
      <c r="N49" s="7" t="str">
        <f t="shared" si="0"/>
        <v>▶</v>
      </c>
    </row>
    <row r="50" spans="1:14" x14ac:dyDescent="0.3">
      <c r="A50" s="6">
        <v>49</v>
      </c>
      <c r="B50" s="8" t="s">
        <v>484</v>
      </c>
      <c r="C50" s="28" t="s">
        <v>485</v>
      </c>
      <c r="D50" s="9">
        <v>12460</v>
      </c>
      <c r="E50" s="30" t="s">
        <v>486</v>
      </c>
      <c r="F50" s="29">
        <v>7.5999999999999998E-2</v>
      </c>
      <c r="G50" s="9">
        <v>4137978</v>
      </c>
      <c r="H50" s="10">
        <v>797</v>
      </c>
      <c r="I50" s="10">
        <v>3</v>
      </c>
      <c r="J50" s="10">
        <v>0.14000000000000001</v>
      </c>
      <c r="K50" s="10">
        <v>30.02</v>
      </c>
      <c r="L50" s="10">
        <v>1.72</v>
      </c>
      <c r="M50" s="10">
        <v>1.22</v>
      </c>
      <c r="N50" s="7" t="str">
        <f t="shared" si="0"/>
        <v>▶</v>
      </c>
    </row>
    <row r="51" spans="1:14" x14ac:dyDescent="0.3">
      <c r="A51" s="6">
        <v>50</v>
      </c>
      <c r="B51" s="8" t="s">
        <v>487</v>
      </c>
      <c r="C51" s="28" t="s">
        <v>488</v>
      </c>
      <c r="D51" s="9">
        <v>2840</v>
      </c>
      <c r="E51" s="30" t="s">
        <v>212</v>
      </c>
      <c r="F51" s="29">
        <v>7.5800000000000006E-2</v>
      </c>
      <c r="G51" s="9">
        <v>1426540</v>
      </c>
      <c r="H51" s="10">
        <v>513</v>
      </c>
      <c r="I51" s="10">
        <v>14</v>
      </c>
      <c r="J51" s="10">
        <v>1.67</v>
      </c>
      <c r="K51" s="10">
        <v>25.13</v>
      </c>
      <c r="L51" s="10">
        <v>1.43</v>
      </c>
      <c r="M51" s="10">
        <v>0.49</v>
      </c>
      <c r="N51" s="7" t="str">
        <f t="shared" si="0"/>
        <v>▶</v>
      </c>
    </row>
    <row r="52" spans="1:14" x14ac:dyDescent="0.3">
      <c r="A52" s="6">
        <v>51</v>
      </c>
      <c r="B52" s="8" t="s">
        <v>489</v>
      </c>
      <c r="C52" s="28" t="s">
        <v>490</v>
      </c>
      <c r="D52" s="9">
        <v>4790</v>
      </c>
      <c r="E52" s="30" t="s">
        <v>491</v>
      </c>
      <c r="F52" s="29">
        <v>7.5200000000000003E-2</v>
      </c>
      <c r="G52" s="9">
        <v>2401543</v>
      </c>
      <c r="H52" s="9">
        <v>1041</v>
      </c>
      <c r="I52" s="10">
        <v>18</v>
      </c>
      <c r="J52" s="10">
        <v>0.6</v>
      </c>
      <c r="K52" s="10">
        <v>684.29</v>
      </c>
      <c r="L52" s="10">
        <v>5.31</v>
      </c>
      <c r="M52" s="10">
        <v>2.67</v>
      </c>
      <c r="N52" s="7" t="str">
        <f t="shared" si="0"/>
        <v>▶</v>
      </c>
    </row>
    <row r="53" spans="1:14" x14ac:dyDescent="0.3">
      <c r="A53" s="6">
        <v>52</v>
      </c>
      <c r="B53" s="8" t="s">
        <v>492</v>
      </c>
      <c r="C53" s="28" t="s">
        <v>493</v>
      </c>
      <c r="D53" s="9">
        <v>11300</v>
      </c>
      <c r="E53" s="30" t="s">
        <v>494</v>
      </c>
      <c r="F53" s="29">
        <v>7.4099999999999999E-2</v>
      </c>
      <c r="G53" s="9">
        <v>4159008</v>
      </c>
      <c r="H53" s="9">
        <v>1726</v>
      </c>
      <c r="I53" s="10">
        <v>46</v>
      </c>
      <c r="J53" s="10">
        <v>2.4700000000000002</v>
      </c>
      <c r="K53" s="10">
        <v>7.52</v>
      </c>
      <c r="L53" s="10">
        <v>4.8499999999999996</v>
      </c>
      <c r="M53" s="10">
        <v>1.35</v>
      </c>
      <c r="N53" s="7" t="str">
        <f t="shared" si="0"/>
        <v>▶</v>
      </c>
    </row>
    <row r="54" spans="1:14" x14ac:dyDescent="0.3">
      <c r="A54" s="6">
        <v>53</v>
      </c>
      <c r="B54" s="8" t="s">
        <v>495</v>
      </c>
      <c r="C54" s="28" t="s">
        <v>496</v>
      </c>
      <c r="D54" s="9">
        <v>2800</v>
      </c>
      <c r="E54" s="30" t="s">
        <v>153</v>
      </c>
      <c r="F54" s="29">
        <v>7.2800000000000004E-2</v>
      </c>
      <c r="G54" s="9">
        <v>4855286</v>
      </c>
      <c r="H54" s="9">
        <v>3846</v>
      </c>
      <c r="I54" s="10">
        <v>-213</v>
      </c>
      <c r="J54" s="10">
        <v>3</v>
      </c>
      <c r="K54" s="10">
        <v>-12.9</v>
      </c>
      <c r="L54" s="10">
        <v>-29.9</v>
      </c>
      <c r="M54" s="10">
        <v>2.77</v>
      </c>
      <c r="N54" s="7" t="str">
        <f t="shared" si="0"/>
        <v>▶</v>
      </c>
    </row>
    <row r="55" spans="1:14" x14ac:dyDescent="0.3">
      <c r="A55" s="6">
        <v>54</v>
      </c>
      <c r="B55" s="8" t="s">
        <v>497</v>
      </c>
      <c r="C55" s="28" t="s">
        <v>498</v>
      </c>
      <c r="D55" s="9">
        <v>32050</v>
      </c>
      <c r="E55" s="30" t="s">
        <v>454</v>
      </c>
      <c r="F55" s="29">
        <v>7.1900000000000006E-2</v>
      </c>
      <c r="G55" s="9">
        <v>1489615</v>
      </c>
      <c r="H55" s="9">
        <v>15474</v>
      </c>
      <c r="I55" s="10">
        <v>-26</v>
      </c>
      <c r="J55" s="10">
        <v>9.7799999999999994</v>
      </c>
      <c r="K55" s="10">
        <v>-32.18</v>
      </c>
      <c r="L55" s="10">
        <v>-3.69</v>
      </c>
      <c r="M55" s="10">
        <v>9.5399999999999991</v>
      </c>
      <c r="N55" s="7" t="str">
        <f t="shared" si="0"/>
        <v>▶</v>
      </c>
    </row>
    <row r="56" spans="1:14" x14ac:dyDescent="0.3">
      <c r="A56" s="6">
        <v>55</v>
      </c>
      <c r="B56" s="8" t="s">
        <v>499</v>
      </c>
      <c r="C56" s="28" t="s">
        <v>500</v>
      </c>
      <c r="D56" s="9">
        <v>47300</v>
      </c>
      <c r="E56" s="30" t="s">
        <v>501</v>
      </c>
      <c r="F56" s="29">
        <v>7.0099999999999996E-2</v>
      </c>
      <c r="G56" s="9">
        <v>154964</v>
      </c>
      <c r="H56" s="9">
        <v>5865</v>
      </c>
      <c r="I56" s="10">
        <v>353</v>
      </c>
      <c r="J56" s="10">
        <v>9.7899999999999991</v>
      </c>
      <c r="K56" s="10">
        <v>21.43</v>
      </c>
      <c r="L56" s="10">
        <v>12.03</v>
      </c>
      <c r="M56" s="10">
        <v>2.31</v>
      </c>
      <c r="N56" s="7" t="str">
        <f t="shared" si="0"/>
        <v>▶</v>
      </c>
    </row>
    <row r="57" spans="1:14" x14ac:dyDescent="0.3">
      <c r="A57" s="6">
        <v>56</v>
      </c>
      <c r="B57" s="8" t="s">
        <v>502</v>
      </c>
      <c r="C57" s="28" t="s">
        <v>503</v>
      </c>
      <c r="D57" s="9">
        <v>13250</v>
      </c>
      <c r="E57" s="30" t="s">
        <v>504</v>
      </c>
      <c r="F57" s="29">
        <v>6.8500000000000005E-2</v>
      </c>
      <c r="G57" s="9">
        <v>4472525</v>
      </c>
      <c r="H57" s="9">
        <v>2343</v>
      </c>
      <c r="I57" s="10">
        <v>-83</v>
      </c>
      <c r="J57" s="10">
        <v>0.33</v>
      </c>
      <c r="K57" s="10">
        <v>20.23</v>
      </c>
      <c r="L57" s="10">
        <v>-31.32</v>
      </c>
      <c r="M57" s="10">
        <v>6.62</v>
      </c>
      <c r="N57" s="7" t="str">
        <f t="shared" si="0"/>
        <v>▶</v>
      </c>
    </row>
    <row r="58" spans="1:14" x14ac:dyDescent="0.3">
      <c r="A58" s="6">
        <v>57</v>
      </c>
      <c r="B58" s="8" t="s">
        <v>505</v>
      </c>
      <c r="C58" s="28" t="s">
        <v>506</v>
      </c>
      <c r="D58" s="9">
        <v>8620</v>
      </c>
      <c r="E58" s="30" t="s">
        <v>298</v>
      </c>
      <c r="F58" s="29">
        <v>6.8199999999999997E-2</v>
      </c>
      <c r="G58" s="9">
        <v>433347</v>
      </c>
      <c r="H58" s="9">
        <v>2453</v>
      </c>
      <c r="I58" s="10">
        <v>53</v>
      </c>
      <c r="J58" s="10">
        <v>0.17</v>
      </c>
      <c r="K58" s="10" t="s">
        <v>90</v>
      </c>
      <c r="L58" s="10">
        <v>20.309999999999999</v>
      </c>
      <c r="M58" s="10" t="s">
        <v>90</v>
      </c>
      <c r="N58" s="7" t="str">
        <f t="shared" si="0"/>
        <v>▶</v>
      </c>
    </row>
    <row r="59" spans="1:14" x14ac:dyDescent="0.3">
      <c r="A59" s="6">
        <v>58</v>
      </c>
      <c r="B59" s="8" t="s">
        <v>507</v>
      </c>
      <c r="C59" s="28" t="s">
        <v>508</v>
      </c>
      <c r="D59" s="10">
        <v>522</v>
      </c>
      <c r="E59" s="30" t="s">
        <v>509</v>
      </c>
      <c r="F59" s="29">
        <v>6.7500000000000004E-2</v>
      </c>
      <c r="G59" s="9">
        <v>6187873</v>
      </c>
      <c r="H59" s="10">
        <v>327</v>
      </c>
      <c r="I59" s="10">
        <v>13</v>
      </c>
      <c r="J59" s="10">
        <v>0.7</v>
      </c>
      <c r="K59" s="10">
        <v>-12.43</v>
      </c>
      <c r="L59" s="10">
        <v>-1.74</v>
      </c>
      <c r="M59" s="10">
        <v>0.75</v>
      </c>
      <c r="N59" s="7" t="str">
        <f t="shared" si="0"/>
        <v>▶</v>
      </c>
    </row>
    <row r="60" spans="1:14" x14ac:dyDescent="0.3">
      <c r="A60" s="6">
        <v>59</v>
      </c>
      <c r="B60" s="8" t="s">
        <v>510</v>
      </c>
      <c r="C60" s="28" t="s">
        <v>511</v>
      </c>
      <c r="D60" s="9">
        <v>1666</v>
      </c>
      <c r="E60" s="30" t="s">
        <v>512</v>
      </c>
      <c r="F60" s="29">
        <v>6.7299999999999999E-2</v>
      </c>
      <c r="G60" s="9">
        <v>1002112</v>
      </c>
      <c r="H60" s="10">
        <v>435</v>
      </c>
      <c r="I60" s="10">
        <v>47</v>
      </c>
      <c r="J60" s="10">
        <v>0.42</v>
      </c>
      <c r="K60" s="10">
        <v>-79.33</v>
      </c>
      <c r="L60" s="10">
        <v>1.62</v>
      </c>
      <c r="M60" s="10">
        <v>0.45</v>
      </c>
      <c r="N60" s="7" t="str">
        <f t="shared" si="0"/>
        <v>▶</v>
      </c>
    </row>
    <row r="61" spans="1:14" x14ac:dyDescent="0.3">
      <c r="A61" s="6">
        <v>60</v>
      </c>
      <c r="B61" s="8" t="s">
        <v>513</v>
      </c>
      <c r="C61" s="28" t="s">
        <v>514</v>
      </c>
      <c r="D61" s="9">
        <v>1413</v>
      </c>
      <c r="E61" s="30" t="s">
        <v>515</v>
      </c>
      <c r="F61" s="29">
        <v>6.5600000000000006E-2</v>
      </c>
      <c r="G61" s="9">
        <v>309528</v>
      </c>
      <c r="H61" s="10">
        <v>236</v>
      </c>
      <c r="I61" s="10">
        <v>40</v>
      </c>
      <c r="J61" s="10">
        <v>13.1</v>
      </c>
      <c r="K61" s="10">
        <v>8.41</v>
      </c>
      <c r="L61" s="10">
        <v>12.02</v>
      </c>
      <c r="M61" s="10">
        <v>0.81</v>
      </c>
      <c r="N61" s="7" t="str">
        <f t="shared" si="0"/>
        <v>▶</v>
      </c>
    </row>
    <row r="62" spans="1:14" x14ac:dyDescent="0.3">
      <c r="A62" s="6">
        <v>61</v>
      </c>
      <c r="B62" s="8" t="s">
        <v>516</v>
      </c>
      <c r="C62" s="28" t="s">
        <v>517</v>
      </c>
      <c r="D62" s="9">
        <v>12410</v>
      </c>
      <c r="E62" s="30" t="s">
        <v>518</v>
      </c>
      <c r="F62" s="29">
        <v>6.5199999999999994E-2</v>
      </c>
      <c r="G62" s="9">
        <v>207003</v>
      </c>
      <c r="H62" s="10">
        <v>745</v>
      </c>
      <c r="I62" s="10">
        <v>-67</v>
      </c>
      <c r="J62" s="10">
        <v>1.1100000000000001</v>
      </c>
      <c r="K62" s="10">
        <v>-8.5500000000000007</v>
      </c>
      <c r="L62" s="10">
        <v>-75.930000000000007</v>
      </c>
      <c r="M62" s="10">
        <v>9.6</v>
      </c>
      <c r="N62" s="7" t="str">
        <f t="shared" si="0"/>
        <v>▶</v>
      </c>
    </row>
    <row r="63" spans="1:14" x14ac:dyDescent="0.3">
      <c r="A63" s="6">
        <v>62</v>
      </c>
      <c r="B63" s="8" t="s">
        <v>519</v>
      </c>
      <c r="C63" s="28" t="s">
        <v>520</v>
      </c>
      <c r="D63" s="9">
        <v>18380</v>
      </c>
      <c r="E63" s="30" t="s">
        <v>521</v>
      </c>
      <c r="F63" s="29">
        <v>6.4899999999999999E-2</v>
      </c>
      <c r="G63" s="9">
        <v>331239</v>
      </c>
      <c r="H63" s="9">
        <v>4062</v>
      </c>
      <c r="I63" s="10">
        <v>-84</v>
      </c>
      <c r="J63" s="10">
        <v>2.19</v>
      </c>
      <c r="K63" s="10">
        <v>-38.450000000000003</v>
      </c>
      <c r="L63" s="10">
        <v>-10.02</v>
      </c>
      <c r="M63" s="10">
        <v>7.49</v>
      </c>
      <c r="N63" s="7" t="str">
        <f t="shared" si="0"/>
        <v>▶</v>
      </c>
    </row>
    <row r="64" spans="1:14" x14ac:dyDescent="0.3">
      <c r="A64" s="6">
        <v>63</v>
      </c>
      <c r="B64" s="8" t="s">
        <v>522</v>
      </c>
      <c r="C64" s="28" t="s">
        <v>523</v>
      </c>
      <c r="D64" s="9">
        <v>2035</v>
      </c>
      <c r="E64" s="30" t="s">
        <v>524</v>
      </c>
      <c r="F64" s="29">
        <v>6.3200000000000006E-2</v>
      </c>
      <c r="G64" s="9">
        <v>4372510</v>
      </c>
      <c r="H64" s="9">
        <v>1028</v>
      </c>
      <c r="I64" s="10">
        <v>52</v>
      </c>
      <c r="J64" s="10">
        <v>3.63</v>
      </c>
      <c r="K64" s="10">
        <v>-22.87</v>
      </c>
      <c r="L64" s="10">
        <v>-0.38</v>
      </c>
      <c r="M64" s="10">
        <v>1.1499999999999999</v>
      </c>
      <c r="N64" s="7" t="str">
        <f t="shared" si="0"/>
        <v>▶</v>
      </c>
    </row>
    <row r="65" spans="1:14" x14ac:dyDescent="0.3">
      <c r="A65" s="6">
        <v>64</v>
      </c>
      <c r="B65" s="8" t="s">
        <v>525</v>
      </c>
      <c r="C65" s="28" t="s">
        <v>526</v>
      </c>
      <c r="D65" s="9">
        <v>23250</v>
      </c>
      <c r="E65" s="30" t="s">
        <v>176</v>
      </c>
      <c r="F65" s="29">
        <v>6.1600000000000002E-2</v>
      </c>
      <c r="G65" s="9">
        <v>3236713</v>
      </c>
      <c r="H65" s="9">
        <v>13450</v>
      </c>
      <c r="I65" s="10">
        <v>285</v>
      </c>
      <c r="J65" s="10">
        <v>2.2999999999999998</v>
      </c>
      <c r="K65" s="10">
        <v>-59.62</v>
      </c>
      <c r="L65" s="10">
        <v>5.15</v>
      </c>
      <c r="M65" s="10">
        <v>3.88</v>
      </c>
      <c r="N65" s="7" t="str">
        <f t="shared" si="0"/>
        <v>▶</v>
      </c>
    </row>
    <row r="66" spans="1:14" x14ac:dyDescent="0.3">
      <c r="A66" s="6">
        <v>65</v>
      </c>
      <c r="B66" s="8" t="s">
        <v>527</v>
      </c>
      <c r="C66" s="28" t="s">
        <v>528</v>
      </c>
      <c r="D66" s="9">
        <v>169700</v>
      </c>
      <c r="E66" s="30" t="s">
        <v>529</v>
      </c>
      <c r="F66" s="29">
        <v>6.13E-2</v>
      </c>
      <c r="G66" s="9">
        <v>675705</v>
      </c>
      <c r="H66" s="9">
        <v>39807</v>
      </c>
      <c r="I66" s="10">
        <v>96</v>
      </c>
      <c r="J66" s="10">
        <v>3.55</v>
      </c>
      <c r="K66" s="10">
        <v>778.44</v>
      </c>
      <c r="L66" s="10">
        <v>-5.27</v>
      </c>
      <c r="M66" s="10">
        <v>14.33</v>
      </c>
      <c r="N66" s="7" t="str">
        <f t="shared" si="0"/>
        <v>▶</v>
      </c>
    </row>
    <row r="67" spans="1:14" x14ac:dyDescent="0.3">
      <c r="A67" s="6">
        <v>66</v>
      </c>
      <c r="B67" s="8" t="s">
        <v>530</v>
      </c>
      <c r="C67" s="28" t="s">
        <v>531</v>
      </c>
      <c r="D67" s="9">
        <v>94200</v>
      </c>
      <c r="E67" s="30" t="s">
        <v>532</v>
      </c>
      <c r="F67" s="29">
        <v>6.08E-2</v>
      </c>
      <c r="G67" s="9">
        <v>275569</v>
      </c>
      <c r="H67" s="9">
        <v>18984</v>
      </c>
      <c r="I67" s="10">
        <v>335</v>
      </c>
      <c r="J67" s="10">
        <v>4.96</v>
      </c>
      <c r="K67" s="10">
        <v>55.77</v>
      </c>
      <c r="L67" s="10">
        <v>5.42</v>
      </c>
      <c r="M67" s="10">
        <v>3.88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533</v>
      </c>
      <c r="C68" s="28" t="s">
        <v>534</v>
      </c>
      <c r="D68" s="9">
        <v>20150</v>
      </c>
      <c r="E68" s="30" t="s">
        <v>167</v>
      </c>
      <c r="F68" s="29">
        <v>6.0499999999999998E-2</v>
      </c>
      <c r="G68" s="9">
        <v>4519415</v>
      </c>
      <c r="H68" s="9">
        <v>2169</v>
      </c>
      <c r="I68" s="10">
        <v>-118</v>
      </c>
      <c r="J68" s="10">
        <v>0.26</v>
      </c>
      <c r="K68" s="10">
        <v>-35.229999999999997</v>
      </c>
      <c r="L68" s="10">
        <v>-71.27</v>
      </c>
      <c r="M68" s="10">
        <v>4.09</v>
      </c>
      <c r="N68" s="7" t="str">
        <f t="shared" si="1"/>
        <v>▶</v>
      </c>
    </row>
    <row r="69" spans="1:14" x14ac:dyDescent="0.3">
      <c r="A69" s="6">
        <v>68</v>
      </c>
      <c r="B69" s="8" t="s">
        <v>535</v>
      </c>
      <c r="C69" s="28" t="s">
        <v>536</v>
      </c>
      <c r="D69" s="9">
        <v>9430</v>
      </c>
      <c r="E69" s="30" t="s">
        <v>537</v>
      </c>
      <c r="F69" s="29">
        <v>5.96E-2</v>
      </c>
      <c r="G69" s="9">
        <v>6019570</v>
      </c>
      <c r="H69" s="9">
        <v>2990</v>
      </c>
      <c r="I69" s="10">
        <v>98</v>
      </c>
      <c r="J69" s="10">
        <v>0.53</v>
      </c>
      <c r="K69" s="10">
        <v>29.29</v>
      </c>
      <c r="L69" s="10">
        <v>21.42</v>
      </c>
      <c r="M69" s="10">
        <v>2.62</v>
      </c>
      <c r="N69" s="7" t="str">
        <f t="shared" si="1"/>
        <v>▶</v>
      </c>
    </row>
    <row r="70" spans="1:14" x14ac:dyDescent="0.3">
      <c r="A70" s="6">
        <v>69</v>
      </c>
      <c r="B70" s="8" t="s">
        <v>538</v>
      </c>
      <c r="C70" s="28" t="s">
        <v>539</v>
      </c>
      <c r="D70" s="9">
        <v>11190</v>
      </c>
      <c r="E70" s="30" t="s">
        <v>540</v>
      </c>
      <c r="F70" s="29">
        <v>5.8700000000000002E-2</v>
      </c>
      <c r="G70" s="9">
        <v>14085844</v>
      </c>
      <c r="H70" s="9">
        <v>2748</v>
      </c>
      <c r="I70" s="10">
        <v>-58</v>
      </c>
      <c r="J70" s="10">
        <v>1.6</v>
      </c>
      <c r="K70" s="10">
        <v>-5.43</v>
      </c>
      <c r="L70" s="10">
        <v>-358.86</v>
      </c>
      <c r="M70" s="10">
        <v>11</v>
      </c>
      <c r="N70" s="7" t="str">
        <f t="shared" si="1"/>
        <v>▶</v>
      </c>
    </row>
    <row r="71" spans="1:14" x14ac:dyDescent="0.3">
      <c r="A71" s="6">
        <v>70</v>
      </c>
      <c r="B71" s="8" t="s">
        <v>541</v>
      </c>
      <c r="C71" s="28" t="s">
        <v>542</v>
      </c>
      <c r="D71" s="9">
        <v>6520</v>
      </c>
      <c r="E71" s="30" t="s">
        <v>543</v>
      </c>
      <c r="F71" s="29">
        <v>5.8400000000000001E-2</v>
      </c>
      <c r="G71" s="9">
        <v>663615</v>
      </c>
      <c r="H71" s="10">
        <v>726</v>
      </c>
      <c r="I71" s="10">
        <v>-15</v>
      </c>
      <c r="J71" s="10">
        <v>3.12</v>
      </c>
      <c r="K71" s="10">
        <v>-130.4</v>
      </c>
      <c r="L71" s="10">
        <v>-1.93</v>
      </c>
      <c r="M71" s="10">
        <v>1.83</v>
      </c>
      <c r="N71" s="7" t="str">
        <f t="shared" si="1"/>
        <v>▶</v>
      </c>
    </row>
    <row r="72" spans="1:14" x14ac:dyDescent="0.3">
      <c r="A72" s="6">
        <v>71</v>
      </c>
      <c r="B72" s="8" t="s">
        <v>544</v>
      </c>
      <c r="C72" s="28" t="s">
        <v>545</v>
      </c>
      <c r="D72" s="9">
        <v>19710</v>
      </c>
      <c r="E72" s="30" t="s">
        <v>546</v>
      </c>
      <c r="F72" s="29">
        <v>5.6800000000000003E-2</v>
      </c>
      <c r="G72" s="9">
        <v>132823</v>
      </c>
      <c r="H72" s="9">
        <v>1848</v>
      </c>
      <c r="I72" s="10">
        <v>-159</v>
      </c>
      <c r="J72" s="10">
        <v>0.73</v>
      </c>
      <c r="K72" s="10">
        <v>-6.93</v>
      </c>
      <c r="L72" s="10" t="s">
        <v>90</v>
      </c>
      <c r="M72" s="10">
        <v>3.14</v>
      </c>
      <c r="N72" s="7" t="str">
        <f t="shared" si="1"/>
        <v>▶</v>
      </c>
    </row>
    <row r="73" spans="1:14" x14ac:dyDescent="0.3">
      <c r="A73" s="6">
        <v>72</v>
      </c>
      <c r="B73" s="8" t="s">
        <v>547</v>
      </c>
      <c r="C73" s="28" t="s">
        <v>548</v>
      </c>
      <c r="D73" s="9">
        <v>8910</v>
      </c>
      <c r="E73" s="30" t="s">
        <v>549</v>
      </c>
      <c r="F73" s="29">
        <v>5.57E-2</v>
      </c>
      <c r="G73" s="9">
        <v>12940885</v>
      </c>
      <c r="H73" s="9">
        <v>1057</v>
      </c>
      <c r="I73" s="10">
        <v>-68</v>
      </c>
      <c r="J73" s="10">
        <v>0.05</v>
      </c>
      <c r="K73" s="10">
        <v>-15.63</v>
      </c>
      <c r="L73" s="10">
        <v>-39.79</v>
      </c>
      <c r="M73" s="10">
        <v>7.36</v>
      </c>
      <c r="N73" s="7" t="str">
        <f t="shared" si="1"/>
        <v>▶</v>
      </c>
    </row>
    <row r="74" spans="1:14" x14ac:dyDescent="0.3">
      <c r="A74" s="6">
        <v>73</v>
      </c>
      <c r="B74" s="8" t="s">
        <v>550</v>
      </c>
      <c r="C74" s="28" t="s">
        <v>551</v>
      </c>
      <c r="D74" s="9">
        <v>1569</v>
      </c>
      <c r="E74" s="30" t="s">
        <v>552</v>
      </c>
      <c r="F74" s="29">
        <v>5.5100000000000003E-2</v>
      </c>
      <c r="G74" s="9">
        <v>408298</v>
      </c>
      <c r="H74" s="10">
        <v>189</v>
      </c>
      <c r="I74" s="10">
        <v>12</v>
      </c>
      <c r="J74" s="10">
        <v>9.34</v>
      </c>
      <c r="K74" s="10">
        <v>15.38</v>
      </c>
      <c r="L74" s="10">
        <v>12.26</v>
      </c>
      <c r="M74" s="10">
        <v>1.1399999999999999</v>
      </c>
      <c r="N74" s="7" t="str">
        <f t="shared" si="1"/>
        <v>▶</v>
      </c>
    </row>
    <row r="75" spans="1:14" x14ac:dyDescent="0.3">
      <c r="A75" s="6">
        <v>74</v>
      </c>
      <c r="B75" s="8" t="s">
        <v>553</v>
      </c>
      <c r="C75" s="28" t="s">
        <v>554</v>
      </c>
      <c r="D75" s="9">
        <v>4530</v>
      </c>
      <c r="E75" s="30" t="s">
        <v>321</v>
      </c>
      <c r="F75" s="29">
        <v>5.4699999999999999E-2</v>
      </c>
      <c r="G75" s="9">
        <v>1492219</v>
      </c>
      <c r="H75" s="9">
        <v>2284</v>
      </c>
      <c r="I75" s="10">
        <v>-403</v>
      </c>
      <c r="J75" s="10">
        <v>0.56000000000000005</v>
      </c>
      <c r="K75" s="10">
        <v>-6.06</v>
      </c>
      <c r="L75" s="10">
        <v>-118.94</v>
      </c>
      <c r="M75" s="10">
        <v>7.96</v>
      </c>
      <c r="N75" s="7" t="str">
        <f t="shared" si="1"/>
        <v>▶</v>
      </c>
    </row>
    <row r="76" spans="1:14" x14ac:dyDescent="0.3">
      <c r="A76" s="6">
        <v>75</v>
      </c>
      <c r="B76" s="8" t="s">
        <v>555</v>
      </c>
      <c r="C76" s="28" t="s">
        <v>556</v>
      </c>
      <c r="D76" s="9">
        <v>18700</v>
      </c>
      <c r="E76" s="30" t="s">
        <v>557</v>
      </c>
      <c r="F76" s="29">
        <v>5.3499999999999999E-2</v>
      </c>
      <c r="G76" s="9">
        <v>525452</v>
      </c>
      <c r="H76" s="9">
        <v>2293</v>
      </c>
      <c r="I76" s="10">
        <v>15</v>
      </c>
      <c r="J76" s="10">
        <v>0</v>
      </c>
      <c r="K76" s="10">
        <v>425</v>
      </c>
      <c r="L76" s="10">
        <v>4.42</v>
      </c>
      <c r="M76" s="10">
        <v>3.48</v>
      </c>
      <c r="N76" s="7" t="str">
        <f t="shared" si="1"/>
        <v>▶</v>
      </c>
    </row>
    <row r="77" spans="1:14" x14ac:dyDescent="0.3">
      <c r="A77" s="6">
        <v>76</v>
      </c>
      <c r="B77" s="8" t="s">
        <v>558</v>
      </c>
      <c r="C77" s="28" t="s">
        <v>559</v>
      </c>
      <c r="D77" s="9">
        <v>32450</v>
      </c>
      <c r="E77" s="30" t="s">
        <v>560</v>
      </c>
      <c r="F77" s="29">
        <v>5.1900000000000002E-2</v>
      </c>
      <c r="G77" s="9">
        <v>391891</v>
      </c>
      <c r="H77" s="9">
        <v>8058</v>
      </c>
      <c r="I77" s="10">
        <v>329</v>
      </c>
      <c r="J77" s="10">
        <v>9.08</v>
      </c>
      <c r="K77" s="10">
        <v>20.91</v>
      </c>
      <c r="L77" s="10">
        <v>10.64</v>
      </c>
      <c r="M77" s="10">
        <v>2.08</v>
      </c>
      <c r="N77" s="7" t="str">
        <f t="shared" si="1"/>
        <v>▶</v>
      </c>
    </row>
    <row r="78" spans="1:14" x14ac:dyDescent="0.3">
      <c r="A78" s="6">
        <v>77</v>
      </c>
      <c r="B78" s="8" t="s">
        <v>561</v>
      </c>
      <c r="C78" s="28" t="s">
        <v>562</v>
      </c>
      <c r="D78" s="9">
        <v>12780</v>
      </c>
      <c r="E78" s="30" t="s">
        <v>563</v>
      </c>
      <c r="F78" s="29">
        <v>5.1900000000000002E-2</v>
      </c>
      <c r="G78" s="9">
        <v>542666</v>
      </c>
      <c r="H78" s="10">
        <v>827</v>
      </c>
      <c r="I78" s="10">
        <v>13</v>
      </c>
      <c r="J78" s="10">
        <v>2.2400000000000002</v>
      </c>
      <c r="K78" s="10">
        <v>45.97</v>
      </c>
      <c r="L78" s="10">
        <v>20.5</v>
      </c>
      <c r="M78" s="10">
        <v>2.16</v>
      </c>
      <c r="N78" s="7" t="str">
        <f t="shared" si="1"/>
        <v>▶</v>
      </c>
    </row>
    <row r="79" spans="1:14" x14ac:dyDescent="0.3">
      <c r="A79" s="6">
        <v>78</v>
      </c>
      <c r="B79" s="8" t="s">
        <v>564</v>
      </c>
      <c r="C79" s="28" t="s">
        <v>565</v>
      </c>
      <c r="D79" s="9">
        <v>9130</v>
      </c>
      <c r="E79" s="30" t="s">
        <v>566</v>
      </c>
      <c r="F79" s="29">
        <v>5.1799999999999999E-2</v>
      </c>
      <c r="G79" s="9">
        <v>32352</v>
      </c>
      <c r="H79" s="10">
        <v>665</v>
      </c>
      <c r="I79" s="10">
        <v>-40</v>
      </c>
      <c r="J79" s="10">
        <v>0.63</v>
      </c>
      <c r="K79" s="10">
        <v>-20.89</v>
      </c>
      <c r="L79" s="10">
        <v>-31.47</v>
      </c>
      <c r="M79" s="10">
        <v>3.96</v>
      </c>
      <c r="N79" s="7" t="str">
        <f t="shared" si="1"/>
        <v>▶</v>
      </c>
    </row>
    <row r="80" spans="1:14" x14ac:dyDescent="0.3">
      <c r="A80" s="6">
        <v>79</v>
      </c>
      <c r="B80" s="8" t="s">
        <v>567</v>
      </c>
      <c r="C80" s="28" t="s">
        <v>568</v>
      </c>
      <c r="D80" s="9">
        <v>7730</v>
      </c>
      <c r="E80" s="30" t="s">
        <v>569</v>
      </c>
      <c r="F80" s="29">
        <v>5.1700000000000003E-2</v>
      </c>
      <c r="G80" s="9">
        <v>358836</v>
      </c>
      <c r="H80" s="9">
        <v>3176</v>
      </c>
      <c r="I80" s="10">
        <v>11</v>
      </c>
      <c r="J80" s="10">
        <v>1.75</v>
      </c>
      <c r="K80" s="10">
        <v>-26.11</v>
      </c>
      <c r="L80" s="10">
        <v>-5.33</v>
      </c>
      <c r="M80" s="10">
        <v>3.22</v>
      </c>
      <c r="N80" s="7" t="str">
        <f t="shared" si="1"/>
        <v>▶</v>
      </c>
    </row>
    <row r="81" spans="1:14" x14ac:dyDescent="0.3">
      <c r="A81" s="6">
        <v>80</v>
      </c>
      <c r="B81" s="8" t="s">
        <v>570</v>
      </c>
      <c r="C81" s="28" t="s">
        <v>571</v>
      </c>
      <c r="D81" s="9">
        <v>24450</v>
      </c>
      <c r="E81" s="30" t="s">
        <v>284</v>
      </c>
      <c r="F81" s="29">
        <v>5.16E-2</v>
      </c>
      <c r="G81" s="9">
        <v>2080679</v>
      </c>
      <c r="H81" s="9">
        <v>2838</v>
      </c>
      <c r="I81" s="10">
        <v>-100</v>
      </c>
      <c r="J81" s="10">
        <v>1.56</v>
      </c>
      <c r="K81" s="10" t="s">
        <v>90</v>
      </c>
      <c r="L81" s="10">
        <v>-219.59</v>
      </c>
      <c r="M81" s="10" t="s">
        <v>90</v>
      </c>
      <c r="N81" s="7" t="str">
        <f t="shared" si="1"/>
        <v>▶</v>
      </c>
    </row>
    <row r="82" spans="1:14" x14ac:dyDescent="0.3">
      <c r="A82" s="6">
        <v>81</v>
      </c>
      <c r="B82" s="8" t="s">
        <v>572</v>
      </c>
      <c r="C82" s="28" t="s">
        <v>573</v>
      </c>
      <c r="D82" s="9">
        <v>12650</v>
      </c>
      <c r="E82" s="30" t="s">
        <v>540</v>
      </c>
      <c r="F82" s="29">
        <v>5.1499999999999997E-2</v>
      </c>
      <c r="G82" s="9">
        <v>447564</v>
      </c>
      <c r="H82" s="9">
        <v>8558</v>
      </c>
      <c r="I82" s="10">
        <v>136</v>
      </c>
      <c r="J82" s="10">
        <v>4.17</v>
      </c>
      <c r="K82" s="10">
        <v>119.34</v>
      </c>
      <c r="L82" s="10">
        <v>8.6999999999999993</v>
      </c>
      <c r="M82" s="10">
        <v>4.67</v>
      </c>
      <c r="N82" s="7" t="str">
        <f t="shared" si="1"/>
        <v>▶</v>
      </c>
    </row>
    <row r="83" spans="1:14" x14ac:dyDescent="0.3">
      <c r="A83" s="6">
        <v>82</v>
      </c>
      <c r="B83" s="8" t="s">
        <v>574</v>
      </c>
      <c r="C83" s="28" t="s">
        <v>575</v>
      </c>
      <c r="D83" s="9">
        <v>3270</v>
      </c>
      <c r="E83" s="30" t="s">
        <v>576</v>
      </c>
      <c r="F83" s="29">
        <v>5.1400000000000001E-2</v>
      </c>
      <c r="G83" s="9">
        <v>6812988</v>
      </c>
      <c r="H83" s="10">
        <v>476</v>
      </c>
      <c r="I83" s="10">
        <v>47</v>
      </c>
      <c r="J83" s="10">
        <v>1.56</v>
      </c>
      <c r="K83" s="10">
        <v>8.1999999999999993</v>
      </c>
      <c r="L83" s="10">
        <v>2.82</v>
      </c>
      <c r="M83" s="10">
        <v>0.56999999999999995</v>
      </c>
      <c r="N83" s="7" t="str">
        <f t="shared" si="1"/>
        <v>▶</v>
      </c>
    </row>
    <row r="84" spans="1:14" x14ac:dyDescent="0.3">
      <c r="A84" s="6">
        <v>83</v>
      </c>
      <c r="B84" s="8" t="s">
        <v>577</v>
      </c>
      <c r="C84" s="28" t="s">
        <v>578</v>
      </c>
      <c r="D84" s="9">
        <v>10880</v>
      </c>
      <c r="E84" s="30" t="s">
        <v>537</v>
      </c>
      <c r="F84" s="29">
        <v>5.1200000000000002E-2</v>
      </c>
      <c r="G84" s="9">
        <v>669957</v>
      </c>
      <c r="H84" s="9">
        <v>2130</v>
      </c>
      <c r="I84" s="10">
        <v>297</v>
      </c>
      <c r="J84" s="10">
        <v>0.41</v>
      </c>
      <c r="K84" s="10" t="s">
        <v>90</v>
      </c>
      <c r="L84" s="10">
        <v>26.91</v>
      </c>
      <c r="M84" s="10" t="s">
        <v>90</v>
      </c>
      <c r="N84" s="7" t="str">
        <f t="shared" si="1"/>
        <v>▶</v>
      </c>
    </row>
    <row r="85" spans="1:14" x14ac:dyDescent="0.3">
      <c r="A85" s="6">
        <v>84</v>
      </c>
      <c r="B85" s="8" t="s">
        <v>579</v>
      </c>
      <c r="C85" s="28" t="s">
        <v>580</v>
      </c>
      <c r="D85" s="9">
        <v>5400</v>
      </c>
      <c r="E85" s="30" t="s">
        <v>477</v>
      </c>
      <c r="F85" s="29">
        <v>5.0599999999999999E-2</v>
      </c>
      <c r="G85" s="9">
        <v>781062</v>
      </c>
      <c r="H85" s="10">
        <v>382</v>
      </c>
      <c r="I85" s="10">
        <v>-21</v>
      </c>
      <c r="J85" s="10">
        <v>5.0999999999999996</v>
      </c>
      <c r="K85" s="10">
        <v>-36.24</v>
      </c>
      <c r="L85" s="10">
        <v>-7.57</v>
      </c>
      <c r="M85" s="10">
        <v>0.96</v>
      </c>
      <c r="N85" s="7" t="str">
        <f t="shared" si="1"/>
        <v>▶</v>
      </c>
    </row>
    <row r="86" spans="1:14" x14ac:dyDescent="0.3">
      <c r="A86" s="6">
        <v>85</v>
      </c>
      <c r="B86" s="8" t="s">
        <v>581</v>
      </c>
      <c r="C86" s="28" t="s">
        <v>582</v>
      </c>
      <c r="D86" s="9">
        <v>4050</v>
      </c>
      <c r="E86" s="30" t="s">
        <v>159</v>
      </c>
      <c r="F86" s="29">
        <v>5.0599999999999999E-2</v>
      </c>
      <c r="G86" s="9">
        <v>40511</v>
      </c>
      <c r="H86" s="10">
        <v>321</v>
      </c>
      <c r="I86" s="10">
        <v>16</v>
      </c>
      <c r="J86" s="10">
        <v>0.66</v>
      </c>
      <c r="K86" s="10">
        <v>34.909999999999997</v>
      </c>
      <c r="L86" s="10">
        <v>5.23</v>
      </c>
      <c r="M86" s="10">
        <v>0.49</v>
      </c>
      <c r="N86" s="7" t="str">
        <f t="shared" si="1"/>
        <v>▶</v>
      </c>
    </row>
    <row r="87" spans="1:14" x14ac:dyDescent="0.3">
      <c r="A87" s="6">
        <v>86</v>
      </c>
      <c r="B87" s="8" t="s">
        <v>583</v>
      </c>
      <c r="C87" s="28" t="s">
        <v>584</v>
      </c>
      <c r="D87" s="9">
        <v>4885</v>
      </c>
      <c r="E87" s="30" t="s">
        <v>321</v>
      </c>
      <c r="F87" s="29">
        <v>5.0500000000000003E-2</v>
      </c>
      <c r="G87" s="9">
        <v>105533</v>
      </c>
      <c r="H87" s="10">
        <v>779</v>
      </c>
      <c r="I87" s="10">
        <v>20</v>
      </c>
      <c r="J87" s="10">
        <v>0.87</v>
      </c>
      <c r="K87" s="10">
        <v>212.39</v>
      </c>
      <c r="L87" s="10">
        <v>2.75</v>
      </c>
      <c r="M87" s="10">
        <v>0.64</v>
      </c>
      <c r="N87" s="7" t="str">
        <f t="shared" si="1"/>
        <v>▶</v>
      </c>
    </row>
    <row r="88" spans="1:14" x14ac:dyDescent="0.3">
      <c r="A88" s="6">
        <v>87</v>
      </c>
      <c r="B88" s="8" t="s">
        <v>585</v>
      </c>
      <c r="C88" s="28" t="s">
        <v>586</v>
      </c>
      <c r="D88" s="9">
        <v>10630</v>
      </c>
      <c r="E88" s="30" t="s">
        <v>185</v>
      </c>
      <c r="F88" s="29">
        <v>5.04E-2</v>
      </c>
      <c r="G88" s="9">
        <v>101095</v>
      </c>
      <c r="H88" s="9">
        <v>1023</v>
      </c>
      <c r="I88" s="10">
        <v>127</v>
      </c>
      <c r="J88" s="10">
        <v>1.27</v>
      </c>
      <c r="K88" s="10">
        <v>22.91</v>
      </c>
      <c r="L88" s="10">
        <v>12.56</v>
      </c>
      <c r="M88" s="10">
        <v>0.86</v>
      </c>
      <c r="N88" s="7" t="str">
        <f t="shared" si="1"/>
        <v>▶</v>
      </c>
    </row>
    <row r="89" spans="1:14" x14ac:dyDescent="0.3">
      <c r="A89" s="6">
        <v>88</v>
      </c>
      <c r="B89" s="8" t="s">
        <v>587</v>
      </c>
      <c r="C89" s="28" t="s">
        <v>588</v>
      </c>
      <c r="D89" s="9">
        <v>6270</v>
      </c>
      <c r="E89" s="30" t="s">
        <v>589</v>
      </c>
      <c r="F89" s="29">
        <v>5.0299999999999997E-2</v>
      </c>
      <c r="G89" s="9">
        <v>89888</v>
      </c>
      <c r="H89" s="10">
        <v>612</v>
      </c>
      <c r="I89" s="10">
        <v>16</v>
      </c>
      <c r="J89" s="10">
        <v>1.21</v>
      </c>
      <c r="K89" s="10">
        <v>298.57</v>
      </c>
      <c r="L89" s="10">
        <v>3.61</v>
      </c>
      <c r="M89" s="10">
        <v>1.49</v>
      </c>
      <c r="N89" s="7" t="str">
        <f t="shared" si="1"/>
        <v>▶</v>
      </c>
    </row>
    <row r="90" spans="1:14" x14ac:dyDescent="0.3">
      <c r="A90" s="6">
        <v>89</v>
      </c>
      <c r="B90" s="8" t="s">
        <v>590</v>
      </c>
      <c r="C90" s="28" t="s">
        <v>591</v>
      </c>
      <c r="D90" s="10">
        <v>945</v>
      </c>
      <c r="E90" s="30" t="s">
        <v>303</v>
      </c>
      <c r="F90" s="29">
        <v>0.05</v>
      </c>
      <c r="G90" s="9">
        <v>998767</v>
      </c>
      <c r="H90" s="10">
        <v>444</v>
      </c>
      <c r="I90" s="10">
        <v>-93</v>
      </c>
      <c r="J90" s="10">
        <v>2.6</v>
      </c>
      <c r="K90" s="10">
        <v>-0.76</v>
      </c>
      <c r="L90" s="10">
        <v>-43.66</v>
      </c>
      <c r="M90" s="10">
        <v>0.52</v>
      </c>
      <c r="N90" s="7" t="str">
        <f t="shared" si="1"/>
        <v>▶</v>
      </c>
    </row>
    <row r="91" spans="1:14" x14ac:dyDescent="0.3">
      <c r="A91" s="6">
        <v>90</v>
      </c>
      <c r="B91" s="8" t="s">
        <v>592</v>
      </c>
      <c r="C91" s="28" t="s">
        <v>593</v>
      </c>
      <c r="D91" s="9">
        <v>35700</v>
      </c>
      <c r="E91" s="30" t="s">
        <v>594</v>
      </c>
      <c r="F91" s="29">
        <v>0.05</v>
      </c>
      <c r="G91" s="9">
        <v>594388</v>
      </c>
      <c r="H91" s="9">
        <v>4089</v>
      </c>
      <c r="I91" s="10">
        <v>-70</v>
      </c>
      <c r="J91" s="10">
        <v>14.52</v>
      </c>
      <c r="K91" s="10">
        <v>-23.85</v>
      </c>
      <c r="L91" s="10">
        <v>-17.54</v>
      </c>
      <c r="M91" s="10">
        <v>4.3099999999999996</v>
      </c>
      <c r="N91" s="7" t="str">
        <f t="shared" si="1"/>
        <v>▶</v>
      </c>
    </row>
    <row r="92" spans="1:14" x14ac:dyDescent="0.3">
      <c r="A92" s="6">
        <v>91</v>
      </c>
      <c r="B92" s="8" t="s">
        <v>595</v>
      </c>
      <c r="C92" s="28" t="s">
        <v>596</v>
      </c>
      <c r="D92" s="9">
        <v>13130</v>
      </c>
      <c r="E92" s="30" t="s">
        <v>540</v>
      </c>
      <c r="F92" s="29">
        <v>4.9599999999999998E-2</v>
      </c>
      <c r="G92" s="9">
        <v>2886952</v>
      </c>
      <c r="H92" s="9">
        <v>1714</v>
      </c>
      <c r="I92" s="10">
        <v>15</v>
      </c>
      <c r="J92" s="10">
        <v>3.22</v>
      </c>
      <c r="K92" s="10">
        <v>-32.340000000000003</v>
      </c>
      <c r="L92" s="10">
        <v>3.36</v>
      </c>
      <c r="M92" s="10">
        <v>0.94</v>
      </c>
      <c r="N92" s="7" t="str">
        <f t="shared" si="1"/>
        <v>▶</v>
      </c>
    </row>
    <row r="93" spans="1:14" x14ac:dyDescent="0.3">
      <c r="A93" s="6">
        <v>92</v>
      </c>
      <c r="B93" s="8" t="s">
        <v>597</v>
      </c>
      <c r="C93" s="28" t="s">
        <v>598</v>
      </c>
      <c r="D93" s="9">
        <v>1150</v>
      </c>
      <c r="E93" s="30" t="s">
        <v>599</v>
      </c>
      <c r="F93" s="29">
        <v>4.9299999999999997E-2</v>
      </c>
      <c r="G93" s="9">
        <v>169470</v>
      </c>
      <c r="H93" s="10">
        <v>411</v>
      </c>
      <c r="I93" s="10">
        <v>-60</v>
      </c>
      <c r="J93" s="10">
        <v>33.85</v>
      </c>
      <c r="K93" s="10">
        <v>-191.67</v>
      </c>
      <c r="L93" s="10">
        <v>-30.88</v>
      </c>
      <c r="M93" s="10">
        <v>2.44</v>
      </c>
      <c r="N93" s="7" t="str">
        <f t="shared" si="1"/>
        <v>▶</v>
      </c>
    </row>
    <row r="94" spans="1:14" x14ac:dyDescent="0.3">
      <c r="A94" s="6">
        <v>93</v>
      </c>
      <c r="B94" s="8" t="s">
        <v>600</v>
      </c>
      <c r="C94" s="28" t="s">
        <v>601</v>
      </c>
      <c r="D94" s="10">
        <v>278</v>
      </c>
      <c r="E94" s="30" t="s">
        <v>602</v>
      </c>
      <c r="F94" s="29">
        <v>4.9099999999999998E-2</v>
      </c>
      <c r="G94" s="9">
        <v>1144034</v>
      </c>
      <c r="H94" s="10">
        <v>300</v>
      </c>
      <c r="I94" s="10">
        <v>79</v>
      </c>
      <c r="J94" s="10">
        <v>0.97</v>
      </c>
      <c r="K94" s="10">
        <v>-4.63</v>
      </c>
      <c r="L94" s="10">
        <v>-7.49</v>
      </c>
      <c r="M94" s="10">
        <v>0.65</v>
      </c>
      <c r="N94" s="7" t="str">
        <f t="shared" si="1"/>
        <v>▶</v>
      </c>
    </row>
    <row r="95" spans="1:14" x14ac:dyDescent="0.3">
      <c r="A95" s="6">
        <v>94</v>
      </c>
      <c r="B95" s="8" t="s">
        <v>603</v>
      </c>
      <c r="C95" s="28" t="s">
        <v>604</v>
      </c>
      <c r="D95" s="9">
        <v>7900</v>
      </c>
      <c r="E95" s="30" t="s">
        <v>605</v>
      </c>
      <c r="F95" s="29">
        <v>4.9099999999999998E-2</v>
      </c>
      <c r="G95" s="9">
        <v>141041</v>
      </c>
      <c r="H95" s="10">
        <v>957</v>
      </c>
      <c r="I95" s="10">
        <v>-17</v>
      </c>
      <c r="J95" s="10">
        <v>1.72</v>
      </c>
      <c r="K95" s="10">
        <v>14.58</v>
      </c>
      <c r="L95" s="10">
        <v>0.97</v>
      </c>
      <c r="M95" s="10">
        <v>0.51</v>
      </c>
      <c r="N95" s="7" t="str">
        <f t="shared" si="1"/>
        <v>▶</v>
      </c>
    </row>
    <row r="96" spans="1:14" x14ac:dyDescent="0.3">
      <c r="A96" s="6">
        <v>95</v>
      </c>
      <c r="B96" s="8" t="s">
        <v>606</v>
      </c>
      <c r="C96" s="28" t="s">
        <v>607</v>
      </c>
      <c r="D96" s="9">
        <v>13150</v>
      </c>
      <c r="E96" s="30" t="s">
        <v>608</v>
      </c>
      <c r="F96" s="29">
        <v>4.8599999999999997E-2</v>
      </c>
      <c r="G96" s="9">
        <v>325649</v>
      </c>
      <c r="H96" s="9">
        <v>4804</v>
      </c>
      <c r="I96" s="10">
        <v>77</v>
      </c>
      <c r="J96" s="10">
        <v>9.75</v>
      </c>
      <c r="K96" s="10">
        <v>-248.11</v>
      </c>
      <c r="L96" s="10">
        <v>-11.77</v>
      </c>
      <c r="M96" s="10">
        <v>3.88</v>
      </c>
      <c r="N96" s="7" t="str">
        <f t="shared" si="1"/>
        <v>▶</v>
      </c>
    </row>
    <row r="97" spans="1:14" x14ac:dyDescent="0.3">
      <c r="A97" s="6">
        <v>96</v>
      </c>
      <c r="B97" s="8" t="s">
        <v>609</v>
      </c>
      <c r="C97" s="28" t="s">
        <v>610</v>
      </c>
      <c r="D97" s="9">
        <v>1048</v>
      </c>
      <c r="E97" s="30" t="s">
        <v>611</v>
      </c>
      <c r="F97" s="29">
        <v>4.8000000000000001E-2</v>
      </c>
      <c r="G97" s="9">
        <v>320341</v>
      </c>
      <c r="H97" s="10">
        <v>513</v>
      </c>
      <c r="I97" s="10">
        <v>-44</v>
      </c>
      <c r="J97" s="10">
        <v>0.28000000000000003</v>
      </c>
      <c r="K97" s="10">
        <v>-4.6399999999999997</v>
      </c>
      <c r="L97" s="10">
        <v>-47.93</v>
      </c>
      <c r="M97" s="10">
        <v>2.99</v>
      </c>
      <c r="N97" s="7" t="str">
        <f t="shared" si="1"/>
        <v>▶</v>
      </c>
    </row>
    <row r="98" spans="1:14" x14ac:dyDescent="0.3">
      <c r="A98" s="6">
        <v>97</v>
      </c>
      <c r="B98" s="8" t="s">
        <v>612</v>
      </c>
      <c r="C98" s="28" t="s">
        <v>613</v>
      </c>
      <c r="D98" s="9">
        <v>5730</v>
      </c>
      <c r="E98" s="30" t="s">
        <v>477</v>
      </c>
      <c r="F98" s="29">
        <v>4.7500000000000001E-2</v>
      </c>
      <c r="G98" s="9">
        <v>521777</v>
      </c>
      <c r="H98" s="10">
        <v>310</v>
      </c>
      <c r="I98" s="10">
        <v>-41</v>
      </c>
      <c r="J98" s="10">
        <v>1.1200000000000001</v>
      </c>
      <c r="K98" s="10">
        <v>-6.78</v>
      </c>
      <c r="L98" s="10">
        <v>-54.59</v>
      </c>
      <c r="M98" s="10">
        <v>2.42</v>
      </c>
      <c r="N98" s="7" t="str">
        <f t="shared" si="1"/>
        <v>▶</v>
      </c>
    </row>
    <row r="99" spans="1:14" x14ac:dyDescent="0.3">
      <c r="A99" s="6">
        <v>98</v>
      </c>
      <c r="B99" s="8" t="s">
        <v>614</v>
      </c>
      <c r="C99" s="28" t="s">
        <v>615</v>
      </c>
      <c r="D99" s="10">
        <v>67</v>
      </c>
      <c r="E99" s="30" t="s">
        <v>616</v>
      </c>
      <c r="F99" s="29">
        <v>4.6899999999999997E-2</v>
      </c>
      <c r="G99" s="9">
        <v>11528291</v>
      </c>
      <c r="H99" s="10">
        <v>201</v>
      </c>
      <c r="I99" s="10">
        <v>189</v>
      </c>
      <c r="J99" s="10">
        <v>0</v>
      </c>
      <c r="K99" s="10">
        <v>0.64</v>
      </c>
      <c r="L99" s="10">
        <v>6.57</v>
      </c>
      <c r="M99" s="10">
        <v>0.04</v>
      </c>
      <c r="N99" s="7" t="str">
        <f t="shared" si="1"/>
        <v>▶</v>
      </c>
    </row>
    <row r="100" spans="1:14" x14ac:dyDescent="0.3">
      <c r="A100" s="6">
        <v>99</v>
      </c>
      <c r="B100" s="8" t="s">
        <v>617</v>
      </c>
      <c r="C100" s="28" t="s">
        <v>618</v>
      </c>
      <c r="D100" s="9">
        <v>5650</v>
      </c>
      <c r="E100" s="30" t="s">
        <v>619</v>
      </c>
      <c r="F100" s="29">
        <v>4.6300000000000001E-2</v>
      </c>
      <c r="G100" s="9">
        <v>132903</v>
      </c>
      <c r="H100" s="10">
        <v>441</v>
      </c>
      <c r="I100" s="10">
        <v>-13</v>
      </c>
      <c r="J100" s="10">
        <v>1.78</v>
      </c>
      <c r="K100" s="10">
        <v>-67.260000000000005</v>
      </c>
      <c r="L100" s="10">
        <v>-64.48</v>
      </c>
      <c r="M100" s="10">
        <v>1.75</v>
      </c>
      <c r="N100" s="7" t="str">
        <f t="shared" si="1"/>
        <v>▶</v>
      </c>
    </row>
    <row r="101" spans="1:14" x14ac:dyDescent="0.3">
      <c r="A101" s="6">
        <v>100</v>
      </c>
      <c r="B101" s="8" t="s">
        <v>620</v>
      </c>
      <c r="C101" s="28" t="s">
        <v>621</v>
      </c>
      <c r="D101" s="9">
        <v>38850</v>
      </c>
      <c r="E101" s="30" t="s">
        <v>594</v>
      </c>
      <c r="F101" s="29">
        <v>4.58E-2</v>
      </c>
      <c r="G101" s="9">
        <v>515366</v>
      </c>
      <c r="H101" s="9">
        <v>11006</v>
      </c>
      <c r="I101" s="10">
        <v>659</v>
      </c>
      <c r="J101" s="10">
        <v>9.9700000000000006</v>
      </c>
      <c r="K101" s="10">
        <v>19.14</v>
      </c>
      <c r="L101" s="10">
        <v>3.99</v>
      </c>
      <c r="M101" s="10">
        <v>0.89</v>
      </c>
      <c r="N101" s="7" t="str">
        <f t="shared" si="1"/>
        <v>▶</v>
      </c>
    </row>
    <row r="102" spans="1:14" x14ac:dyDescent="0.3">
      <c r="A102" s="6">
        <v>101</v>
      </c>
      <c r="B102" s="8" t="s">
        <v>622</v>
      </c>
      <c r="C102" s="28" t="s">
        <v>623</v>
      </c>
      <c r="D102" s="9">
        <v>29700</v>
      </c>
      <c r="E102" s="30" t="s">
        <v>312</v>
      </c>
      <c r="F102" s="29">
        <v>4.58E-2</v>
      </c>
      <c r="G102" s="9">
        <v>996180</v>
      </c>
      <c r="H102" s="9">
        <v>23630</v>
      </c>
      <c r="I102" s="10">
        <v>-205</v>
      </c>
      <c r="J102" s="10">
        <v>3.66</v>
      </c>
      <c r="K102" s="10">
        <v>-117.86</v>
      </c>
      <c r="L102" s="10">
        <v>-16.690000000000001</v>
      </c>
      <c r="M102" s="10">
        <v>15.85</v>
      </c>
      <c r="N102" s="7" t="str">
        <f t="shared" si="1"/>
        <v>▶</v>
      </c>
    </row>
    <row r="103" spans="1:14" x14ac:dyDescent="0.3">
      <c r="A103" s="6">
        <v>102</v>
      </c>
      <c r="B103" s="8" t="s">
        <v>624</v>
      </c>
      <c r="C103" s="28" t="s">
        <v>625</v>
      </c>
      <c r="D103" s="9">
        <v>52600</v>
      </c>
      <c r="E103" s="30" t="s">
        <v>339</v>
      </c>
      <c r="F103" s="29">
        <v>4.5699999999999998E-2</v>
      </c>
      <c r="G103" s="9">
        <v>151954</v>
      </c>
      <c r="H103" s="9">
        <v>34456</v>
      </c>
      <c r="I103" s="10">
        <v>896</v>
      </c>
      <c r="J103" s="10">
        <v>73.849999999999994</v>
      </c>
      <c r="K103" s="10">
        <v>39.880000000000003</v>
      </c>
      <c r="L103" s="10">
        <v>28.94</v>
      </c>
      <c r="M103" s="10">
        <v>9.84</v>
      </c>
      <c r="N103" s="7" t="str">
        <f t="shared" si="1"/>
        <v>▶</v>
      </c>
    </row>
    <row r="104" spans="1:14" x14ac:dyDescent="0.3">
      <c r="A104" s="6">
        <v>103</v>
      </c>
      <c r="B104" s="8" t="s">
        <v>626</v>
      </c>
      <c r="C104" s="28" t="s">
        <v>627</v>
      </c>
      <c r="D104" s="9">
        <v>5290</v>
      </c>
      <c r="E104" s="30" t="s">
        <v>628</v>
      </c>
      <c r="F104" s="29">
        <v>4.5499999999999999E-2</v>
      </c>
      <c r="G104" s="9">
        <v>3535</v>
      </c>
      <c r="H104" s="9">
        <v>1089</v>
      </c>
      <c r="I104" s="10">
        <v>118</v>
      </c>
      <c r="J104" s="10">
        <v>0.08</v>
      </c>
      <c r="K104" s="10">
        <v>8.19</v>
      </c>
      <c r="L104" s="10">
        <v>10.14</v>
      </c>
      <c r="M104" s="10">
        <v>0.6</v>
      </c>
      <c r="N104" s="7" t="str">
        <f t="shared" si="1"/>
        <v>▶</v>
      </c>
    </row>
    <row r="105" spans="1:14" x14ac:dyDescent="0.3">
      <c r="A105" s="6">
        <v>104</v>
      </c>
      <c r="B105" s="8" t="s">
        <v>629</v>
      </c>
      <c r="C105" s="28" t="s">
        <v>630</v>
      </c>
      <c r="D105" s="9">
        <v>15940</v>
      </c>
      <c r="E105" s="30" t="s">
        <v>631</v>
      </c>
      <c r="F105" s="29">
        <v>4.5199999999999997E-2</v>
      </c>
      <c r="G105" s="9">
        <v>418099</v>
      </c>
      <c r="H105" s="9">
        <v>5207</v>
      </c>
      <c r="I105" s="10">
        <v>131</v>
      </c>
      <c r="J105" s="10">
        <v>0.73</v>
      </c>
      <c r="K105" s="10">
        <v>37.68</v>
      </c>
      <c r="L105" s="10">
        <v>9.89</v>
      </c>
      <c r="M105" s="10">
        <v>2.67</v>
      </c>
      <c r="N105" s="7" t="str">
        <f t="shared" si="1"/>
        <v>▶</v>
      </c>
    </row>
    <row r="106" spans="1:14" x14ac:dyDescent="0.3">
      <c r="A106" s="6">
        <v>105</v>
      </c>
      <c r="B106" s="8" t="s">
        <v>632</v>
      </c>
      <c r="C106" s="28" t="s">
        <v>633</v>
      </c>
      <c r="D106" s="9">
        <v>23500</v>
      </c>
      <c r="E106" s="30" t="s">
        <v>634</v>
      </c>
      <c r="F106" s="29">
        <v>4.4400000000000002E-2</v>
      </c>
      <c r="G106" s="9">
        <v>415156</v>
      </c>
      <c r="H106" s="9">
        <v>1451</v>
      </c>
      <c r="I106" s="10">
        <v>-56</v>
      </c>
      <c r="J106" s="10">
        <v>0.87</v>
      </c>
      <c r="K106" s="10">
        <v>-34.26</v>
      </c>
      <c r="L106" s="10">
        <v>-65.400000000000006</v>
      </c>
      <c r="M106" s="10">
        <v>10.69</v>
      </c>
      <c r="N106" s="7" t="str">
        <f t="shared" si="1"/>
        <v>▶</v>
      </c>
    </row>
    <row r="107" spans="1:14" x14ac:dyDescent="0.3">
      <c r="A107" s="6">
        <v>106</v>
      </c>
      <c r="B107" s="8" t="s">
        <v>635</v>
      </c>
      <c r="C107" s="28" t="s">
        <v>636</v>
      </c>
      <c r="D107" s="9">
        <v>5270</v>
      </c>
      <c r="E107" s="30" t="s">
        <v>637</v>
      </c>
      <c r="F107" s="29">
        <v>4.36E-2</v>
      </c>
      <c r="G107" s="9">
        <v>153109</v>
      </c>
      <c r="H107" s="9">
        <v>1134</v>
      </c>
      <c r="I107" s="10">
        <v>-80</v>
      </c>
      <c r="J107" s="10">
        <v>0.54</v>
      </c>
      <c r="K107" s="10">
        <v>-6.16</v>
      </c>
      <c r="L107" s="10">
        <v>-33.67</v>
      </c>
      <c r="M107" s="10">
        <v>2.0299999999999998</v>
      </c>
      <c r="N107" s="7" t="str">
        <f t="shared" si="1"/>
        <v>▶</v>
      </c>
    </row>
    <row r="108" spans="1:14" x14ac:dyDescent="0.3">
      <c r="A108" s="6">
        <v>107</v>
      </c>
      <c r="B108" s="8" t="s">
        <v>638</v>
      </c>
      <c r="C108" s="28" t="s">
        <v>639</v>
      </c>
      <c r="D108" s="9">
        <v>3140</v>
      </c>
      <c r="E108" s="30" t="s">
        <v>194</v>
      </c>
      <c r="F108" s="29">
        <v>4.3200000000000002E-2</v>
      </c>
      <c r="G108" s="9">
        <v>248503</v>
      </c>
      <c r="H108" s="9">
        <v>1227</v>
      </c>
      <c r="I108" s="10">
        <v>84</v>
      </c>
      <c r="J108" s="10">
        <v>1.98</v>
      </c>
      <c r="K108" s="10">
        <v>14.81</v>
      </c>
      <c r="L108" s="10">
        <v>13.15</v>
      </c>
      <c r="M108" s="10">
        <v>1.44</v>
      </c>
      <c r="N108" s="7" t="str">
        <f t="shared" si="1"/>
        <v>▶</v>
      </c>
    </row>
    <row r="109" spans="1:14" x14ac:dyDescent="0.3">
      <c r="A109" s="6">
        <v>108</v>
      </c>
      <c r="B109" s="8" t="s">
        <v>640</v>
      </c>
      <c r="C109" s="28" t="s">
        <v>641</v>
      </c>
      <c r="D109" s="9">
        <v>1093</v>
      </c>
      <c r="E109" s="30" t="s">
        <v>303</v>
      </c>
      <c r="F109" s="29">
        <v>4.2900000000000001E-2</v>
      </c>
      <c r="G109" s="9">
        <v>606995</v>
      </c>
      <c r="H109" s="9">
        <v>1129</v>
      </c>
      <c r="I109" s="10">
        <v>-16</v>
      </c>
      <c r="J109" s="10">
        <v>1.38</v>
      </c>
      <c r="K109" s="10">
        <v>-54.65</v>
      </c>
      <c r="L109" s="10">
        <v>2.76</v>
      </c>
      <c r="M109" s="10">
        <v>1.46</v>
      </c>
      <c r="N109" s="7" t="str">
        <f t="shared" si="1"/>
        <v>▶</v>
      </c>
    </row>
    <row r="110" spans="1:14" x14ac:dyDescent="0.3">
      <c r="A110" s="6">
        <v>109</v>
      </c>
      <c r="B110" s="8" t="s">
        <v>642</v>
      </c>
      <c r="C110" s="28" t="s">
        <v>643</v>
      </c>
      <c r="D110" s="9">
        <v>1897</v>
      </c>
      <c r="E110" s="30" t="s">
        <v>644</v>
      </c>
      <c r="F110" s="29">
        <v>4.2299999999999997E-2</v>
      </c>
      <c r="G110" s="9">
        <v>226227</v>
      </c>
      <c r="H110" s="10">
        <v>379</v>
      </c>
      <c r="I110" s="10">
        <v>-46</v>
      </c>
      <c r="J110" s="10">
        <v>1.79</v>
      </c>
      <c r="K110" s="10">
        <v>-3</v>
      </c>
      <c r="L110" s="10">
        <v>-36.93</v>
      </c>
      <c r="M110" s="10">
        <v>1.02</v>
      </c>
      <c r="N110" s="7" t="str">
        <f t="shared" si="1"/>
        <v>▶</v>
      </c>
    </row>
    <row r="111" spans="1:14" x14ac:dyDescent="0.3">
      <c r="A111" s="6">
        <v>110</v>
      </c>
      <c r="B111" s="8" t="s">
        <v>645</v>
      </c>
      <c r="C111" s="28" t="s">
        <v>646</v>
      </c>
      <c r="D111" s="9">
        <v>15480</v>
      </c>
      <c r="E111" s="30" t="s">
        <v>540</v>
      </c>
      <c r="F111" s="29">
        <v>4.1700000000000001E-2</v>
      </c>
      <c r="G111" s="9">
        <v>1856953</v>
      </c>
      <c r="H111" s="9">
        <v>1440</v>
      </c>
      <c r="I111" s="10">
        <v>-32</v>
      </c>
      <c r="J111" s="10">
        <v>1.81</v>
      </c>
      <c r="K111" s="10">
        <v>-17.47</v>
      </c>
      <c r="L111" s="10">
        <v>-15.24</v>
      </c>
      <c r="M111" s="10">
        <v>4.68</v>
      </c>
      <c r="N111" s="7" t="str">
        <f t="shared" si="1"/>
        <v>▶</v>
      </c>
    </row>
    <row r="112" spans="1:14" x14ac:dyDescent="0.3">
      <c r="A112" s="6">
        <v>111</v>
      </c>
      <c r="B112" s="8" t="s">
        <v>647</v>
      </c>
      <c r="C112" s="28" t="s">
        <v>648</v>
      </c>
      <c r="D112" s="9">
        <v>9070</v>
      </c>
      <c r="E112" s="30" t="s">
        <v>543</v>
      </c>
      <c r="F112" s="29">
        <v>4.1300000000000003E-2</v>
      </c>
      <c r="G112" s="9">
        <v>1245500</v>
      </c>
      <c r="H112" s="9">
        <v>9066</v>
      </c>
      <c r="I112" s="10">
        <v>0</v>
      </c>
      <c r="J112" s="10">
        <v>5.53</v>
      </c>
      <c r="K112" s="10">
        <v>-8.89</v>
      </c>
      <c r="L112" s="10">
        <v>-114.49</v>
      </c>
      <c r="M112" s="10">
        <v>9.6999999999999993</v>
      </c>
      <c r="N112" s="7" t="str">
        <f t="shared" si="1"/>
        <v>▶</v>
      </c>
    </row>
    <row r="113" spans="1:14" x14ac:dyDescent="0.3">
      <c r="A113" s="6">
        <v>112</v>
      </c>
      <c r="B113" s="8" t="s">
        <v>649</v>
      </c>
      <c r="C113" s="28" t="s">
        <v>650</v>
      </c>
      <c r="D113" s="9">
        <v>31550</v>
      </c>
      <c r="E113" s="30" t="s">
        <v>651</v>
      </c>
      <c r="F113" s="29">
        <v>4.1300000000000003E-2</v>
      </c>
      <c r="G113" s="9">
        <v>517158</v>
      </c>
      <c r="H113" s="9">
        <v>3345</v>
      </c>
      <c r="I113" s="10">
        <v>-148</v>
      </c>
      <c r="J113" s="10">
        <v>0.13</v>
      </c>
      <c r="K113" s="10">
        <v>-15.3</v>
      </c>
      <c r="L113" s="10">
        <v>-55.36</v>
      </c>
      <c r="M113" s="10">
        <v>27.84</v>
      </c>
      <c r="N113" s="7" t="str">
        <f t="shared" si="1"/>
        <v>▶</v>
      </c>
    </row>
    <row r="114" spans="1:14" x14ac:dyDescent="0.3">
      <c r="A114" s="6">
        <v>113</v>
      </c>
      <c r="B114" s="8" t="s">
        <v>652</v>
      </c>
      <c r="C114" s="28" t="s">
        <v>653</v>
      </c>
      <c r="D114" s="9">
        <v>1874</v>
      </c>
      <c r="E114" s="30" t="s">
        <v>654</v>
      </c>
      <c r="F114" s="29">
        <v>4.1099999999999998E-2</v>
      </c>
      <c r="G114" s="9">
        <v>121227</v>
      </c>
      <c r="H114" s="10">
        <v>335</v>
      </c>
      <c r="I114" s="10">
        <v>14</v>
      </c>
      <c r="J114" s="10">
        <v>1.19</v>
      </c>
      <c r="K114" s="10">
        <v>-4.49</v>
      </c>
      <c r="L114" s="10">
        <v>-0.68</v>
      </c>
      <c r="M114" s="10">
        <v>0.85</v>
      </c>
      <c r="N114" s="7" t="str">
        <f t="shared" si="1"/>
        <v>▶</v>
      </c>
    </row>
    <row r="115" spans="1:14" x14ac:dyDescent="0.3">
      <c r="A115" s="6">
        <v>114</v>
      </c>
      <c r="B115" s="8" t="s">
        <v>655</v>
      </c>
      <c r="C115" s="28" t="s">
        <v>656</v>
      </c>
      <c r="D115" s="9">
        <v>12480</v>
      </c>
      <c r="E115" s="30" t="s">
        <v>657</v>
      </c>
      <c r="F115" s="29">
        <v>4.0899999999999999E-2</v>
      </c>
      <c r="G115" s="9">
        <v>177754</v>
      </c>
      <c r="H115" s="9">
        <v>3671</v>
      </c>
      <c r="I115" s="10">
        <v>303</v>
      </c>
      <c r="J115" s="10">
        <v>2.61</v>
      </c>
      <c r="K115" s="10">
        <v>23.15</v>
      </c>
      <c r="L115" s="10">
        <v>4.93</v>
      </c>
      <c r="M115" s="10">
        <v>0.9</v>
      </c>
      <c r="N115" s="7" t="str">
        <f t="shared" si="1"/>
        <v>▶</v>
      </c>
    </row>
    <row r="116" spans="1:14" x14ac:dyDescent="0.3">
      <c r="A116" s="6">
        <v>115</v>
      </c>
      <c r="B116" s="8" t="s">
        <v>658</v>
      </c>
      <c r="C116" s="28" t="s">
        <v>659</v>
      </c>
      <c r="D116" s="9">
        <v>3325</v>
      </c>
      <c r="E116" s="30" t="s">
        <v>194</v>
      </c>
      <c r="F116" s="29">
        <v>4.07E-2</v>
      </c>
      <c r="G116" s="9">
        <v>16713</v>
      </c>
      <c r="H116" s="10">
        <v>421</v>
      </c>
      <c r="I116" s="10">
        <v>46</v>
      </c>
      <c r="J116" s="10">
        <v>0.84</v>
      </c>
      <c r="K116" s="10">
        <v>-31.07</v>
      </c>
      <c r="L116" s="10">
        <v>10.91</v>
      </c>
      <c r="M116" s="10">
        <v>0.93</v>
      </c>
      <c r="N116" s="7" t="str">
        <f t="shared" si="1"/>
        <v>▶</v>
      </c>
    </row>
    <row r="117" spans="1:14" x14ac:dyDescent="0.3">
      <c r="A117" s="6">
        <v>116</v>
      </c>
      <c r="B117" s="8" t="s">
        <v>660</v>
      </c>
      <c r="C117" s="28" t="s">
        <v>661</v>
      </c>
      <c r="D117" s="9">
        <v>11780</v>
      </c>
      <c r="E117" s="30" t="s">
        <v>662</v>
      </c>
      <c r="F117" s="29">
        <v>4.0599999999999997E-2</v>
      </c>
      <c r="G117" s="9">
        <v>30473</v>
      </c>
      <c r="H117" s="9">
        <v>1022</v>
      </c>
      <c r="I117" s="10">
        <v>40</v>
      </c>
      <c r="J117" s="10">
        <v>1.24</v>
      </c>
      <c r="K117" s="10">
        <v>23.47</v>
      </c>
      <c r="L117" s="10">
        <v>9.7100000000000009</v>
      </c>
      <c r="M117" s="10">
        <v>1.91</v>
      </c>
      <c r="N117" s="7" t="str">
        <f t="shared" si="1"/>
        <v>▶</v>
      </c>
    </row>
    <row r="118" spans="1:14" x14ac:dyDescent="0.3">
      <c r="A118" s="6">
        <v>117</v>
      </c>
      <c r="B118" s="8" t="s">
        <v>663</v>
      </c>
      <c r="C118" s="28" t="s">
        <v>664</v>
      </c>
      <c r="D118" s="9">
        <v>1335</v>
      </c>
      <c r="E118" s="30" t="s">
        <v>665</v>
      </c>
      <c r="F118" s="29">
        <v>4.0500000000000001E-2</v>
      </c>
      <c r="G118" s="9">
        <v>105035</v>
      </c>
      <c r="H118" s="10">
        <v>189</v>
      </c>
      <c r="I118" s="10">
        <v>-3</v>
      </c>
      <c r="J118" s="10">
        <v>0.39</v>
      </c>
      <c r="K118" s="10">
        <v>-12.14</v>
      </c>
      <c r="L118" s="10">
        <v>-15.58</v>
      </c>
      <c r="M118" s="10">
        <v>0.99</v>
      </c>
      <c r="N118" s="7" t="str">
        <f t="shared" si="1"/>
        <v>▶</v>
      </c>
    </row>
    <row r="119" spans="1:14" x14ac:dyDescent="0.3">
      <c r="A119" s="6">
        <v>118</v>
      </c>
      <c r="B119" s="8" t="s">
        <v>666</v>
      </c>
      <c r="C119" s="28" t="s">
        <v>667</v>
      </c>
      <c r="D119" s="9">
        <v>4290</v>
      </c>
      <c r="E119" s="30" t="s">
        <v>576</v>
      </c>
      <c r="F119" s="29">
        <v>3.8699999999999998E-2</v>
      </c>
      <c r="G119" s="9">
        <v>71670</v>
      </c>
      <c r="H119" s="10">
        <v>173</v>
      </c>
      <c r="I119" s="10">
        <v>-137</v>
      </c>
      <c r="J119" s="10">
        <v>0</v>
      </c>
      <c r="K119" s="10">
        <v>-1.49</v>
      </c>
      <c r="L119" s="10">
        <v>-199.91</v>
      </c>
      <c r="M119" s="10">
        <v>8.69</v>
      </c>
      <c r="N119" s="7" t="str">
        <f t="shared" si="1"/>
        <v>▶</v>
      </c>
    </row>
    <row r="120" spans="1:14" x14ac:dyDescent="0.3">
      <c r="A120" s="6">
        <v>119</v>
      </c>
      <c r="B120" s="8" t="s">
        <v>668</v>
      </c>
      <c r="C120" s="28" t="s">
        <v>669</v>
      </c>
      <c r="D120" s="9">
        <v>12900</v>
      </c>
      <c r="E120" s="30" t="s">
        <v>670</v>
      </c>
      <c r="F120" s="29">
        <v>3.8600000000000002E-2</v>
      </c>
      <c r="G120" s="9">
        <v>40977</v>
      </c>
      <c r="H120" s="10">
        <v>456</v>
      </c>
      <c r="I120" s="10">
        <v>-61</v>
      </c>
      <c r="J120" s="10">
        <v>1.74</v>
      </c>
      <c r="K120" s="10">
        <v>-5.78</v>
      </c>
      <c r="L120" s="10">
        <v>-25.49</v>
      </c>
      <c r="M120" s="10">
        <v>1.27</v>
      </c>
      <c r="N120" s="7" t="str">
        <f t="shared" si="1"/>
        <v>▶</v>
      </c>
    </row>
    <row r="121" spans="1:14" x14ac:dyDescent="0.3">
      <c r="A121" s="6">
        <v>120</v>
      </c>
      <c r="B121" s="8" t="s">
        <v>671</v>
      </c>
      <c r="C121" s="28" t="s">
        <v>672</v>
      </c>
      <c r="D121" s="10">
        <v>759</v>
      </c>
      <c r="E121" s="30" t="s">
        <v>673</v>
      </c>
      <c r="F121" s="29">
        <v>3.8300000000000001E-2</v>
      </c>
      <c r="G121" s="9">
        <v>404461</v>
      </c>
      <c r="H121" s="10">
        <v>176</v>
      </c>
      <c r="I121" s="10">
        <v>-141</v>
      </c>
      <c r="J121" s="10">
        <v>0.41</v>
      </c>
      <c r="K121" s="10">
        <v>-1.28</v>
      </c>
      <c r="L121" s="10">
        <v>-40.049999999999997</v>
      </c>
      <c r="M121" s="10">
        <v>0.64</v>
      </c>
      <c r="N121" s="7" t="str">
        <f t="shared" si="1"/>
        <v>▶</v>
      </c>
    </row>
    <row r="122" spans="1:14" x14ac:dyDescent="0.3">
      <c r="A122" s="6">
        <v>121</v>
      </c>
      <c r="B122" s="8" t="s">
        <v>674</v>
      </c>
      <c r="C122" s="28" t="s">
        <v>675</v>
      </c>
      <c r="D122" s="9">
        <v>14870</v>
      </c>
      <c r="E122" s="30" t="s">
        <v>537</v>
      </c>
      <c r="F122" s="29">
        <v>3.6999999999999998E-2</v>
      </c>
      <c r="G122" s="9">
        <v>10233</v>
      </c>
      <c r="H122" s="9">
        <v>1265</v>
      </c>
      <c r="I122" s="10">
        <v>-2</v>
      </c>
      <c r="J122" s="10">
        <v>1.47</v>
      </c>
      <c r="K122" s="10">
        <v>-64.930000000000007</v>
      </c>
      <c r="L122" s="10">
        <v>-16.079999999999998</v>
      </c>
      <c r="M122" s="10">
        <v>3.39</v>
      </c>
      <c r="N122" s="7" t="str">
        <f t="shared" si="1"/>
        <v>▶</v>
      </c>
    </row>
    <row r="123" spans="1:14" x14ac:dyDescent="0.3">
      <c r="A123" s="6">
        <v>122</v>
      </c>
      <c r="B123" s="8" t="s">
        <v>676</v>
      </c>
      <c r="C123" s="28" t="s">
        <v>677</v>
      </c>
      <c r="D123" s="9">
        <v>3230</v>
      </c>
      <c r="E123" s="30" t="s">
        <v>267</v>
      </c>
      <c r="F123" s="29">
        <v>3.6900000000000002E-2</v>
      </c>
      <c r="G123" s="9">
        <v>569665</v>
      </c>
      <c r="H123" s="10">
        <v>784</v>
      </c>
      <c r="I123" s="10">
        <v>-15</v>
      </c>
      <c r="J123" s="10">
        <v>3.69</v>
      </c>
      <c r="K123" s="10">
        <v>-119.63</v>
      </c>
      <c r="L123" s="10">
        <v>-1.41</v>
      </c>
      <c r="M123" s="10">
        <v>0.5</v>
      </c>
      <c r="N123" s="7" t="str">
        <f t="shared" si="1"/>
        <v>▶</v>
      </c>
    </row>
    <row r="124" spans="1:14" x14ac:dyDescent="0.3">
      <c r="A124" s="6">
        <v>123</v>
      </c>
      <c r="B124" s="8" t="s">
        <v>678</v>
      </c>
      <c r="C124" s="28" t="s">
        <v>679</v>
      </c>
      <c r="D124" s="9">
        <v>7590</v>
      </c>
      <c r="E124" s="30" t="s">
        <v>680</v>
      </c>
      <c r="F124" s="29">
        <v>3.6900000000000002E-2</v>
      </c>
      <c r="G124" s="9">
        <v>120634</v>
      </c>
      <c r="H124" s="9">
        <v>1564</v>
      </c>
      <c r="I124" s="10">
        <v>18</v>
      </c>
      <c r="J124" s="10">
        <v>1.77</v>
      </c>
      <c r="K124" s="10">
        <v>-29.65</v>
      </c>
      <c r="L124" s="10">
        <v>-11.17</v>
      </c>
      <c r="M124" s="10">
        <v>1.44</v>
      </c>
      <c r="N124" s="7" t="str">
        <f t="shared" si="1"/>
        <v>▶</v>
      </c>
    </row>
    <row r="125" spans="1:14" x14ac:dyDescent="0.3">
      <c r="A125" s="6">
        <v>124</v>
      </c>
      <c r="B125" s="8" t="s">
        <v>681</v>
      </c>
      <c r="C125" s="28" t="s">
        <v>682</v>
      </c>
      <c r="D125" s="9">
        <v>31200</v>
      </c>
      <c r="E125" s="30" t="s">
        <v>683</v>
      </c>
      <c r="F125" s="29">
        <v>3.6499999999999998E-2</v>
      </c>
      <c r="G125" s="9">
        <v>46211</v>
      </c>
      <c r="H125" s="9">
        <v>3000</v>
      </c>
      <c r="I125" s="10">
        <v>49</v>
      </c>
      <c r="J125" s="10">
        <v>0.23</v>
      </c>
      <c r="K125" s="10">
        <v>5.73</v>
      </c>
      <c r="L125" s="10">
        <v>1.47</v>
      </c>
      <c r="M125" s="10">
        <v>1.25</v>
      </c>
      <c r="N125" s="7" t="str">
        <f t="shared" si="1"/>
        <v>▶</v>
      </c>
    </row>
    <row r="126" spans="1:14" x14ac:dyDescent="0.3">
      <c r="A126" s="6">
        <v>125</v>
      </c>
      <c r="B126" s="8" t="s">
        <v>684</v>
      </c>
      <c r="C126" s="28" t="s">
        <v>685</v>
      </c>
      <c r="D126" s="9">
        <v>2560</v>
      </c>
      <c r="E126" s="30" t="s">
        <v>206</v>
      </c>
      <c r="F126" s="29">
        <v>3.6400000000000002E-2</v>
      </c>
      <c r="G126" s="9">
        <v>81654</v>
      </c>
      <c r="H126" s="9">
        <v>1062</v>
      </c>
      <c r="I126" s="10">
        <v>131</v>
      </c>
      <c r="J126" s="10">
        <v>0.77</v>
      </c>
      <c r="K126" s="10">
        <v>45.71</v>
      </c>
      <c r="L126" s="10">
        <v>9.56</v>
      </c>
      <c r="M126" s="10">
        <v>1.38</v>
      </c>
      <c r="N126" s="7" t="str">
        <f t="shared" si="1"/>
        <v>▶</v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686</v>
      </c>
      <c r="E1" s="13" t="s">
        <v>687</v>
      </c>
      <c r="F1" s="13" t="s">
        <v>688</v>
      </c>
      <c r="G1" s="13" t="s">
        <v>689</v>
      </c>
      <c r="H1" s="13" t="s">
        <v>71</v>
      </c>
      <c r="I1" s="13" t="s">
        <v>39</v>
      </c>
    </row>
    <row r="2" spans="1:9" ht="17.25" thickTop="1" x14ac:dyDescent="0.3">
      <c r="A2" t="s">
        <v>690</v>
      </c>
      <c r="B2" s="22" t="s">
        <v>691</v>
      </c>
      <c r="C2" s="3">
        <v>3.3799999999999997E-2</v>
      </c>
      <c r="D2">
        <v>31</v>
      </c>
      <c r="E2">
        <v>22</v>
      </c>
      <c r="F2">
        <v>3</v>
      </c>
      <c r="G2">
        <v>6</v>
      </c>
      <c r="H2" s="4">
        <v>1</v>
      </c>
      <c r="I2" s="7" t="str">
        <f>IF(ISBLANK($B2),"",HYPERLINK($B2,"▶"))</f>
        <v>▶</v>
      </c>
    </row>
    <row r="3" spans="1:9" x14ac:dyDescent="0.3">
      <c r="A3" t="s">
        <v>692</v>
      </c>
      <c r="B3" s="22" t="s">
        <v>693</v>
      </c>
      <c r="C3" s="3">
        <v>2.5899999999999999E-2</v>
      </c>
      <c r="D3">
        <v>4</v>
      </c>
      <c r="E3">
        <v>1</v>
      </c>
      <c r="F3">
        <v>0</v>
      </c>
      <c r="G3">
        <v>3</v>
      </c>
      <c r="H3" s="4">
        <v>0.76</v>
      </c>
      <c r="I3" s="7" t="str">
        <f t="shared" ref="I3:I66" si="0">IF(ISBLANK($B3),"",HYPERLINK($B3,"▶"))</f>
        <v>▶</v>
      </c>
    </row>
    <row r="4" spans="1:9" x14ac:dyDescent="0.3">
      <c r="A4" t="s">
        <v>694</v>
      </c>
      <c r="B4" s="22" t="s">
        <v>695</v>
      </c>
      <c r="C4" s="3">
        <v>2.3300000000000001E-2</v>
      </c>
      <c r="D4">
        <v>21</v>
      </c>
      <c r="E4">
        <v>12</v>
      </c>
      <c r="F4">
        <v>3</v>
      </c>
      <c r="G4">
        <v>6</v>
      </c>
      <c r="H4" s="4">
        <v>0.68</v>
      </c>
      <c r="I4" s="7" t="str">
        <f t="shared" si="0"/>
        <v>▶</v>
      </c>
    </row>
    <row r="5" spans="1:9" x14ac:dyDescent="0.3">
      <c r="A5" t="s">
        <v>696</v>
      </c>
      <c r="B5" s="22" t="s">
        <v>697</v>
      </c>
      <c r="C5" s="3">
        <v>2.1899999999999999E-2</v>
      </c>
      <c r="D5">
        <v>43</v>
      </c>
      <c r="E5">
        <v>19</v>
      </c>
      <c r="F5">
        <v>2</v>
      </c>
      <c r="G5">
        <v>22</v>
      </c>
      <c r="H5" s="4">
        <v>0.64</v>
      </c>
      <c r="I5" s="7" t="str">
        <f t="shared" si="0"/>
        <v>▶</v>
      </c>
    </row>
    <row r="6" spans="1:9" x14ac:dyDescent="0.3">
      <c r="A6" t="s">
        <v>698</v>
      </c>
      <c r="B6" s="22" t="s">
        <v>699</v>
      </c>
      <c r="C6" s="3">
        <v>1.9E-2</v>
      </c>
      <c r="D6">
        <v>27</v>
      </c>
      <c r="E6">
        <v>10</v>
      </c>
      <c r="F6">
        <v>1</v>
      </c>
      <c r="G6">
        <v>16</v>
      </c>
      <c r="H6" s="4">
        <v>0.56000000000000005</v>
      </c>
      <c r="I6" s="7" t="str">
        <f t="shared" si="0"/>
        <v>▶</v>
      </c>
    </row>
    <row r="7" spans="1:9" x14ac:dyDescent="0.3">
      <c r="A7" t="s">
        <v>700</v>
      </c>
      <c r="B7" s="22" t="s">
        <v>701</v>
      </c>
      <c r="C7" s="3">
        <v>1.6299999999999999E-2</v>
      </c>
      <c r="D7">
        <v>12</v>
      </c>
      <c r="E7">
        <v>8</v>
      </c>
      <c r="F7">
        <v>0</v>
      </c>
      <c r="G7">
        <v>4</v>
      </c>
      <c r="H7" s="4">
        <v>0.48</v>
      </c>
      <c r="I7" s="7" t="str">
        <f t="shared" si="0"/>
        <v>▶</v>
      </c>
    </row>
    <row r="8" spans="1:9" x14ac:dyDescent="0.3">
      <c r="A8" t="s">
        <v>702</v>
      </c>
      <c r="B8" s="22" t="s">
        <v>703</v>
      </c>
      <c r="C8" s="3">
        <v>1.41E-2</v>
      </c>
      <c r="D8">
        <v>12</v>
      </c>
      <c r="E8">
        <v>8</v>
      </c>
      <c r="F8">
        <v>1</v>
      </c>
      <c r="G8">
        <v>3</v>
      </c>
      <c r="H8" s="4">
        <v>0.41</v>
      </c>
      <c r="I8" s="7" t="str">
        <f t="shared" si="0"/>
        <v>▶</v>
      </c>
    </row>
    <row r="9" spans="1:9" x14ac:dyDescent="0.3">
      <c r="A9" t="s">
        <v>704</v>
      </c>
      <c r="B9" s="22" t="s">
        <v>705</v>
      </c>
      <c r="C9" s="3">
        <v>1.15E-2</v>
      </c>
      <c r="D9">
        <v>14</v>
      </c>
      <c r="E9">
        <v>5</v>
      </c>
      <c r="F9">
        <v>2</v>
      </c>
      <c r="G9">
        <v>7</v>
      </c>
      <c r="H9" s="4">
        <v>0.34</v>
      </c>
      <c r="I9" s="7" t="str">
        <f t="shared" si="0"/>
        <v>▶</v>
      </c>
    </row>
    <row r="10" spans="1:9" x14ac:dyDescent="0.3">
      <c r="A10" t="s">
        <v>706</v>
      </c>
      <c r="B10" s="22" t="s">
        <v>707</v>
      </c>
      <c r="C10" s="3">
        <v>1.0999999999999999E-2</v>
      </c>
      <c r="D10">
        <v>9</v>
      </c>
      <c r="E10">
        <v>4</v>
      </c>
      <c r="F10">
        <v>0</v>
      </c>
      <c r="G10">
        <v>5</v>
      </c>
      <c r="H10" s="4">
        <v>0.32</v>
      </c>
      <c r="I10" s="7" t="str">
        <f t="shared" si="0"/>
        <v>▶</v>
      </c>
    </row>
    <row r="11" spans="1:9" x14ac:dyDescent="0.3">
      <c r="A11" t="s">
        <v>708</v>
      </c>
      <c r="B11" s="22" t="s">
        <v>709</v>
      </c>
      <c r="C11" s="3">
        <v>1.0500000000000001E-2</v>
      </c>
      <c r="D11">
        <v>28</v>
      </c>
      <c r="E11">
        <v>15</v>
      </c>
      <c r="F11">
        <v>2</v>
      </c>
      <c r="G11">
        <v>11</v>
      </c>
      <c r="H11" s="4">
        <v>0.31</v>
      </c>
      <c r="I11" s="7" t="str">
        <f t="shared" si="0"/>
        <v>▶</v>
      </c>
    </row>
    <row r="12" spans="1:9" x14ac:dyDescent="0.3">
      <c r="A12" t="s">
        <v>710</v>
      </c>
      <c r="B12" s="22" t="s">
        <v>711</v>
      </c>
      <c r="C12" s="3">
        <v>1.04E-2</v>
      </c>
      <c r="D12">
        <v>1</v>
      </c>
      <c r="E12">
        <v>1</v>
      </c>
      <c r="F12">
        <v>0</v>
      </c>
      <c r="G12">
        <v>0</v>
      </c>
      <c r="H12" s="4">
        <v>0.3</v>
      </c>
      <c r="I12" s="7" t="str">
        <f t="shared" si="0"/>
        <v>▶</v>
      </c>
    </row>
    <row r="13" spans="1:9" x14ac:dyDescent="0.3">
      <c r="A13" t="s">
        <v>712</v>
      </c>
      <c r="B13" s="22" t="s">
        <v>713</v>
      </c>
      <c r="C13" s="3">
        <v>9.9000000000000008E-3</v>
      </c>
      <c r="D13">
        <v>61</v>
      </c>
      <c r="E13">
        <v>30</v>
      </c>
      <c r="F13">
        <v>9</v>
      </c>
      <c r="G13">
        <v>22</v>
      </c>
      <c r="H13" s="4">
        <v>0.28999999999999998</v>
      </c>
      <c r="I13" s="7" t="str">
        <f t="shared" si="0"/>
        <v>▶</v>
      </c>
    </row>
    <row r="14" spans="1:9" x14ac:dyDescent="0.3">
      <c r="A14" t="s">
        <v>714</v>
      </c>
      <c r="B14" s="22" t="s">
        <v>715</v>
      </c>
      <c r="C14" s="3">
        <v>9.7000000000000003E-3</v>
      </c>
      <c r="D14">
        <v>1</v>
      </c>
      <c r="E14">
        <v>1</v>
      </c>
      <c r="F14">
        <v>0</v>
      </c>
      <c r="G14">
        <v>0</v>
      </c>
      <c r="H14" s="4">
        <v>0.28000000000000003</v>
      </c>
      <c r="I14" s="7" t="str">
        <f t="shared" si="0"/>
        <v>▶</v>
      </c>
    </row>
    <row r="15" spans="1:9" x14ac:dyDescent="0.3">
      <c r="A15" t="s">
        <v>716</v>
      </c>
      <c r="B15" s="22" t="s">
        <v>717</v>
      </c>
      <c r="C15" s="3">
        <v>8.3000000000000001E-3</v>
      </c>
      <c r="D15">
        <v>15</v>
      </c>
      <c r="E15">
        <v>4</v>
      </c>
      <c r="F15">
        <v>2</v>
      </c>
      <c r="G15">
        <v>9</v>
      </c>
      <c r="H15" s="4">
        <v>0.24</v>
      </c>
      <c r="I15" s="7" t="str">
        <f t="shared" si="0"/>
        <v>▶</v>
      </c>
    </row>
    <row r="16" spans="1:9" x14ac:dyDescent="0.3">
      <c r="A16" t="s">
        <v>718</v>
      </c>
      <c r="B16" s="22" t="s">
        <v>719</v>
      </c>
      <c r="C16" s="3">
        <v>8.2000000000000007E-3</v>
      </c>
      <c r="D16">
        <v>36</v>
      </c>
      <c r="E16">
        <v>12</v>
      </c>
      <c r="F16">
        <v>2</v>
      </c>
      <c r="G16">
        <v>22</v>
      </c>
      <c r="H16" s="4">
        <v>0.24</v>
      </c>
      <c r="I16" s="7" t="str">
        <f t="shared" si="0"/>
        <v>▶</v>
      </c>
    </row>
    <row r="17" spans="1:9" x14ac:dyDescent="0.3">
      <c r="A17" t="s">
        <v>720</v>
      </c>
      <c r="B17" s="22" t="s">
        <v>721</v>
      </c>
      <c r="C17" s="3">
        <v>8.0000000000000002E-3</v>
      </c>
      <c r="D17">
        <v>12</v>
      </c>
      <c r="E17">
        <v>6</v>
      </c>
      <c r="F17">
        <v>1</v>
      </c>
      <c r="G17">
        <v>5</v>
      </c>
      <c r="H17" s="4">
        <v>0.23</v>
      </c>
      <c r="I17" s="7" t="str">
        <f t="shared" si="0"/>
        <v>▶</v>
      </c>
    </row>
    <row r="18" spans="1:9" x14ac:dyDescent="0.3">
      <c r="A18" t="s">
        <v>722</v>
      </c>
      <c r="B18" s="22" t="s">
        <v>723</v>
      </c>
      <c r="C18" s="3">
        <v>8.0000000000000002E-3</v>
      </c>
      <c r="D18">
        <v>121</v>
      </c>
      <c r="E18">
        <v>41</v>
      </c>
      <c r="F18">
        <v>12</v>
      </c>
      <c r="G18">
        <v>68</v>
      </c>
      <c r="H18" s="4">
        <v>0.23</v>
      </c>
      <c r="I18" s="7" t="str">
        <f t="shared" si="0"/>
        <v>▶</v>
      </c>
    </row>
    <row r="19" spans="1:9" x14ac:dyDescent="0.3">
      <c r="A19" t="s">
        <v>724</v>
      </c>
      <c r="B19" s="22" t="s">
        <v>725</v>
      </c>
      <c r="C19" s="3">
        <v>7.9000000000000008E-3</v>
      </c>
      <c r="D19">
        <v>100</v>
      </c>
      <c r="E19">
        <v>63</v>
      </c>
      <c r="F19">
        <v>6</v>
      </c>
      <c r="G19">
        <v>31</v>
      </c>
      <c r="H19" s="4">
        <v>0.23</v>
      </c>
      <c r="I19" s="7" t="str">
        <f t="shared" si="0"/>
        <v>▶</v>
      </c>
    </row>
    <row r="20" spans="1:9" x14ac:dyDescent="0.3">
      <c r="A20" t="s">
        <v>726</v>
      </c>
      <c r="B20" s="22" t="s">
        <v>727</v>
      </c>
      <c r="C20" s="3">
        <v>7.7000000000000002E-3</v>
      </c>
      <c r="D20">
        <v>11</v>
      </c>
      <c r="E20">
        <v>5</v>
      </c>
      <c r="F20">
        <v>3</v>
      </c>
      <c r="G20">
        <v>3</v>
      </c>
      <c r="H20" s="4">
        <v>0.22</v>
      </c>
      <c r="I20" s="7" t="str">
        <f t="shared" si="0"/>
        <v>▶</v>
      </c>
    </row>
    <row r="21" spans="1:9" x14ac:dyDescent="0.3">
      <c r="A21" t="s">
        <v>728</v>
      </c>
      <c r="B21" s="22" t="s">
        <v>729</v>
      </c>
      <c r="C21" s="3">
        <v>7.4000000000000003E-3</v>
      </c>
      <c r="D21">
        <v>24</v>
      </c>
      <c r="E21">
        <v>14</v>
      </c>
      <c r="F21">
        <v>2</v>
      </c>
      <c r="G21">
        <v>8</v>
      </c>
      <c r="H21" s="4">
        <v>0.21</v>
      </c>
      <c r="I21" s="7" t="str">
        <f t="shared" si="0"/>
        <v>▶</v>
      </c>
    </row>
    <row r="22" spans="1:9" x14ac:dyDescent="0.3">
      <c r="A22" t="s">
        <v>730</v>
      </c>
      <c r="B22" s="22" t="s">
        <v>731</v>
      </c>
      <c r="C22" s="3">
        <v>7.1999999999999998E-3</v>
      </c>
      <c r="D22">
        <v>41</v>
      </c>
      <c r="E22">
        <v>18</v>
      </c>
      <c r="F22">
        <v>5</v>
      </c>
      <c r="G22">
        <v>18</v>
      </c>
      <c r="H22" s="4">
        <v>0.21</v>
      </c>
      <c r="I22" s="7" t="str">
        <f t="shared" si="0"/>
        <v>▶</v>
      </c>
    </row>
    <row r="23" spans="1:9" x14ac:dyDescent="0.3">
      <c r="A23" t="s">
        <v>732</v>
      </c>
      <c r="B23" s="22" t="s">
        <v>733</v>
      </c>
      <c r="C23" s="3">
        <v>6.1000000000000004E-3</v>
      </c>
      <c r="D23">
        <v>11</v>
      </c>
      <c r="E23">
        <v>6</v>
      </c>
      <c r="F23">
        <v>0</v>
      </c>
      <c r="G23">
        <v>5</v>
      </c>
      <c r="H23" s="4">
        <v>0.18</v>
      </c>
      <c r="I23" s="7" t="str">
        <f t="shared" si="0"/>
        <v>▶</v>
      </c>
    </row>
    <row r="24" spans="1:9" x14ac:dyDescent="0.3">
      <c r="A24" t="s">
        <v>734</v>
      </c>
      <c r="B24" s="22" t="s">
        <v>735</v>
      </c>
      <c r="C24" s="3">
        <v>6.0000000000000001E-3</v>
      </c>
      <c r="D24">
        <v>16</v>
      </c>
      <c r="E24">
        <v>6</v>
      </c>
      <c r="F24">
        <v>3</v>
      </c>
      <c r="G24">
        <v>7</v>
      </c>
      <c r="H24" s="4">
        <v>0.17</v>
      </c>
      <c r="I24" s="7" t="str">
        <f t="shared" si="0"/>
        <v>▶</v>
      </c>
    </row>
    <row r="25" spans="1:9" x14ac:dyDescent="0.3">
      <c r="A25" t="s">
        <v>736</v>
      </c>
      <c r="B25" s="22" t="s">
        <v>737</v>
      </c>
      <c r="C25" s="3">
        <v>5.7000000000000002E-3</v>
      </c>
      <c r="D25">
        <v>76</v>
      </c>
      <c r="E25">
        <v>28</v>
      </c>
      <c r="F25">
        <v>8</v>
      </c>
      <c r="G25">
        <v>40</v>
      </c>
      <c r="H25" s="4">
        <v>0.16</v>
      </c>
      <c r="I25" s="7" t="str">
        <f t="shared" si="0"/>
        <v>▶</v>
      </c>
    </row>
    <row r="26" spans="1:9" x14ac:dyDescent="0.3">
      <c r="A26" t="s">
        <v>738</v>
      </c>
      <c r="B26" s="22" t="s">
        <v>739</v>
      </c>
      <c r="C26" s="3">
        <v>4.7999999999999996E-3</v>
      </c>
      <c r="D26">
        <v>184</v>
      </c>
      <c r="E26">
        <v>90</v>
      </c>
      <c r="F26">
        <v>14</v>
      </c>
      <c r="G26">
        <v>80</v>
      </c>
      <c r="H26" s="4">
        <v>0.14000000000000001</v>
      </c>
      <c r="I26" s="7" t="str">
        <f t="shared" si="0"/>
        <v>▶</v>
      </c>
    </row>
    <row r="27" spans="1:9" x14ac:dyDescent="0.3">
      <c r="A27" t="s">
        <v>740</v>
      </c>
      <c r="B27" s="22" t="s">
        <v>741</v>
      </c>
      <c r="C27" s="3">
        <v>4.7000000000000002E-3</v>
      </c>
      <c r="D27">
        <v>1</v>
      </c>
      <c r="E27">
        <v>1</v>
      </c>
      <c r="F27">
        <v>0</v>
      </c>
      <c r="G27">
        <v>0</v>
      </c>
      <c r="H27" s="4">
        <v>0.13</v>
      </c>
      <c r="I27" s="7" t="str">
        <f t="shared" si="0"/>
        <v>▶</v>
      </c>
    </row>
    <row r="28" spans="1:9" x14ac:dyDescent="0.3">
      <c r="A28" t="s">
        <v>742</v>
      </c>
      <c r="B28" s="22" t="s">
        <v>743</v>
      </c>
      <c r="C28" s="3">
        <v>3.5999999999999999E-3</v>
      </c>
      <c r="D28">
        <v>95</v>
      </c>
      <c r="E28">
        <v>36</v>
      </c>
      <c r="F28">
        <v>15</v>
      </c>
      <c r="G28">
        <v>44</v>
      </c>
      <c r="H28" s="4">
        <v>0.1</v>
      </c>
      <c r="I28" s="7" t="str">
        <f t="shared" si="0"/>
        <v>▶</v>
      </c>
    </row>
    <row r="29" spans="1:9" x14ac:dyDescent="0.3">
      <c r="A29" t="s">
        <v>744</v>
      </c>
      <c r="B29" s="22" t="s">
        <v>745</v>
      </c>
      <c r="C29" s="3">
        <v>3.5999999999999999E-3</v>
      </c>
      <c r="D29">
        <v>65</v>
      </c>
      <c r="E29">
        <v>32</v>
      </c>
      <c r="F29">
        <v>10</v>
      </c>
      <c r="G29">
        <v>23</v>
      </c>
      <c r="H29" s="4">
        <v>0.1</v>
      </c>
      <c r="I29" s="7" t="str">
        <f t="shared" si="0"/>
        <v>▶</v>
      </c>
    </row>
    <row r="30" spans="1:9" x14ac:dyDescent="0.3">
      <c r="A30" t="s">
        <v>746</v>
      </c>
      <c r="B30" s="22" t="s">
        <v>747</v>
      </c>
      <c r="C30" s="3">
        <v>3.3E-3</v>
      </c>
      <c r="D30">
        <v>89</v>
      </c>
      <c r="E30">
        <v>27</v>
      </c>
      <c r="F30">
        <v>7</v>
      </c>
      <c r="G30">
        <v>55</v>
      </c>
      <c r="H30" s="4">
        <v>0.09</v>
      </c>
      <c r="I30" s="7" t="str">
        <f t="shared" si="0"/>
        <v>▶</v>
      </c>
    </row>
    <row r="31" spans="1:9" x14ac:dyDescent="0.3">
      <c r="A31" t="s">
        <v>748</v>
      </c>
      <c r="B31" s="22" t="s">
        <v>749</v>
      </c>
      <c r="C31" s="3">
        <v>3.0000000000000001E-3</v>
      </c>
      <c r="D31">
        <v>13</v>
      </c>
      <c r="E31">
        <v>6</v>
      </c>
      <c r="F31">
        <v>1</v>
      </c>
      <c r="G31">
        <v>6</v>
      </c>
      <c r="H31" s="4">
        <v>0.08</v>
      </c>
      <c r="I31" s="7" t="str">
        <f t="shared" si="0"/>
        <v>▶</v>
      </c>
    </row>
    <row r="32" spans="1:9" x14ac:dyDescent="0.3">
      <c r="A32" t="s">
        <v>750</v>
      </c>
      <c r="B32" s="22" t="s">
        <v>751</v>
      </c>
      <c r="C32" s="3">
        <v>2.3999999999999998E-3</v>
      </c>
      <c r="D32">
        <v>10</v>
      </c>
      <c r="E32">
        <v>3</v>
      </c>
      <c r="F32">
        <v>3</v>
      </c>
      <c r="G32">
        <v>4</v>
      </c>
      <c r="H32" s="4">
        <v>7.0000000000000007E-2</v>
      </c>
      <c r="I32" s="7" t="str">
        <f t="shared" si="0"/>
        <v>▶</v>
      </c>
    </row>
    <row r="33" spans="1:9" x14ac:dyDescent="0.3">
      <c r="A33" t="s">
        <v>752</v>
      </c>
      <c r="B33" s="22" t="s">
        <v>753</v>
      </c>
      <c r="C33" s="3">
        <v>2E-3</v>
      </c>
      <c r="D33">
        <v>64</v>
      </c>
      <c r="E33">
        <v>20</v>
      </c>
      <c r="F33">
        <v>9</v>
      </c>
      <c r="G33">
        <v>35</v>
      </c>
      <c r="H33" s="4">
        <v>0.05</v>
      </c>
      <c r="I33" s="7" t="str">
        <f t="shared" si="0"/>
        <v>▶</v>
      </c>
    </row>
    <row r="34" spans="1:9" x14ac:dyDescent="0.3">
      <c r="A34" t="s">
        <v>754</v>
      </c>
      <c r="B34" s="22" t="s">
        <v>755</v>
      </c>
      <c r="C34" s="3">
        <v>1.8E-3</v>
      </c>
      <c r="D34">
        <v>12</v>
      </c>
      <c r="E34">
        <v>3</v>
      </c>
      <c r="F34">
        <v>1</v>
      </c>
      <c r="G34">
        <v>8</v>
      </c>
      <c r="H34" s="4">
        <v>0.05</v>
      </c>
      <c r="I34" s="7" t="str">
        <f t="shared" si="0"/>
        <v>▶</v>
      </c>
    </row>
    <row r="35" spans="1:9" x14ac:dyDescent="0.3">
      <c r="A35" t="s">
        <v>756</v>
      </c>
      <c r="B35" s="22" t="s">
        <v>757</v>
      </c>
      <c r="C35" s="3">
        <v>1E-3</v>
      </c>
      <c r="D35">
        <v>23</v>
      </c>
      <c r="E35">
        <v>9</v>
      </c>
      <c r="F35">
        <v>4</v>
      </c>
      <c r="G35">
        <v>10</v>
      </c>
      <c r="H35" s="4">
        <v>0.02</v>
      </c>
      <c r="I35" s="7" t="str">
        <f t="shared" si="0"/>
        <v>▶</v>
      </c>
    </row>
    <row r="36" spans="1:9" x14ac:dyDescent="0.3">
      <c r="A36" t="s">
        <v>758</v>
      </c>
      <c r="B36" s="22" t="s">
        <v>759</v>
      </c>
      <c r="C36" s="3">
        <v>8.0000000000000004E-4</v>
      </c>
      <c r="D36">
        <v>160</v>
      </c>
      <c r="E36">
        <v>51</v>
      </c>
      <c r="F36">
        <v>9</v>
      </c>
      <c r="G36">
        <v>100</v>
      </c>
      <c r="H36" s="4">
        <v>0.02</v>
      </c>
      <c r="I36" s="7" t="str">
        <f t="shared" si="0"/>
        <v>▶</v>
      </c>
    </row>
    <row r="37" spans="1:9" x14ac:dyDescent="0.3">
      <c r="A37" t="s">
        <v>760</v>
      </c>
      <c r="B37" s="22" t="s">
        <v>761</v>
      </c>
      <c r="C37" s="3">
        <v>5.0000000000000001E-4</v>
      </c>
      <c r="D37">
        <v>23</v>
      </c>
      <c r="E37">
        <v>9</v>
      </c>
      <c r="F37">
        <v>1</v>
      </c>
      <c r="G37">
        <v>13</v>
      </c>
      <c r="H37" s="4">
        <v>0.01</v>
      </c>
      <c r="I37" s="7" t="str">
        <f t="shared" si="0"/>
        <v>▶</v>
      </c>
    </row>
    <row r="38" spans="1:9" x14ac:dyDescent="0.3">
      <c r="A38" t="s">
        <v>762</v>
      </c>
      <c r="B38" s="22" t="s">
        <v>763</v>
      </c>
      <c r="C38" s="3">
        <v>1E-4</v>
      </c>
      <c r="D38">
        <v>19</v>
      </c>
      <c r="E38">
        <v>7</v>
      </c>
      <c r="F38">
        <v>1</v>
      </c>
      <c r="G38">
        <v>11</v>
      </c>
      <c r="H38" s="4">
        <v>0</v>
      </c>
      <c r="I38" s="7" t="str">
        <f t="shared" si="0"/>
        <v>▶</v>
      </c>
    </row>
    <row r="39" spans="1:9" x14ac:dyDescent="0.3">
      <c r="A39" t="s">
        <v>764</v>
      </c>
      <c r="B39" s="22" t="s">
        <v>765</v>
      </c>
      <c r="C39" s="3">
        <v>0</v>
      </c>
      <c r="D39">
        <v>7</v>
      </c>
      <c r="E39">
        <v>2</v>
      </c>
      <c r="F39">
        <v>0</v>
      </c>
      <c r="G39">
        <v>5</v>
      </c>
      <c r="H39" s="4">
        <v>0</v>
      </c>
      <c r="I39" s="7" t="str">
        <f t="shared" si="0"/>
        <v>▶</v>
      </c>
    </row>
    <row r="40" spans="1:9" x14ac:dyDescent="0.3">
      <c r="A40" t="s">
        <v>766</v>
      </c>
      <c r="B40" s="22" t="s">
        <v>767</v>
      </c>
      <c r="C40" s="3">
        <v>0</v>
      </c>
      <c r="D40">
        <v>1352</v>
      </c>
      <c r="E40">
        <v>731</v>
      </c>
      <c r="F40">
        <v>154</v>
      </c>
      <c r="G40">
        <v>467</v>
      </c>
      <c r="H40" s="4">
        <v>0</v>
      </c>
      <c r="I40" s="7" t="str">
        <f t="shared" si="0"/>
        <v>▶</v>
      </c>
    </row>
    <row r="41" spans="1:9" x14ac:dyDescent="0.3">
      <c r="A41" t="s">
        <v>768</v>
      </c>
      <c r="B41" s="22" t="s">
        <v>769</v>
      </c>
      <c r="C41" s="3">
        <v>-1E-4</v>
      </c>
      <c r="D41">
        <v>16</v>
      </c>
      <c r="E41">
        <v>4</v>
      </c>
      <c r="F41">
        <v>1</v>
      </c>
      <c r="G41">
        <v>11</v>
      </c>
      <c r="H41" s="4">
        <v>0</v>
      </c>
      <c r="I41" s="7" t="str">
        <f t="shared" si="0"/>
        <v>▶</v>
      </c>
    </row>
    <row r="42" spans="1:9" x14ac:dyDescent="0.3">
      <c r="A42" t="s">
        <v>770</v>
      </c>
      <c r="B42" s="22" t="s">
        <v>771</v>
      </c>
      <c r="C42" s="3">
        <v>-1.4E-3</v>
      </c>
      <c r="D42">
        <v>153</v>
      </c>
      <c r="E42">
        <v>68</v>
      </c>
      <c r="F42">
        <v>19</v>
      </c>
      <c r="G42">
        <v>66</v>
      </c>
      <c r="H42" s="4">
        <v>0.04</v>
      </c>
      <c r="I42" s="7" t="str">
        <f t="shared" si="0"/>
        <v>▶</v>
      </c>
    </row>
    <row r="43" spans="1:9" x14ac:dyDescent="0.3">
      <c r="A43" t="s">
        <v>772</v>
      </c>
      <c r="B43" s="22" t="s">
        <v>773</v>
      </c>
      <c r="C43" s="3">
        <v>-1.6000000000000001E-3</v>
      </c>
      <c r="D43">
        <v>108</v>
      </c>
      <c r="E43">
        <v>34</v>
      </c>
      <c r="F43">
        <v>13</v>
      </c>
      <c r="G43">
        <v>61</v>
      </c>
      <c r="H43" s="4">
        <v>0.04</v>
      </c>
      <c r="I43" s="7" t="str">
        <f t="shared" si="0"/>
        <v>▶</v>
      </c>
    </row>
    <row r="44" spans="1:9" x14ac:dyDescent="0.3">
      <c r="A44" t="s">
        <v>774</v>
      </c>
      <c r="B44" s="22" t="s">
        <v>775</v>
      </c>
      <c r="C44" s="3">
        <v>-1.6999999999999999E-3</v>
      </c>
      <c r="D44">
        <v>25</v>
      </c>
      <c r="E44">
        <v>9</v>
      </c>
      <c r="F44">
        <v>1</v>
      </c>
      <c r="G44">
        <v>15</v>
      </c>
      <c r="H44" s="4">
        <v>0.05</v>
      </c>
      <c r="I44" s="7" t="str">
        <f t="shared" si="0"/>
        <v>▶</v>
      </c>
    </row>
    <row r="45" spans="1:9" x14ac:dyDescent="0.3">
      <c r="A45" t="s">
        <v>776</v>
      </c>
      <c r="B45" s="22" t="s">
        <v>777</v>
      </c>
      <c r="C45" s="3">
        <v>-1.8E-3</v>
      </c>
      <c r="D45">
        <v>52</v>
      </c>
      <c r="E45">
        <v>17</v>
      </c>
      <c r="F45">
        <v>2</v>
      </c>
      <c r="G45">
        <v>33</v>
      </c>
      <c r="H45" s="4">
        <v>0.05</v>
      </c>
      <c r="I45" s="7" t="str">
        <f t="shared" si="0"/>
        <v>▶</v>
      </c>
    </row>
    <row r="46" spans="1:9" x14ac:dyDescent="0.3">
      <c r="A46" t="s">
        <v>778</v>
      </c>
      <c r="B46" s="22" t="s">
        <v>779</v>
      </c>
      <c r="C46" s="3">
        <v>-3.0000000000000001E-3</v>
      </c>
      <c r="D46">
        <v>38</v>
      </c>
      <c r="E46">
        <v>12</v>
      </c>
      <c r="F46">
        <v>6</v>
      </c>
      <c r="G46">
        <v>20</v>
      </c>
      <c r="H46" s="4">
        <v>0.08</v>
      </c>
      <c r="I46" s="7" t="str">
        <f t="shared" si="0"/>
        <v>▶</v>
      </c>
    </row>
    <row r="47" spans="1:9" x14ac:dyDescent="0.3">
      <c r="A47" t="s">
        <v>780</v>
      </c>
      <c r="B47" s="22" t="s">
        <v>781</v>
      </c>
      <c r="C47" s="3">
        <v>-3.2000000000000002E-3</v>
      </c>
      <c r="D47">
        <v>7</v>
      </c>
      <c r="E47">
        <v>4</v>
      </c>
      <c r="F47">
        <v>1</v>
      </c>
      <c r="G47">
        <v>2</v>
      </c>
      <c r="H47" s="4">
        <v>0.09</v>
      </c>
      <c r="I47" s="7" t="str">
        <f t="shared" si="0"/>
        <v>▶</v>
      </c>
    </row>
    <row r="48" spans="1:9" x14ac:dyDescent="0.3">
      <c r="A48" t="s">
        <v>782</v>
      </c>
      <c r="B48" s="22" t="s">
        <v>783</v>
      </c>
      <c r="C48" s="3">
        <v>-3.2000000000000002E-3</v>
      </c>
      <c r="D48">
        <v>5</v>
      </c>
      <c r="E48">
        <v>3</v>
      </c>
      <c r="F48">
        <v>0</v>
      </c>
      <c r="G48">
        <v>2</v>
      </c>
      <c r="H48" s="4">
        <v>0.09</v>
      </c>
      <c r="I48" s="7" t="str">
        <f t="shared" si="0"/>
        <v>▶</v>
      </c>
    </row>
    <row r="49" spans="1:9" x14ac:dyDescent="0.3">
      <c r="A49" t="s">
        <v>784</v>
      </c>
      <c r="B49" s="22" t="s">
        <v>785</v>
      </c>
      <c r="C49" s="3">
        <v>-3.3E-3</v>
      </c>
      <c r="D49">
        <v>8</v>
      </c>
      <c r="E49">
        <v>5</v>
      </c>
      <c r="F49">
        <v>0</v>
      </c>
      <c r="G49">
        <v>3</v>
      </c>
      <c r="H49" s="4">
        <v>0.09</v>
      </c>
      <c r="I49" s="7" t="str">
        <f t="shared" si="0"/>
        <v>▶</v>
      </c>
    </row>
    <row r="50" spans="1:9" x14ac:dyDescent="0.3">
      <c r="A50" t="s">
        <v>786</v>
      </c>
      <c r="B50" s="22" t="s">
        <v>787</v>
      </c>
      <c r="C50" s="3">
        <v>-3.5000000000000001E-3</v>
      </c>
      <c r="D50">
        <v>5</v>
      </c>
      <c r="E50">
        <v>3</v>
      </c>
      <c r="F50">
        <v>0</v>
      </c>
      <c r="G50">
        <v>2</v>
      </c>
      <c r="H50" s="4">
        <v>0.1</v>
      </c>
      <c r="I50" s="7" t="str">
        <f t="shared" si="0"/>
        <v>▶</v>
      </c>
    </row>
    <row r="51" spans="1:9" x14ac:dyDescent="0.3">
      <c r="A51" t="s">
        <v>788</v>
      </c>
      <c r="B51" s="22" t="s">
        <v>789</v>
      </c>
      <c r="C51" s="3">
        <v>-3.8E-3</v>
      </c>
      <c r="D51">
        <v>10</v>
      </c>
      <c r="E51">
        <v>4</v>
      </c>
      <c r="F51">
        <v>0</v>
      </c>
      <c r="G51">
        <v>6</v>
      </c>
      <c r="H51" s="4">
        <v>0.11</v>
      </c>
      <c r="I51" s="7" t="str">
        <f t="shared" si="0"/>
        <v>▶</v>
      </c>
    </row>
    <row r="52" spans="1:9" x14ac:dyDescent="0.3">
      <c r="A52" t="s">
        <v>790</v>
      </c>
      <c r="B52" s="22" t="s">
        <v>791</v>
      </c>
      <c r="C52" s="3">
        <v>-4.1000000000000003E-3</v>
      </c>
      <c r="D52">
        <v>4</v>
      </c>
      <c r="E52">
        <v>0</v>
      </c>
      <c r="F52">
        <v>2</v>
      </c>
      <c r="G52">
        <v>2</v>
      </c>
      <c r="H52" s="4">
        <v>0.12</v>
      </c>
      <c r="I52" s="7" t="str">
        <f t="shared" si="0"/>
        <v>▶</v>
      </c>
    </row>
    <row r="53" spans="1:9" x14ac:dyDescent="0.3">
      <c r="A53" t="s">
        <v>792</v>
      </c>
      <c r="B53" s="22" t="s">
        <v>793</v>
      </c>
      <c r="C53" s="3">
        <v>-4.1999999999999997E-3</v>
      </c>
      <c r="D53">
        <v>84</v>
      </c>
      <c r="E53">
        <v>28</v>
      </c>
      <c r="F53">
        <v>6</v>
      </c>
      <c r="G53">
        <v>50</v>
      </c>
      <c r="H53" s="4">
        <v>0.12</v>
      </c>
      <c r="I53" s="7" t="str">
        <f t="shared" si="0"/>
        <v>▶</v>
      </c>
    </row>
    <row r="54" spans="1:9" x14ac:dyDescent="0.3">
      <c r="A54" t="s">
        <v>794</v>
      </c>
      <c r="B54" s="22" t="s">
        <v>795</v>
      </c>
      <c r="C54" s="3">
        <v>-4.4000000000000003E-3</v>
      </c>
      <c r="D54">
        <v>13</v>
      </c>
      <c r="E54">
        <v>4</v>
      </c>
      <c r="F54">
        <v>3</v>
      </c>
      <c r="G54">
        <v>6</v>
      </c>
      <c r="H54" s="4">
        <v>0.13</v>
      </c>
      <c r="I54" s="7" t="str">
        <f t="shared" si="0"/>
        <v>▶</v>
      </c>
    </row>
    <row r="55" spans="1:9" x14ac:dyDescent="0.3">
      <c r="A55" t="s">
        <v>796</v>
      </c>
      <c r="B55" s="22" t="s">
        <v>797</v>
      </c>
      <c r="C55" s="3">
        <v>-4.5999999999999999E-3</v>
      </c>
      <c r="D55">
        <v>31</v>
      </c>
      <c r="E55">
        <v>8</v>
      </c>
      <c r="F55">
        <v>5</v>
      </c>
      <c r="G55">
        <v>18</v>
      </c>
      <c r="H55" s="4">
        <v>0.13</v>
      </c>
      <c r="I55" s="7" t="str">
        <f t="shared" si="0"/>
        <v>▶</v>
      </c>
    </row>
    <row r="56" spans="1:9" x14ac:dyDescent="0.3">
      <c r="A56" t="s">
        <v>798</v>
      </c>
      <c r="B56" s="22" t="s">
        <v>799</v>
      </c>
      <c r="C56" s="3">
        <v>-4.5999999999999999E-3</v>
      </c>
      <c r="D56">
        <v>11</v>
      </c>
      <c r="E56">
        <v>1</v>
      </c>
      <c r="F56">
        <v>3</v>
      </c>
      <c r="G56">
        <v>7</v>
      </c>
      <c r="H56" s="4">
        <v>0.13</v>
      </c>
      <c r="I56" s="7" t="str">
        <f t="shared" si="0"/>
        <v>▶</v>
      </c>
    </row>
    <row r="57" spans="1:9" x14ac:dyDescent="0.3">
      <c r="A57" t="s">
        <v>800</v>
      </c>
      <c r="B57" s="22" t="s">
        <v>801</v>
      </c>
      <c r="C57" s="3">
        <v>-4.7000000000000002E-3</v>
      </c>
      <c r="D57">
        <v>5</v>
      </c>
      <c r="E57">
        <v>0</v>
      </c>
      <c r="F57">
        <v>2</v>
      </c>
      <c r="G57">
        <v>3</v>
      </c>
      <c r="H57" s="4">
        <v>0.13</v>
      </c>
      <c r="I57" s="7" t="str">
        <f t="shared" si="0"/>
        <v>▶</v>
      </c>
    </row>
    <row r="58" spans="1:9" x14ac:dyDescent="0.3">
      <c r="A58" t="s">
        <v>802</v>
      </c>
      <c r="B58" s="22" t="s">
        <v>803</v>
      </c>
      <c r="C58" s="3">
        <v>-4.7000000000000002E-3</v>
      </c>
      <c r="D58">
        <v>6</v>
      </c>
      <c r="E58">
        <v>2</v>
      </c>
      <c r="F58">
        <v>3</v>
      </c>
      <c r="G58">
        <v>1</v>
      </c>
      <c r="H58" s="4">
        <v>0.13</v>
      </c>
      <c r="I58" s="7" t="str">
        <f t="shared" si="0"/>
        <v>▶</v>
      </c>
    </row>
    <row r="59" spans="1:9" x14ac:dyDescent="0.3">
      <c r="A59" t="s">
        <v>804</v>
      </c>
      <c r="B59" s="22" t="s">
        <v>805</v>
      </c>
      <c r="C59" s="3">
        <v>-4.7000000000000002E-3</v>
      </c>
      <c r="D59">
        <v>80</v>
      </c>
      <c r="E59">
        <v>33</v>
      </c>
      <c r="F59">
        <v>11</v>
      </c>
      <c r="G59">
        <v>36</v>
      </c>
      <c r="H59" s="4">
        <v>0.13</v>
      </c>
      <c r="I59" s="7" t="str">
        <f t="shared" si="0"/>
        <v>▶</v>
      </c>
    </row>
    <row r="60" spans="1:9" x14ac:dyDescent="0.3">
      <c r="A60" t="s">
        <v>806</v>
      </c>
      <c r="B60" s="22" t="s">
        <v>807</v>
      </c>
      <c r="C60" s="3">
        <v>-5.8999999999999999E-3</v>
      </c>
      <c r="D60">
        <v>18</v>
      </c>
      <c r="E60">
        <v>3</v>
      </c>
      <c r="F60">
        <v>3</v>
      </c>
      <c r="G60">
        <v>12</v>
      </c>
      <c r="H60" s="4">
        <v>0.17</v>
      </c>
      <c r="I60" s="7" t="str">
        <f t="shared" si="0"/>
        <v>▶</v>
      </c>
    </row>
    <row r="61" spans="1:9" x14ac:dyDescent="0.3">
      <c r="A61" t="s">
        <v>808</v>
      </c>
      <c r="B61" s="22" t="s">
        <v>809</v>
      </c>
      <c r="C61" s="3">
        <v>-6.3E-3</v>
      </c>
      <c r="D61">
        <v>57</v>
      </c>
      <c r="E61">
        <v>21</v>
      </c>
      <c r="F61">
        <v>5</v>
      </c>
      <c r="G61">
        <v>31</v>
      </c>
      <c r="H61" s="4">
        <v>0.18</v>
      </c>
      <c r="I61" s="7" t="str">
        <f t="shared" si="0"/>
        <v>▶</v>
      </c>
    </row>
    <row r="62" spans="1:9" x14ac:dyDescent="0.3">
      <c r="A62" t="s">
        <v>810</v>
      </c>
      <c r="B62" s="22" t="s">
        <v>811</v>
      </c>
      <c r="C62" s="3">
        <v>-6.6E-3</v>
      </c>
      <c r="D62">
        <v>11</v>
      </c>
      <c r="E62">
        <v>4</v>
      </c>
      <c r="F62">
        <v>2</v>
      </c>
      <c r="G62">
        <v>5</v>
      </c>
      <c r="H62" s="4">
        <v>0.19</v>
      </c>
      <c r="I62" s="7" t="str">
        <f t="shared" si="0"/>
        <v>▶</v>
      </c>
    </row>
    <row r="63" spans="1:9" x14ac:dyDescent="0.3">
      <c r="A63" t="s">
        <v>812</v>
      </c>
      <c r="B63" s="22" t="s">
        <v>813</v>
      </c>
      <c r="C63" s="3">
        <v>-7.4000000000000003E-3</v>
      </c>
      <c r="D63">
        <v>16</v>
      </c>
      <c r="E63">
        <v>5</v>
      </c>
      <c r="F63">
        <v>2</v>
      </c>
      <c r="G63">
        <v>9</v>
      </c>
      <c r="H63" s="4">
        <v>0.21</v>
      </c>
      <c r="I63" s="7" t="str">
        <f t="shared" si="0"/>
        <v>▶</v>
      </c>
    </row>
    <row r="64" spans="1:9" x14ac:dyDescent="0.3">
      <c r="A64" t="s">
        <v>814</v>
      </c>
      <c r="B64" s="22" t="s">
        <v>815</v>
      </c>
      <c r="C64" s="3">
        <v>-7.4999999999999997E-3</v>
      </c>
      <c r="D64">
        <v>77</v>
      </c>
      <c r="E64">
        <v>18</v>
      </c>
      <c r="F64">
        <v>10</v>
      </c>
      <c r="G64">
        <v>49</v>
      </c>
      <c r="H64" s="4">
        <v>0.22</v>
      </c>
      <c r="I64" s="7" t="str">
        <f t="shared" si="0"/>
        <v>▶</v>
      </c>
    </row>
    <row r="65" spans="1:9" x14ac:dyDescent="0.3">
      <c r="A65" t="s">
        <v>816</v>
      </c>
      <c r="B65" s="22" t="s">
        <v>817</v>
      </c>
      <c r="C65" s="3">
        <v>-7.6E-3</v>
      </c>
      <c r="D65">
        <v>28</v>
      </c>
      <c r="E65">
        <v>3</v>
      </c>
      <c r="F65">
        <v>3</v>
      </c>
      <c r="G65">
        <v>22</v>
      </c>
      <c r="H65" s="4">
        <v>0.22</v>
      </c>
      <c r="I65" s="7" t="str">
        <f t="shared" si="0"/>
        <v>▶</v>
      </c>
    </row>
    <row r="66" spans="1:9" x14ac:dyDescent="0.3">
      <c r="A66" t="s">
        <v>818</v>
      </c>
      <c r="B66" s="22" t="s">
        <v>819</v>
      </c>
      <c r="C66" s="3">
        <v>-8.5000000000000006E-3</v>
      </c>
      <c r="D66">
        <v>101</v>
      </c>
      <c r="E66">
        <v>29</v>
      </c>
      <c r="F66">
        <v>13</v>
      </c>
      <c r="G66">
        <v>59</v>
      </c>
      <c r="H66" s="4">
        <v>0.25</v>
      </c>
      <c r="I66" s="7" t="str">
        <f t="shared" si="0"/>
        <v>▶</v>
      </c>
    </row>
    <row r="67" spans="1:9" x14ac:dyDescent="0.3">
      <c r="A67" t="s">
        <v>820</v>
      </c>
      <c r="B67" s="22" t="s">
        <v>821</v>
      </c>
      <c r="C67" s="3">
        <v>-8.9999999999999993E-3</v>
      </c>
      <c r="D67">
        <v>27</v>
      </c>
      <c r="E67">
        <v>8</v>
      </c>
      <c r="F67">
        <v>1</v>
      </c>
      <c r="G67">
        <v>18</v>
      </c>
      <c r="H67" s="4">
        <v>0.26</v>
      </c>
      <c r="I67" s="7" t="str">
        <f t="shared" ref="I67:I130" si="1">IF(ISBLANK($B67),"",HYPERLINK($B67,"▶"))</f>
        <v>▶</v>
      </c>
    </row>
    <row r="68" spans="1:9" x14ac:dyDescent="0.3">
      <c r="A68" t="s">
        <v>822</v>
      </c>
      <c r="B68" s="22" t="s">
        <v>823</v>
      </c>
      <c r="C68" s="3">
        <v>-9.1999999999999998E-3</v>
      </c>
      <c r="D68">
        <v>120</v>
      </c>
      <c r="E68">
        <v>42</v>
      </c>
      <c r="F68">
        <v>39</v>
      </c>
      <c r="G68">
        <v>39</v>
      </c>
      <c r="H68" s="4">
        <v>0.27</v>
      </c>
      <c r="I68" s="7" t="str">
        <f t="shared" si="1"/>
        <v>▶</v>
      </c>
    </row>
    <row r="69" spans="1:9" x14ac:dyDescent="0.3">
      <c r="A69" t="s">
        <v>824</v>
      </c>
      <c r="B69" s="22" t="s">
        <v>825</v>
      </c>
      <c r="C69" s="3">
        <v>-0.01</v>
      </c>
      <c r="D69">
        <v>1</v>
      </c>
      <c r="E69">
        <v>0</v>
      </c>
      <c r="F69">
        <v>0</v>
      </c>
      <c r="G69">
        <v>1</v>
      </c>
      <c r="H69" s="4">
        <v>0.28999999999999998</v>
      </c>
      <c r="I69" s="7" t="str">
        <f t="shared" si="1"/>
        <v>▶</v>
      </c>
    </row>
    <row r="70" spans="1:9" x14ac:dyDescent="0.3">
      <c r="A70" t="s">
        <v>826</v>
      </c>
      <c r="B70" s="22" t="s">
        <v>827</v>
      </c>
      <c r="C70" s="3">
        <v>-1.0699999999999999E-2</v>
      </c>
      <c r="D70">
        <v>19</v>
      </c>
      <c r="E70">
        <v>8</v>
      </c>
      <c r="F70">
        <v>4</v>
      </c>
      <c r="G70">
        <v>7</v>
      </c>
      <c r="H70" s="4">
        <v>0.31</v>
      </c>
      <c r="I70" s="7" t="str">
        <f t="shared" si="1"/>
        <v>▶</v>
      </c>
    </row>
    <row r="71" spans="1:9" x14ac:dyDescent="0.3">
      <c r="A71" t="s">
        <v>828</v>
      </c>
      <c r="B71" s="22" t="s">
        <v>829</v>
      </c>
      <c r="C71" s="3">
        <v>-1.14E-2</v>
      </c>
      <c r="D71">
        <v>57</v>
      </c>
      <c r="E71">
        <v>13</v>
      </c>
      <c r="F71">
        <v>9</v>
      </c>
      <c r="G71">
        <v>35</v>
      </c>
      <c r="H71" s="4">
        <v>0.33</v>
      </c>
      <c r="I71" s="7" t="str">
        <f t="shared" si="1"/>
        <v>▶</v>
      </c>
    </row>
    <row r="72" spans="1:9" x14ac:dyDescent="0.3">
      <c r="A72" t="s">
        <v>830</v>
      </c>
      <c r="B72" s="22" t="s">
        <v>831</v>
      </c>
      <c r="C72" s="3">
        <v>-1.1599999999999999E-2</v>
      </c>
      <c r="D72">
        <v>3</v>
      </c>
      <c r="E72">
        <v>0</v>
      </c>
      <c r="F72">
        <v>0</v>
      </c>
      <c r="G72">
        <v>3</v>
      </c>
      <c r="H72" s="4">
        <v>0.34</v>
      </c>
      <c r="I72" s="7" t="str">
        <f t="shared" si="1"/>
        <v>▶</v>
      </c>
    </row>
    <row r="73" spans="1:9" x14ac:dyDescent="0.3">
      <c r="A73" t="s">
        <v>832</v>
      </c>
      <c r="B73" s="22" t="s">
        <v>833</v>
      </c>
      <c r="C73" s="3">
        <v>-1.24E-2</v>
      </c>
      <c r="D73">
        <v>20</v>
      </c>
      <c r="E73">
        <v>9</v>
      </c>
      <c r="F73">
        <v>2</v>
      </c>
      <c r="G73">
        <v>9</v>
      </c>
      <c r="H73" s="4">
        <v>0.36</v>
      </c>
      <c r="I73" s="7" t="str">
        <f t="shared" si="1"/>
        <v>▶</v>
      </c>
    </row>
    <row r="74" spans="1:9" x14ac:dyDescent="0.3">
      <c r="A74" t="s">
        <v>834</v>
      </c>
      <c r="B74" s="22" t="s">
        <v>835</v>
      </c>
      <c r="C74" s="3">
        <v>-1.24E-2</v>
      </c>
      <c r="D74">
        <v>4</v>
      </c>
      <c r="E74">
        <v>0</v>
      </c>
      <c r="F74">
        <v>0</v>
      </c>
      <c r="G74">
        <v>4</v>
      </c>
      <c r="H74" s="4">
        <v>0.36</v>
      </c>
      <c r="I74" s="7" t="str">
        <f t="shared" si="1"/>
        <v>▶</v>
      </c>
    </row>
    <row r="75" spans="1:9" x14ac:dyDescent="0.3">
      <c r="A75" t="s">
        <v>836</v>
      </c>
      <c r="B75" s="22" t="s">
        <v>837</v>
      </c>
      <c r="C75" s="3">
        <v>-1.5599999999999999E-2</v>
      </c>
      <c r="D75">
        <v>17</v>
      </c>
      <c r="E75">
        <v>4</v>
      </c>
      <c r="F75">
        <v>0</v>
      </c>
      <c r="G75">
        <v>13</v>
      </c>
      <c r="H75" s="4">
        <v>0.46</v>
      </c>
      <c r="I75" s="7" t="str">
        <f t="shared" si="1"/>
        <v>▶</v>
      </c>
    </row>
    <row r="76" spans="1:9" x14ac:dyDescent="0.3">
      <c r="A76" t="s">
        <v>838</v>
      </c>
      <c r="B76" s="22" t="s">
        <v>839</v>
      </c>
      <c r="C76" s="3">
        <v>-1.5699999999999999E-2</v>
      </c>
      <c r="D76">
        <v>1</v>
      </c>
      <c r="E76">
        <v>0</v>
      </c>
      <c r="F76">
        <v>0</v>
      </c>
      <c r="G76">
        <v>1</v>
      </c>
      <c r="H76" s="4">
        <v>0.46</v>
      </c>
      <c r="I76" s="7" t="str">
        <f t="shared" si="1"/>
        <v>▶</v>
      </c>
    </row>
    <row r="77" spans="1:9" x14ac:dyDescent="0.3">
      <c r="A77" t="s">
        <v>840</v>
      </c>
      <c r="B77" s="22" t="s">
        <v>841</v>
      </c>
      <c r="C77" s="3">
        <v>-1.6299999999999999E-2</v>
      </c>
      <c r="D77">
        <v>52</v>
      </c>
      <c r="E77">
        <v>17</v>
      </c>
      <c r="F77">
        <v>3</v>
      </c>
      <c r="G77">
        <v>32</v>
      </c>
      <c r="H77" s="4">
        <v>0.48</v>
      </c>
      <c r="I77" s="7" t="str">
        <f t="shared" si="1"/>
        <v>▶</v>
      </c>
    </row>
    <row r="78" spans="1:9" x14ac:dyDescent="0.3">
      <c r="A78" t="s">
        <v>842</v>
      </c>
      <c r="B78" s="22" t="s">
        <v>843</v>
      </c>
      <c r="C78" s="3">
        <v>-1.6500000000000001E-2</v>
      </c>
      <c r="D78">
        <v>7</v>
      </c>
      <c r="E78">
        <v>1</v>
      </c>
      <c r="F78">
        <v>0</v>
      </c>
      <c r="G78">
        <v>6</v>
      </c>
      <c r="H78" s="4">
        <v>0.48</v>
      </c>
      <c r="I78" s="7" t="str">
        <f t="shared" si="1"/>
        <v>▶</v>
      </c>
    </row>
    <row r="79" spans="1:9" x14ac:dyDescent="0.3">
      <c r="A79" t="s">
        <v>844</v>
      </c>
      <c r="B79" s="22" t="s">
        <v>845</v>
      </c>
      <c r="C79" s="3">
        <v>-1.7000000000000001E-2</v>
      </c>
      <c r="D79">
        <v>1</v>
      </c>
      <c r="E79">
        <v>0</v>
      </c>
      <c r="F79">
        <v>0</v>
      </c>
      <c r="G79">
        <v>1</v>
      </c>
      <c r="H79" s="4">
        <v>0.5</v>
      </c>
      <c r="I79" s="7" t="str">
        <f t="shared" si="1"/>
        <v>▶</v>
      </c>
    </row>
    <row r="80" spans="1:9" x14ac:dyDescent="0.3">
      <c r="A80" t="s">
        <v>846</v>
      </c>
      <c r="B80" s="22" t="s">
        <v>847</v>
      </c>
      <c r="C80" s="3">
        <v>-1.7399999999999999E-2</v>
      </c>
      <c r="D80">
        <v>72</v>
      </c>
      <c r="E80">
        <v>29</v>
      </c>
      <c r="F80">
        <v>8</v>
      </c>
      <c r="G80">
        <v>35</v>
      </c>
      <c r="H80" s="4">
        <v>0.51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17.25" thickTop="1" x14ac:dyDescent="0.3">
      <c r="B2" s="26"/>
      <c r="E2" s="12"/>
      <c r="F2" s="7" t="str">
        <f>IF(ISBLANK($B2),"",HYPERLINK($B2,"▶"))</f>
        <v/>
      </c>
    </row>
    <row r="3" spans="1:6" x14ac:dyDescent="0.3">
      <c r="E3" s="12"/>
      <c r="F3" s="7" t="str">
        <f t="shared" ref="F3:F66" si="0">IF(ISBLANK($B3),"",HYPERLINK($B3,"▶"))</f>
        <v/>
      </c>
    </row>
    <row r="4" spans="1:6" x14ac:dyDescent="0.3">
      <c r="B4" s="26"/>
      <c r="E4" s="12"/>
      <c r="F4" s="7" t="str">
        <f t="shared" si="0"/>
        <v/>
      </c>
    </row>
    <row r="5" spans="1:6" x14ac:dyDescent="0.3">
      <c r="E5" s="12"/>
      <c r="F5" s="7" t="str">
        <f t="shared" si="0"/>
        <v/>
      </c>
    </row>
    <row r="6" spans="1:6" x14ac:dyDescent="0.3">
      <c r="E6" s="12"/>
      <c r="F6" s="7" t="str">
        <f t="shared" si="0"/>
        <v/>
      </c>
    </row>
    <row r="7" spans="1:6" x14ac:dyDescent="0.3">
      <c r="E7" s="12"/>
      <c r="F7" s="7" t="str">
        <f t="shared" si="0"/>
        <v/>
      </c>
    </row>
    <row r="8" spans="1:6" x14ac:dyDescent="0.3">
      <c r="E8" s="12"/>
      <c r="F8" s="7" t="str">
        <f t="shared" si="0"/>
        <v/>
      </c>
    </row>
    <row r="9" spans="1:6" x14ac:dyDescent="0.3">
      <c r="A9" s="18"/>
      <c r="E9" s="12"/>
      <c r="F9" s="7" t="str">
        <f t="shared" si="0"/>
        <v/>
      </c>
    </row>
    <row r="10" spans="1:6" x14ac:dyDescent="0.3">
      <c r="A10" s="18"/>
      <c r="E10" s="12"/>
      <c r="F10" s="7" t="str">
        <f t="shared" si="0"/>
        <v/>
      </c>
    </row>
    <row r="11" spans="1:6" x14ac:dyDescent="0.3">
      <c r="A11" s="18"/>
      <c r="E11" s="12"/>
      <c r="F11" s="7" t="str">
        <f t="shared" si="0"/>
        <v/>
      </c>
    </row>
    <row r="12" spans="1:6" x14ac:dyDescent="0.3">
      <c r="A12" s="18"/>
      <c r="E12" s="12"/>
      <c r="F12" s="7" t="str">
        <f t="shared" si="0"/>
        <v/>
      </c>
    </row>
    <row r="13" spans="1:6" x14ac:dyDescent="0.3">
      <c r="E13" s="12"/>
      <c r="F13" s="7" t="str">
        <f t="shared" si="0"/>
        <v/>
      </c>
    </row>
    <row r="14" spans="1:6" x14ac:dyDescent="0.3">
      <c r="A14" s="18"/>
      <c r="E14" s="12"/>
      <c r="F14" s="7" t="str">
        <f t="shared" si="0"/>
        <v/>
      </c>
    </row>
    <row r="15" spans="1:6" x14ac:dyDescent="0.3">
      <c r="A15" s="18"/>
      <c r="E15" s="12"/>
      <c r="F15" s="7" t="str">
        <f t="shared" si="0"/>
        <v/>
      </c>
    </row>
    <row r="16" spans="1:6" x14ac:dyDescent="0.3">
      <c r="E16" s="12"/>
      <c r="F16" s="7" t="str">
        <f t="shared" si="0"/>
        <v/>
      </c>
    </row>
    <row r="17" spans="1:6" x14ac:dyDescent="0.3">
      <c r="E17" s="12"/>
      <c r="F17" s="7" t="str">
        <f t="shared" si="0"/>
        <v/>
      </c>
    </row>
    <row r="18" spans="1:6" x14ac:dyDescent="0.3">
      <c r="E18" s="12"/>
      <c r="F18" s="7" t="str">
        <f t="shared" si="0"/>
        <v/>
      </c>
    </row>
    <row r="19" spans="1:6" x14ac:dyDescent="0.3">
      <c r="A19" s="18"/>
      <c r="E19" s="12"/>
      <c r="F19" s="7" t="str">
        <f t="shared" si="0"/>
        <v/>
      </c>
    </row>
    <row r="20" spans="1:6" x14ac:dyDescent="0.3">
      <c r="A20" s="18"/>
      <c r="E20" s="12"/>
      <c r="F20" s="7" t="str">
        <f t="shared" si="0"/>
        <v/>
      </c>
    </row>
    <row r="21" spans="1:6" x14ac:dyDescent="0.3">
      <c r="E21" s="12"/>
      <c r="F21" s="7" t="str">
        <f t="shared" si="0"/>
        <v/>
      </c>
    </row>
    <row r="22" spans="1:6" x14ac:dyDescent="0.3">
      <c r="F22" s="7" t="str">
        <f t="shared" si="0"/>
        <v/>
      </c>
    </row>
    <row r="23" spans="1:6" x14ac:dyDescent="0.3">
      <c r="F23" s="7" t="str">
        <f t="shared" si="0"/>
        <v/>
      </c>
    </row>
    <row r="24" spans="1:6" x14ac:dyDescent="0.3">
      <c r="F24" s="7" t="str">
        <f t="shared" si="0"/>
        <v/>
      </c>
    </row>
    <row r="25" spans="1:6" x14ac:dyDescent="0.3">
      <c r="F25" s="7" t="str">
        <f t="shared" si="0"/>
        <v/>
      </c>
    </row>
    <row r="26" spans="1:6" x14ac:dyDescent="0.3">
      <c r="F26" s="7" t="str">
        <f t="shared" si="0"/>
        <v/>
      </c>
    </row>
    <row r="27" spans="1:6" x14ac:dyDescent="0.3">
      <c r="F27" s="7" t="str">
        <f t="shared" si="0"/>
        <v/>
      </c>
    </row>
    <row r="28" spans="1:6" x14ac:dyDescent="0.3">
      <c r="F28" s="7" t="str">
        <f t="shared" si="0"/>
        <v/>
      </c>
    </row>
    <row r="29" spans="1:6" x14ac:dyDescent="0.3">
      <c r="F29" s="7" t="str">
        <f t="shared" si="0"/>
        <v/>
      </c>
    </row>
    <row r="30" spans="1:6" x14ac:dyDescent="0.3">
      <c r="F30" s="7" t="str">
        <f t="shared" si="0"/>
        <v/>
      </c>
    </row>
    <row r="31" spans="1:6" x14ac:dyDescent="0.3">
      <c r="F31" s="7" t="str">
        <f t="shared" si="0"/>
        <v/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IF(ISBLANK($B67),"",HYPERLINK($B67,"▶"))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1037</v>
      </c>
      <c r="C2" s="20" t="s">
        <v>84</v>
      </c>
      <c r="D2" s="25" t="s">
        <v>1038</v>
      </c>
      <c r="E2" s="17" t="s">
        <v>1039</v>
      </c>
      <c r="F2" s="2" t="s">
        <v>1040</v>
      </c>
      <c r="G2" s="31" t="s">
        <v>1041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1037</v>
      </c>
      <c r="C3" s="20" t="s">
        <v>87</v>
      </c>
      <c r="D3" s="25" t="s">
        <v>1038</v>
      </c>
      <c r="E3" s="17" t="s">
        <v>1039</v>
      </c>
      <c r="F3" s="2" t="s">
        <v>1040</v>
      </c>
      <c r="G3" s="31" t="s">
        <v>1041</v>
      </c>
      <c r="H3" s="7" t="str">
        <f t="shared" ref="H3:H66" si="0">IF(ISBLANK($D3),"",HYPERLINK($D3,"▶"))</f>
        <v>▶</v>
      </c>
    </row>
    <row r="4" spans="1:8" x14ac:dyDescent="0.3">
      <c r="A4" s="2">
        <v>2</v>
      </c>
      <c r="B4" s="2" t="s">
        <v>1037</v>
      </c>
      <c r="C4" s="20" t="s">
        <v>87</v>
      </c>
      <c r="D4" s="25" t="s">
        <v>1042</v>
      </c>
      <c r="E4" s="17" t="s">
        <v>1043</v>
      </c>
      <c r="F4" s="2" t="s">
        <v>1044</v>
      </c>
      <c r="G4" s="31" t="s">
        <v>1045</v>
      </c>
      <c r="H4" s="7" t="str">
        <f t="shared" si="0"/>
        <v>▶</v>
      </c>
    </row>
    <row r="5" spans="1:8" x14ac:dyDescent="0.3">
      <c r="A5" s="2">
        <v>3</v>
      </c>
      <c r="B5" s="2" t="s">
        <v>1037</v>
      </c>
      <c r="C5" s="20" t="s">
        <v>87</v>
      </c>
      <c r="D5" s="25" t="s">
        <v>1046</v>
      </c>
      <c r="E5" s="17" t="s">
        <v>1047</v>
      </c>
      <c r="F5" s="2" t="s">
        <v>1048</v>
      </c>
      <c r="G5" s="31" t="s">
        <v>1049</v>
      </c>
      <c r="H5" s="7" t="str">
        <f t="shared" si="0"/>
        <v>▶</v>
      </c>
    </row>
    <row r="6" spans="1:8" ht="33" x14ac:dyDescent="0.3">
      <c r="A6" s="2">
        <v>1</v>
      </c>
      <c r="B6" s="2" t="s">
        <v>1037</v>
      </c>
      <c r="C6" s="20" t="s">
        <v>91</v>
      </c>
      <c r="D6" s="25" t="s">
        <v>1068</v>
      </c>
      <c r="E6" s="17" t="s">
        <v>1069</v>
      </c>
      <c r="F6" s="2" t="s">
        <v>1070</v>
      </c>
      <c r="G6" s="31" t="s">
        <v>1071</v>
      </c>
      <c r="H6" s="7" t="str">
        <f t="shared" si="0"/>
        <v>▶</v>
      </c>
    </row>
    <row r="7" spans="1:8" x14ac:dyDescent="0.3">
      <c r="A7" s="2">
        <v>2</v>
      </c>
      <c r="B7" s="2" t="s">
        <v>1037</v>
      </c>
      <c r="C7" s="20" t="s">
        <v>91</v>
      </c>
      <c r="D7" s="25" t="s">
        <v>1072</v>
      </c>
      <c r="E7" s="18" t="s">
        <v>1073</v>
      </c>
      <c r="F7" s="2" t="s">
        <v>1074</v>
      </c>
      <c r="G7" s="31" t="s">
        <v>1075</v>
      </c>
      <c r="H7" s="7" t="str">
        <f t="shared" si="0"/>
        <v>▶</v>
      </c>
    </row>
    <row r="8" spans="1:8" x14ac:dyDescent="0.3">
      <c r="A8" s="2">
        <v>3</v>
      </c>
      <c r="B8" s="2" t="s">
        <v>1037</v>
      </c>
      <c r="C8" s="20" t="s">
        <v>91</v>
      </c>
      <c r="D8" s="25" t="s">
        <v>1076</v>
      </c>
      <c r="E8" s="17" t="s">
        <v>1077</v>
      </c>
      <c r="F8" s="2" t="s">
        <v>1078</v>
      </c>
      <c r="G8" s="31" t="s">
        <v>1079</v>
      </c>
      <c r="H8" s="7" t="str">
        <f t="shared" si="0"/>
        <v>▶</v>
      </c>
    </row>
    <row r="9" spans="1:8" x14ac:dyDescent="0.3">
      <c r="A9" s="2">
        <v>4</v>
      </c>
      <c r="B9" s="2" t="s">
        <v>1037</v>
      </c>
      <c r="C9" s="20" t="s">
        <v>91</v>
      </c>
      <c r="D9" s="25" t="s">
        <v>1080</v>
      </c>
      <c r="E9" s="17" t="s">
        <v>1081</v>
      </c>
      <c r="F9" s="2" t="s">
        <v>1082</v>
      </c>
      <c r="G9" s="31" t="s">
        <v>1083</v>
      </c>
      <c r="H9" s="7" t="str">
        <f t="shared" si="0"/>
        <v>▶</v>
      </c>
    </row>
    <row r="10" spans="1:8" ht="33" x14ac:dyDescent="0.3">
      <c r="A10" s="2">
        <v>5</v>
      </c>
      <c r="B10" s="2" t="s">
        <v>1037</v>
      </c>
      <c r="C10" s="20" t="s">
        <v>91</v>
      </c>
      <c r="D10" s="25" t="s">
        <v>1084</v>
      </c>
      <c r="E10" s="17" t="s">
        <v>1085</v>
      </c>
      <c r="F10" s="2" t="s">
        <v>1086</v>
      </c>
      <c r="G10" s="31" t="s">
        <v>1087</v>
      </c>
      <c r="H10" s="7" t="str">
        <f t="shared" si="0"/>
        <v>▶</v>
      </c>
    </row>
    <row r="11" spans="1:8" x14ac:dyDescent="0.3">
      <c r="A11" s="2">
        <v>6</v>
      </c>
      <c r="B11" s="2" t="s">
        <v>1037</v>
      </c>
      <c r="C11" s="20" t="s">
        <v>91</v>
      </c>
      <c r="D11" s="25" t="s">
        <v>1088</v>
      </c>
      <c r="E11" s="17" t="s">
        <v>1089</v>
      </c>
      <c r="F11" s="2" t="s">
        <v>1090</v>
      </c>
      <c r="G11" s="31" t="s">
        <v>1091</v>
      </c>
      <c r="H11" s="7" t="str">
        <f t="shared" si="0"/>
        <v>▶</v>
      </c>
    </row>
    <row r="12" spans="1:8" x14ac:dyDescent="0.3">
      <c r="A12" s="2">
        <v>7</v>
      </c>
      <c r="B12" s="2" t="s">
        <v>1037</v>
      </c>
      <c r="C12" s="20" t="s">
        <v>91</v>
      </c>
      <c r="D12" s="25" t="s">
        <v>1092</v>
      </c>
      <c r="E12" s="17" t="s">
        <v>1093</v>
      </c>
      <c r="F12" s="2" t="s">
        <v>1094</v>
      </c>
      <c r="G12" s="31" t="s">
        <v>1095</v>
      </c>
      <c r="H12" s="7" t="str">
        <f t="shared" si="0"/>
        <v>▶</v>
      </c>
    </row>
    <row r="13" spans="1:8" x14ac:dyDescent="0.3">
      <c r="A13" s="2">
        <v>8</v>
      </c>
      <c r="B13" s="2" t="s">
        <v>1037</v>
      </c>
      <c r="C13" s="20" t="s">
        <v>91</v>
      </c>
      <c r="D13" s="25" t="s">
        <v>1096</v>
      </c>
      <c r="E13" s="17" t="s">
        <v>1097</v>
      </c>
      <c r="F13" s="2" t="s">
        <v>1098</v>
      </c>
      <c r="G13" s="31" t="s">
        <v>1099</v>
      </c>
      <c r="H13" s="7" t="str">
        <f t="shared" si="0"/>
        <v>▶</v>
      </c>
    </row>
    <row r="14" spans="1:8" x14ac:dyDescent="0.3">
      <c r="A14" s="2">
        <v>9</v>
      </c>
      <c r="B14" s="2" t="s">
        <v>1037</v>
      </c>
      <c r="C14" s="20" t="s">
        <v>91</v>
      </c>
      <c r="D14" s="25" t="s">
        <v>1100</v>
      </c>
      <c r="E14" s="17" t="s">
        <v>1101</v>
      </c>
      <c r="F14" s="2" t="s">
        <v>1074</v>
      </c>
      <c r="G14" s="31" t="s">
        <v>1102</v>
      </c>
      <c r="H14" s="7" t="str">
        <f t="shared" si="0"/>
        <v>▶</v>
      </c>
    </row>
    <row r="15" spans="1:8" x14ac:dyDescent="0.3">
      <c r="A15" s="2">
        <v>1</v>
      </c>
      <c r="B15" s="2" t="s">
        <v>1037</v>
      </c>
      <c r="C15" s="20" t="s">
        <v>94</v>
      </c>
      <c r="D15" s="25" t="s">
        <v>1119</v>
      </c>
      <c r="E15" s="17" t="s">
        <v>1120</v>
      </c>
      <c r="F15" s="2" t="s">
        <v>1121</v>
      </c>
      <c r="G15" s="31" t="s">
        <v>1122</v>
      </c>
      <c r="H15" s="7" t="str">
        <f t="shared" si="0"/>
        <v>▶</v>
      </c>
    </row>
    <row r="16" spans="1:8" x14ac:dyDescent="0.3">
      <c r="A16" s="2">
        <v>2</v>
      </c>
      <c r="B16" s="2" t="s">
        <v>1037</v>
      </c>
      <c r="C16" s="20" t="s">
        <v>94</v>
      </c>
      <c r="D16" s="25" t="s">
        <v>1123</v>
      </c>
      <c r="E16" s="17" t="s">
        <v>1124</v>
      </c>
      <c r="F16" s="2" t="s">
        <v>1121</v>
      </c>
      <c r="G16" s="31" t="s">
        <v>1125</v>
      </c>
      <c r="H16" s="7" t="str">
        <f t="shared" si="0"/>
        <v>▶</v>
      </c>
    </row>
    <row r="17" spans="1:8" x14ac:dyDescent="0.3">
      <c r="A17" s="2">
        <v>3</v>
      </c>
      <c r="B17" s="2" t="s">
        <v>1037</v>
      </c>
      <c r="C17" s="20" t="s">
        <v>94</v>
      </c>
      <c r="D17" s="25" t="s">
        <v>1126</v>
      </c>
      <c r="E17" s="17" t="s">
        <v>1127</v>
      </c>
      <c r="F17" s="2" t="s">
        <v>1121</v>
      </c>
      <c r="G17" s="31" t="s">
        <v>1125</v>
      </c>
      <c r="H17" s="7" t="str">
        <f t="shared" si="0"/>
        <v>▶</v>
      </c>
    </row>
    <row r="18" spans="1:8" x14ac:dyDescent="0.3">
      <c r="A18" s="2">
        <v>1</v>
      </c>
      <c r="B18" s="2" t="s">
        <v>1037</v>
      </c>
      <c r="C18" s="20" t="s">
        <v>97</v>
      </c>
      <c r="D18" s="25" t="s">
        <v>1133</v>
      </c>
      <c r="E18" s="17" t="s">
        <v>1134</v>
      </c>
      <c r="F18" s="2" t="s">
        <v>1135</v>
      </c>
      <c r="G18" s="31" t="s">
        <v>1136</v>
      </c>
      <c r="H18" s="7" t="str">
        <f t="shared" si="0"/>
        <v>▶</v>
      </c>
    </row>
    <row r="19" spans="1:8" x14ac:dyDescent="0.3">
      <c r="A19" s="2">
        <v>2</v>
      </c>
      <c r="B19" s="2" t="s">
        <v>1037</v>
      </c>
      <c r="C19" s="20" t="s">
        <v>97</v>
      </c>
      <c r="D19" s="25" t="s">
        <v>1137</v>
      </c>
      <c r="E19" s="17" t="s">
        <v>1138</v>
      </c>
      <c r="F19" s="2" t="s">
        <v>1139</v>
      </c>
      <c r="G19" s="31" t="s">
        <v>1140</v>
      </c>
      <c r="H19" s="7" t="str">
        <f t="shared" si="0"/>
        <v>▶</v>
      </c>
    </row>
    <row r="20" spans="1:8" x14ac:dyDescent="0.3">
      <c r="A20" s="2">
        <v>3</v>
      </c>
      <c r="B20" s="2" t="s">
        <v>1037</v>
      </c>
      <c r="C20" s="20" t="s">
        <v>97</v>
      </c>
      <c r="D20" s="25" t="s">
        <v>1141</v>
      </c>
      <c r="E20" s="17" t="s">
        <v>1142</v>
      </c>
      <c r="F20" s="2" t="s">
        <v>1143</v>
      </c>
      <c r="G20" s="31" t="s">
        <v>1144</v>
      </c>
      <c r="H20" s="7" t="str">
        <f t="shared" si="0"/>
        <v>▶</v>
      </c>
    </row>
    <row r="21" spans="1:8" x14ac:dyDescent="0.3">
      <c r="A21" s="2">
        <v>1</v>
      </c>
      <c r="B21" s="2" t="s">
        <v>1037</v>
      </c>
      <c r="C21" s="20" t="s">
        <v>106</v>
      </c>
      <c r="D21" s="25" t="s">
        <v>1172</v>
      </c>
      <c r="E21" s="17" t="s">
        <v>1173</v>
      </c>
      <c r="F21" s="2" t="s">
        <v>1174</v>
      </c>
      <c r="G21" s="31" t="s">
        <v>1175</v>
      </c>
      <c r="H21" s="7" t="str">
        <f t="shared" si="0"/>
        <v>▶</v>
      </c>
    </row>
    <row r="22" spans="1:8" x14ac:dyDescent="0.3">
      <c r="A22" s="2">
        <v>1</v>
      </c>
      <c r="B22" s="2" t="s">
        <v>1037</v>
      </c>
      <c r="C22" s="20" t="s">
        <v>109</v>
      </c>
      <c r="D22" s="25" t="s">
        <v>1187</v>
      </c>
      <c r="E22" s="17" t="s">
        <v>1188</v>
      </c>
      <c r="F22" s="2" t="s">
        <v>1082</v>
      </c>
      <c r="G22" s="32" t="s">
        <v>1189</v>
      </c>
      <c r="H22" s="7" t="str">
        <f t="shared" si="0"/>
        <v>▶</v>
      </c>
    </row>
    <row r="23" spans="1:8" x14ac:dyDescent="0.3">
      <c r="A23" s="2">
        <v>2</v>
      </c>
      <c r="B23" s="2" t="s">
        <v>1037</v>
      </c>
      <c r="C23" s="20" t="s">
        <v>109</v>
      </c>
      <c r="D23" s="25" t="s">
        <v>1190</v>
      </c>
      <c r="E23" s="17" t="s">
        <v>1191</v>
      </c>
      <c r="F23" s="2" t="s">
        <v>1090</v>
      </c>
      <c r="G23" s="32" t="s">
        <v>1192</v>
      </c>
      <c r="H23" s="7" t="str">
        <f t="shared" si="0"/>
        <v>▶</v>
      </c>
    </row>
    <row r="24" spans="1:8" x14ac:dyDescent="0.3">
      <c r="A24" s="2">
        <v>1</v>
      </c>
      <c r="B24" s="2" t="s">
        <v>1220</v>
      </c>
      <c r="C24" s="20" t="s">
        <v>353</v>
      </c>
      <c r="D24" s="25" t="s">
        <v>1038</v>
      </c>
      <c r="E24" s="17" t="s">
        <v>1039</v>
      </c>
      <c r="F24" s="2" t="s">
        <v>1040</v>
      </c>
      <c r="G24" s="32" t="s">
        <v>1041</v>
      </c>
      <c r="H24" s="7" t="str">
        <f t="shared" si="0"/>
        <v>▶</v>
      </c>
    </row>
    <row r="25" spans="1:8" x14ac:dyDescent="0.3">
      <c r="A25" s="2">
        <v>2</v>
      </c>
      <c r="B25" s="2" t="s">
        <v>1220</v>
      </c>
      <c r="C25" s="20" t="s">
        <v>353</v>
      </c>
      <c r="D25" s="25" t="s">
        <v>1221</v>
      </c>
      <c r="E25" s="17" t="s">
        <v>1222</v>
      </c>
      <c r="F25" s="2" t="s">
        <v>1044</v>
      </c>
      <c r="G25" s="32" t="s">
        <v>1223</v>
      </c>
      <c r="H25" s="7" t="str">
        <f t="shared" si="0"/>
        <v>▶</v>
      </c>
    </row>
    <row r="26" spans="1:8" x14ac:dyDescent="0.3">
      <c r="A26" s="2">
        <v>1</v>
      </c>
      <c r="B26" s="2" t="s">
        <v>1220</v>
      </c>
      <c r="C26" s="20" t="s">
        <v>359</v>
      </c>
      <c r="D26" s="25" t="s">
        <v>1038</v>
      </c>
      <c r="E26" s="17" t="s">
        <v>1039</v>
      </c>
      <c r="F26" s="2" t="s">
        <v>1040</v>
      </c>
      <c r="G26" s="32" t="s">
        <v>1041</v>
      </c>
      <c r="H26" s="7" t="str">
        <f t="shared" si="0"/>
        <v>▶</v>
      </c>
    </row>
    <row r="27" spans="1:8" x14ac:dyDescent="0.3">
      <c r="A27" s="2">
        <v>1</v>
      </c>
      <c r="B27" s="2" t="s">
        <v>1220</v>
      </c>
      <c r="C27" s="20" t="s">
        <v>365</v>
      </c>
      <c r="D27" s="25" t="s">
        <v>1240</v>
      </c>
      <c r="E27" s="17" t="s">
        <v>1241</v>
      </c>
      <c r="F27" s="2" t="s">
        <v>1040</v>
      </c>
      <c r="G27" s="32" t="s">
        <v>1242</v>
      </c>
      <c r="H27" s="7" t="str">
        <f t="shared" si="0"/>
        <v>▶</v>
      </c>
    </row>
    <row r="28" spans="1:8" x14ac:dyDescent="0.3">
      <c r="A28" s="2">
        <v>1</v>
      </c>
      <c r="B28" s="2" t="s">
        <v>1220</v>
      </c>
      <c r="C28" s="20" t="s">
        <v>368</v>
      </c>
      <c r="D28" s="25" t="s">
        <v>1244</v>
      </c>
      <c r="E28" s="17" t="s">
        <v>1245</v>
      </c>
      <c r="F28" s="2" t="s">
        <v>1082</v>
      </c>
      <c r="G28" s="32" t="s">
        <v>1246</v>
      </c>
      <c r="H28" s="7" t="str">
        <f t="shared" si="0"/>
        <v>▶</v>
      </c>
    </row>
    <row r="29" spans="1:8" x14ac:dyDescent="0.3">
      <c r="A29" s="2">
        <v>2</v>
      </c>
      <c r="B29" s="2" t="s">
        <v>1220</v>
      </c>
      <c r="C29" s="20" t="s">
        <v>368</v>
      </c>
      <c r="D29" s="25" t="s">
        <v>1247</v>
      </c>
      <c r="E29" s="17" t="s">
        <v>1248</v>
      </c>
      <c r="F29" s="2" t="s">
        <v>1082</v>
      </c>
      <c r="G29" s="32" t="s">
        <v>1249</v>
      </c>
      <c r="H29" s="7" t="str">
        <f t="shared" si="0"/>
        <v>▶</v>
      </c>
    </row>
    <row r="30" spans="1:8" ht="33" x14ac:dyDescent="0.3">
      <c r="A30" s="2">
        <v>3</v>
      </c>
      <c r="B30" s="2" t="s">
        <v>1220</v>
      </c>
      <c r="C30" s="20" t="s">
        <v>368</v>
      </c>
      <c r="D30" s="25" t="s">
        <v>1250</v>
      </c>
      <c r="E30" s="17" t="s">
        <v>1251</v>
      </c>
      <c r="F30" s="2" t="s">
        <v>1070</v>
      </c>
      <c r="G30" s="32" t="s">
        <v>1252</v>
      </c>
      <c r="H30" s="7" t="str">
        <f t="shared" si="0"/>
        <v>▶</v>
      </c>
    </row>
    <row r="31" spans="1:8" x14ac:dyDescent="0.3">
      <c r="A31" s="2">
        <v>4</v>
      </c>
      <c r="B31" s="2" t="s">
        <v>1220</v>
      </c>
      <c r="C31" s="20" t="s">
        <v>368</v>
      </c>
      <c r="D31" s="25" t="s">
        <v>1253</v>
      </c>
      <c r="E31" s="17" t="s">
        <v>1254</v>
      </c>
      <c r="F31" s="2" t="s">
        <v>1082</v>
      </c>
      <c r="G31" s="32" t="s">
        <v>1255</v>
      </c>
      <c r="H31" s="7" t="str">
        <f t="shared" si="0"/>
        <v>▶</v>
      </c>
    </row>
    <row r="32" spans="1:8" x14ac:dyDescent="0.3">
      <c r="A32" s="2">
        <v>1</v>
      </c>
      <c r="B32" s="2" t="s">
        <v>1220</v>
      </c>
      <c r="C32" s="20" t="s">
        <v>374</v>
      </c>
      <c r="D32" s="25" t="s">
        <v>1072</v>
      </c>
      <c r="E32" s="17" t="s">
        <v>1073</v>
      </c>
      <c r="F32" s="2" t="s">
        <v>1074</v>
      </c>
      <c r="G32" s="32" t="s">
        <v>1075</v>
      </c>
      <c r="H32" s="7" t="str">
        <f t="shared" si="0"/>
        <v>▶</v>
      </c>
    </row>
    <row r="33" spans="1:8" ht="33" x14ac:dyDescent="0.3">
      <c r="A33" s="2">
        <v>2</v>
      </c>
      <c r="B33" s="2" t="s">
        <v>1220</v>
      </c>
      <c r="C33" s="20" t="s">
        <v>374</v>
      </c>
      <c r="D33" s="25" t="s">
        <v>1259</v>
      </c>
      <c r="E33" s="17" t="s">
        <v>1260</v>
      </c>
      <c r="F33" s="2" t="s">
        <v>1070</v>
      </c>
      <c r="G33" s="32" t="s">
        <v>1261</v>
      </c>
      <c r="H33" s="7" t="str">
        <f t="shared" si="0"/>
        <v>▶</v>
      </c>
    </row>
    <row r="34" spans="1:8" x14ac:dyDescent="0.3">
      <c r="A34" s="2">
        <v>3</v>
      </c>
      <c r="B34" s="2" t="s">
        <v>1220</v>
      </c>
      <c r="C34" s="20" t="s">
        <v>374</v>
      </c>
      <c r="D34" s="25" t="s">
        <v>1262</v>
      </c>
      <c r="E34" s="17" t="s">
        <v>1263</v>
      </c>
      <c r="F34" s="2" t="s">
        <v>1074</v>
      </c>
      <c r="G34" s="32" t="s">
        <v>1264</v>
      </c>
      <c r="H34" s="7" t="str">
        <f t="shared" si="0"/>
        <v>▶</v>
      </c>
    </row>
    <row r="35" spans="1:8" ht="33" x14ac:dyDescent="0.3">
      <c r="A35" s="2">
        <v>4</v>
      </c>
      <c r="B35" s="2" t="s">
        <v>1220</v>
      </c>
      <c r="C35" s="20" t="s">
        <v>374</v>
      </c>
      <c r="D35" s="25" t="s">
        <v>1265</v>
      </c>
      <c r="E35" s="17" t="s">
        <v>1266</v>
      </c>
      <c r="F35" s="2" t="s">
        <v>1267</v>
      </c>
      <c r="G35" s="32" t="s">
        <v>1268</v>
      </c>
      <c r="H35" s="7" t="str">
        <f t="shared" si="0"/>
        <v>▶</v>
      </c>
    </row>
    <row r="36" spans="1:8" ht="33" x14ac:dyDescent="0.3">
      <c r="A36" s="2">
        <v>5</v>
      </c>
      <c r="B36" s="2" t="s">
        <v>1220</v>
      </c>
      <c r="C36" s="20" t="s">
        <v>374</v>
      </c>
      <c r="D36" s="25" t="s">
        <v>1269</v>
      </c>
      <c r="E36" s="17" t="s">
        <v>1270</v>
      </c>
      <c r="F36" s="2" t="s">
        <v>1070</v>
      </c>
      <c r="G36" s="32" t="s">
        <v>1175</v>
      </c>
      <c r="H36" s="7" t="str">
        <f t="shared" si="0"/>
        <v>▶</v>
      </c>
    </row>
    <row r="37" spans="1:8" x14ac:dyDescent="0.3">
      <c r="A37" s="2">
        <v>6</v>
      </c>
      <c r="B37" s="2" t="s">
        <v>1220</v>
      </c>
      <c r="C37" s="20" t="s">
        <v>374</v>
      </c>
      <c r="D37" s="25" t="s">
        <v>1271</v>
      </c>
      <c r="E37" s="17" t="s">
        <v>1272</v>
      </c>
      <c r="F37" s="2" t="s">
        <v>1174</v>
      </c>
      <c r="G37" s="32" t="s">
        <v>1175</v>
      </c>
      <c r="H37" s="7" t="str">
        <f t="shared" si="0"/>
        <v>▶</v>
      </c>
    </row>
    <row r="38" spans="1:8" x14ac:dyDescent="0.3">
      <c r="A38" s="2">
        <v>7</v>
      </c>
      <c r="B38" s="2" t="s">
        <v>1220</v>
      </c>
      <c r="C38" s="20" t="s">
        <v>374</v>
      </c>
      <c r="D38" s="25" t="s">
        <v>1273</v>
      </c>
      <c r="E38" s="17" t="s">
        <v>1274</v>
      </c>
      <c r="F38" s="2" t="s">
        <v>1090</v>
      </c>
      <c r="G38" s="32" t="s">
        <v>1275</v>
      </c>
      <c r="H38" s="7" t="str">
        <f t="shared" si="0"/>
        <v>▶</v>
      </c>
    </row>
    <row r="39" spans="1:8" ht="33" x14ac:dyDescent="0.3">
      <c r="A39" s="2">
        <v>8</v>
      </c>
      <c r="B39" s="2" t="s">
        <v>1220</v>
      </c>
      <c r="C39" s="20" t="s">
        <v>374</v>
      </c>
      <c r="D39" s="25" t="s">
        <v>1276</v>
      </c>
      <c r="E39" s="17" t="s">
        <v>1277</v>
      </c>
      <c r="F39" s="2" t="s">
        <v>1267</v>
      </c>
      <c r="G39" s="32" t="s">
        <v>1278</v>
      </c>
      <c r="H39" s="7" t="str">
        <f t="shared" si="0"/>
        <v>▶</v>
      </c>
    </row>
    <row r="40" spans="1:8" x14ac:dyDescent="0.3">
      <c r="A40" s="2">
        <v>9</v>
      </c>
      <c r="B40" s="2" t="s">
        <v>1220</v>
      </c>
      <c r="C40" s="20" t="s">
        <v>374</v>
      </c>
      <c r="D40" s="25" t="s">
        <v>1279</v>
      </c>
      <c r="E40" s="17" t="s">
        <v>1280</v>
      </c>
      <c r="F40" s="2" t="s">
        <v>1082</v>
      </c>
      <c r="G40" s="32" t="s">
        <v>1255</v>
      </c>
      <c r="H40" s="7" t="str">
        <f t="shared" si="0"/>
        <v>▶</v>
      </c>
    </row>
    <row r="41" spans="1:8" x14ac:dyDescent="0.3">
      <c r="A41" s="2">
        <v>1</v>
      </c>
      <c r="B41" s="2" t="s">
        <v>1220</v>
      </c>
      <c r="C41" s="20" t="s">
        <v>377</v>
      </c>
      <c r="D41" s="25" t="s">
        <v>1283</v>
      </c>
      <c r="E41" s="17" t="s">
        <v>1284</v>
      </c>
      <c r="F41" s="2" t="s">
        <v>1040</v>
      </c>
      <c r="G41" s="32" t="s">
        <v>1285</v>
      </c>
      <c r="H41" s="7" t="str">
        <f t="shared" si="0"/>
        <v>▶</v>
      </c>
    </row>
    <row r="42" spans="1:8" x14ac:dyDescent="0.3">
      <c r="A42" s="2">
        <v>1</v>
      </c>
      <c r="B42" s="2" t="s">
        <v>1220</v>
      </c>
      <c r="C42" s="20" t="s">
        <v>379</v>
      </c>
      <c r="D42" s="25" t="s">
        <v>1289</v>
      </c>
      <c r="E42" s="17" t="s">
        <v>1290</v>
      </c>
      <c r="F42" s="2" t="s">
        <v>1078</v>
      </c>
      <c r="G42" s="32" t="s">
        <v>1291</v>
      </c>
      <c r="H42" s="7" t="str">
        <f t="shared" si="0"/>
        <v>▶</v>
      </c>
    </row>
    <row r="43" spans="1:8" x14ac:dyDescent="0.3">
      <c r="A43" s="2">
        <v>2</v>
      </c>
      <c r="B43" s="2" t="s">
        <v>1220</v>
      </c>
      <c r="C43" s="20" t="s">
        <v>379</v>
      </c>
      <c r="D43" s="25" t="s">
        <v>1292</v>
      </c>
      <c r="E43" s="17" t="s">
        <v>1293</v>
      </c>
      <c r="F43" s="2" t="s">
        <v>1040</v>
      </c>
      <c r="G43" s="32" t="s">
        <v>1294</v>
      </c>
      <c r="H43" s="7" t="str">
        <f t="shared" si="0"/>
        <v>▶</v>
      </c>
    </row>
    <row r="44" spans="1:8" x14ac:dyDescent="0.3">
      <c r="A44" s="2">
        <v>3</v>
      </c>
      <c r="B44" s="2" t="s">
        <v>1220</v>
      </c>
      <c r="C44" s="20" t="s">
        <v>379</v>
      </c>
      <c r="D44" s="25" t="s">
        <v>1295</v>
      </c>
      <c r="E44" s="17" t="s">
        <v>1296</v>
      </c>
      <c r="F44" s="2" t="s">
        <v>1098</v>
      </c>
      <c r="G44" s="32" t="s">
        <v>1297</v>
      </c>
      <c r="H44" s="7" t="str">
        <f t="shared" si="0"/>
        <v>▶</v>
      </c>
    </row>
    <row r="45" spans="1:8" x14ac:dyDescent="0.3">
      <c r="A45" s="2">
        <v>4</v>
      </c>
      <c r="B45" s="2" t="s">
        <v>1220</v>
      </c>
      <c r="C45" s="20" t="s">
        <v>379</v>
      </c>
      <c r="D45" s="25" t="s">
        <v>1298</v>
      </c>
      <c r="E45" s="17" t="s">
        <v>1299</v>
      </c>
      <c r="F45" s="2" t="s">
        <v>1300</v>
      </c>
      <c r="G45" s="32" t="s">
        <v>1301</v>
      </c>
      <c r="H45" s="7" t="str">
        <f t="shared" si="0"/>
        <v>▶</v>
      </c>
    </row>
    <row r="46" spans="1:8" x14ac:dyDescent="0.3">
      <c r="A46" s="2">
        <v>5</v>
      </c>
      <c r="B46" s="2" t="s">
        <v>1220</v>
      </c>
      <c r="C46" s="20" t="s">
        <v>379</v>
      </c>
      <c r="D46" s="25" t="s">
        <v>1302</v>
      </c>
      <c r="E46" s="17" t="s">
        <v>1303</v>
      </c>
      <c r="F46" s="2" t="s">
        <v>1040</v>
      </c>
      <c r="G46" s="32" t="s">
        <v>1304</v>
      </c>
      <c r="H46" s="7" t="str">
        <f t="shared" si="0"/>
        <v>▶</v>
      </c>
    </row>
    <row r="47" spans="1:8" x14ac:dyDescent="0.3">
      <c r="A47" s="2">
        <v>6</v>
      </c>
      <c r="B47" s="2" t="s">
        <v>1220</v>
      </c>
      <c r="C47" s="20" t="s">
        <v>379</v>
      </c>
      <c r="D47" s="25" t="s">
        <v>1305</v>
      </c>
      <c r="E47" s="17" t="s">
        <v>1306</v>
      </c>
      <c r="F47" s="2" t="s">
        <v>1090</v>
      </c>
      <c r="G47" s="32" t="s">
        <v>1307</v>
      </c>
      <c r="H47" s="7" t="str">
        <f t="shared" si="0"/>
        <v>▶</v>
      </c>
    </row>
    <row r="48" spans="1:8" ht="33" x14ac:dyDescent="0.3">
      <c r="A48" s="2">
        <v>7</v>
      </c>
      <c r="B48" s="2" t="s">
        <v>1220</v>
      </c>
      <c r="C48" s="20" t="s">
        <v>379</v>
      </c>
      <c r="D48" s="25" t="s">
        <v>1308</v>
      </c>
      <c r="E48" s="17" t="s">
        <v>1309</v>
      </c>
      <c r="F48" s="2" t="s">
        <v>1267</v>
      </c>
      <c r="G48" s="32" t="s">
        <v>1310</v>
      </c>
      <c r="H48" s="7" t="str">
        <f t="shared" si="0"/>
        <v>▶</v>
      </c>
    </row>
    <row r="49" spans="1:8" x14ac:dyDescent="0.3">
      <c r="A49" s="2">
        <v>8</v>
      </c>
      <c r="B49" s="2" t="s">
        <v>1220</v>
      </c>
      <c r="C49" s="20" t="s">
        <v>379</v>
      </c>
      <c r="D49" s="25" t="s">
        <v>1311</v>
      </c>
      <c r="E49" s="17" t="s">
        <v>1312</v>
      </c>
      <c r="F49" s="2" t="s">
        <v>1313</v>
      </c>
      <c r="G49" s="32" t="s">
        <v>1314</v>
      </c>
      <c r="H49" s="7" t="str">
        <f t="shared" si="0"/>
        <v>▶</v>
      </c>
    </row>
    <row r="50" spans="1:8" x14ac:dyDescent="0.3">
      <c r="H50" s="7" t="str">
        <f t="shared" si="0"/>
        <v/>
      </c>
    </row>
    <row r="51" spans="1:8" x14ac:dyDescent="0.3">
      <c r="H51" s="7" t="str">
        <f t="shared" si="0"/>
        <v/>
      </c>
    </row>
    <row r="52" spans="1:8" x14ac:dyDescent="0.3">
      <c r="H52" s="7" t="str">
        <f t="shared" si="0"/>
        <v/>
      </c>
    </row>
    <row r="53" spans="1:8" x14ac:dyDescent="0.3">
      <c r="H53" s="7" t="str">
        <f t="shared" si="0"/>
        <v/>
      </c>
    </row>
    <row r="54" spans="1:8" x14ac:dyDescent="0.3">
      <c r="H54" s="7" t="str">
        <f t="shared" si="0"/>
        <v/>
      </c>
    </row>
    <row r="55" spans="1:8" x14ac:dyDescent="0.3">
      <c r="H55" s="7" t="str">
        <f t="shared" si="0"/>
        <v/>
      </c>
    </row>
    <row r="56" spans="1:8" x14ac:dyDescent="0.3">
      <c r="H56" s="7" t="str">
        <f t="shared" si="0"/>
        <v/>
      </c>
    </row>
    <row r="57" spans="1:8" x14ac:dyDescent="0.3">
      <c r="E57" s="18"/>
      <c r="H57" s="7" t="str">
        <f t="shared" si="0"/>
        <v/>
      </c>
    </row>
    <row r="58" spans="1:8" x14ac:dyDescent="0.3">
      <c r="H58" s="7" t="str">
        <f t="shared" si="0"/>
        <v/>
      </c>
    </row>
    <row r="59" spans="1:8" x14ac:dyDescent="0.3">
      <c r="H59" s="7" t="str">
        <f t="shared" si="0"/>
        <v/>
      </c>
    </row>
    <row r="60" spans="1:8" x14ac:dyDescent="0.3">
      <c r="H60" s="7" t="str">
        <f t="shared" si="0"/>
        <v/>
      </c>
    </row>
    <row r="61" spans="1:8" x14ac:dyDescent="0.3">
      <c r="H61" s="7" t="str">
        <f t="shared" si="0"/>
        <v/>
      </c>
    </row>
    <row r="62" spans="1:8" x14ac:dyDescent="0.3">
      <c r="H62" s="7" t="str">
        <f t="shared" si="0"/>
        <v/>
      </c>
    </row>
    <row r="63" spans="1:8" x14ac:dyDescent="0.3">
      <c r="H63" s="7" t="str">
        <f t="shared" si="0"/>
        <v/>
      </c>
    </row>
    <row r="64" spans="1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1037</v>
      </c>
      <c r="C2" s="20" t="s">
        <v>87</v>
      </c>
      <c r="D2" s="25" t="s">
        <v>1050</v>
      </c>
      <c r="E2" s="17" t="s">
        <v>1051</v>
      </c>
      <c r="F2" s="2" t="s">
        <v>87</v>
      </c>
      <c r="G2" s="31" t="s">
        <v>1052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1037</v>
      </c>
      <c r="C3" s="20" t="s">
        <v>87</v>
      </c>
      <c r="D3" s="25" t="s">
        <v>1053</v>
      </c>
      <c r="E3" s="17" t="s">
        <v>1054</v>
      </c>
      <c r="F3" s="2" t="s">
        <v>87</v>
      </c>
      <c r="G3" s="31" t="s">
        <v>1052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1037</v>
      </c>
      <c r="C4" s="20" t="s">
        <v>87</v>
      </c>
      <c r="D4" s="25" t="s">
        <v>1055</v>
      </c>
      <c r="E4" s="17" t="s">
        <v>1056</v>
      </c>
      <c r="F4" s="2" t="s">
        <v>87</v>
      </c>
      <c r="G4" s="31" t="s">
        <v>1057</v>
      </c>
      <c r="H4" s="7" t="str">
        <f t="shared" si="0"/>
        <v>▶</v>
      </c>
    </row>
    <row r="5" spans="1:8" x14ac:dyDescent="0.3">
      <c r="A5" s="2">
        <v>4</v>
      </c>
      <c r="B5" s="2" t="s">
        <v>1037</v>
      </c>
      <c r="C5" s="20" t="s">
        <v>87</v>
      </c>
      <c r="D5" s="25" t="s">
        <v>1058</v>
      </c>
      <c r="E5" s="17" t="s">
        <v>1059</v>
      </c>
      <c r="F5" s="2" t="s">
        <v>87</v>
      </c>
      <c r="G5" s="31" t="s">
        <v>1060</v>
      </c>
      <c r="H5" s="7" t="str">
        <f t="shared" si="0"/>
        <v>▶</v>
      </c>
    </row>
    <row r="6" spans="1:8" x14ac:dyDescent="0.3">
      <c r="A6" s="2">
        <v>5</v>
      </c>
      <c r="B6" s="2" t="s">
        <v>1037</v>
      </c>
      <c r="C6" s="20" t="s">
        <v>87</v>
      </c>
      <c r="D6" s="25" t="s">
        <v>1061</v>
      </c>
      <c r="E6" s="17" t="s">
        <v>1062</v>
      </c>
      <c r="F6" s="2" t="s">
        <v>1063</v>
      </c>
      <c r="G6" s="31" t="s">
        <v>1064</v>
      </c>
      <c r="H6" s="7" t="str">
        <f t="shared" si="0"/>
        <v>▶</v>
      </c>
    </row>
    <row r="7" spans="1:8" x14ac:dyDescent="0.3">
      <c r="A7" s="2">
        <v>6</v>
      </c>
      <c r="B7" s="2" t="s">
        <v>1037</v>
      </c>
      <c r="C7" s="20" t="s">
        <v>87</v>
      </c>
      <c r="D7" s="25" t="s">
        <v>1065</v>
      </c>
      <c r="E7" s="18" t="s">
        <v>1066</v>
      </c>
      <c r="F7" s="2" t="s">
        <v>87</v>
      </c>
      <c r="G7" s="31" t="s">
        <v>1067</v>
      </c>
      <c r="H7" s="7" t="str">
        <f t="shared" si="0"/>
        <v>▶</v>
      </c>
    </row>
    <row r="8" spans="1:8" x14ac:dyDescent="0.3">
      <c r="A8" s="2">
        <v>1</v>
      </c>
      <c r="B8" s="2" t="s">
        <v>1037</v>
      </c>
      <c r="C8" s="20" t="s">
        <v>91</v>
      </c>
      <c r="D8" s="25" t="s">
        <v>1103</v>
      </c>
      <c r="E8" s="17" t="s">
        <v>1104</v>
      </c>
      <c r="F8" s="2" t="s">
        <v>1105</v>
      </c>
      <c r="G8" s="31" t="s">
        <v>1106</v>
      </c>
      <c r="H8" s="7" t="str">
        <f t="shared" si="0"/>
        <v>▶</v>
      </c>
    </row>
    <row r="9" spans="1:8" x14ac:dyDescent="0.3">
      <c r="A9" s="2">
        <v>2</v>
      </c>
      <c r="B9" s="2" t="s">
        <v>1037</v>
      </c>
      <c r="C9" s="20" t="s">
        <v>91</v>
      </c>
      <c r="D9" s="25" t="s">
        <v>1107</v>
      </c>
      <c r="E9" s="17" t="s">
        <v>1108</v>
      </c>
      <c r="F9" s="2" t="s">
        <v>91</v>
      </c>
      <c r="G9" s="31" t="s">
        <v>1109</v>
      </c>
      <c r="H9" s="7" t="str">
        <f t="shared" si="0"/>
        <v>▶</v>
      </c>
    </row>
    <row r="10" spans="1:8" x14ac:dyDescent="0.3">
      <c r="A10" s="2">
        <v>3</v>
      </c>
      <c r="B10" s="2" t="s">
        <v>1037</v>
      </c>
      <c r="C10" s="20" t="s">
        <v>91</v>
      </c>
      <c r="D10" s="25" t="s">
        <v>1110</v>
      </c>
      <c r="E10" s="17" t="s">
        <v>1111</v>
      </c>
      <c r="F10" s="2" t="s">
        <v>91</v>
      </c>
      <c r="G10" s="31" t="s">
        <v>1109</v>
      </c>
      <c r="H10" s="7" t="str">
        <f t="shared" si="0"/>
        <v>▶</v>
      </c>
    </row>
    <row r="11" spans="1:8" x14ac:dyDescent="0.3">
      <c r="A11" s="2">
        <v>4</v>
      </c>
      <c r="B11" s="2" t="s">
        <v>1037</v>
      </c>
      <c r="C11" s="20" t="s">
        <v>91</v>
      </c>
      <c r="D11" s="25" t="s">
        <v>1112</v>
      </c>
      <c r="E11" s="17" t="s">
        <v>1056</v>
      </c>
      <c r="F11" s="2" t="s">
        <v>91</v>
      </c>
      <c r="G11" s="31" t="s">
        <v>1113</v>
      </c>
      <c r="H11" s="7" t="str">
        <f t="shared" si="0"/>
        <v>▶</v>
      </c>
    </row>
    <row r="12" spans="1:8" x14ac:dyDescent="0.3">
      <c r="A12" s="2">
        <v>5</v>
      </c>
      <c r="B12" s="2" t="s">
        <v>1037</v>
      </c>
      <c r="C12" s="20" t="s">
        <v>91</v>
      </c>
      <c r="D12" s="25" t="s">
        <v>1114</v>
      </c>
      <c r="E12" s="17" t="s">
        <v>1104</v>
      </c>
      <c r="F12" s="2" t="s">
        <v>1115</v>
      </c>
      <c r="G12" s="31" t="s">
        <v>1116</v>
      </c>
      <c r="H12" s="7" t="str">
        <f t="shared" si="0"/>
        <v>▶</v>
      </c>
    </row>
    <row r="13" spans="1:8" x14ac:dyDescent="0.3">
      <c r="A13" s="2">
        <v>6</v>
      </c>
      <c r="B13" s="2" t="s">
        <v>1037</v>
      </c>
      <c r="C13" s="20" t="s">
        <v>91</v>
      </c>
      <c r="D13" s="25" t="s">
        <v>1117</v>
      </c>
      <c r="E13" s="17" t="s">
        <v>1104</v>
      </c>
      <c r="F13" s="2" t="s">
        <v>1118</v>
      </c>
      <c r="G13" s="31" t="s">
        <v>1116</v>
      </c>
      <c r="H13" s="7" t="str">
        <f t="shared" si="0"/>
        <v>▶</v>
      </c>
    </row>
    <row r="14" spans="1:8" x14ac:dyDescent="0.3">
      <c r="A14" s="2">
        <v>1</v>
      </c>
      <c r="B14" s="2" t="s">
        <v>1037</v>
      </c>
      <c r="C14" s="20" t="s">
        <v>94</v>
      </c>
      <c r="D14" s="25" t="s">
        <v>1128</v>
      </c>
      <c r="E14" s="17" t="s">
        <v>1129</v>
      </c>
      <c r="F14" s="2" t="s">
        <v>94</v>
      </c>
      <c r="G14" s="31" t="s">
        <v>1130</v>
      </c>
      <c r="H14" s="7" t="str">
        <f t="shared" si="0"/>
        <v>▶</v>
      </c>
    </row>
    <row r="15" spans="1:8" x14ac:dyDescent="0.3">
      <c r="A15" s="2">
        <v>2</v>
      </c>
      <c r="B15" s="2" t="s">
        <v>1037</v>
      </c>
      <c r="C15" s="20" t="s">
        <v>94</v>
      </c>
      <c r="D15" s="25" t="s">
        <v>1131</v>
      </c>
      <c r="E15" s="17" t="s">
        <v>1056</v>
      </c>
      <c r="F15" s="2" t="s">
        <v>94</v>
      </c>
      <c r="G15" s="31" t="s">
        <v>1132</v>
      </c>
      <c r="H15" s="7" t="str">
        <f t="shared" si="0"/>
        <v>▶</v>
      </c>
    </row>
    <row r="16" spans="1:8" x14ac:dyDescent="0.3">
      <c r="A16" s="2">
        <v>1</v>
      </c>
      <c r="B16" s="2" t="s">
        <v>1037</v>
      </c>
      <c r="C16" s="20" t="s">
        <v>97</v>
      </c>
      <c r="D16" s="25" t="s">
        <v>1145</v>
      </c>
      <c r="E16" s="17" t="s">
        <v>1146</v>
      </c>
      <c r="F16" s="2" t="s">
        <v>1147</v>
      </c>
      <c r="G16" s="31" t="s">
        <v>1148</v>
      </c>
      <c r="H16" s="7" t="str">
        <f t="shared" si="0"/>
        <v>▶</v>
      </c>
    </row>
    <row r="17" spans="1:8" x14ac:dyDescent="0.3">
      <c r="A17" s="2">
        <v>2</v>
      </c>
      <c r="B17" s="2" t="s">
        <v>1037</v>
      </c>
      <c r="C17" s="20" t="s">
        <v>97</v>
      </c>
      <c r="D17" s="25" t="s">
        <v>1149</v>
      </c>
      <c r="E17" s="17" t="s">
        <v>1150</v>
      </c>
      <c r="F17" s="2" t="s">
        <v>97</v>
      </c>
      <c r="G17" s="31" t="s">
        <v>1151</v>
      </c>
      <c r="H17" s="7" t="str">
        <f t="shared" si="0"/>
        <v>▶</v>
      </c>
    </row>
    <row r="18" spans="1:8" x14ac:dyDescent="0.3">
      <c r="A18" s="2">
        <v>3</v>
      </c>
      <c r="B18" s="2" t="s">
        <v>1037</v>
      </c>
      <c r="C18" s="20" t="s">
        <v>97</v>
      </c>
      <c r="D18" s="25" t="s">
        <v>1152</v>
      </c>
      <c r="E18" s="17" t="s">
        <v>1153</v>
      </c>
      <c r="F18" s="2" t="s">
        <v>97</v>
      </c>
      <c r="G18" s="31" t="s">
        <v>1151</v>
      </c>
      <c r="H18" s="7" t="str">
        <f t="shared" si="0"/>
        <v>▶</v>
      </c>
    </row>
    <row r="19" spans="1:8" x14ac:dyDescent="0.3">
      <c r="A19" s="2">
        <v>4</v>
      </c>
      <c r="B19" s="2" t="s">
        <v>1037</v>
      </c>
      <c r="C19" s="20" t="s">
        <v>97</v>
      </c>
      <c r="D19" s="25" t="s">
        <v>1154</v>
      </c>
      <c r="E19" s="17" t="s">
        <v>1155</v>
      </c>
      <c r="F19" s="2" t="s">
        <v>97</v>
      </c>
      <c r="G19" s="31" t="s">
        <v>1132</v>
      </c>
      <c r="H19" s="7" t="str">
        <f t="shared" si="0"/>
        <v>▶</v>
      </c>
    </row>
    <row r="20" spans="1:8" x14ac:dyDescent="0.3">
      <c r="A20" s="2">
        <v>5</v>
      </c>
      <c r="B20" s="2" t="s">
        <v>1037</v>
      </c>
      <c r="C20" s="20" t="s">
        <v>97</v>
      </c>
      <c r="D20" s="25" t="s">
        <v>1156</v>
      </c>
      <c r="E20" s="17" t="s">
        <v>1056</v>
      </c>
      <c r="F20" s="2" t="s">
        <v>97</v>
      </c>
      <c r="G20" s="31" t="s">
        <v>1132</v>
      </c>
      <c r="H20" s="7" t="str">
        <f t="shared" si="0"/>
        <v>▶</v>
      </c>
    </row>
    <row r="21" spans="1:8" x14ac:dyDescent="0.3">
      <c r="A21" s="2">
        <v>1</v>
      </c>
      <c r="B21" s="2" t="s">
        <v>1037</v>
      </c>
      <c r="C21" s="20" t="s">
        <v>100</v>
      </c>
      <c r="D21" s="25" t="s">
        <v>1157</v>
      </c>
      <c r="E21" s="17" t="s">
        <v>1158</v>
      </c>
      <c r="F21" s="2" t="s">
        <v>100</v>
      </c>
      <c r="G21" s="31" t="s">
        <v>1130</v>
      </c>
      <c r="H21" s="7" t="str">
        <f t="shared" si="0"/>
        <v>▶</v>
      </c>
    </row>
    <row r="22" spans="1:8" x14ac:dyDescent="0.3">
      <c r="A22" s="2">
        <v>2</v>
      </c>
      <c r="B22" s="2" t="s">
        <v>1037</v>
      </c>
      <c r="C22" s="20" t="s">
        <v>100</v>
      </c>
      <c r="D22" s="25" t="s">
        <v>1159</v>
      </c>
      <c r="E22" s="17" t="s">
        <v>1160</v>
      </c>
      <c r="F22" s="2" t="s">
        <v>100</v>
      </c>
      <c r="G22" s="32" t="s">
        <v>1130</v>
      </c>
      <c r="H22" s="7" t="str">
        <f t="shared" si="0"/>
        <v>▶</v>
      </c>
    </row>
    <row r="23" spans="1:8" x14ac:dyDescent="0.3">
      <c r="A23" s="2">
        <v>3</v>
      </c>
      <c r="B23" s="2" t="s">
        <v>1037</v>
      </c>
      <c r="C23" s="20" t="s">
        <v>100</v>
      </c>
      <c r="D23" s="25" t="s">
        <v>1161</v>
      </c>
      <c r="E23" s="17" t="s">
        <v>1104</v>
      </c>
      <c r="F23" s="2" t="s">
        <v>1162</v>
      </c>
      <c r="G23" s="32" t="s">
        <v>1163</v>
      </c>
      <c r="H23" s="7" t="str">
        <f t="shared" si="0"/>
        <v>▶</v>
      </c>
    </row>
    <row r="24" spans="1:8" x14ac:dyDescent="0.3">
      <c r="A24" s="2">
        <v>4</v>
      </c>
      <c r="B24" s="2" t="s">
        <v>1037</v>
      </c>
      <c r="C24" s="20" t="s">
        <v>100</v>
      </c>
      <c r="D24" s="25" t="s">
        <v>1164</v>
      </c>
      <c r="E24" s="17" t="s">
        <v>1146</v>
      </c>
      <c r="F24" s="2" t="s">
        <v>1162</v>
      </c>
      <c r="G24" s="32" t="s">
        <v>1163</v>
      </c>
      <c r="H24" s="7" t="str">
        <f t="shared" si="0"/>
        <v>▶</v>
      </c>
    </row>
    <row r="25" spans="1:8" x14ac:dyDescent="0.3">
      <c r="A25" s="2">
        <v>5</v>
      </c>
      <c r="B25" s="2" t="s">
        <v>1037</v>
      </c>
      <c r="C25" s="20" t="s">
        <v>100</v>
      </c>
      <c r="D25" s="25" t="s">
        <v>1165</v>
      </c>
      <c r="E25" s="17" t="s">
        <v>1166</v>
      </c>
      <c r="F25" s="2" t="s">
        <v>100</v>
      </c>
      <c r="G25" s="32" t="s">
        <v>1109</v>
      </c>
      <c r="H25" s="7" t="str">
        <f t="shared" si="0"/>
        <v>▶</v>
      </c>
    </row>
    <row r="26" spans="1:8" x14ac:dyDescent="0.3">
      <c r="A26" s="2">
        <v>6</v>
      </c>
      <c r="B26" s="2" t="s">
        <v>1037</v>
      </c>
      <c r="C26" s="20" t="s">
        <v>100</v>
      </c>
      <c r="D26" s="25" t="s">
        <v>1167</v>
      </c>
      <c r="E26" s="17" t="s">
        <v>1168</v>
      </c>
      <c r="F26" s="2" t="s">
        <v>100</v>
      </c>
      <c r="G26" s="32" t="s">
        <v>1132</v>
      </c>
      <c r="H26" s="7" t="str">
        <f t="shared" si="0"/>
        <v>▶</v>
      </c>
    </row>
    <row r="27" spans="1:8" x14ac:dyDescent="0.3">
      <c r="A27" s="2">
        <v>1</v>
      </c>
      <c r="B27" s="2" t="s">
        <v>1037</v>
      </c>
      <c r="C27" s="20" t="s">
        <v>103</v>
      </c>
      <c r="D27" s="25" t="s">
        <v>1169</v>
      </c>
      <c r="E27" s="17" t="s">
        <v>1056</v>
      </c>
      <c r="F27" s="2" t="s">
        <v>103</v>
      </c>
      <c r="G27" s="32" t="s">
        <v>1170</v>
      </c>
      <c r="H27" s="7" t="str">
        <f t="shared" si="0"/>
        <v>▶</v>
      </c>
    </row>
    <row r="28" spans="1:8" x14ac:dyDescent="0.3">
      <c r="A28" s="2">
        <v>2</v>
      </c>
      <c r="B28" s="2" t="s">
        <v>1037</v>
      </c>
      <c r="C28" s="20" t="s">
        <v>103</v>
      </c>
      <c r="D28" s="25" t="s">
        <v>1171</v>
      </c>
      <c r="E28" s="17" t="s">
        <v>1066</v>
      </c>
      <c r="F28" s="2" t="s">
        <v>103</v>
      </c>
      <c r="G28" s="32" t="s">
        <v>1060</v>
      </c>
      <c r="H28" s="7" t="str">
        <f t="shared" si="0"/>
        <v>▶</v>
      </c>
    </row>
    <row r="29" spans="1:8" x14ac:dyDescent="0.3">
      <c r="A29" s="2">
        <v>1</v>
      </c>
      <c r="B29" s="2" t="s">
        <v>1037</v>
      </c>
      <c r="C29" s="20" t="s">
        <v>106</v>
      </c>
      <c r="D29" s="25" t="s">
        <v>1176</v>
      </c>
      <c r="E29" s="17" t="s">
        <v>1059</v>
      </c>
      <c r="F29" s="2" t="s">
        <v>106</v>
      </c>
      <c r="G29" s="32" t="s">
        <v>1148</v>
      </c>
      <c r="H29" s="7" t="str">
        <f t="shared" si="0"/>
        <v>▶</v>
      </c>
    </row>
    <row r="30" spans="1:8" x14ac:dyDescent="0.3">
      <c r="A30" s="2">
        <v>2</v>
      </c>
      <c r="B30" s="2" t="s">
        <v>1037</v>
      </c>
      <c r="C30" s="20" t="s">
        <v>106</v>
      </c>
      <c r="D30" s="25" t="s">
        <v>1177</v>
      </c>
      <c r="E30" s="17" t="s">
        <v>1059</v>
      </c>
      <c r="F30" s="2" t="s">
        <v>106</v>
      </c>
      <c r="G30" s="32" t="s">
        <v>1130</v>
      </c>
      <c r="H30" s="7" t="str">
        <f t="shared" si="0"/>
        <v>▶</v>
      </c>
    </row>
    <row r="31" spans="1:8" x14ac:dyDescent="0.3">
      <c r="A31" s="2">
        <v>3</v>
      </c>
      <c r="B31" s="2" t="s">
        <v>1037</v>
      </c>
      <c r="C31" s="20" t="s">
        <v>106</v>
      </c>
      <c r="D31" s="25" t="s">
        <v>1178</v>
      </c>
      <c r="E31" s="17" t="s">
        <v>1179</v>
      </c>
      <c r="F31" s="2" t="s">
        <v>106</v>
      </c>
      <c r="G31" s="32" t="s">
        <v>1109</v>
      </c>
      <c r="H31" s="7" t="str">
        <f t="shared" si="0"/>
        <v>▶</v>
      </c>
    </row>
    <row r="32" spans="1:8" x14ac:dyDescent="0.3">
      <c r="A32" s="2">
        <v>4</v>
      </c>
      <c r="B32" s="2" t="s">
        <v>1037</v>
      </c>
      <c r="C32" s="20" t="s">
        <v>106</v>
      </c>
      <c r="D32" s="25" t="s">
        <v>1180</v>
      </c>
      <c r="E32" s="17" t="s">
        <v>1062</v>
      </c>
      <c r="F32" s="2" t="s">
        <v>1181</v>
      </c>
      <c r="G32" s="32" t="s">
        <v>1109</v>
      </c>
      <c r="H32" s="7" t="str">
        <f t="shared" si="0"/>
        <v>▶</v>
      </c>
    </row>
    <row r="33" spans="1:8" x14ac:dyDescent="0.3">
      <c r="A33" s="2">
        <v>5</v>
      </c>
      <c r="B33" s="2" t="s">
        <v>1037</v>
      </c>
      <c r="C33" s="20" t="s">
        <v>106</v>
      </c>
      <c r="D33" s="25" t="s">
        <v>1182</v>
      </c>
      <c r="E33" s="17" t="s">
        <v>1059</v>
      </c>
      <c r="F33" s="2" t="s">
        <v>106</v>
      </c>
      <c r="G33" s="32" t="s">
        <v>1113</v>
      </c>
      <c r="H33" s="7" t="str">
        <f t="shared" si="0"/>
        <v>▶</v>
      </c>
    </row>
    <row r="34" spans="1:8" x14ac:dyDescent="0.3">
      <c r="A34" s="2">
        <v>6</v>
      </c>
      <c r="B34" s="2" t="s">
        <v>1037</v>
      </c>
      <c r="C34" s="20" t="s">
        <v>106</v>
      </c>
      <c r="D34" s="25" t="s">
        <v>1183</v>
      </c>
      <c r="E34" s="17" t="s">
        <v>1059</v>
      </c>
      <c r="F34" s="2" t="s">
        <v>106</v>
      </c>
      <c r="G34" s="32" t="s">
        <v>1151</v>
      </c>
      <c r="H34" s="7" t="str">
        <f t="shared" si="0"/>
        <v>▶</v>
      </c>
    </row>
    <row r="35" spans="1:8" x14ac:dyDescent="0.3">
      <c r="A35" s="2">
        <v>7</v>
      </c>
      <c r="B35" s="2" t="s">
        <v>1037</v>
      </c>
      <c r="C35" s="20" t="s">
        <v>106</v>
      </c>
      <c r="D35" s="25" t="s">
        <v>1184</v>
      </c>
      <c r="E35" s="17" t="s">
        <v>1185</v>
      </c>
      <c r="F35" s="2" t="s">
        <v>106</v>
      </c>
      <c r="G35" s="32" t="s">
        <v>1186</v>
      </c>
      <c r="H35" s="7" t="str">
        <f t="shared" si="0"/>
        <v>▶</v>
      </c>
    </row>
    <row r="36" spans="1:8" x14ac:dyDescent="0.3">
      <c r="A36" s="2">
        <v>1</v>
      </c>
      <c r="B36" s="2" t="s">
        <v>1037</v>
      </c>
      <c r="C36" s="20" t="s">
        <v>109</v>
      </c>
      <c r="D36" s="25" t="s">
        <v>1193</v>
      </c>
      <c r="E36" s="17" t="s">
        <v>1104</v>
      </c>
      <c r="F36" s="2" t="s">
        <v>1147</v>
      </c>
      <c r="G36" s="32" t="s">
        <v>1106</v>
      </c>
      <c r="H36" s="7" t="str">
        <f t="shared" si="0"/>
        <v>▶</v>
      </c>
    </row>
    <row r="37" spans="1:8" x14ac:dyDescent="0.3">
      <c r="A37" s="2">
        <v>2</v>
      </c>
      <c r="B37" s="2" t="s">
        <v>1037</v>
      </c>
      <c r="C37" s="20" t="s">
        <v>109</v>
      </c>
      <c r="D37" s="25" t="s">
        <v>1194</v>
      </c>
      <c r="E37" s="17" t="s">
        <v>1146</v>
      </c>
      <c r="F37" s="2" t="s">
        <v>1147</v>
      </c>
      <c r="G37" s="32" t="s">
        <v>1148</v>
      </c>
      <c r="H37" s="7" t="str">
        <f t="shared" si="0"/>
        <v>▶</v>
      </c>
    </row>
    <row r="38" spans="1:8" x14ac:dyDescent="0.3">
      <c r="A38" s="2">
        <v>3</v>
      </c>
      <c r="B38" s="2" t="s">
        <v>1037</v>
      </c>
      <c r="C38" s="20" t="s">
        <v>109</v>
      </c>
      <c r="D38" s="25" t="s">
        <v>1195</v>
      </c>
      <c r="E38" s="17" t="s">
        <v>1059</v>
      </c>
      <c r="F38" s="2" t="s">
        <v>109</v>
      </c>
      <c r="G38" s="32" t="s">
        <v>1109</v>
      </c>
      <c r="H38" s="7" t="str">
        <f t="shared" si="0"/>
        <v>▶</v>
      </c>
    </row>
    <row r="39" spans="1:8" x14ac:dyDescent="0.3">
      <c r="A39" s="2">
        <v>4</v>
      </c>
      <c r="B39" s="2" t="s">
        <v>1037</v>
      </c>
      <c r="C39" s="20" t="s">
        <v>109</v>
      </c>
      <c r="D39" s="25" t="s">
        <v>1196</v>
      </c>
      <c r="E39" s="17" t="s">
        <v>1056</v>
      </c>
      <c r="F39" s="2" t="s">
        <v>109</v>
      </c>
      <c r="G39" s="32" t="s">
        <v>1132</v>
      </c>
      <c r="H39" s="7" t="str">
        <f t="shared" si="0"/>
        <v>▶</v>
      </c>
    </row>
    <row r="40" spans="1:8" x14ac:dyDescent="0.3">
      <c r="A40" s="2">
        <v>5</v>
      </c>
      <c r="B40" s="2" t="s">
        <v>1037</v>
      </c>
      <c r="C40" s="20" t="s">
        <v>109</v>
      </c>
      <c r="D40" s="25" t="s">
        <v>1197</v>
      </c>
      <c r="E40" s="17" t="s">
        <v>1066</v>
      </c>
      <c r="F40" s="2" t="s">
        <v>109</v>
      </c>
      <c r="G40" s="32" t="s">
        <v>1057</v>
      </c>
      <c r="H40" s="7" t="str">
        <f t="shared" si="0"/>
        <v>▶</v>
      </c>
    </row>
    <row r="41" spans="1:8" x14ac:dyDescent="0.3">
      <c r="A41" s="2">
        <v>1</v>
      </c>
      <c r="B41" s="2" t="s">
        <v>1037</v>
      </c>
      <c r="C41" s="20" t="s">
        <v>112</v>
      </c>
      <c r="D41" s="25" t="s">
        <v>1198</v>
      </c>
      <c r="E41" s="17" t="s">
        <v>1199</v>
      </c>
      <c r="F41" s="2" t="s">
        <v>112</v>
      </c>
      <c r="G41" s="32" t="s">
        <v>1200</v>
      </c>
      <c r="H41" s="7" t="str">
        <f t="shared" si="0"/>
        <v>▶</v>
      </c>
    </row>
    <row r="42" spans="1:8" x14ac:dyDescent="0.3">
      <c r="A42" s="2">
        <v>2</v>
      </c>
      <c r="B42" s="2" t="s">
        <v>1037</v>
      </c>
      <c r="C42" s="20" t="s">
        <v>112</v>
      </c>
      <c r="D42" s="25" t="s">
        <v>1201</v>
      </c>
      <c r="E42" s="17" t="s">
        <v>1202</v>
      </c>
      <c r="F42" s="2" t="s">
        <v>112</v>
      </c>
      <c r="G42" s="32" t="s">
        <v>1200</v>
      </c>
      <c r="H42" s="7" t="str">
        <f t="shared" si="0"/>
        <v>▶</v>
      </c>
    </row>
    <row r="43" spans="1:8" x14ac:dyDescent="0.3">
      <c r="A43" s="2">
        <v>3</v>
      </c>
      <c r="B43" s="2" t="s">
        <v>1037</v>
      </c>
      <c r="C43" s="20" t="s">
        <v>112</v>
      </c>
      <c r="D43" s="25" t="s">
        <v>1203</v>
      </c>
      <c r="E43" s="17" t="s">
        <v>1202</v>
      </c>
      <c r="F43" s="2" t="s">
        <v>112</v>
      </c>
      <c r="G43" s="32" t="s">
        <v>1200</v>
      </c>
      <c r="H43" s="7" t="str">
        <f t="shared" si="0"/>
        <v>▶</v>
      </c>
    </row>
    <row r="44" spans="1:8" x14ac:dyDescent="0.3">
      <c r="A44" s="2">
        <v>4</v>
      </c>
      <c r="B44" s="2" t="s">
        <v>1037</v>
      </c>
      <c r="C44" s="20" t="s">
        <v>112</v>
      </c>
      <c r="D44" s="25" t="s">
        <v>1204</v>
      </c>
      <c r="E44" s="17" t="s">
        <v>1205</v>
      </c>
      <c r="F44" s="2" t="s">
        <v>112</v>
      </c>
      <c r="G44" s="32" t="s">
        <v>1106</v>
      </c>
      <c r="H44" s="7" t="str">
        <f t="shared" si="0"/>
        <v>▶</v>
      </c>
    </row>
    <row r="45" spans="1:8" x14ac:dyDescent="0.3">
      <c r="A45" s="2">
        <v>5</v>
      </c>
      <c r="B45" s="2" t="s">
        <v>1037</v>
      </c>
      <c r="C45" s="20" t="s">
        <v>112</v>
      </c>
      <c r="D45" s="25" t="s">
        <v>1206</v>
      </c>
      <c r="E45" s="17" t="s">
        <v>1146</v>
      </c>
      <c r="F45" s="2" t="s">
        <v>1207</v>
      </c>
      <c r="G45" s="32" t="s">
        <v>1148</v>
      </c>
      <c r="H45" s="7" t="str">
        <f t="shared" si="0"/>
        <v>▶</v>
      </c>
    </row>
    <row r="46" spans="1:8" x14ac:dyDescent="0.3">
      <c r="A46" s="2">
        <v>6</v>
      </c>
      <c r="B46" s="2" t="s">
        <v>1037</v>
      </c>
      <c r="C46" s="20" t="s">
        <v>112</v>
      </c>
      <c r="D46" s="25" t="s">
        <v>1208</v>
      </c>
      <c r="E46" s="17" t="s">
        <v>1062</v>
      </c>
      <c r="F46" s="2" t="s">
        <v>1209</v>
      </c>
      <c r="G46" s="32" t="s">
        <v>1148</v>
      </c>
      <c r="H46" s="7" t="str">
        <f t="shared" si="0"/>
        <v>▶</v>
      </c>
    </row>
    <row r="47" spans="1:8" x14ac:dyDescent="0.3">
      <c r="A47" s="2">
        <v>7</v>
      </c>
      <c r="B47" s="2" t="s">
        <v>1037</v>
      </c>
      <c r="C47" s="20" t="s">
        <v>112</v>
      </c>
      <c r="D47" s="25" t="s">
        <v>1210</v>
      </c>
      <c r="E47" s="17" t="s">
        <v>1211</v>
      </c>
      <c r="F47" s="2" t="s">
        <v>112</v>
      </c>
      <c r="G47" s="32" t="s">
        <v>1148</v>
      </c>
      <c r="H47" s="7" t="str">
        <f t="shared" si="0"/>
        <v>▶</v>
      </c>
    </row>
    <row r="48" spans="1:8" x14ac:dyDescent="0.3">
      <c r="A48" s="2">
        <v>8</v>
      </c>
      <c r="B48" s="2" t="s">
        <v>1037</v>
      </c>
      <c r="C48" s="20" t="s">
        <v>112</v>
      </c>
      <c r="D48" s="25" t="s">
        <v>1212</v>
      </c>
      <c r="E48" s="17" t="s">
        <v>1213</v>
      </c>
      <c r="F48" s="2" t="s">
        <v>112</v>
      </c>
      <c r="G48" s="32" t="s">
        <v>1148</v>
      </c>
      <c r="H48" s="7" t="str">
        <f t="shared" si="0"/>
        <v>▶</v>
      </c>
    </row>
    <row r="49" spans="1:8" x14ac:dyDescent="0.3">
      <c r="A49" s="2">
        <v>9</v>
      </c>
      <c r="B49" s="2" t="s">
        <v>1037</v>
      </c>
      <c r="C49" s="20" t="s">
        <v>112</v>
      </c>
      <c r="D49" s="25" t="s">
        <v>1214</v>
      </c>
      <c r="E49" s="17" t="s">
        <v>1215</v>
      </c>
      <c r="F49" s="2" t="s">
        <v>112</v>
      </c>
      <c r="G49" s="32" t="s">
        <v>1052</v>
      </c>
      <c r="H49" s="7" t="str">
        <f t="shared" si="0"/>
        <v>▶</v>
      </c>
    </row>
    <row r="50" spans="1:8" x14ac:dyDescent="0.3">
      <c r="A50" s="2">
        <v>10</v>
      </c>
      <c r="B50" s="2" t="s">
        <v>1037</v>
      </c>
      <c r="C50" s="20" t="s">
        <v>112</v>
      </c>
      <c r="D50" s="25" t="s">
        <v>1216</v>
      </c>
      <c r="E50" s="17" t="s">
        <v>1217</v>
      </c>
      <c r="F50" s="2" t="s">
        <v>112</v>
      </c>
      <c r="G50" s="32" t="s">
        <v>1052</v>
      </c>
      <c r="H50" s="7" t="str">
        <f t="shared" si="0"/>
        <v>▶</v>
      </c>
    </row>
    <row r="51" spans="1:8" x14ac:dyDescent="0.3">
      <c r="A51" s="2">
        <v>11</v>
      </c>
      <c r="B51" s="2" t="s">
        <v>1037</v>
      </c>
      <c r="C51" s="20" t="s">
        <v>112</v>
      </c>
      <c r="D51" s="25" t="s">
        <v>1218</v>
      </c>
      <c r="E51" s="17" t="s">
        <v>1219</v>
      </c>
      <c r="F51" s="2" t="s">
        <v>112</v>
      </c>
      <c r="G51" s="32" t="s">
        <v>1060</v>
      </c>
      <c r="H51" s="7" t="str">
        <f t="shared" si="0"/>
        <v>▶</v>
      </c>
    </row>
    <row r="52" spans="1:8" x14ac:dyDescent="0.3">
      <c r="A52" s="2">
        <v>1</v>
      </c>
      <c r="B52" s="2" t="s">
        <v>1220</v>
      </c>
      <c r="C52" s="20" t="s">
        <v>353</v>
      </c>
      <c r="D52" s="25" t="s">
        <v>1224</v>
      </c>
      <c r="E52" s="17" t="s">
        <v>1056</v>
      </c>
      <c r="F52" s="2" t="s">
        <v>353</v>
      </c>
      <c r="G52" s="32" t="s">
        <v>1132</v>
      </c>
      <c r="H52" s="7" t="str">
        <f t="shared" si="0"/>
        <v>▶</v>
      </c>
    </row>
    <row r="53" spans="1:8" x14ac:dyDescent="0.3">
      <c r="A53" s="2">
        <v>2</v>
      </c>
      <c r="B53" s="2" t="s">
        <v>1220</v>
      </c>
      <c r="C53" s="20" t="s">
        <v>353</v>
      </c>
      <c r="D53" s="25" t="s">
        <v>1225</v>
      </c>
      <c r="E53" s="17" t="s">
        <v>1146</v>
      </c>
      <c r="F53" s="2" t="s">
        <v>1226</v>
      </c>
      <c r="G53" s="32" t="s">
        <v>1060</v>
      </c>
      <c r="H53" s="7" t="str">
        <f t="shared" si="0"/>
        <v>▶</v>
      </c>
    </row>
    <row r="54" spans="1:8" x14ac:dyDescent="0.3">
      <c r="A54" s="2">
        <v>3</v>
      </c>
      <c r="B54" s="2" t="s">
        <v>1220</v>
      </c>
      <c r="C54" s="20" t="s">
        <v>353</v>
      </c>
      <c r="D54" s="25" t="s">
        <v>1227</v>
      </c>
      <c r="E54" s="17" t="s">
        <v>1146</v>
      </c>
      <c r="F54" s="2" t="s">
        <v>1228</v>
      </c>
      <c r="G54" s="32" t="s">
        <v>1067</v>
      </c>
      <c r="H54" s="7" t="str">
        <f t="shared" si="0"/>
        <v>▶</v>
      </c>
    </row>
    <row r="55" spans="1:8" x14ac:dyDescent="0.3">
      <c r="A55" s="2">
        <v>1</v>
      </c>
      <c r="B55" s="2" t="s">
        <v>1220</v>
      </c>
      <c r="C55" s="20" t="s">
        <v>356</v>
      </c>
      <c r="D55" s="25" t="s">
        <v>1229</v>
      </c>
      <c r="E55" s="17" t="s">
        <v>1056</v>
      </c>
      <c r="F55" s="2" t="s">
        <v>356</v>
      </c>
      <c r="G55" s="32" t="s">
        <v>1186</v>
      </c>
      <c r="H55" s="7" t="str">
        <f t="shared" si="0"/>
        <v>▶</v>
      </c>
    </row>
    <row r="56" spans="1:8" x14ac:dyDescent="0.3">
      <c r="A56" s="2">
        <v>1</v>
      </c>
      <c r="B56" s="2" t="s">
        <v>1220</v>
      </c>
      <c r="C56" s="20" t="s">
        <v>359</v>
      </c>
      <c r="D56" s="25" t="s">
        <v>1230</v>
      </c>
      <c r="E56" s="17" t="s">
        <v>1231</v>
      </c>
      <c r="F56" s="2" t="s">
        <v>1232</v>
      </c>
      <c r="G56" s="32" t="s">
        <v>1148</v>
      </c>
      <c r="H56" s="7" t="str">
        <f t="shared" si="0"/>
        <v>▶</v>
      </c>
    </row>
    <row r="57" spans="1:8" x14ac:dyDescent="0.3">
      <c r="A57" s="2">
        <v>2</v>
      </c>
      <c r="B57" s="2" t="s">
        <v>1220</v>
      </c>
      <c r="C57" s="20" t="s">
        <v>359</v>
      </c>
      <c r="D57" s="25" t="s">
        <v>1233</v>
      </c>
      <c r="E57" s="18" t="s">
        <v>1234</v>
      </c>
      <c r="F57" s="2" t="s">
        <v>359</v>
      </c>
      <c r="G57" s="32" t="s">
        <v>1235</v>
      </c>
      <c r="H57" s="7" t="str">
        <f t="shared" si="0"/>
        <v>▶</v>
      </c>
    </row>
    <row r="58" spans="1:8" x14ac:dyDescent="0.3">
      <c r="A58" s="2">
        <v>3</v>
      </c>
      <c r="B58" s="2" t="s">
        <v>1220</v>
      </c>
      <c r="C58" s="20" t="s">
        <v>359</v>
      </c>
      <c r="D58" s="25" t="s">
        <v>1236</v>
      </c>
      <c r="E58" s="17" t="s">
        <v>1056</v>
      </c>
      <c r="F58" s="2" t="s">
        <v>359</v>
      </c>
      <c r="G58" s="32" t="s">
        <v>1132</v>
      </c>
      <c r="H58" s="7" t="str">
        <f t="shared" si="0"/>
        <v>▶</v>
      </c>
    </row>
    <row r="59" spans="1:8" x14ac:dyDescent="0.3">
      <c r="A59" s="2">
        <v>4</v>
      </c>
      <c r="B59" s="2" t="s">
        <v>1220</v>
      </c>
      <c r="C59" s="20" t="s">
        <v>359</v>
      </c>
      <c r="D59" s="25" t="s">
        <v>1237</v>
      </c>
      <c r="E59" s="17" t="s">
        <v>1238</v>
      </c>
      <c r="F59" s="2" t="s">
        <v>1232</v>
      </c>
      <c r="G59" s="32" t="s">
        <v>1116</v>
      </c>
      <c r="H59" s="7" t="str">
        <f t="shared" si="0"/>
        <v>▶</v>
      </c>
    </row>
    <row r="60" spans="1:8" x14ac:dyDescent="0.3">
      <c r="A60" s="2">
        <v>1</v>
      </c>
      <c r="B60" s="2" t="s">
        <v>1220</v>
      </c>
      <c r="C60" s="20" t="s">
        <v>362</v>
      </c>
      <c r="D60" s="25" t="s">
        <v>1239</v>
      </c>
      <c r="E60" s="17" t="s">
        <v>1056</v>
      </c>
      <c r="F60" s="2" t="s">
        <v>362</v>
      </c>
      <c r="G60" s="32" t="s">
        <v>1132</v>
      </c>
      <c r="H60" s="7" t="str">
        <f t="shared" si="0"/>
        <v>▶</v>
      </c>
    </row>
    <row r="61" spans="1:8" x14ac:dyDescent="0.3">
      <c r="A61" s="2">
        <v>1</v>
      </c>
      <c r="B61" s="2" t="s">
        <v>1220</v>
      </c>
      <c r="C61" s="20" t="s">
        <v>365</v>
      </c>
      <c r="D61" s="25" t="s">
        <v>1243</v>
      </c>
      <c r="E61" s="17" t="s">
        <v>1056</v>
      </c>
      <c r="F61" s="2" t="s">
        <v>365</v>
      </c>
      <c r="G61" s="32" t="s">
        <v>1170</v>
      </c>
      <c r="H61" s="7" t="str">
        <f t="shared" si="0"/>
        <v>▶</v>
      </c>
    </row>
    <row r="62" spans="1:8" x14ac:dyDescent="0.3">
      <c r="A62" s="2">
        <v>1</v>
      </c>
      <c r="B62" s="2" t="s">
        <v>1220</v>
      </c>
      <c r="C62" s="20" t="s">
        <v>368</v>
      </c>
      <c r="D62" s="25" t="s">
        <v>1256</v>
      </c>
      <c r="E62" s="17" t="s">
        <v>1066</v>
      </c>
      <c r="F62" s="2" t="s">
        <v>368</v>
      </c>
      <c r="G62" s="32" t="s">
        <v>1106</v>
      </c>
      <c r="H62" s="7" t="str">
        <f t="shared" si="0"/>
        <v>▶</v>
      </c>
    </row>
    <row r="63" spans="1:8" x14ac:dyDescent="0.3">
      <c r="A63" s="2">
        <v>2</v>
      </c>
      <c r="B63" s="2" t="s">
        <v>1220</v>
      </c>
      <c r="C63" s="20" t="s">
        <v>368</v>
      </c>
      <c r="D63" s="25" t="s">
        <v>1257</v>
      </c>
      <c r="E63" s="17" t="s">
        <v>1056</v>
      </c>
      <c r="F63" s="2" t="s">
        <v>368</v>
      </c>
      <c r="G63" s="32" t="s">
        <v>1132</v>
      </c>
      <c r="H63" s="7" t="str">
        <f t="shared" si="0"/>
        <v>▶</v>
      </c>
    </row>
    <row r="64" spans="1:8" x14ac:dyDescent="0.3">
      <c r="A64" s="2">
        <v>1</v>
      </c>
      <c r="B64" s="2" t="s">
        <v>1220</v>
      </c>
      <c r="C64" s="20" t="s">
        <v>371</v>
      </c>
      <c r="D64" s="25" t="s">
        <v>1258</v>
      </c>
      <c r="E64" s="17" t="s">
        <v>1056</v>
      </c>
      <c r="F64" s="2" t="s">
        <v>371</v>
      </c>
      <c r="G64" s="32" t="s">
        <v>1116</v>
      </c>
      <c r="H64" s="7" t="str">
        <f t="shared" si="0"/>
        <v>▶</v>
      </c>
    </row>
    <row r="65" spans="1:8" x14ac:dyDescent="0.3">
      <c r="A65" s="2">
        <v>1</v>
      </c>
      <c r="B65" s="2" t="s">
        <v>1220</v>
      </c>
      <c r="C65" s="20" t="s">
        <v>374</v>
      </c>
      <c r="D65" s="25" t="s">
        <v>1281</v>
      </c>
      <c r="E65" s="17" t="s">
        <v>1155</v>
      </c>
      <c r="F65" s="2" t="s">
        <v>374</v>
      </c>
      <c r="G65" s="32" t="s">
        <v>1132</v>
      </c>
      <c r="H65" s="7" t="str">
        <f t="shared" si="0"/>
        <v>▶</v>
      </c>
    </row>
    <row r="66" spans="1:8" x14ac:dyDescent="0.3">
      <c r="A66" s="2">
        <v>2</v>
      </c>
      <c r="B66" s="2" t="s">
        <v>1220</v>
      </c>
      <c r="C66" s="20" t="s">
        <v>374</v>
      </c>
      <c r="D66" s="25" t="s">
        <v>1282</v>
      </c>
      <c r="E66" s="17" t="s">
        <v>1056</v>
      </c>
      <c r="F66" s="2" t="s">
        <v>374</v>
      </c>
      <c r="G66" s="32" t="s">
        <v>1132</v>
      </c>
      <c r="H66" s="7" t="str">
        <f t="shared" si="0"/>
        <v>▶</v>
      </c>
    </row>
    <row r="67" spans="1:8" x14ac:dyDescent="0.3">
      <c r="A67" s="2">
        <v>1</v>
      </c>
      <c r="B67" s="2" t="s">
        <v>1220</v>
      </c>
      <c r="C67" s="20" t="s">
        <v>377</v>
      </c>
      <c r="D67" s="25" t="s">
        <v>1286</v>
      </c>
      <c r="E67" s="17" t="s">
        <v>1056</v>
      </c>
      <c r="F67" s="2" t="s">
        <v>377</v>
      </c>
      <c r="G67" s="32" t="s">
        <v>1132</v>
      </c>
      <c r="H67" s="7" t="str">
        <f t="shared" ref="H67:H130" si="1">IF(ISBLANK($D67),"",HYPERLINK($D67,"▶"))</f>
        <v>▶</v>
      </c>
    </row>
    <row r="68" spans="1:8" x14ac:dyDescent="0.3">
      <c r="A68" s="2">
        <v>2</v>
      </c>
      <c r="B68" s="2" t="s">
        <v>1220</v>
      </c>
      <c r="C68" s="20" t="s">
        <v>377</v>
      </c>
      <c r="D68" s="25" t="s">
        <v>1287</v>
      </c>
      <c r="E68" s="17" t="s">
        <v>1104</v>
      </c>
      <c r="F68" s="2" t="s">
        <v>1288</v>
      </c>
      <c r="G68" s="32" t="s">
        <v>1057</v>
      </c>
      <c r="H68" s="7" t="str">
        <f t="shared" si="1"/>
        <v>▶</v>
      </c>
    </row>
    <row r="69" spans="1:8" x14ac:dyDescent="0.3">
      <c r="A69" s="2">
        <v>1</v>
      </c>
      <c r="B69" s="2" t="s">
        <v>1220</v>
      </c>
      <c r="C69" s="20" t="s">
        <v>379</v>
      </c>
      <c r="D69" s="25" t="s">
        <v>1315</v>
      </c>
      <c r="E69" s="17" t="s">
        <v>1316</v>
      </c>
      <c r="F69" s="2" t="s">
        <v>379</v>
      </c>
      <c r="G69" s="32" t="s">
        <v>1109</v>
      </c>
      <c r="H69" s="7" t="str">
        <f t="shared" si="1"/>
        <v>▶</v>
      </c>
    </row>
    <row r="70" spans="1:8" x14ac:dyDescent="0.3">
      <c r="A70" s="2">
        <v>2</v>
      </c>
      <c r="B70" s="2" t="s">
        <v>1220</v>
      </c>
      <c r="C70" s="20" t="s">
        <v>379</v>
      </c>
      <c r="D70" s="25" t="s">
        <v>1317</v>
      </c>
      <c r="E70" s="17" t="s">
        <v>1056</v>
      </c>
      <c r="F70" s="2" t="s">
        <v>379</v>
      </c>
      <c r="G70" s="32" t="s">
        <v>1132</v>
      </c>
      <c r="H70" s="7" t="str">
        <f t="shared" si="1"/>
        <v>▶</v>
      </c>
    </row>
    <row r="71" spans="1:8" x14ac:dyDescent="0.3">
      <c r="H71" s="7" t="str">
        <f t="shared" si="1"/>
        <v/>
      </c>
    </row>
    <row r="72" spans="1:8" x14ac:dyDescent="0.3">
      <c r="H72" s="7" t="str">
        <f t="shared" si="1"/>
        <v/>
      </c>
    </row>
    <row r="73" spans="1:8" x14ac:dyDescent="0.3">
      <c r="H73" s="7" t="str">
        <f t="shared" si="1"/>
        <v/>
      </c>
    </row>
    <row r="74" spans="1:8" x14ac:dyDescent="0.3">
      <c r="H74" s="7" t="str">
        <f t="shared" si="1"/>
        <v/>
      </c>
    </row>
    <row r="75" spans="1:8" x14ac:dyDescent="0.3">
      <c r="H75" s="7" t="str">
        <f t="shared" si="1"/>
        <v/>
      </c>
    </row>
    <row r="76" spans="1:8" x14ac:dyDescent="0.3">
      <c r="H76" s="7" t="str">
        <f t="shared" si="1"/>
        <v/>
      </c>
    </row>
    <row r="77" spans="1:8" x14ac:dyDescent="0.3">
      <c r="H77" s="7" t="str">
        <f t="shared" si="1"/>
        <v/>
      </c>
    </row>
    <row r="78" spans="1:8" x14ac:dyDescent="0.3">
      <c r="H78" s="7" t="str">
        <f t="shared" si="1"/>
        <v/>
      </c>
    </row>
    <row r="79" spans="1:8" x14ac:dyDescent="0.3">
      <c r="H79" s="7" t="str">
        <f t="shared" si="1"/>
        <v/>
      </c>
    </row>
    <row r="80" spans="1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848</v>
      </c>
      <c r="B2" s="22" t="s">
        <v>849</v>
      </c>
      <c r="C2" s="2" t="s">
        <v>850</v>
      </c>
      <c r="D2" s="2" t="s">
        <v>851</v>
      </c>
      <c r="E2" s="7" t="str">
        <f>IF(ISBLANK($B2),"",HYPERLINK($B2,"▶"))</f>
        <v>▶</v>
      </c>
    </row>
    <row r="3" spans="1:5" x14ac:dyDescent="0.3">
      <c r="A3" s="5" t="s">
        <v>852</v>
      </c>
      <c r="B3" s="22" t="s">
        <v>853</v>
      </c>
      <c r="C3" s="2" t="s">
        <v>854</v>
      </c>
      <c r="D3" s="2" t="s">
        <v>851</v>
      </c>
      <c r="E3" s="7" t="str">
        <f t="shared" ref="E3:E66" si="0">IF(ISBLANK($B3),"",HYPERLINK($B3,"▶"))</f>
        <v>▶</v>
      </c>
    </row>
    <row r="4" spans="1:5" x14ac:dyDescent="0.3">
      <c r="A4" s="5" t="s">
        <v>855</v>
      </c>
      <c r="B4" s="22" t="s">
        <v>856</v>
      </c>
      <c r="C4" s="2" t="s">
        <v>850</v>
      </c>
      <c r="D4" s="2" t="s">
        <v>851</v>
      </c>
      <c r="E4" s="7" t="str">
        <f t="shared" si="0"/>
        <v>▶</v>
      </c>
    </row>
    <row r="5" spans="1:5" x14ac:dyDescent="0.3">
      <c r="A5" s="5" t="s">
        <v>857</v>
      </c>
      <c r="B5" s="22" t="s">
        <v>858</v>
      </c>
      <c r="C5" s="2" t="s">
        <v>859</v>
      </c>
      <c r="D5" s="2" t="s">
        <v>851</v>
      </c>
      <c r="E5" s="7" t="str">
        <f t="shared" si="0"/>
        <v>▶</v>
      </c>
    </row>
    <row r="6" spans="1:5" x14ac:dyDescent="0.3">
      <c r="A6" s="5" t="s">
        <v>860</v>
      </c>
      <c r="B6" s="22" t="s">
        <v>861</v>
      </c>
      <c r="C6" s="2" t="s">
        <v>862</v>
      </c>
      <c r="D6" s="2" t="s">
        <v>851</v>
      </c>
      <c r="E6" s="7" t="str">
        <f t="shared" si="0"/>
        <v>▶</v>
      </c>
    </row>
    <row r="7" spans="1:5" x14ac:dyDescent="0.3">
      <c r="A7" s="5" t="s">
        <v>863</v>
      </c>
      <c r="B7" s="22" t="s">
        <v>864</v>
      </c>
      <c r="C7" s="2" t="s">
        <v>862</v>
      </c>
      <c r="D7" s="2" t="s">
        <v>851</v>
      </c>
      <c r="E7" s="7" t="str">
        <f t="shared" si="0"/>
        <v>▶</v>
      </c>
    </row>
    <row r="8" spans="1:5" x14ac:dyDescent="0.3">
      <c r="A8" s="5" t="s">
        <v>865</v>
      </c>
      <c r="B8" s="22" t="s">
        <v>866</v>
      </c>
      <c r="C8" s="2" t="s">
        <v>867</v>
      </c>
      <c r="D8" s="2" t="s">
        <v>851</v>
      </c>
      <c r="E8" s="7" t="str">
        <f t="shared" si="0"/>
        <v>▶</v>
      </c>
    </row>
    <row r="9" spans="1:5" x14ac:dyDescent="0.3">
      <c r="A9" s="5" t="s">
        <v>868</v>
      </c>
      <c r="B9" s="22" t="s">
        <v>869</v>
      </c>
      <c r="C9" s="2" t="s">
        <v>870</v>
      </c>
      <c r="D9" s="2" t="s">
        <v>851</v>
      </c>
      <c r="E9" s="7" t="str">
        <f t="shared" si="0"/>
        <v>▶</v>
      </c>
    </row>
    <row r="10" spans="1:5" x14ac:dyDescent="0.3">
      <c r="A10" s="5" t="s">
        <v>871</v>
      </c>
      <c r="B10" s="22" t="s">
        <v>872</v>
      </c>
      <c r="C10" s="2" t="s">
        <v>873</v>
      </c>
      <c r="D10" s="2" t="s">
        <v>851</v>
      </c>
      <c r="E10" s="7" t="str">
        <f t="shared" si="0"/>
        <v>▶</v>
      </c>
    </row>
    <row r="11" spans="1:5" x14ac:dyDescent="0.3">
      <c r="A11" s="5" t="s">
        <v>874</v>
      </c>
      <c r="B11" s="22" t="s">
        <v>875</v>
      </c>
      <c r="C11" s="2" t="s">
        <v>876</v>
      </c>
      <c r="D11" s="2" t="s">
        <v>851</v>
      </c>
      <c r="E11" s="7" t="str">
        <f t="shared" si="0"/>
        <v>▶</v>
      </c>
    </row>
    <row r="12" spans="1:5" x14ac:dyDescent="0.3">
      <c r="A12" s="5" t="s">
        <v>877</v>
      </c>
      <c r="B12" s="22" t="s">
        <v>878</v>
      </c>
      <c r="C12" s="2" t="s">
        <v>859</v>
      </c>
      <c r="D12" s="2" t="s">
        <v>851</v>
      </c>
      <c r="E12" s="7" t="str">
        <f t="shared" si="0"/>
        <v>▶</v>
      </c>
    </row>
    <row r="13" spans="1:5" x14ac:dyDescent="0.3">
      <c r="A13" s="5" t="s">
        <v>879</v>
      </c>
      <c r="B13" s="22" t="s">
        <v>880</v>
      </c>
      <c r="C13" s="2" t="s">
        <v>850</v>
      </c>
      <c r="D13" s="2" t="s">
        <v>851</v>
      </c>
      <c r="E13" s="7" t="str">
        <f t="shared" si="0"/>
        <v>▶</v>
      </c>
    </row>
    <row r="14" spans="1:5" x14ac:dyDescent="0.3">
      <c r="A14" s="5" t="s">
        <v>881</v>
      </c>
      <c r="B14" s="22" t="s">
        <v>882</v>
      </c>
      <c r="C14" s="2" t="s">
        <v>873</v>
      </c>
      <c r="D14" s="2" t="s">
        <v>851</v>
      </c>
      <c r="E14" s="7" t="str">
        <f t="shared" si="0"/>
        <v>▶</v>
      </c>
    </row>
    <row r="15" spans="1:5" x14ac:dyDescent="0.3">
      <c r="A15" s="5" t="s">
        <v>883</v>
      </c>
      <c r="B15" s="22" t="s">
        <v>884</v>
      </c>
      <c r="C15" s="2" t="s">
        <v>885</v>
      </c>
      <c r="D15" s="2" t="s">
        <v>851</v>
      </c>
      <c r="E15" s="7" t="str">
        <f t="shared" si="0"/>
        <v>▶</v>
      </c>
    </row>
    <row r="16" spans="1:5" x14ac:dyDescent="0.3">
      <c r="A16" s="5" t="s">
        <v>886</v>
      </c>
      <c r="B16" s="22" t="s">
        <v>887</v>
      </c>
      <c r="C16" s="2" t="s">
        <v>885</v>
      </c>
      <c r="D16" s="2" t="s">
        <v>851</v>
      </c>
      <c r="E16" s="7" t="str">
        <f t="shared" si="0"/>
        <v>▶</v>
      </c>
    </row>
    <row r="17" spans="1:5" x14ac:dyDescent="0.3">
      <c r="A17" s="5" t="s">
        <v>888</v>
      </c>
      <c r="B17" s="22" t="s">
        <v>889</v>
      </c>
      <c r="C17" s="2" t="s">
        <v>890</v>
      </c>
      <c r="D17" s="2" t="s">
        <v>851</v>
      </c>
      <c r="E17" s="7" t="str">
        <f t="shared" si="0"/>
        <v>▶</v>
      </c>
    </row>
    <row r="18" spans="1:5" x14ac:dyDescent="0.3">
      <c r="B18" s="22"/>
      <c r="E18" s="7" t="str">
        <f t="shared" si="0"/>
        <v/>
      </c>
    </row>
    <row r="19" spans="1:5" x14ac:dyDescent="0.3">
      <c r="B19" s="22"/>
      <c r="E19" s="7" t="str">
        <f t="shared" si="0"/>
        <v/>
      </c>
    </row>
    <row r="20" spans="1:5" x14ac:dyDescent="0.3">
      <c r="B20" s="22"/>
      <c r="E20" s="7" t="str">
        <f t="shared" si="0"/>
        <v/>
      </c>
    </row>
    <row r="21" spans="1:5" x14ac:dyDescent="0.3">
      <c r="E21" s="7" t="str">
        <f t="shared" si="0"/>
        <v/>
      </c>
    </row>
    <row r="22" spans="1:5" x14ac:dyDescent="0.3">
      <c r="E22" s="7" t="str">
        <f t="shared" si="0"/>
        <v/>
      </c>
    </row>
    <row r="23" spans="1:5" x14ac:dyDescent="0.3">
      <c r="E23" s="7" t="str">
        <f t="shared" si="0"/>
        <v/>
      </c>
    </row>
    <row r="24" spans="1:5" x14ac:dyDescent="0.3">
      <c r="E24" s="7" t="str">
        <f t="shared" si="0"/>
        <v/>
      </c>
    </row>
    <row r="25" spans="1:5" x14ac:dyDescent="0.3">
      <c r="E25" s="7" t="str">
        <f t="shared" si="0"/>
        <v/>
      </c>
    </row>
    <row r="26" spans="1:5" x14ac:dyDescent="0.3">
      <c r="E26" s="7" t="str">
        <f t="shared" si="0"/>
        <v/>
      </c>
    </row>
    <row r="27" spans="1:5" x14ac:dyDescent="0.3">
      <c r="E27" s="7" t="str">
        <f t="shared" si="0"/>
        <v/>
      </c>
    </row>
    <row r="28" spans="1:5" x14ac:dyDescent="0.3">
      <c r="E28" s="7" t="str">
        <f t="shared" si="0"/>
        <v/>
      </c>
    </row>
    <row r="29" spans="1:5" x14ac:dyDescent="0.3">
      <c r="E29" s="7" t="str">
        <f t="shared" si="0"/>
        <v/>
      </c>
    </row>
    <row r="30" spans="1:5" x14ac:dyDescent="0.3">
      <c r="E30" s="7" t="str">
        <f t="shared" si="0"/>
        <v/>
      </c>
    </row>
    <row r="31" spans="1:5" x14ac:dyDescent="0.3">
      <c r="E31" s="7" t="str">
        <f t="shared" si="0"/>
        <v/>
      </c>
    </row>
    <row r="32" spans="1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891</v>
      </c>
      <c r="B2" s="22" t="s">
        <v>892</v>
      </c>
      <c r="C2" s="2" t="s">
        <v>885</v>
      </c>
      <c r="D2" s="2" t="s">
        <v>851</v>
      </c>
      <c r="E2" s="7" t="str">
        <f>IF(ISBLANK($B2),"",HYPERLINK($B2,"▶"))</f>
        <v>▶</v>
      </c>
    </row>
    <row r="3" spans="1:5" x14ac:dyDescent="0.3">
      <c r="A3" s="5" t="s">
        <v>893</v>
      </c>
      <c r="B3" s="22" t="s">
        <v>894</v>
      </c>
      <c r="C3" s="2" t="s">
        <v>895</v>
      </c>
      <c r="D3" s="2" t="s">
        <v>851</v>
      </c>
      <c r="E3" s="7" t="str">
        <f t="shared" ref="E3:E66" si="0">IF(ISBLANK($B3),"",HYPERLINK($B3,"▶"))</f>
        <v>▶</v>
      </c>
    </row>
    <row r="4" spans="1:5" x14ac:dyDescent="0.3">
      <c r="A4" s="5" t="s">
        <v>896</v>
      </c>
      <c r="B4" s="22" t="s">
        <v>897</v>
      </c>
      <c r="C4" s="2" t="s">
        <v>862</v>
      </c>
      <c r="D4" s="2" t="s">
        <v>851</v>
      </c>
      <c r="E4" s="7" t="str">
        <f t="shared" si="0"/>
        <v>▶</v>
      </c>
    </row>
    <row r="5" spans="1:5" x14ac:dyDescent="0.3">
      <c r="A5" s="5" t="s">
        <v>898</v>
      </c>
      <c r="B5" s="22" t="s">
        <v>899</v>
      </c>
      <c r="C5" s="2" t="s">
        <v>862</v>
      </c>
      <c r="D5" s="2" t="s">
        <v>851</v>
      </c>
      <c r="E5" s="7" t="str">
        <f t="shared" si="0"/>
        <v>▶</v>
      </c>
    </row>
    <row r="6" spans="1:5" x14ac:dyDescent="0.3">
      <c r="A6" s="5" t="s">
        <v>900</v>
      </c>
      <c r="B6" s="22" t="s">
        <v>901</v>
      </c>
      <c r="C6" s="2" t="s">
        <v>859</v>
      </c>
      <c r="D6" s="2" t="s">
        <v>851</v>
      </c>
      <c r="E6" s="7" t="str">
        <f t="shared" si="0"/>
        <v>▶</v>
      </c>
    </row>
    <row r="7" spans="1:5" x14ac:dyDescent="0.3">
      <c r="A7" s="5" t="s">
        <v>902</v>
      </c>
      <c r="B7" s="22" t="s">
        <v>903</v>
      </c>
      <c r="C7" s="2" t="s">
        <v>904</v>
      </c>
      <c r="D7" s="2" t="s">
        <v>851</v>
      </c>
      <c r="E7" s="7" t="str">
        <f t="shared" si="0"/>
        <v>▶</v>
      </c>
    </row>
    <row r="8" spans="1:5" x14ac:dyDescent="0.3">
      <c r="A8" s="5" t="s">
        <v>905</v>
      </c>
      <c r="B8" s="22" t="s">
        <v>906</v>
      </c>
      <c r="C8" s="2" t="s">
        <v>876</v>
      </c>
      <c r="D8" s="2" t="s">
        <v>851</v>
      </c>
      <c r="E8" s="7" t="str">
        <f t="shared" si="0"/>
        <v>▶</v>
      </c>
    </row>
    <row r="9" spans="1:5" x14ac:dyDescent="0.3">
      <c r="A9" s="5" t="s">
        <v>907</v>
      </c>
      <c r="B9" s="23" t="s">
        <v>908</v>
      </c>
      <c r="C9" s="2" t="s">
        <v>850</v>
      </c>
      <c r="D9" s="2" t="s">
        <v>851</v>
      </c>
      <c r="E9" s="7" t="str">
        <f t="shared" si="0"/>
        <v>▶</v>
      </c>
    </row>
    <row r="10" spans="1:5" x14ac:dyDescent="0.3">
      <c r="A10" s="5" t="s">
        <v>909</v>
      </c>
      <c r="B10" s="23" t="s">
        <v>910</v>
      </c>
      <c r="C10" s="2" t="s">
        <v>876</v>
      </c>
      <c r="D10" s="2" t="s">
        <v>851</v>
      </c>
      <c r="E10" s="7" t="str">
        <f t="shared" si="0"/>
        <v>▶</v>
      </c>
    </row>
    <row r="11" spans="1:5" x14ac:dyDescent="0.3">
      <c r="A11" s="5" t="s">
        <v>911</v>
      </c>
      <c r="B11" s="23" t="s">
        <v>912</v>
      </c>
      <c r="C11" s="2" t="s">
        <v>870</v>
      </c>
      <c r="D11" s="2" t="s">
        <v>851</v>
      </c>
      <c r="E11" s="7" t="str">
        <f t="shared" si="0"/>
        <v>▶</v>
      </c>
    </row>
    <row r="12" spans="1:5" x14ac:dyDescent="0.3">
      <c r="A12" s="5" t="s">
        <v>913</v>
      </c>
      <c r="B12" s="23" t="s">
        <v>914</v>
      </c>
      <c r="C12" s="2" t="s">
        <v>850</v>
      </c>
      <c r="D12" s="2" t="s">
        <v>851</v>
      </c>
      <c r="E12" s="7" t="str">
        <f t="shared" si="0"/>
        <v>▶</v>
      </c>
    </row>
    <row r="13" spans="1:5" x14ac:dyDescent="0.3">
      <c r="A13" s="5" t="s">
        <v>915</v>
      </c>
      <c r="B13" s="23" t="s">
        <v>916</v>
      </c>
      <c r="C13" s="2" t="s">
        <v>904</v>
      </c>
      <c r="D13" s="2" t="s">
        <v>851</v>
      </c>
      <c r="E13" s="7" t="str">
        <f t="shared" si="0"/>
        <v>▶</v>
      </c>
    </row>
    <row r="14" spans="1:5" x14ac:dyDescent="0.3">
      <c r="A14" s="5" t="s">
        <v>917</v>
      </c>
      <c r="B14" s="23" t="s">
        <v>918</v>
      </c>
      <c r="C14" s="2" t="s">
        <v>876</v>
      </c>
      <c r="D14" s="2" t="s">
        <v>851</v>
      </c>
      <c r="E14" s="7" t="str">
        <f t="shared" si="0"/>
        <v>▶</v>
      </c>
    </row>
    <row r="15" spans="1:5" x14ac:dyDescent="0.3">
      <c r="A15" s="5" t="s">
        <v>919</v>
      </c>
      <c r="B15" s="23" t="s">
        <v>920</v>
      </c>
      <c r="C15" s="2" t="s">
        <v>904</v>
      </c>
      <c r="D15" s="2" t="s">
        <v>851</v>
      </c>
      <c r="E15" s="7" t="str">
        <f t="shared" si="0"/>
        <v>▶</v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921</v>
      </c>
      <c r="B2" t="s">
        <v>922</v>
      </c>
      <c r="C2" s="24" t="s">
        <v>923</v>
      </c>
      <c r="D2" s="2" t="s">
        <v>924</v>
      </c>
      <c r="E2" s="2" t="s">
        <v>851</v>
      </c>
      <c r="F2" s="7" t="str">
        <f>IF(ISBLANK($C2),"",HYPERLINK($C2,"▶"))</f>
        <v>▶</v>
      </c>
    </row>
    <row r="3" spans="1:6" x14ac:dyDescent="0.3">
      <c r="A3" s="5" t="s">
        <v>925</v>
      </c>
      <c r="B3" t="s">
        <v>926</v>
      </c>
      <c r="C3" s="24" t="s">
        <v>927</v>
      </c>
      <c r="D3" s="2" t="s">
        <v>924</v>
      </c>
      <c r="E3" s="2" t="s">
        <v>851</v>
      </c>
      <c r="F3" s="7" t="str">
        <f t="shared" ref="F3:F66" si="0">IF(ISBLANK($C3),"",HYPERLINK($C3,"▶"))</f>
        <v>▶</v>
      </c>
    </row>
    <row r="4" spans="1:6" x14ac:dyDescent="0.3">
      <c r="A4" s="5" t="s">
        <v>259</v>
      </c>
      <c r="B4" t="s">
        <v>928</v>
      </c>
      <c r="C4" s="24" t="s">
        <v>929</v>
      </c>
      <c r="D4" s="2" t="s">
        <v>924</v>
      </c>
      <c r="E4" s="2" t="s">
        <v>851</v>
      </c>
      <c r="F4" s="7" t="str">
        <f t="shared" si="0"/>
        <v>▶</v>
      </c>
    </row>
    <row r="5" spans="1:6" x14ac:dyDescent="0.3">
      <c r="A5" s="5" t="s">
        <v>930</v>
      </c>
      <c r="B5" t="s">
        <v>931</v>
      </c>
      <c r="C5" s="24" t="s">
        <v>932</v>
      </c>
      <c r="D5" s="2" t="s">
        <v>924</v>
      </c>
      <c r="E5" s="2" t="s">
        <v>851</v>
      </c>
      <c r="F5" s="7" t="str">
        <f t="shared" si="0"/>
        <v>▶</v>
      </c>
    </row>
    <row r="6" spans="1:6" x14ac:dyDescent="0.3">
      <c r="A6" s="5" t="s">
        <v>933</v>
      </c>
      <c r="B6" t="s">
        <v>934</v>
      </c>
      <c r="C6" s="24" t="s">
        <v>935</v>
      </c>
      <c r="D6" s="2" t="s">
        <v>885</v>
      </c>
      <c r="E6" s="2" t="s">
        <v>851</v>
      </c>
      <c r="F6" s="7" t="str">
        <f t="shared" si="0"/>
        <v>▶</v>
      </c>
    </row>
    <row r="7" spans="1:6" x14ac:dyDescent="0.3">
      <c r="A7" s="5" t="s">
        <v>936</v>
      </c>
      <c r="B7" t="s">
        <v>937</v>
      </c>
      <c r="C7" s="24" t="s">
        <v>938</v>
      </c>
      <c r="D7" s="2" t="s">
        <v>885</v>
      </c>
      <c r="E7" s="2" t="s">
        <v>851</v>
      </c>
      <c r="F7" s="7" t="str">
        <f t="shared" si="0"/>
        <v>▶</v>
      </c>
    </row>
    <row r="8" spans="1:6" x14ac:dyDescent="0.3">
      <c r="A8" s="5" t="s">
        <v>939</v>
      </c>
      <c r="B8" t="s">
        <v>940</v>
      </c>
      <c r="C8" s="24" t="s">
        <v>941</v>
      </c>
      <c r="D8" s="2" t="s">
        <v>895</v>
      </c>
      <c r="E8" s="2" t="s">
        <v>851</v>
      </c>
      <c r="F8" s="7" t="str">
        <f t="shared" si="0"/>
        <v>▶</v>
      </c>
    </row>
    <row r="9" spans="1:6" x14ac:dyDescent="0.3">
      <c r="A9" s="5" t="s">
        <v>424</v>
      </c>
      <c r="B9" t="s">
        <v>942</v>
      </c>
      <c r="C9" s="24" t="s">
        <v>943</v>
      </c>
      <c r="D9" s="2" t="s">
        <v>895</v>
      </c>
      <c r="E9" s="2" t="s">
        <v>851</v>
      </c>
      <c r="F9" s="7" t="str">
        <f t="shared" si="0"/>
        <v>▶</v>
      </c>
    </row>
    <row r="10" spans="1:6" x14ac:dyDescent="0.3">
      <c r="A10" s="5" t="s">
        <v>944</v>
      </c>
      <c r="B10" t="s">
        <v>945</v>
      </c>
      <c r="C10" s="24" t="s">
        <v>946</v>
      </c>
      <c r="D10" s="2" t="s">
        <v>895</v>
      </c>
      <c r="E10" s="2" t="s">
        <v>851</v>
      </c>
      <c r="F10" s="7" t="str">
        <f t="shared" si="0"/>
        <v>▶</v>
      </c>
    </row>
    <row r="11" spans="1:6" x14ac:dyDescent="0.3">
      <c r="A11" s="5" t="s">
        <v>148</v>
      </c>
      <c r="B11" t="s">
        <v>947</v>
      </c>
      <c r="C11" s="24" t="s">
        <v>948</v>
      </c>
      <c r="D11" s="2" t="s">
        <v>890</v>
      </c>
      <c r="E11" s="2" t="s">
        <v>851</v>
      </c>
      <c r="F11" s="7" t="str">
        <f t="shared" si="0"/>
        <v>▶</v>
      </c>
    </row>
    <row r="12" spans="1:6" x14ac:dyDescent="0.3">
      <c r="A12" s="5" t="s">
        <v>930</v>
      </c>
      <c r="B12" t="s">
        <v>949</v>
      </c>
      <c r="C12" s="24" t="s">
        <v>950</v>
      </c>
      <c r="D12" s="2" t="s">
        <v>951</v>
      </c>
      <c r="E12" s="2" t="s">
        <v>851</v>
      </c>
      <c r="F12" s="7" t="str">
        <f t="shared" si="0"/>
        <v>▶</v>
      </c>
    </row>
    <row r="13" spans="1:6" x14ac:dyDescent="0.3">
      <c r="A13" s="5" t="s">
        <v>952</v>
      </c>
      <c r="B13" t="s">
        <v>953</v>
      </c>
      <c r="C13" s="24" t="s">
        <v>954</v>
      </c>
      <c r="D13" s="2" t="s">
        <v>951</v>
      </c>
      <c r="E13" s="2" t="s">
        <v>851</v>
      </c>
      <c r="F13" s="7" t="str">
        <f t="shared" si="0"/>
        <v>▶</v>
      </c>
    </row>
    <row r="14" spans="1:6" x14ac:dyDescent="0.3">
      <c r="A14" s="5" t="s">
        <v>955</v>
      </c>
      <c r="B14" t="s">
        <v>949</v>
      </c>
      <c r="C14" s="24" t="s">
        <v>956</v>
      </c>
      <c r="D14" s="2" t="s">
        <v>951</v>
      </c>
      <c r="E14" s="2" t="s">
        <v>851</v>
      </c>
      <c r="F14" s="7" t="str">
        <f t="shared" si="0"/>
        <v>▶</v>
      </c>
    </row>
    <row r="15" spans="1:6" x14ac:dyDescent="0.3">
      <c r="A15" s="5" t="s">
        <v>424</v>
      </c>
      <c r="B15" t="s">
        <v>957</v>
      </c>
      <c r="C15" s="24" t="s">
        <v>958</v>
      </c>
      <c r="D15" s="2" t="s">
        <v>959</v>
      </c>
      <c r="E15" s="2" t="s">
        <v>851</v>
      </c>
      <c r="F15" s="7" t="str">
        <f t="shared" si="0"/>
        <v>▶</v>
      </c>
    </row>
    <row r="16" spans="1:6" x14ac:dyDescent="0.3">
      <c r="A16" s="5" t="s">
        <v>139</v>
      </c>
      <c r="B16" t="s">
        <v>960</v>
      </c>
      <c r="C16" s="24" t="s">
        <v>961</v>
      </c>
      <c r="D16" s="2" t="s">
        <v>959</v>
      </c>
      <c r="E16" s="2" t="s">
        <v>851</v>
      </c>
      <c r="F16" s="7" t="str">
        <f t="shared" si="0"/>
        <v>▶</v>
      </c>
    </row>
    <row r="17" spans="1:6" x14ac:dyDescent="0.3">
      <c r="A17" s="5" t="s">
        <v>962</v>
      </c>
      <c r="B17" t="s">
        <v>963</v>
      </c>
      <c r="C17" s="24" t="s">
        <v>964</v>
      </c>
      <c r="D17" s="2" t="s">
        <v>959</v>
      </c>
      <c r="E17" s="2" t="s">
        <v>851</v>
      </c>
      <c r="F17" s="7" t="str">
        <f t="shared" si="0"/>
        <v>▶</v>
      </c>
    </row>
    <row r="18" spans="1:6" x14ac:dyDescent="0.3">
      <c r="A18" s="5" t="s">
        <v>145</v>
      </c>
      <c r="B18" t="s">
        <v>965</v>
      </c>
      <c r="C18" s="24" t="s">
        <v>966</v>
      </c>
      <c r="D18" s="2" t="s">
        <v>959</v>
      </c>
      <c r="E18" s="2" t="s">
        <v>851</v>
      </c>
      <c r="F18" s="7" t="str">
        <f t="shared" si="0"/>
        <v>▶</v>
      </c>
    </row>
    <row r="19" spans="1:6" x14ac:dyDescent="0.3">
      <c r="A19" s="5" t="s">
        <v>967</v>
      </c>
      <c r="B19" t="s">
        <v>968</v>
      </c>
      <c r="C19" s="24" t="s">
        <v>969</v>
      </c>
      <c r="D19" s="2" t="s">
        <v>959</v>
      </c>
      <c r="E19" s="2" t="s">
        <v>851</v>
      </c>
      <c r="F19" s="7" t="str">
        <f t="shared" si="0"/>
        <v>▶</v>
      </c>
    </row>
    <row r="20" spans="1:6" x14ac:dyDescent="0.3">
      <c r="A20" s="5" t="s">
        <v>970</v>
      </c>
      <c r="B20" t="s">
        <v>971</v>
      </c>
      <c r="C20" s="24" t="s">
        <v>972</v>
      </c>
      <c r="D20" s="2" t="s">
        <v>959</v>
      </c>
      <c r="E20" s="2" t="s">
        <v>851</v>
      </c>
      <c r="F20" s="7" t="str">
        <f t="shared" si="0"/>
        <v>▶</v>
      </c>
    </row>
    <row r="21" spans="1:6" x14ac:dyDescent="0.3">
      <c r="A21" s="5" t="s">
        <v>180</v>
      </c>
      <c r="B21" t="s">
        <v>973</v>
      </c>
      <c r="C21" s="24" t="s">
        <v>974</v>
      </c>
      <c r="D21" s="2" t="s">
        <v>959</v>
      </c>
      <c r="E21" s="2" t="s">
        <v>851</v>
      </c>
      <c r="F21" s="7" t="str">
        <f t="shared" si="0"/>
        <v>▶</v>
      </c>
    </row>
    <row r="22" spans="1:6" x14ac:dyDescent="0.3">
      <c r="A22" s="5" t="s">
        <v>975</v>
      </c>
      <c r="B22" t="s">
        <v>957</v>
      </c>
      <c r="C22" s="24" t="s">
        <v>976</v>
      </c>
      <c r="D22" s="2" t="s">
        <v>959</v>
      </c>
      <c r="E22" s="2" t="s">
        <v>851</v>
      </c>
      <c r="F22" s="7" t="str">
        <f t="shared" si="0"/>
        <v>▶</v>
      </c>
    </row>
    <row r="23" spans="1:6" x14ac:dyDescent="0.3">
      <c r="A23" s="5" t="s">
        <v>499</v>
      </c>
      <c r="B23" t="s">
        <v>977</v>
      </c>
      <c r="C23" s="24" t="s">
        <v>978</v>
      </c>
      <c r="D23" s="2" t="s">
        <v>959</v>
      </c>
      <c r="E23" s="2" t="s">
        <v>851</v>
      </c>
      <c r="F23" s="7" t="str">
        <f t="shared" si="0"/>
        <v>▶</v>
      </c>
    </row>
    <row r="24" spans="1:6" x14ac:dyDescent="0.3">
      <c r="A24" s="5" t="s">
        <v>930</v>
      </c>
      <c r="B24" t="s">
        <v>979</v>
      </c>
      <c r="C24" s="24" t="s">
        <v>980</v>
      </c>
      <c r="D24" s="2" t="s">
        <v>981</v>
      </c>
      <c r="E24" s="2" t="s">
        <v>851</v>
      </c>
      <c r="F24" s="7" t="str">
        <f t="shared" si="0"/>
        <v>▶</v>
      </c>
    </row>
    <row r="25" spans="1:6" x14ac:dyDescent="0.3">
      <c r="A25" s="5" t="s">
        <v>975</v>
      </c>
      <c r="B25" t="s">
        <v>982</v>
      </c>
      <c r="C25" s="24" t="s">
        <v>983</v>
      </c>
      <c r="D25" s="2" t="s">
        <v>862</v>
      </c>
      <c r="E25" s="2" t="s">
        <v>851</v>
      </c>
      <c r="F25" s="7" t="str">
        <f t="shared" si="0"/>
        <v>▶</v>
      </c>
    </row>
    <row r="26" spans="1:6" x14ac:dyDescent="0.3">
      <c r="A26" s="5" t="s">
        <v>955</v>
      </c>
      <c r="B26" t="s">
        <v>984</v>
      </c>
      <c r="C26" s="24" t="s">
        <v>985</v>
      </c>
      <c r="D26" s="2" t="s">
        <v>862</v>
      </c>
      <c r="E26" s="2" t="s">
        <v>851</v>
      </c>
      <c r="F26" s="7" t="str">
        <f t="shared" si="0"/>
        <v>▶</v>
      </c>
    </row>
    <row r="27" spans="1:6" x14ac:dyDescent="0.3">
      <c r="A27" s="5" t="s">
        <v>986</v>
      </c>
      <c r="B27" t="s">
        <v>987</v>
      </c>
      <c r="C27" s="24" t="s">
        <v>988</v>
      </c>
      <c r="D27" s="2" t="s">
        <v>862</v>
      </c>
      <c r="E27" s="2" t="s">
        <v>851</v>
      </c>
      <c r="F27" s="7" t="str">
        <f t="shared" si="0"/>
        <v>▶</v>
      </c>
    </row>
    <row r="28" spans="1:6" x14ac:dyDescent="0.3">
      <c r="A28" s="5" t="s">
        <v>989</v>
      </c>
      <c r="B28" t="s">
        <v>990</v>
      </c>
      <c r="C28" s="24" t="s">
        <v>991</v>
      </c>
      <c r="D28" s="2" t="s">
        <v>862</v>
      </c>
      <c r="E28" s="2" t="s">
        <v>851</v>
      </c>
      <c r="F28" s="7" t="str">
        <f t="shared" si="0"/>
        <v>▶</v>
      </c>
    </row>
    <row r="29" spans="1:6" x14ac:dyDescent="0.3">
      <c r="A29" s="5" t="s">
        <v>992</v>
      </c>
      <c r="B29" t="s">
        <v>993</v>
      </c>
      <c r="C29" s="24" t="s">
        <v>994</v>
      </c>
      <c r="D29" s="2" t="s">
        <v>870</v>
      </c>
      <c r="E29" s="2" t="s">
        <v>851</v>
      </c>
      <c r="F29" s="7" t="str">
        <f t="shared" si="0"/>
        <v>▶</v>
      </c>
    </row>
    <row r="30" spans="1:6" x14ac:dyDescent="0.3">
      <c r="A30" s="5" t="s">
        <v>148</v>
      </c>
      <c r="B30" t="s">
        <v>995</v>
      </c>
      <c r="C30" s="24" t="s">
        <v>996</v>
      </c>
      <c r="D30" s="2" t="s">
        <v>859</v>
      </c>
      <c r="E30" s="2" t="s">
        <v>851</v>
      </c>
      <c r="F30" s="7" t="str">
        <f t="shared" si="0"/>
        <v>▶</v>
      </c>
    </row>
    <row r="31" spans="1:6" x14ac:dyDescent="0.3">
      <c r="A31" s="5" t="s">
        <v>997</v>
      </c>
      <c r="B31" t="s">
        <v>998</v>
      </c>
      <c r="C31" s="24" t="s">
        <v>999</v>
      </c>
      <c r="D31" s="2" t="s">
        <v>1000</v>
      </c>
      <c r="E31" s="2" t="s">
        <v>851</v>
      </c>
      <c r="F31" s="7" t="str">
        <f t="shared" si="0"/>
        <v>▶</v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804</v>
      </c>
      <c r="B2" t="s">
        <v>1001</v>
      </c>
      <c r="C2" s="24" t="s">
        <v>1002</v>
      </c>
      <c r="D2" s="2" t="s">
        <v>895</v>
      </c>
      <c r="E2" s="2" t="s">
        <v>851</v>
      </c>
      <c r="F2" s="7" t="str">
        <f>IF(ISBLANK($C2),"",HYPERLINK($C2,"▶"))</f>
        <v>▶</v>
      </c>
    </row>
    <row r="3" spans="1:6" x14ac:dyDescent="0.3">
      <c r="A3" s="5" t="s">
        <v>716</v>
      </c>
      <c r="B3" t="s">
        <v>1003</v>
      </c>
      <c r="C3" s="24" t="s">
        <v>1004</v>
      </c>
      <c r="D3" s="2" t="s">
        <v>895</v>
      </c>
      <c r="E3" s="2" t="s">
        <v>851</v>
      </c>
      <c r="F3" s="7" t="str">
        <f t="shared" ref="F3:F66" si="0">IF(ISBLANK($C3),"",HYPERLINK($C3,"▶"))</f>
        <v>▶</v>
      </c>
    </row>
    <row r="4" spans="1:6" x14ac:dyDescent="0.3">
      <c r="A4" s="5" t="s">
        <v>1005</v>
      </c>
      <c r="B4" t="s">
        <v>1006</v>
      </c>
      <c r="C4" s="24" t="s">
        <v>1007</v>
      </c>
      <c r="D4" s="2" t="s">
        <v>959</v>
      </c>
      <c r="E4" s="2" t="s">
        <v>851</v>
      </c>
      <c r="F4" s="7" t="str">
        <f t="shared" si="0"/>
        <v>▶</v>
      </c>
    </row>
    <row r="5" spans="1:6" x14ac:dyDescent="0.3">
      <c r="A5" s="5" t="s">
        <v>766</v>
      </c>
      <c r="B5" t="s">
        <v>1008</v>
      </c>
      <c r="C5" s="24" t="s">
        <v>1009</v>
      </c>
      <c r="D5" s="2" t="s">
        <v>959</v>
      </c>
      <c r="E5" s="2" t="s">
        <v>851</v>
      </c>
      <c r="F5" s="7" t="str">
        <f t="shared" si="0"/>
        <v>▶</v>
      </c>
    </row>
    <row r="6" spans="1:6" x14ac:dyDescent="0.3">
      <c r="A6" s="5" t="s">
        <v>1005</v>
      </c>
      <c r="B6" t="s">
        <v>1010</v>
      </c>
      <c r="C6" s="24" t="s">
        <v>1011</v>
      </c>
      <c r="D6" s="2" t="s">
        <v>862</v>
      </c>
      <c r="E6" s="2" t="s">
        <v>851</v>
      </c>
      <c r="F6" s="7" t="str">
        <f t="shared" si="0"/>
        <v>▶</v>
      </c>
    </row>
    <row r="7" spans="1:6" x14ac:dyDescent="0.3">
      <c r="A7" s="5" t="s">
        <v>804</v>
      </c>
      <c r="B7" t="s">
        <v>1012</v>
      </c>
      <c r="C7" s="24" t="s">
        <v>1013</v>
      </c>
      <c r="D7" s="2" t="s">
        <v>870</v>
      </c>
      <c r="E7" s="2" t="s">
        <v>851</v>
      </c>
      <c r="F7" s="7" t="str">
        <f t="shared" si="0"/>
        <v>▶</v>
      </c>
    </row>
    <row r="8" spans="1:6" x14ac:dyDescent="0.3">
      <c r="A8" s="5" t="s">
        <v>1005</v>
      </c>
      <c r="B8" t="s">
        <v>1014</v>
      </c>
      <c r="C8" s="24" t="s">
        <v>1015</v>
      </c>
      <c r="D8" s="2" t="s">
        <v>1000</v>
      </c>
      <c r="E8" s="2" t="s">
        <v>851</v>
      </c>
      <c r="F8" s="7" t="str">
        <f t="shared" si="0"/>
        <v>▶</v>
      </c>
    </row>
    <row r="9" spans="1:6" x14ac:dyDescent="0.3">
      <c r="A9" s="5" t="s">
        <v>1016</v>
      </c>
      <c r="B9" t="s">
        <v>1017</v>
      </c>
      <c r="C9" s="24" t="s">
        <v>1018</v>
      </c>
      <c r="D9" s="2" t="s">
        <v>876</v>
      </c>
      <c r="E9" s="2" t="s">
        <v>851</v>
      </c>
      <c r="F9" s="7" t="str">
        <f t="shared" si="0"/>
        <v>▶</v>
      </c>
    </row>
    <row r="10" spans="1:6" x14ac:dyDescent="0.3">
      <c r="A10" s="5" t="s">
        <v>716</v>
      </c>
      <c r="B10" t="s">
        <v>1019</v>
      </c>
      <c r="C10" s="24" t="s">
        <v>1020</v>
      </c>
      <c r="D10" s="2" t="s">
        <v>870</v>
      </c>
      <c r="E10" s="2" t="s">
        <v>851</v>
      </c>
      <c r="F10" s="7" t="str">
        <f t="shared" si="0"/>
        <v>▶</v>
      </c>
    </row>
    <row r="11" spans="1:6" x14ac:dyDescent="0.3">
      <c r="A11" s="5" t="s">
        <v>766</v>
      </c>
      <c r="B11" t="s">
        <v>1021</v>
      </c>
      <c r="C11" s="24" t="s">
        <v>1022</v>
      </c>
      <c r="D11" s="2" t="s">
        <v>850</v>
      </c>
      <c r="E11" s="2" t="s">
        <v>851</v>
      </c>
      <c r="F11" s="7" t="str">
        <f t="shared" si="0"/>
        <v>▶</v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1023</v>
      </c>
      <c r="B2" s="22" t="s">
        <v>1024</v>
      </c>
      <c r="C2" s="2" t="s">
        <v>854</v>
      </c>
      <c r="D2" s="2" t="s">
        <v>851</v>
      </c>
      <c r="E2" s="7" t="str">
        <f>IF(ISBLANK($B2),"",HYPERLINK($B2,"▶"))</f>
        <v>▶</v>
      </c>
    </row>
    <row r="3" spans="1:5" x14ac:dyDescent="0.3">
      <c r="A3" s="5" t="s">
        <v>1025</v>
      </c>
      <c r="B3" s="22" t="s">
        <v>1026</v>
      </c>
      <c r="C3" s="2" t="s">
        <v>862</v>
      </c>
      <c r="D3" s="2" t="s">
        <v>851</v>
      </c>
      <c r="E3" s="7" t="str">
        <f t="shared" ref="E3:E66" si="0">IF(ISBLANK($B3),"",HYPERLINK($B3,"▶"))</f>
        <v>▶</v>
      </c>
    </row>
    <row r="4" spans="1:5" x14ac:dyDescent="0.3">
      <c r="A4" s="5" t="s">
        <v>1027</v>
      </c>
      <c r="B4" s="22" t="s">
        <v>1028</v>
      </c>
      <c r="C4" s="2" t="s">
        <v>862</v>
      </c>
      <c r="D4" s="2" t="s">
        <v>851</v>
      </c>
      <c r="E4" s="7" t="str">
        <f t="shared" si="0"/>
        <v>▶</v>
      </c>
    </row>
    <row r="5" spans="1:5" x14ac:dyDescent="0.3">
      <c r="A5" s="5" t="s">
        <v>1029</v>
      </c>
      <c r="B5" s="22" t="s">
        <v>1030</v>
      </c>
      <c r="C5" s="2" t="s">
        <v>862</v>
      </c>
      <c r="D5" s="2" t="s">
        <v>851</v>
      </c>
      <c r="E5" s="7" t="str">
        <f t="shared" si="0"/>
        <v>▶</v>
      </c>
    </row>
    <row r="6" spans="1:5" x14ac:dyDescent="0.3">
      <c r="A6" s="5" t="s">
        <v>1031</v>
      </c>
      <c r="B6" s="22" t="s">
        <v>1032</v>
      </c>
      <c r="C6" s="2" t="s">
        <v>1000</v>
      </c>
      <c r="D6" s="2" t="s">
        <v>851</v>
      </c>
      <c r="E6" s="7" t="str">
        <f t="shared" si="0"/>
        <v>▶</v>
      </c>
    </row>
    <row r="7" spans="1:5" x14ac:dyDescent="0.3">
      <c r="A7" s="5" t="s">
        <v>1033</v>
      </c>
      <c r="B7" s="22" t="s">
        <v>1034</v>
      </c>
      <c r="C7" s="2" t="s">
        <v>904</v>
      </c>
      <c r="D7" s="2" t="s">
        <v>851</v>
      </c>
      <c r="E7" s="7" t="str">
        <f t="shared" si="0"/>
        <v>▶</v>
      </c>
    </row>
    <row r="8" spans="1:5" x14ac:dyDescent="0.3">
      <c r="A8" s="5" t="s">
        <v>1035</v>
      </c>
      <c r="B8" s="22" t="s">
        <v>1036</v>
      </c>
      <c r="C8" s="2" t="s">
        <v>1000</v>
      </c>
      <c r="D8" s="2" t="s">
        <v>851</v>
      </c>
      <c r="E8" s="7" t="str">
        <f t="shared" si="0"/>
        <v>▶</v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2025-01-09T19:20:12Z</dcterms:modified>
</cp:coreProperties>
</file>