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7FF964EB-2F87-4806-BB98-E544E7653EDB}" xr6:coauthVersionLast="47" xr6:coauthVersionMax="47" xr10:uidLastSave="{00000000-0000-0000-0000-000000000000}"/>
  <bookViews>
    <workbookView xWindow="5160" yWindow="393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B20" i="1" a="1"/>
  <c r="AB20" i="1" s="1"/>
  <c r="AD21" i="1" a="1"/>
  <c r="AD21" i="1" s="1"/>
  <c r="AB21" i="1" a="1"/>
  <c r="AB21" i="1" s="1"/>
  <c r="AD22" i="1" a="1"/>
  <c r="AD22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D23" i="1" a="1"/>
  <c r="AD23" i="1" s="1"/>
  <c r="AD24" i="1" a="1"/>
  <c r="AD24" i="1" s="1"/>
  <c r="AD25" i="1" a="1"/>
  <c r="AD25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<sst xmlns="http://schemas.openxmlformats.org/spreadsheetml/2006/main" count="2419" uniqueCount="1386">
  <si>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</si>
  <si>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</si>
  <si>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</si>
  <si>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</si>
  <si>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</si>
  <si>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</si>
  <si>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</si>
  <si>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</si>
  <si>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</si>
  <si>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</si>
  <si>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</si>
  <si>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</si>
  <si>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</si>
  <si>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</si>
  <si>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</si>
  <si>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</si>
  <si>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</si>
  <si>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</si>
  <si>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</si>
  <si>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</si>
  <si>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</si>
  <si>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</si>
  <si>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</si>
  <si>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</si>
  <si>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</si>
  <si>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</si>
  <si>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</si>
  <si>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</si>
  <si>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</si>
  <si>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</si>
  <si>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</si>
  <si>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</si>
  <si>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</si>
  <si>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</si>
  <si>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</si>
  <si>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</si>
  <si>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</si>
  <si>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</si>
  <si>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</si>
  <si>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</si>
  <si>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</si>
  <si>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</si>
  <si>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</si>
  <si>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</si>
  <si>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</si>
  <si>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</si>
  <si>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</si>
  <si>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</si>
  <si>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</si>
  <si>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</si>
  <si>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</si>
  <si>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</si>
  <si>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</si>
  <si>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</si>
  <si>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</si>
  <si>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</si>
  <si>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</si>
  <si>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</si>
  <si>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</si>
  <si>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</si>
  <si>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</si>
  <si>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</si>
  <si>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</si>
  <si>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</si>
  <si>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</si>
  <si>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</si>
  <si>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</si>
  <si>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</si>
  <si>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</si>
  <si>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</si>
  <si>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</si>
  <si>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</si>
  <si>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</si>
  <si>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</si>
  <si>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</si>
  <si>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</si>
  <si>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</si>
  <si>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</si>
  <si>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</si>
  <si>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</si>
  <si>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</si>
  <si>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</si>
  <si>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</si>
  <si>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죄송하지만, 저는 직접적으로 최신 뉴스 데이터에 접근할 수 없어요. 하지만 일반적인 시장 동향에 대해 도움을 드릴 수는 있어요! 최근 트렌드, 경제 지표, 주목받는 산업 분야 등에 대한 정보를 알고 싶으시면 구체적인 질문을 해주시면 도움을 드리겠습니다.</t>
    <phoneticPr fontId="1" type="noConversion"/>
  </si>
  <si>
    <t>코오롱모빌리티그룹</t>
  </si>
  <si>
    <t>https://finance.naver.com/item/main.naver?code=450140</t>
  </si>
  <si>
    <t>▲ 680</t>
  </si>
  <si>
    <t>N/A</t>
  </si>
  <si>
    <t>코오롱모빌리티그룹우</t>
  </si>
  <si>
    <t>https://finance.naver.com/item/main.naver?code=45014K</t>
  </si>
  <si>
    <t>△ 1,690</t>
  </si>
  <si>
    <t>산일전기</t>
  </si>
  <si>
    <t>https://finance.naver.com/item/main.naver?code=062040</t>
  </si>
  <si>
    <t>△ 11,600</t>
  </si>
  <si>
    <t>한화엔진</t>
  </si>
  <si>
    <t>https://finance.naver.com/item/main.naver?code=082740</t>
  </si>
  <si>
    <t>△ 2,350</t>
  </si>
  <si>
    <t>삼성중공업</t>
  </si>
  <si>
    <t>https://finance.naver.com/item/main.naver?code=010140</t>
  </si>
  <si>
    <t>△ 1,150</t>
  </si>
  <si>
    <t>한솔홈데코</t>
  </si>
  <si>
    <t>https://finance.naver.com/item/main.naver?code=025750</t>
  </si>
  <si>
    <t>△ 79</t>
  </si>
  <si>
    <t>DS단석</t>
  </si>
  <si>
    <t>https://finance.naver.com/item/main.naver?code=017860</t>
  </si>
  <si>
    <t>△ 2,650</t>
  </si>
  <si>
    <t>대원전선우</t>
  </si>
  <si>
    <t>https://finance.naver.com/item/main.naver?code=006345</t>
  </si>
  <si>
    <t>△ 420</t>
  </si>
  <si>
    <t>SG글로벌</t>
  </si>
  <si>
    <t>https://finance.naver.com/item/main.naver?code=001380</t>
  </si>
  <si>
    <t>△ 260</t>
  </si>
  <si>
    <t>티웨이홀딩스</t>
  </si>
  <si>
    <t>https://finance.naver.com/item/main.naver?code=004870</t>
  </si>
  <si>
    <t>△ 51</t>
  </si>
  <si>
    <t>한화인더스트리얼솔루션즈</t>
  </si>
  <si>
    <t>https://finance.naver.com/item/main.naver?code=489790</t>
  </si>
  <si>
    <t>△ 2,450</t>
  </si>
  <si>
    <t>일진전기</t>
  </si>
  <si>
    <t>https://finance.naver.com/item/main.naver?code=103590</t>
  </si>
  <si>
    <t>△ 1,850</t>
  </si>
  <si>
    <t>HMM</t>
  </si>
  <si>
    <t>https://finance.naver.com/item/main.naver?code=011200</t>
  </si>
  <si>
    <t>△ 1,190</t>
  </si>
  <si>
    <t>효성중공업</t>
  </si>
  <si>
    <t>https://finance.naver.com/item/main.naver?code=298040</t>
  </si>
  <si>
    <t>△ 27,000</t>
  </si>
  <si>
    <t>한화오션</t>
  </si>
  <si>
    <t>https://finance.naver.com/item/main.naver?code=042660</t>
  </si>
  <si>
    <t>△ 3,050</t>
  </si>
  <si>
    <t>SOL 조선TOP3플러스</t>
  </si>
  <si>
    <t>https://finance.naver.com/item/main.naver?code=466920</t>
  </si>
  <si>
    <t>△ 945</t>
  </si>
  <si>
    <t>흥아해운</t>
  </si>
  <si>
    <t>https://finance.naver.com/item/main.naver?code=003280</t>
  </si>
  <si>
    <t>△ 96</t>
  </si>
  <si>
    <t>대영포장</t>
  </si>
  <si>
    <t>https://finance.naver.com/item/main.naver?code=014160</t>
  </si>
  <si>
    <t>△ 72</t>
  </si>
  <si>
    <t>LX세미콘</t>
  </si>
  <si>
    <t>https://finance.naver.com/item/main.naver?code=108320</t>
  </si>
  <si>
    <t>△ 3,000</t>
  </si>
  <si>
    <t>HANARO Fn조선해운</t>
  </si>
  <si>
    <t>https://finance.naver.com/item/main.naver?code=441540</t>
  </si>
  <si>
    <t>△ 845</t>
  </si>
  <si>
    <t>태경케미컬</t>
  </si>
  <si>
    <t>https://finance.naver.com/item/main.naver?code=006890</t>
  </si>
  <si>
    <t>△ 500</t>
  </si>
  <si>
    <t>TIGER 조선TOP10</t>
  </si>
  <si>
    <t>https://finance.naver.com/item/main.naver?code=494670</t>
  </si>
  <si>
    <t>△ 635</t>
  </si>
  <si>
    <t>대구백화점</t>
  </si>
  <si>
    <t>https://finance.naver.com/item/main.naver?code=006370</t>
  </si>
  <si>
    <t>△ 350</t>
  </si>
  <si>
    <t>HD현대미포</t>
  </si>
  <si>
    <t>https://finance.naver.com/item/main.naver?code=010620</t>
  </si>
  <si>
    <t>△ 5,500</t>
  </si>
  <si>
    <t>DN오토모티브</t>
  </si>
  <si>
    <t>https://finance.naver.com/item/main.naver?code=007340</t>
  </si>
  <si>
    <t>△ 790</t>
  </si>
  <si>
    <t>대한전선</t>
  </si>
  <si>
    <t>https://finance.naver.com/item/main.naver?code=001440</t>
  </si>
  <si>
    <t>△ 520</t>
  </si>
  <si>
    <t>팬오션</t>
  </si>
  <si>
    <t>https://finance.naver.com/item/main.naver?code=028670</t>
  </si>
  <si>
    <t>△ 130</t>
  </si>
  <si>
    <t>SNT모티브</t>
  </si>
  <si>
    <t>https://finance.naver.com/item/main.naver?code=064960</t>
  </si>
  <si>
    <t>△ 1,700</t>
  </si>
  <si>
    <t>BNK금융지주</t>
  </si>
  <si>
    <t>https://finance.naver.com/item/main.naver?code=138930</t>
  </si>
  <si>
    <t>JB금융지주</t>
  </si>
  <si>
    <t>https://finance.naver.com/item/main.naver?code=175330</t>
  </si>
  <si>
    <t>△ 650</t>
  </si>
  <si>
    <t>HD현대마린엔진</t>
  </si>
  <si>
    <t>https://finance.naver.com/item/main.naver?code=071970</t>
  </si>
  <si>
    <t>△ 1,000</t>
  </si>
  <si>
    <t>온타이드</t>
  </si>
  <si>
    <t>https://finance.naver.com/item/main.naver?code=005320</t>
  </si>
  <si>
    <t>△ 18</t>
  </si>
  <si>
    <t>가온전선</t>
  </si>
  <si>
    <t>https://finance.naver.com/item/main.naver?code=000500</t>
  </si>
  <si>
    <t>△ 2,300</t>
  </si>
  <si>
    <t>대호에이엘</t>
  </si>
  <si>
    <t>https://finance.naver.com/item/main.naver?code=069460</t>
  </si>
  <si>
    <t>△ 43</t>
  </si>
  <si>
    <t>DB손해보험</t>
  </si>
  <si>
    <t>https://finance.naver.com/item/main.naver?code=005830</t>
  </si>
  <si>
    <t>△ 3,300</t>
  </si>
  <si>
    <t>TIGER 200 중공업</t>
  </si>
  <si>
    <t>https://finance.naver.com/item/main.naver?code=139230</t>
  </si>
  <si>
    <t>△ 205</t>
  </si>
  <si>
    <t>KODEX AI전력핵심설비</t>
  </si>
  <si>
    <t>https://finance.naver.com/item/main.naver?code=487240</t>
  </si>
  <si>
    <t>△ 345</t>
  </si>
  <si>
    <t>코웨이</t>
  </si>
  <si>
    <t>https://finance.naver.com/item/main.naver?code=021240</t>
  </si>
  <si>
    <t>△ 2,500</t>
  </si>
  <si>
    <t>두산밥캣</t>
  </si>
  <si>
    <t>https://finance.naver.com/item/main.naver?code=241560</t>
  </si>
  <si>
    <t>△ 1,450</t>
  </si>
  <si>
    <t>조광페인트</t>
  </si>
  <si>
    <t>https://finance.naver.com/item/main.naver?code=004910</t>
  </si>
  <si>
    <t>△ 200</t>
  </si>
  <si>
    <t>PLUS 한화그룹주</t>
  </si>
  <si>
    <t>https://finance.naver.com/item/main.naver?code=0000J0</t>
  </si>
  <si>
    <t>△ 395</t>
  </si>
  <si>
    <t>코리안리</t>
  </si>
  <si>
    <t>https://finance.naver.com/item/main.naver?code=003690</t>
  </si>
  <si>
    <t>세진중공업</t>
  </si>
  <si>
    <t>https://finance.naver.com/item/main.naver?code=075580</t>
  </si>
  <si>
    <t>△ 290</t>
  </si>
  <si>
    <t>HD한국조선해양</t>
  </si>
  <si>
    <t>https://finance.naver.com/item/main.naver?code=009540</t>
  </si>
  <si>
    <t>△ 7,500</t>
  </si>
  <si>
    <t>F&amp;F</t>
  </si>
  <si>
    <t>https://finance.naver.com/item/main.naver?code=383220</t>
  </si>
  <si>
    <t>△ 1,800</t>
  </si>
  <si>
    <t>한일시멘트</t>
  </si>
  <si>
    <t>https://finance.naver.com/item/main.naver?code=300720</t>
  </si>
  <si>
    <t>△ 440</t>
  </si>
  <si>
    <t>티웨이항공</t>
  </si>
  <si>
    <t>https://finance.naver.com/item/main.naver?code=091810</t>
  </si>
  <si>
    <t>△ 80</t>
  </si>
  <si>
    <t>대원전선</t>
  </si>
  <si>
    <t>https://finance.naver.com/item/main.naver?code=006340</t>
  </si>
  <si>
    <t>△ 110</t>
  </si>
  <si>
    <t>HANARO 전력설비투자</t>
  </si>
  <si>
    <t>https://finance.naver.com/item/main.naver?code=491820</t>
  </si>
  <si>
    <t>SBS</t>
  </si>
  <si>
    <t>https://finance.naver.com/item/main.naver?code=034120</t>
  </si>
  <si>
    <t>△ 700</t>
  </si>
  <si>
    <t>금호전기</t>
  </si>
  <si>
    <t>https://finance.naver.com/item/main.naver?code=001210</t>
  </si>
  <si>
    <t>△ 35</t>
  </si>
  <si>
    <t>케이카</t>
  </si>
  <si>
    <t>https://finance.naver.com/item/main.naver?code=381970</t>
  </si>
  <si>
    <t>△ 340</t>
  </si>
  <si>
    <t>조선선재</t>
  </si>
  <si>
    <t>https://finance.naver.com/item/main.naver?code=120030</t>
  </si>
  <si>
    <t>△ 2,400</t>
  </si>
  <si>
    <t>TIGER S&amp;P글로벌인프라(합성)</t>
  </si>
  <si>
    <t>https://finance.naver.com/item/main.naver?code=269370</t>
  </si>
  <si>
    <t>△ 360</t>
  </si>
  <si>
    <t>STX엔진</t>
  </si>
  <si>
    <t>https://finance.naver.com/item/main.naver?code=077970</t>
  </si>
  <si>
    <t>△ 550</t>
  </si>
  <si>
    <t>한국카본</t>
  </si>
  <si>
    <t>https://finance.naver.com/item/main.naver?code=017960</t>
  </si>
  <si>
    <t>JW중외제약우</t>
  </si>
  <si>
    <t>https://finance.naver.com/item/main.naver?code=001065</t>
  </si>
  <si>
    <t>유화증권우</t>
  </si>
  <si>
    <t>https://finance.naver.com/item/main.naver?code=003465</t>
  </si>
  <si>
    <t>△ 50</t>
  </si>
  <si>
    <t>DB하이텍</t>
  </si>
  <si>
    <t>https://finance.naver.com/item/main.naver?code=000990</t>
  </si>
  <si>
    <t>△ 750</t>
  </si>
  <si>
    <t>태원물산</t>
  </si>
  <si>
    <t>https://finance.naver.com/item/main.naver?code=001420</t>
  </si>
  <si>
    <t>NAVER</t>
  </si>
  <si>
    <t>https://finance.naver.com/item/main.naver?code=035420</t>
  </si>
  <si>
    <t>△ 4,500</t>
  </si>
  <si>
    <t>HANARO CAPEX설비투자iSelect</t>
  </si>
  <si>
    <t>https://finance.naver.com/item/main.naver?code=454320</t>
  </si>
  <si>
    <t>△ 320</t>
  </si>
  <si>
    <t>이수페타시스</t>
  </si>
  <si>
    <t>https://finance.naver.com/item/main.naver?code=007660</t>
  </si>
  <si>
    <t>조일알미늄</t>
  </si>
  <si>
    <t>https://finance.naver.com/item/main.naver?code=018470</t>
  </si>
  <si>
    <t>△ 32</t>
  </si>
  <si>
    <t>KIWOOM K-반도체북미공급망</t>
  </si>
  <si>
    <t>https://finance.naver.com/item/main.naver?code=488210</t>
  </si>
  <si>
    <t>△ 170</t>
  </si>
  <si>
    <t>STX그린로지스</t>
  </si>
  <si>
    <t>https://finance.naver.com/item/main.naver?code=465770</t>
  </si>
  <si>
    <t>△ 190</t>
  </si>
  <si>
    <t>현대백화점</t>
  </si>
  <si>
    <t>https://finance.naver.com/item/main.naver?code=069960</t>
  </si>
  <si>
    <t>△ 950</t>
  </si>
  <si>
    <t>대한항공우</t>
  </si>
  <si>
    <t>https://finance.naver.com/item/main.naver?code=003495</t>
  </si>
  <si>
    <t>△ 450</t>
  </si>
  <si>
    <t>KODEX 미국AI전력핵심인프라</t>
  </si>
  <si>
    <t>https://finance.naver.com/item/main.naver?code=487230</t>
  </si>
  <si>
    <t>△ 275</t>
  </si>
  <si>
    <t>DSR제강</t>
  </si>
  <si>
    <t>https://finance.naver.com/item/main.naver?code=069730</t>
  </si>
  <si>
    <t>△ 75</t>
  </si>
  <si>
    <t>백산</t>
  </si>
  <si>
    <t>https://finance.naver.com/item/main.naver?code=035150</t>
  </si>
  <si>
    <t>△ 250</t>
  </si>
  <si>
    <t>맥쿼리인프라</t>
  </si>
  <si>
    <t>https://finance.naver.com/item/main.naver?code=088980</t>
  </si>
  <si>
    <t>삼일제약</t>
  </si>
  <si>
    <t>https://finance.naver.com/item/main.naver?code=000520</t>
  </si>
  <si>
    <t>호텔신라</t>
  </si>
  <si>
    <t>https://finance.naver.com/item/main.naver?code=008770</t>
  </si>
  <si>
    <t>기신정기</t>
  </si>
  <si>
    <t>https://finance.naver.com/item/main.naver?code=092440</t>
  </si>
  <si>
    <t>△ 45</t>
  </si>
  <si>
    <t>코오롱우</t>
  </si>
  <si>
    <t>https://finance.naver.com/item/main.naver?code=002025</t>
  </si>
  <si>
    <t>△ 220</t>
  </si>
  <si>
    <t>HD현대중공업</t>
  </si>
  <si>
    <t>https://finance.naver.com/item/main.naver?code=329180</t>
  </si>
  <si>
    <t>HANARO 원자력iSelect</t>
  </si>
  <si>
    <t>https://finance.naver.com/item/main.naver?code=434730</t>
  </si>
  <si>
    <t>△ 330</t>
  </si>
  <si>
    <t>한화</t>
  </si>
  <si>
    <t>https://finance.naver.com/item/main.naver?code=000880</t>
  </si>
  <si>
    <t>대한해운</t>
  </si>
  <si>
    <t>https://finance.naver.com/item/main.naver?code=005880</t>
  </si>
  <si>
    <t>△ 31</t>
  </si>
  <si>
    <t>KIWOOM 미국양자컴퓨팅</t>
  </si>
  <si>
    <t>https://finance.naver.com/item/main.naver?code=498270</t>
  </si>
  <si>
    <t>△ 155</t>
  </si>
  <si>
    <t>현대비앤지스틸</t>
  </si>
  <si>
    <t>https://finance.naver.com/item/main.naver?code=004560</t>
  </si>
  <si>
    <t>율촌화학</t>
  </si>
  <si>
    <t>https://finance.naver.com/item/main.naver?code=008730</t>
  </si>
  <si>
    <t>한솔로지스틱스</t>
  </si>
  <si>
    <t>https://finance.naver.com/item/main.naver?code=009180</t>
  </si>
  <si>
    <t>영흥</t>
  </si>
  <si>
    <t>https://finance.naver.com/item/main.naver?code=012160</t>
  </si>
  <si>
    <t>△ 7</t>
  </si>
  <si>
    <t>SK하이닉스</t>
  </si>
  <si>
    <t>https://finance.naver.com/item/main.naver?code=000660</t>
  </si>
  <si>
    <t>△ 3,200</t>
  </si>
  <si>
    <t>SNT에너지</t>
  </si>
  <si>
    <t>https://finance.naver.com/item/main.naver?code=100840</t>
  </si>
  <si>
    <t>△ 400</t>
  </si>
  <si>
    <t>이화산업</t>
  </si>
  <si>
    <t>https://finance.naver.com/item/main.naver?code=000760</t>
  </si>
  <si>
    <t>신한지주</t>
  </si>
  <si>
    <t>https://finance.naver.com/item/main.naver?code=055550</t>
  </si>
  <si>
    <t>△ 800</t>
  </si>
  <si>
    <t>GKL</t>
  </si>
  <si>
    <t>https://finance.naver.com/item/main.naver?code=114090</t>
  </si>
  <si>
    <t>제주은행</t>
  </si>
  <si>
    <t>https://finance.naver.com/item/main.naver?code=006220</t>
  </si>
  <si>
    <t>NH투자증권</t>
  </si>
  <si>
    <t>https://finance.naver.com/item/main.naver?code=005940</t>
  </si>
  <si>
    <t>△ 210</t>
  </si>
  <si>
    <t>정원엔시스</t>
  </si>
  <si>
    <t>https://finance.naver.com/item/main.naver?code=045510</t>
  </si>
  <si>
    <t>▲ 232</t>
  </si>
  <si>
    <t>파인텍</t>
  </si>
  <si>
    <t>https://finance.naver.com/item/main.naver?code=131760</t>
  </si>
  <si>
    <t>▲ 303</t>
  </si>
  <si>
    <t>에이에프더블류</t>
  </si>
  <si>
    <t>https://finance.naver.com/item/main.naver?code=312610</t>
  </si>
  <si>
    <t>▲ 359</t>
  </si>
  <si>
    <t>파인테크닉스</t>
  </si>
  <si>
    <t>https://finance.naver.com/item/main.naver?code=106240</t>
  </si>
  <si>
    <t>▲ 429</t>
  </si>
  <si>
    <t>공구우먼</t>
  </si>
  <si>
    <t>https://finance.naver.com/item/main.naver?code=366030</t>
  </si>
  <si>
    <t>▲ 1,125</t>
  </si>
  <si>
    <t>글로본</t>
  </si>
  <si>
    <t>https://finance.naver.com/item/main.naver?code=019660</t>
  </si>
  <si>
    <t>▲ 181</t>
  </si>
  <si>
    <t>한국첨단소재</t>
  </si>
  <si>
    <t>https://finance.naver.com/item/main.naver?code=062970</t>
  </si>
  <si>
    <t>▲ 1,330</t>
  </si>
  <si>
    <t>아이윈플러스</t>
  </si>
  <si>
    <t>https://finance.naver.com/item/main.naver?code=123010</t>
  </si>
  <si>
    <t>△ 289</t>
  </si>
  <si>
    <t>뱅크웨어글로벌</t>
  </si>
  <si>
    <t>https://finance.naver.com/item/main.naver?code=199480</t>
  </si>
  <si>
    <t>△ 1,280</t>
  </si>
  <si>
    <t>케이프</t>
  </si>
  <si>
    <t>https://finance.naver.com/item/main.naver?code=064820</t>
  </si>
  <si>
    <t>△ 1,050</t>
  </si>
  <si>
    <t>칩스앤미디어</t>
  </si>
  <si>
    <t>https://finance.naver.com/item/main.naver?code=094360</t>
  </si>
  <si>
    <t>△ 2,430</t>
  </si>
  <si>
    <t>코위버</t>
  </si>
  <si>
    <t>https://finance.naver.com/item/main.naver?code=056360</t>
  </si>
  <si>
    <t>△ 850</t>
  </si>
  <si>
    <t>지엔씨에너지</t>
  </si>
  <si>
    <t>https://finance.naver.com/item/main.naver?code=119850</t>
  </si>
  <si>
    <t>△ 1,180</t>
  </si>
  <si>
    <t>이미지스</t>
  </si>
  <si>
    <t>https://finance.naver.com/item/main.naver?code=115610</t>
  </si>
  <si>
    <t>엔에프씨</t>
  </si>
  <si>
    <t>https://finance.naver.com/item/main.naver?code=265740</t>
  </si>
  <si>
    <t>△ 670</t>
  </si>
  <si>
    <t>바이오로그디바이스</t>
  </si>
  <si>
    <t>https://finance.naver.com/item/main.naver?code=208710</t>
  </si>
  <si>
    <t>△ 81</t>
  </si>
  <si>
    <t>청담글로벌</t>
  </si>
  <si>
    <t>https://finance.naver.com/item/main.naver?code=362320</t>
  </si>
  <si>
    <t>△ 760</t>
  </si>
  <si>
    <t>효성오앤비</t>
  </si>
  <si>
    <t>https://finance.naver.com/item/main.naver?code=097870</t>
  </si>
  <si>
    <t>△ 830</t>
  </si>
  <si>
    <t>시큐센</t>
  </si>
  <si>
    <t>https://finance.naver.com/item/main.naver?code=232830</t>
  </si>
  <si>
    <t>레뷰코퍼레이션</t>
  </si>
  <si>
    <t>https://finance.naver.com/item/main.naver?code=443250</t>
  </si>
  <si>
    <t>△ 1,400</t>
  </si>
  <si>
    <t>케이웨더</t>
  </si>
  <si>
    <t>https://finance.naver.com/item/main.naver?code=068100</t>
  </si>
  <si>
    <t>△ 405</t>
  </si>
  <si>
    <t>네오크레마</t>
  </si>
  <si>
    <t>https://finance.naver.com/item/main.naver?code=311390</t>
  </si>
  <si>
    <t>△ 580</t>
  </si>
  <si>
    <t>한국정밀기계</t>
  </si>
  <si>
    <t>https://finance.naver.com/item/main.naver?code=101680</t>
  </si>
  <si>
    <t>△ 280</t>
  </si>
  <si>
    <t>PN풍년</t>
  </si>
  <si>
    <t>https://finance.naver.com/item/main.naver?code=024940</t>
  </si>
  <si>
    <t>예림당</t>
  </si>
  <si>
    <t>https://finance.naver.com/item/main.naver?code=036000</t>
  </si>
  <si>
    <t>인화정공</t>
  </si>
  <si>
    <t>https://finance.naver.com/item/main.naver?code=101930</t>
  </si>
  <si>
    <t>아시아종묘</t>
  </si>
  <si>
    <t>https://finance.naver.com/item/main.naver?code=154030</t>
  </si>
  <si>
    <t>△ 195</t>
  </si>
  <si>
    <t>SAMG엔터</t>
  </si>
  <si>
    <t>https://finance.naver.com/item/main.naver?code=419530</t>
  </si>
  <si>
    <t>△ 1,170</t>
  </si>
  <si>
    <t>대명소노시즌</t>
  </si>
  <si>
    <t>https://finance.naver.com/item/main.naver?code=007720</t>
  </si>
  <si>
    <t>△ 91</t>
  </si>
  <si>
    <t>성광벤드</t>
  </si>
  <si>
    <t>https://finance.naver.com/item/main.naver?code=014620</t>
  </si>
  <si>
    <t>휴맥스홀딩스</t>
  </si>
  <si>
    <t>https://finance.naver.com/item/main.naver?code=028080</t>
  </si>
  <si>
    <t>엑스게이트</t>
  </si>
  <si>
    <t>https://finance.naver.com/item/main.naver?code=356680</t>
  </si>
  <si>
    <t>△ 630</t>
  </si>
  <si>
    <t>바이오솔루션</t>
  </si>
  <si>
    <t>https://finance.naver.com/item/main.naver?code=086820</t>
  </si>
  <si>
    <t>△ 1,950</t>
  </si>
  <si>
    <t>하나마이크론</t>
  </si>
  <si>
    <t>https://finance.naver.com/item/main.naver?code=067310</t>
  </si>
  <si>
    <t>드림시큐리티</t>
  </si>
  <si>
    <t>https://finance.naver.com/item/main.naver?code=203650</t>
  </si>
  <si>
    <t>△ 255</t>
  </si>
  <si>
    <t>JW신약</t>
  </si>
  <si>
    <t>https://finance.naver.com/item/main.naver?code=067290</t>
  </si>
  <si>
    <t>△ 114</t>
  </si>
  <si>
    <t>대주전자재료</t>
  </si>
  <si>
    <t>https://finance.naver.com/item/main.naver?code=078600</t>
  </si>
  <si>
    <t>△ 7,200</t>
  </si>
  <si>
    <t>웰킵스하이텍</t>
  </si>
  <si>
    <t>https://finance.naver.com/item/main.naver?code=043590</t>
  </si>
  <si>
    <t>△ 60</t>
  </si>
  <si>
    <t>태웅</t>
  </si>
  <si>
    <t>https://finance.naver.com/item/main.naver?code=044490</t>
  </si>
  <si>
    <t>△ 870</t>
  </si>
  <si>
    <t>피코그램</t>
  </si>
  <si>
    <t>https://finance.naver.com/item/main.naver?code=376180</t>
  </si>
  <si>
    <t>핸디소프트</t>
  </si>
  <si>
    <t>https://finance.naver.com/item/main.naver?code=220180</t>
  </si>
  <si>
    <t>△ 180</t>
  </si>
  <si>
    <t>슈피겐코리아</t>
  </si>
  <si>
    <t>https://finance.naver.com/item/main.naver?code=192440</t>
  </si>
  <si>
    <t>MDS테크</t>
  </si>
  <si>
    <t>https://finance.naver.com/item/main.naver?code=086960</t>
  </si>
  <si>
    <t>△ 88</t>
  </si>
  <si>
    <t>에스바이오메딕스</t>
  </si>
  <si>
    <t>https://finance.naver.com/item/main.naver?code=304360</t>
  </si>
  <si>
    <t>예스티</t>
  </si>
  <si>
    <t>https://finance.naver.com/item/main.naver?code=122640</t>
  </si>
  <si>
    <t>△ 780</t>
  </si>
  <si>
    <t>케일럼</t>
  </si>
  <si>
    <t>https://finance.naver.com/item/main.naver?code=258610</t>
  </si>
  <si>
    <t>△ 71</t>
  </si>
  <si>
    <t>케이씨에스</t>
  </si>
  <si>
    <t>https://finance.naver.com/item/main.naver?code=115500</t>
  </si>
  <si>
    <t>△ 590</t>
  </si>
  <si>
    <t>국영지앤엠</t>
  </si>
  <si>
    <t>https://finance.naver.com/item/main.naver?code=006050</t>
  </si>
  <si>
    <t>젬백스</t>
  </si>
  <si>
    <t>https://finance.naver.com/item/main.naver?code=082270</t>
  </si>
  <si>
    <t>△ 990</t>
  </si>
  <si>
    <t>링크제니시스</t>
  </si>
  <si>
    <t>https://finance.naver.com/item/main.naver?code=219420</t>
  </si>
  <si>
    <t>팬엔터테인먼트</t>
  </si>
  <si>
    <t>https://finance.naver.com/item/main.naver?code=068050</t>
  </si>
  <si>
    <t>△ 125</t>
  </si>
  <si>
    <t>에코마케팅</t>
  </si>
  <si>
    <t>https://finance.naver.com/item/main.naver?code=230360</t>
  </si>
  <si>
    <t>사이냅소프트</t>
  </si>
  <si>
    <t>https://finance.naver.com/item/main.naver?code=466410</t>
  </si>
  <si>
    <t>△ 910</t>
  </si>
  <si>
    <t>씨피시스템</t>
  </si>
  <si>
    <t>https://finance.naver.com/item/main.naver?code=413630</t>
  </si>
  <si>
    <t>△ 94</t>
  </si>
  <si>
    <t>아이에이</t>
  </si>
  <si>
    <t>https://finance.naver.com/item/main.naver?code=038880</t>
  </si>
  <si>
    <t>△ 12</t>
  </si>
  <si>
    <t>라이프시맨틱스</t>
  </si>
  <si>
    <t>https://finance.naver.com/item/main.naver?code=347700</t>
  </si>
  <si>
    <t>△ 215</t>
  </si>
  <si>
    <t>위지윅스튜디오</t>
  </si>
  <si>
    <t>https://finance.naver.com/item/main.naver?code=299900</t>
  </si>
  <si>
    <t>△ 69</t>
  </si>
  <si>
    <t>한빛레이저</t>
  </si>
  <si>
    <t>https://finance.naver.com/item/main.naver?code=452190</t>
  </si>
  <si>
    <t>오스테오닉</t>
  </si>
  <si>
    <t>https://finance.naver.com/item/main.naver?code=226400</t>
  </si>
  <si>
    <t>△ 390</t>
  </si>
  <si>
    <t>아이씨티케이</t>
  </si>
  <si>
    <t>https://finance.naver.com/item/main.naver?code=456010</t>
  </si>
  <si>
    <t>에이직랜드</t>
  </si>
  <si>
    <t>https://finance.naver.com/item/main.naver?code=445090</t>
  </si>
  <si>
    <t>△ 1,750</t>
  </si>
  <si>
    <t>윈하이텍</t>
  </si>
  <si>
    <t>https://finance.naver.com/item/main.naver?code=192390</t>
  </si>
  <si>
    <t>에프앤가이드</t>
  </si>
  <si>
    <t>https://finance.naver.com/item/main.naver?code=064850</t>
  </si>
  <si>
    <t>ISC</t>
  </si>
  <si>
    <t>https://finance.naver.com/item/main.naver?code=095340</t>
  </si>
  <si>
    <t>제일일렉트릭</t>
  </si>
  <si>
    <t>https://finance.naver.com/item/main.naver?code=199820</t>
  </si>
  <si>
    <t>크리스에프앤씨</t>
  </si>
  <si>
    <t>https://finance.naver.com/item/main.naver?code=110790</t>
  </si>
  <si>
    <t>에스앤더블류</t>
  </si>
  <si>
    <t>https://finance.naver.com/item/main.naver?code=103230</t>
  </si>
  <si>
    <t>△ 145</t>
  </si>
  <si>
    <t>우리로</t>
  </si>
  <si>
    <t>https://finance.naver.com/item/main.naver?code=046970</t>
  </si>
  <si>
    <t>△ 53</t>
  </si>
  <si>
    <t>케이에스피</t>
  </si>
  <si>
    <t>https://finance.naver.com/item/main.naver?code=073010</t>
  </si>
  <si>
    <t>RFHIC</t>
  </si>
  <si>
    <t>https://finance.naver.com/item/main.naver?code=218410</t>
  </si>
  <si>
    <t>△ 570</t>
  </si>
  <si>
    <t>아이빔테크놀로지</t>
  </si>
  <si>
    <t>https://finance.naver.com/item/main.naver?code=460470</t>
  </si>
  <si>
    <t>제우스</t>
  </si>
  <si>
    <t>https://finance.naver.com/item/main.naver?code=079370</t>
  </si>
  <si>
    <t>에치에프알</t>
  </si>
  <si>
    <t>https://finance.naver.com/item/main.naver?code=230240</t>
  </si>
  <si>
    <t>포메탈</t>
  </si>
  <si>
    <t>https://finance.naver.com/item/main.naver?code=119500</t>
  </si>
  <si>
    <t>워트</t>
  </si>
  <si>
    <t>https://finance.naver.com/item/main.naver?code=396470</t>
  </si>
  <si>
    <t>△ 370</t>
  </si>
  <si>
    <t>프로텍</t>
  </si>
  <si>
    <t>https://finance.naver.com/item/main.naver?code=053610</t>
  </si>
  <si>
    <t>강동씨앤엘</t>
  </si>
  <si>
    <t>https://finance.naver.com/item/main.naver?code=198440</t>
  </si>
  <si>
    <t>△ 56</t>
  </si>
  <si>
    <t>지니언스</t>
  </si>
  <si>
    <t>https://finance.naver.com/item/main.naver?code=263860</t>
  </si>
  <si>
    <t>삼기</t>
  </si>
  <si>
    <t>https://finance.naver.com/item/main.naver?code=122350</t>
  </si>
  <si>
    <t>신화인터텍</t>
  </si>
  <si>
    <t>https://finance.naver.com/item/main.naver?code=056700</t>
  </si>
  <si>
    <t>△ 65</t>
  </si>
  <si>
    <t>이노인스트루먼트</t>
  </si>
  <si>
    <t>https://finance.naver.com/item/main.naver?code=215790</t>
  </si>
  <si>
    <t>씨유박스</t>
  </si>
  <si>
    <t>https://finance.naver.com/item/main.naver?code=340810</t>
  </si>
  <si>
    <t>팸텍</t>
  </si>
  <si>
    <t>https://finance.naver.com/item/main.naver?code=271830</t>
  </si>
  <si>
    <t>△ 63</t>
  </si>
  <si>
    <t>삼영엠텍</t>
  </si>
  <si>
    <t>https://finance.naver.com/item/main.naver?code=054540</t>
  </si>
  <si>
    <t>넥스트아이</t>
  </si>
  <si>
    <t>https://finance.naver.com/item/main.naver?code=137940</t>
  </si>
  <si>
    <t>△ 19</t>
  </si>
  <si>
    <t>아비코전자</t>
  </si>
  <si>
    <t>https://finance.naver.com/item/main.naver?code=036010</t>
  </si>
  <si>
    <t>넵튠</t>
  </si>
  <si>
    <t>https://finance.naver.com/item/main.naver?code=217270</t>
  </si>
  <si>
    <t>그리드위즈</t>
  </si>
  <si>
    <t>https://finance.naver.com/item/main.naver?code=453450</t>
  </si>
  <si>
    <t>△ 640</t>
  </si>
  <si>
    <t>티로보틱스</t>
  </si>
  <si>
    <t>https://finance.naver.com/item/main.naver?code=117730</t>
  </si>
  <si>
    <t>△ 310</t>
  </si>
  <si>
    <t>제룡전기</t>
  </si>
  <si>
    <t>https://finance.naver.com/item/main.naver?code=033100</t>
  </si>
  <si>
    <t>카이노스메드</t>
  </si>
  <si>
    <t>https://finance.naver.com/item/main.naver?code=284620</t>
  </si>
  <si>
    <t>△ 85</t>
  </si>
  <si>
    <t>가온칩스</t>
  </si>
  <si>
    <t>https://finance.naver.com/item/main.naver?code=399720</t>
  </si>
  <si>
    <t>△ 1,500</t>
  </si>
  <si>
    <t>라닉스</t>
  </si>
  <si>
    <t>https://finance.naver.com/item/main.naver?code=317120</t>
  </si>
  <si>
    <t>△ 115</t>
  </si>
  <si>
    <t>태광</t>
  </si>
  <si>
    <t>https://finance.naver.com/item/main.naver?code=023160</t>
  </si>
  <si>
    <t>스톰테크</t>
  </si>
  <si>
    <t>https://finance.naver.com/item/main.naver?code=352090</t>
  </si>
  <si>
    <t>동방선기</t>
  </si>
  <si>
    <t>https://finance.naver.com/item/main.naver?code=099410</t>
  </si>
  <si>
    <t>옵티시스</t>
  </si>
  <si>
    <t>https://finance.naver.com/item/main.naver?code=109080</t>
  </si>
  <si>
    <t>한독크린텍</t>
  </si>
  <si>
    <t>https://finance.naver.com/item/main.naver?code=256150</t>
  </si>
  <si>
    <t>엔젯</t>
  </si>
  <si>
    <t>https://finance.naver.com/item/main.naver?code=419080</t>
  </si>
  <si>
    <t>뷰티스킨</t>
  </si>
  <si>
    <t>https://finance.naver.com/item/main.naver?code=406820</t>
  </si>
  <si>
    <t>△ 410</t>
  </si>
  <si>
    <t>지란지교시큐리티</t>
  </si>
  <si>
    <t>https://finance.naver.com/item/main.naver?code=208350</t>
  </si>
  <si>
    <t>△ 95</t>
  </si>
  <si>
    <t>고영</t>
  </si>
  <si>
    <t>https://finance.naver.com/item/main.naver?code=098460</t>
  </si>
  <si>
    <t>힘스</t>
  </si>
  <si>
    <t>https://finance.naver.com/item/main.naver?code=238490</t>
  </si>
  <si>
    <t>△ 120</t>
  </si>
  <si>
    <t>웹스</t>
  </si>
  <si>
    <t>https://finance.naver.com/item/main.naver?code=196700</t>
  </si>
  <si>
    <t>△ 39</t>
  </si>
  <si>
    <t>유비온</t>
  </si>
  <si>
    <t>https://finance.naver.com/item/main.naver?code=084440</t>
  </si>
  <si>
    <t>에스와이스틸텍</t>
  </si>
  <si>
    <t>https://finance.naver.com/item/main.naver?code=365330</t>
  </si>
  <si>
    <t>△ 270</t>
  </si>
  <si>
    <t>마음AI</t>
  </si>
  <si>
    <t>https://finance.naver.com/item/main.naver?code=377480</t>
  </si>
  <si>
    <t>△ 600</t>
  </si>
  <si>
    <t>GH신소재</t>
  </si>
  <si>
    <t>https://finance.naver.com/item/main.naver?code=130500</t>
  </si>
  <si>
    <t>케이피에스</t>
  </si>
  <si>
    <t>https://finance.naver.com/item/main.naver?code=256940</t>
  </si>
  <si>
    <t>포인트모바일</t>
  </si>
  <si>
    <t>https://finance.naver.com/item/main.naver?code=318020</t>
  </si>
  <si>
    <t>△ 100</t>
  </si>
  <si>
    <t>에이디테크놀로지</t>
  </si>
  <si>
    <t>https://finance.naver.com/item/main.naver?code=200710</t>
  </si>
  <si>
    <t>스튜디오드래곤</t>
  </si>
  <si>
    <t>https://finance.naver.com/item/main.naver?code=253450</t>
  </si>
  <si>
    <t>△ 1,200</t>
  </si>
  <si>
    <t>오리엔탈정공</t>
  </si>
  <si>
    <t>https://finance.naver.com/item/main.naver?code=014940</t>
  </si>
  <si>
    <t>대양전기공업</t>
  </si>
  <si>
    <t>https://finance.naver.com/item/main.naver?code=108380</t>
  </si>
  <si>
    <t>텔레칩스</t>
  </si>
  <si>
    <t>https://finance.naver.com/item/main.naver?code=054450</t>
  </si>
  <si>
    <t>△ 470</t>
  </si>
  <si>
    <t>나노씨엠에스</t>
  </si>
  <si>
    <t>https://finance.naver.com/item/main.naver?code=247660</t>
  </si>
  <si>
    <t>프럼파스트</t>
  </si>
  <si>
    <t>https://finance.naver.com/item/main.naver?code=035200</t>
  </si>
  <si>
    <t>△ 105</t>
  </si>
  <si>
    <t>주성엔지니어링</t>
  </si>
  <si>
    <t>https://finance.naver.com/item/main.naver?code=036930</t>
  </si>
  <si>
    <t>케어랩스</t>
  </si>
  <si>
    <t>https://finance.naver.com/item/main.naver?code=263700</t>
  </si>
  <si>
    <t>코메론</t>
  </si>
  <si>
    <t>https://finance.naver.com/item/main.naver?code=049430</t>
  </si>
  <si>
    <t>디지아이</t>
  </si>
  <si>
    <t>https://finance.naver.com/item/main.naver?code=043360</t>
  </si>
  <si>
    <t>△ 55</t>
  </si>
  <si>
    <t>인탑스</t>
  </si>
  <si>
    <t>https://finance.naver.com/item/main.naver?code=049070</t>
  </si>
  <si>
    <t>△ 530</t>
  </si>
  <si>
    <t>테크엘</t>
  </si>
  <si>
    <t>https://finance.naver.com/item/main.naver?code=064520</t>
  </si>
  <si>
    <t>위세아이텍</t>
  </si>
  <si>
    <t>https://finance.naver.com/item/main.naver?code=065370</t>
  </si>
  <si>
    <t>△ 150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</si>
  <si>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</si>
  <si>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</si>
  <si>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</si>
  <si>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</si>
  <si>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해운사</t>
  </si>
  <si>
    <t>https://finance.naver.com/sise/sise_group_detail.naver?type=upjong&amp;no=323</t>
  </si>
  <si>
    <t>조선</t>
  </si>
  <si>
    <t>https://finance.naver.com/sise/sise_group_detail.naver?type=upjong&amp;no=291</t>
  </si>
  <si>
    <t>전기장비</t>
  </si>
  <si>
    <t>https://finance.naver.com/sise/sise_group_detail.naver?type=upjong&amp;no=306</t>
  </si>
  <si>
    <t>양방향미디어와서비스</t>
  </si>
  <si>
    <t>https://finance.naver.com/sise/sise_group_detail.naver?type=upjong&amp;no=300</t>
  </si>
  <si>
    <t>가정용기기와용품</t>
  </si>
  <si>
    <t>https://finance.naver.com/sise/sise_group_detail.naver?type=upjong&amp;no=298</t>
  </si>
  <si>
    <t>운송인프라</t>
  </si>
  <si>
    <t>https://finance.naver.com/sise/sise_group_detail.naver?type=upjong&amp;no=296</t>
  </si>
  <si>
    <t>식품과기본식료품소매</t>
  </si>
  <si>
    <t>https://finance.naver.com/sise/sise_group_detail.naver?type=upjong&amp;no=302</t>
  </si>
  <si>
    <t>다각화된소비자서비스</t>
  </si>
  <si>
    <t>https://finance.naver.com/sise/sise_group_detail.naver?type=upjong&amp;no=339</t>
  </si>
  <si>
    <t>카드</t>
  </si>
  <si>
    <t>https://finance.naver.com/sise/sise_group_detail.naver?type=upjong&amp;no=337</t>
  </si>
  <si>
    <t>다각화된통신서비스</t>
  </si>
  <si>
    <t>https://finance.naver.com/sise/sise_group_detail.naver?type=upjong&amp;no=336</t>
  </si>
  <si>
    <t>전기유틸리티</t>
  </si>
  <si>
    <t>https://finance.naver.com/sise/sise_group_detail.naver?type=upjong&amp;no=325</t>
  </si>
  <si>
    <t>항공사</t>
  </si>
  <si>
    <t>https://finance.naver.com/sise/sise_group_detail.naver?type=upjong&amp;no=305</t>
  </si>
  <si>
    <t>인터넷과카탈로그소매</t>
  </si>
  <si>
    <t>https://finance.naver.com/sise/sise_group_detail.naver?type=upjong&amp;no=308</t>
  </si>
  <si>
    <t>복합유틸리티</t>
  </si>
  <si>
    <t>https://finance.naver.com/sise/sise_group_detail.naver?type=upjong&amp;no=331</t>
  </si>
  <si>
    <t>손해보험</t>
  </si>
  <si>
    <t>https://finance.naver.com/sise/sise_group_detail.naver?type=upjong&amp;no=315</t>
  </si>
  <si>
    <t>은행</t>
  </si>
  <si>
    <t>https://finance.naver.com/sise/sise_group_detail.naver?type=upjong&amp;no=301</t>
  </si>
  <si>
    <t>방송과엔터테인먼트</t>
  </si>
  <si>
    <t>https://finance.naver.com/sise/sise_group_detail.naver?type=upjong&amp;no=285</t>
  </si>
  <si>
    <t>기타금융</t>
  </si>
  <si>
    <t>https://finance.naver.com/sise/sise_group_detail.naver?type=upjong&amp;no=319</t>
  </si>
  <si>
    <t>건축자재</t>
  </si>
  <si>
    <t>https://finance.naver.com/sise/sise_group_detail.naver?type=upjong&amp;no=289</t>
  </si>
  <si>
    <t>우주항공과국방</t>
  </si>
  <si>
    <t>https://finance.naver.com/sise/sise_group_detail.naver?type=upjong&amp;no=284</t>
  </si>
  <si>
    <t>디스플레이장비및부품</t>
  </si>
  <si>
    <t>https://finance.naver.com/sise/sise_group_detail.naver?type=upjong&amp;no=269</t>
  </si>
  <si>
    <t>반도체와반도체장비</t>
  </si>
  <si>
    <t>https://finance.naver.com/sise/sise_group_detail.naver?type=upjong&amp;no=278</t>
  </si>
  <si>
    <t>전문소매</t>
  </si>
  <si>
    <t>https://finance.naver.com/sise/sise_group_detail.naver?type=upjong&amp;no=328</t>
  </si>
  <si>
    <t>판매업체</t>
  </si>
  <si>
    <t>https://finance.naver.com/sise/sise_group_detail.naver?type=upjong&amp;no=265</t>
  </si>
  <si>
    <t>항공화물운송과물류</t>
  </si>
  <si>
    <t>https://finance.naver.com/sise/sise_group_detail.naver?type=upjong&amp;no=326</t>
  </si>
  <si>
    <t>호텔,레스토랑,레저</t>
  </si>
  <si>
    <t>https://finance.naver.com/sise/sise_group_detail.naver?type=upjong&amp;no=317</t>
  </si>
  <si>
    <t>섬유,의류,신발,호화품</t>
  </si>
  <si>
    <t>https://finance.naver.com/sise/sise_group_detail.naver?type=upjong&amp;no=274</t>
  </si>
  <si>
    <t>문구류</t>
  </si>
  <si>
    <t>https://finance.naver.com/sise/sise_group_detail.naver?type=upjong&amp;no=332</t>
  </si>
  <si>
    <t>증권</t>
  </si>
  <si>
    <t>https://finance.naver.com/sise/sise_group_detail.naver?type=upjong&amp;no=321</t>
  </si>
  <si>
    <t>전자제품</t>
  </si>
  <si>
    <t>https://finance.naver.com/sise/sise_group_detail.naver?type=upjong&amp;no=307</t>
  </si>
  <si>
    <t>상업서비스와공급품</t>
  </si>
  <si>
    <t>https://finance.naver.com/sise/sise_group_detail.naver?type=upjong&amp;no=324</t>
  </si>
  <si>
    <t>통신장비</t>
  </si>
  <si>
    <t>https://finance.naver.com/sise/sise_group_detail.naver?type=upjong&amp;no=294</t>
  </si>
  <si>
    <t>자동차부품</t>
  </si>
  <si>
    <t>https://finance.naver.com/sise/sise_group_detail.naver?type=upjong&amp;no=270</t>
  </si>
  <si>
    <t>백화점과일반상점</t>
  </si>
  <si>
    <t>https://finance.naver.com/sise/sise_group_detail.naver?type=upjong&amp;no=264</t>
  </si>
  <si>
    <t>출판</t>
  </si>
  <si>
    <t>https://finance.naver.com/sise/sise_group_detail.naver?type=upjong&amp;no=314</t>
  </si>
  <si>
    <t>기계</t>
  </si>
  <si>
    <t>https://finance.naver.com/sise/sise_group_detail.naver?type=upjong&amp;no=299</t>
  </si>
  <si>
    <t>기타</t>
  </si>
  <si>
    <t>https://finance.naver.com/sise/sise_group_detail.naver?type=upjong&amp;no=25</t>
  </si>
  <si>
    <t>사무용전자제품</t>
  </si>
  <si>
    <t>https://finance.naver.com/sise/sise_group_detail.naver?type=upjong&amp;no=338</t>
  </si>
  <si>
    <t>부동산</t>
  </si>
  <si>
    <t>https://finance.naver.com/sise/sise_group_detail.naver?type=upjong&amp;no=280</t>
  </si>
  <si>
    <t>복합기업</t>
  </si>
  <si>
    <t>https://finance.naver.com/sise/sise_group_detail.naver?type=upjong&amp;no=276</t>
  </si>
  <si>
    <t>종이와목재</t>
  </si>
  <si>
    <t>https://finance.naver.com/sise/sise_group_detail.naver?type=upjong&amp;no=318</t>
  </si>
  <si>
    <t>창업투자</t>
  </si>
  <si>
    <t>https://finance.naver.com/sise/sise_group_detail.naver?type=upjong&amp;no=277</t>
  </si>
  <si>
    <t>무역회사와판매업체</t>
  </si>
  <si>
    <t>https://finance.naver.com/sise/sise_group_detail.naver?type=upjong&amp;no=334</t>
  </si>
  <si>
    <t>포장재</t>
  </si>
  <si>
    <t>https://finance.naver.com/sise/sise_group_detail.naver?type=upjong&amp;no=311</t>
  </si>
  <si>
    <t>무선통신서비스</t>
  </si>
  <si>
    <t>https://finance.naver.com/sise/sise_group_detail.naver?type=upjong&amp;no=333</t>
  </si>
  <si>
    <t>소프트웨어</t>
  </si>
  <si>
    <t>https://finance.naver.com/sise/sise_group_detail.naver?type=upjong&amp;no=287</t>
  </si>
  <si>
    <t>IT서비스</t>
  </si>
  <si>
    <t>https://finance.naver.com/sise/sise_group_detail.naver?type=upjong&amp;no=267</t>
  </si>
  <si>
    <t>디스플레이패널</t>
  </si>
  <si>
    <t>https://finance.naver.com/sise/sise_group_detail.naver?type=upjong&amp;no=327</t>
  </si>
  <si>
    <t>에너지장비및서비스</t>
  </si>
  <si>
    <t>https://finance.naver.com/sise/sise_group_detail.naver?type=upjong&amp;no=295</t>
  </si>
  <si>
    <t>석유와가스</t>
  </si>
  <si>
    <t>https://finance.naver.com/sise/sise_group_detail.naver?type=upjong&amp;no=313</t>
  </si>
  <si>
    <t>레저용장비와제품</t>
  </si>
  <si>
    <t>https://finance.naver.com/sise/sise_group_detail.naver?type=upjong&amp;no=271</t>
  </si>
  <si>
    <t>식품</t>
  </si>
  <si>
    <t>https://finance.naver.com/sise/sise_group_detail.naver?type=upjong&amp;no=268</t>
  </si>
  <si>
    <t>비철금속</t>
  </si>
  <si>
    <t>https://finance.naver.com/sise/sise_group_detail.naver?type=upjong&amp;no=322</t>
  </si>
  <si>
    <t>담배</t>
  </si>
  <si>
    <t>https://finance.naver.com/sise/sise_group_detail.naver?type=upjong&amp;no=275</t>
  </si>
  <si>
    <t>화장품</t>
  </si>
  <si>
    <t>https://finance.naver.com/sise/sise_group_detail.naver?type=upjong&amp;no=266</t>
  </si>
  <si>
    <t>전자장비와기기</t>
  </si>
  <si>
    <t>https://finance.naver.com/sise/sise_group_detail.naver?type=upjong&amp;no=282</t>
  </si>
  <si>
    <t>광고</t>
  </si>
  <si>
    <t>https://finance.naver.com/sise/sise_group_detail.naver?type=upjong&amp;no=310</t>
  </si>
  <si>
    <t>음료</t>
  </si>
  <si>
    <t>https://finance.naver.com/sise/sise_group_detail.naver?type=upjong&amp;no=309</t>
  </si>
  <si>
    <t>철강</t>
  </si>
  <si>
    <t>https://finance.naver.com/sise/sise_group_detail.naver?type=upjong&amp;no=304</t>
  </si>
  <si>
    <t>도로와철도운송</t>
  </si>
  <si>
    <t>https://finance.naver.com/sise/sise_group_detail.naver?type=upjong&amp;no=329</t>
  </si>
  <si>
    <t>가정용품</t>
  </si>
  <si>
    <t>https://finance.naver.com/sise/sise_group_detail.naver?type=upjong&amp;no=297</t>
  </si>
  <si>
    <t>핸드셋</t>
  </si>
  <si>
    <t>https://finance.naver.com/sise/sise_group_detail.naver?type=upjong&amp;no=292</t>
  </si>
  <si>
    <t>가스유틸리티</t>
  </si>
  <si>
    <t>https://finance.naver.com/sise/sise_group_detail.naver?type=upjong&amp;no=312</t>
  </si>
  <si>
    <t>교육서비스</t>
  </si>
  <si>
    <t>https://finance.naver.com/sise/sise_group_detail.naver?type=upjong&amp;no=290</t>
  </si>
  <si>
    <t>화학</t>
  </si>
  <si>
    <t>https://finance.naver.com/sise/sise_group_detail.naver?type=upjong&amp;no=272</t>
  </si>
  <si>
    <t>제약</t>
  </si>
  <si>
    <t>https://finance.naver.com/sise/sise_group_detail.naver?type=upjong&amp;no=261</t>
  </si>
  <si>
    <t>생명과학도구및서비스</t>
  </si>
  <si>
    <t>https://finance.naver.com/sise/sise_group_detail.naver?type=upjong&amp;no=262</t>
  </si>
  <si>
    <t>건강관리업체및서비스</t>
  </si>
  <si>
    <t>https://finance.naver.com/sise/sise_group_detail.naver?type=upjong&amp;no=316</t>
  </si>
  <si>
    <t>생물공학</t>
  </si>
  <si>
    <t>https://finance.naver.com/sise/sise_group_detail.naver?type=upjong&amp;no=286</t>
  </si>
  <si>
    <t>건강관리기술</t>
  </si>
  <si>
    <t>https://finance.naver.com/sise/sise_group_detail.naver?type=upjong&amp;no=288</t>
  </si>
  <si>
    <t>건설</t>
  </si>
  <si>
    <t>https://finance.naver.com/sise/sise_group_detail.naver?type=upjong&amp;no=279</t>
  </si>
  <si>
    <t>전기제품</t>
  </si>
  <si>
    <t>https://finance.naver.com/sise/sise_group_detail.naver?type=upjong&amp;no=283</t>
  </si>
  <si>
    <t>자동차</t>
  </si>
  <si>
    <t>https://finance.naver.com/sise/sise_group_detail.naver?type=upjong&amp;no=273</t>
  </si>
  <si>
    <t>게임엔터테인먼트</t>
  </si>
  <si>
    <t>https://finance.naver.com/sise/sise_group_detail.naver?type=upjong&amp;no=263</t>
  </si>
  <si>
    <t>가구</t>
  </si>
  <si>
    <t>https://finance.naver.com/sise/sise_group_detail.naver?type=upjong&amp;no=303</t>
  </si>
  <si>
    <t>생명보험</t>
  </si>
  <si>
    <t>https://finance.naver.com/sise/sise_group_detail.naver?type=upjong&amp;no=330</t>
  </si>
  <si>
    <t>건축제품</t>
  </si>
  <si>
    <t>https://finance.naver.com/sise/sise_group_detail.naver?type=upjong&amp;no=320</t>
  </si>
  <si>
    <t>건강관리장비와용품</t>
  </si>
  <si>
    <t>https://finance.naver.com/sise/sise_group_detail.naver?type=upjong&amp;no=281</t>
  </si>
  <si>
    <t>컴퓨터와주변기기</t>
  </si>
  <si>
    <t>https://finance.naver.com/sise/sise_group_detail.naver?type=upjong&amp;no=293</t>
  </si>
  <si>
    <t>마켓레이더(1월 15일, 오전)</t>
  </si>
  <si>
    <t>https://finance.naver.com/research/market_info_read.naver?nid=31150&amp;page=1</t>
  </si>
  <si>
    <t>신한투자증권</t>
  </si>
  <si>
    <t>25.01.15</t>
  </si>
  <si>
    <t>돌아온 금리, 지금은 다르다</t>
  </si>
  <si>
    <t>https://finance.naver.com/research/market_info_read.naver?nid=31149&amp;page=1</t>
  </si>
  <si>
    <t>유안타증권</t>
  </si>
  <si>
    <t>Yuanta Morning Snapshot (2025.01.15)</t>
  </si>
  <si>
    <t>https://finance.naver.com/research/market_info_read.naver?nid=31148&amp;page=1</t>
  </si>
  <si>
    <t>Global Daily (1월 15일)</t>
  </si>
  <si>
    <t>https://finance.naver.com/research/market_info_read.naver?nid=31147&amp;page=1</t>
  </si>
  <si>
    <t>트럼프 이즈 백, 변동성 이즈 백</t>
  </si>
  <si>
    <t>https://finance.naver.com/research/market_info_read.naver?nid=31146&amp;page=1</t>
  </si>
  <si>
    <t>iM증권</t>
  </si>
  <si>
    <t>SK증권 Global Carbon Market Daily_250115</t>
  </si>
  <si>
    <t>https://finance.naver.com/research/market_info_read.naver?nid=31145&amp;page=1</t>
  </si>
  <si>
    <t>SK증권</t>
  </si>
  <si>
    <t>Daily 신한생각 (1월 15일)</t>
  </si>
  <si>
    <t>https://finance.naver.com/research/market_info_read.naver?nid=31144&amp;page=1</t>
  </si>
  <si>
    <t>PPI 예상치 하회에도 불구하고 뉴욕 3대 지수 혼조 마..</t>
  </si>
  <si>
    <t>https://finance.naver.com/research/market_info_read.naver?nid=31143&amp;page=1</t>
  </si>
  <si>
    <t>SK증권 아침에 슥_2025.01.15</t>
  </si>
  <si>
    <t>https://finance.naver.com/research/market_info_read.naver?nid=31142&amp;page=1</t>
  </si>
  <si>
    <t>KB리서치 모닝코멘트 0115</t>
  </si>
  <si>
    <t>https://finance.naver.com/research/market_info_read.naver?nid=31141&amp;page=1</t>
  </si>
  <si>
    <t>KB증권</t>
  </si>
  <si>
    <t>Daily Morning Brief(2025.01.15)</t>
  </si>
  <si>
    <t>https://finance.naver.com/research/market_info_read.naver?nid=31140&amp;page=1</t>
  </si>
  <si>
    <t>다올투자증권</t>
  </si>
  <si>
    <t>[IBKS Daily] Morning Brief(250115)</t>
  </si>
  <si>
    <t>https://finance.naver.com/research/market_info_read.naver?nid=31139&amp;page=1</t>
  </si>
  <si>
    <t>IBK투자증권</t>
  </si>
  <si>
    <t>물가 불안 요인들 속에서 찾은 희망 (1월 14일)</t>
  </si>
  <si>
    <t>https://finance.naver.com/research/market_info_read.naver?nid=31138&amp;page=1</t>
  </si>
  <si>
    <t>KB리서치 마감코멘트 0114</t>
  </si>
  <si>
    <t>https://finance.naver.com/research/market_info_read.naver?nid=31137&amp;page=1</t>
  </si>
  <si>
    <t>트럼프 2.0: Reflation Play</t>
  </si>
  <si>
    <t>https://finance.naver.com/research/invest_read.naver?nid=33868&amp;page=1</t>
  </si>
  <si>
    <t>메리츠증권</t>
  </si>
  <si>
    <t>25년 EM 전략 - Trump Risk Trump Benefit</t>
  </si>
  <si>
    <t>https://finance.naver.com/research/invest_read.naver?nid=33867&amp;page=1</t>
  </si>
  <si>
    <t>DS투자증권</t>
  </si>
  <si>
    <t>DS Quant Weekly: 2025년 1월 3주차_탑픽(Top-PicK) ..</t>
  </si>
  <si>
    <t>https://finance.naver.com/research/invest_read.naver?nid=33866&amp;page=1</t>
  </si>
  <si>
    <t>퀀트 알파 아이디어(외국인을 기다리며…)</t>
  </si>
  <si>
    <t>https://finance.naver.com/research/invest_read.naver?nid=33865&amp;page=1</t>
  </si>
  <si>
    <t>하나증권</t>
  </si>
  <si>
    <t>만기매칭 회사채, 글로벌 원자력, S&amp;P500+엔화</t>
  </si>
  <si>
    <t>https://finance.naver.com/research/invest_read.naver?nid=33864&amp;page=1</t>
  </si>
  <si>
    <t>미국의 러시아 제재가 인도에 미칠 영향</t>
  </si>
  <si>
    <t>https://finance.naver.com/research/invest_read.naver?nid=33863&amp;page=1</t>
  </si>
  <si>
    <t>한국 주식시장의 미시구조</t>
  </si>
  <si>
    <t>https://finance.naver.com/research/invest_read.naver?nid=33862&amp;page=1</t>
  </si>
  <si>
    <t>한화투자증권</t>
  </si>
  <si>
    <t>[2025 #1] 예열구간</t>
  </si>
  <si>
    <t>https://finance.naver.com/research/invest_read.naver?nid=33861&amp;page=1</t>
  </si>
  <si>
    <t>Yuanta Daily Market View (25.01.15)</t>
  </si>
  <si>
    <t>https://finance.naver.com/research/invest_read.naver?nid=33860&amp;page=1</t>
  </si>
  <si>
    <t>로보틱스와 자율 주행, LLMs을 넘어 VLA로</t>
  </si>
  <si>
    <t>https://finance.naver.com/research/invest_read.naver?nid=33859&amp;page=1</t>
  </si>
  <si>
    <t>[IBKS Daily] Start with IBKS (2025.1.15)</t>
  </si>
  <si>
    <t>https://finance.naver.com/research/invest_read.naver?nid=33858&amp;page=1</t>
  </si>
  <si>
    <t>2025년 실적 풍향계: 제한된 상승, 견고한 방패</t>
  </si>
  <si>
    <t>https://finance.naver.com/research/invest_read.naver?nid=33857&amp;page=1</t>
  </si>
  <si>
    <t>Physical AI, 혁신을 주도하다: 미-중 기술 패권 전쟁..</t>
  </si>
  <si>
    <t>https://finance.naver.com/research/invest_read.naver?nid=33856&amp;page=1</t>
  </si>
  <si>
    <t>[Global Watch list] 시작된 트럼프 랠리 vs 트럼프 ..</t>
  </si>
  <si>
    <t>https://finance.naver.com/research/invest_read.naver?nid=33855&amp;page=1</t>
  </si>
  <si>
    <t>4Q 어닝시즌, 이익모멘텀과 수익성 보유 종목군 대응</t>
  </si>
  <si>
    <t>https://finance.naver.com/research/invest_read.naver?nid=33854&amp;page=1</t>
  </si>
  <si>
    <t>키움증권</t>
  </si>
  <si>
    <t>01/15, 미 증시, PPI 컨센 하회에도, CPI 경계심리로 ..</t>
  </si>
  <si>
    <t>https://finance.naver.com/research/invest_read.naver?nid=33853&amp;page=1</t>
  </si>
  <si>
    <t>01/15 달러, 예상치 하회한 PPI에 하락</t>
  </si>
  <si>
    <t>https://finance.naver.com/research/invest_read.naver?nid=33852&amp;page=1</t>
  </si>
  <si>
    <t>트럼프 관세 우려 완화 &gt; 물가지수 경계심리</t>
  </si>
  <si>
    <t>https://finance.naver.com/research/invest_read.naver?nid=33851&amp;page=1</t>
  </si>
  <si>
    <t>대신증권</t>
  </si>
  <si>
    <t>현대로템</t>
  </si>
  <si>
    <t>폴란드, 첫 번째 물량(180대)만으로 재무장하..</t>
  </si>
  <si>
    <t>https://finance.naver.com/research/company_read.naver?nid=79885&amp;page=1</t>
  </si>
  <si>
    <t>교보증권</t>
  </si>
  <si>
    <t>더블유씨피</t>
  </si>
  <si>
    <t>4Q24 Preview 컨센서스 하회</t>
  </si>
  <si>
    <t>https://finance.naver.com/research/company_read.naver?nid=79884&amp;page=1</t>
  </si>
  <si>
    <t>에코프로비엠</t>
  </si>
  <si>
    <t>https://finance.naver.com/research/company_read.naver?nid=79883&amp;page=1</t>
  </si>
  <si>
    <t>엘앤에프</t>
  </si>
  <si>
    <t>https://finance.naver.com/research/company_read.naver?nid=79882&amp;page=1</t>
  </si>
  <si>
    <t>하나머티리얼즈</t>
  </si>
  <si>
    <t>많은 것이 반영된 주가 수준</t>
  </si>
  <si>
    <t>https://finance.naver.com/research/company_read.naver?nid=79881&amp;page=1</t>
  </si>
  <si>
    <t>올해도 내년도 성장</t>
  </si>
  <si>
    <t>https://finance.naver.com/research/company_read.naver?nid=79880&amp;page=1</t>
  </si>
  <si>
    <t>지분 증여 이슈 종결, 실적 호전으로 주가 오..</t>
  </si>
  <si>
    <t>https://finance.naver.com/research/company_read.naver?nid=79879&amp;page=1</t>
  </si>
  <si>
    <t>SOOP</t>
  </si>
  <si>
    <t>글로벌에 진심</t>
  </si>
  <si>
    <t>https://finance.naver.com/research/company_read.naver?nid=79878&amp;page=1</t>
  </si>
  <si>
    <t>KB금융</t>
  </si>
  <si>
    <t>다시 돌아오는 외국인. 리딩뱅크 위상 강화 ..</t>
  </si>
  <si>
    <t>https://finance.naver.com/research/company_read.naver?nid=79877&amp;page=1</t>
  </si>
  <si>
    <t>믿을 건 오직 실적뿐</t>
  </si>
  <si>
    <t>https://finance.naver.com/research/company_read.naver?nid=79876&amp;page=1</t>
  </si>
  <si>
    <t>카카오</t>
  </si>
  <si>
    <t>인공지능 메신저에 대한 기대</t>
  </si>
  <si>
    <t>https://finance.naver.com/research/company_read.naver?nid=79875&amp;page=1</t>
  </si>
  <si>
    <t>한미약품</t>
  </si>
  <si>
    <t>4Q24Pre: 아쉬운 실적, 25년 개선 기대</t>
  </si>
  <si>
    <t>https://finance.naver.com/research/company_read.naver?nid=79874&amp;page=1</t>
  </si>
  <si>
    <t>종근당</t>
  </si>
  <si>
    <t>4Q24Pre: 상품 비중 증가로 수익성 악화</t>
  </si>
  <si>
    <t>https://finance.naver.com/research/company_read.naver?nid=79873&amp;page=1</t>
  </si>
  <si>
    <t>HK이노엔</t>
  </si>
  <si>
    <t>4Q24Pre: 견고한 케이캡 처방 실적</t>
  </si>
  <si>
    <t>https://finance.naver.com/research/company_read.naver?nid=79872&amp;page=1</t>
  </si>
  <si>
    <t>동아에스티</t>
  </si>
  <si>
    <t>그로트로핀은 견조, 해외는 다소 부진</t>
  </si>
  <si>
    <t>https://finance.naver.com/research/company_read.naver?nid=79871&amp;page=1</t>
  </si>
  <si>
    <t>견조한 실적 아래 고객 및 제품 저변 확대</t>
  </si>
  <si>
    <t>https://finance.naver.com/research/company_read.naver?nid=79870&amp;page=1</t>
  </si>
  <si>
    <t>이제는 안정화 단계 진입</t>
  </si>
  <si>
    <t>https://finance.naver.com/research/company_read.naver?nid=79869&amp;page=1</t>
  </si>
  <si>
    <t>크래프톤</t>
  </si>
  <si>
    <t>큰 그림 이상 무</t>
  </si>
  <si>
    <t>https://finance.naver.com/research/company_read.naver?nid=79868&amp;page=1</t>
  </si>
  <si>
    <t>롯데정밀화학</t>
  </si>
  <si>
    <t>케미칼 체력 개선</t>
  </si>
  <si>
    <t>https://finance.naver.com/research/company_read.naver?nid=79867&amp;page=1</t>
  </si>
  <si>
    <t>유니드</t>
  </si>
  <si>
    <t>일회성 요인 반영</t>
  </si>
  <si>
    <t>https://finance.naver.com/research/company_read.naver?nid=79866&amp;page=1</t>
  </si>
  <si>
    <t>롯데칠성</t>
  </si>
  <si>
    <t>비우호적 사업환경 지속</t>
  </si>
  <si>
    <t>https://finance.naver.com/research/company_read.naver?nid=79865&amp;page=1</t>
  </si>
  <si>
    <t>턴어라운드 시작!</t>
  </si>
  <si>
    <t>https://finance.naver.com/research/company_read.naver?nid=79864&amp;page=1</t>
  </si>
  <si>
    <t>롯데케미칼</t>
  </si>
  <si>
    <t>25년 적자폭 축소와 개선될 여건</t>
  </si>
  <si>
    <t>https://finance.naver.com/research/company_read.naver?nid=79863&amp;page=1</t>
  </si>
  <si>
    <t>두산퓨얼셀</t>
  </si>
  <si>
    <t>4Q24 Preview: 이번엔 다르다</t>
  </si>
  <si>
    <t>https://finance.naver.com/research/company_read.naver?nid=79862&amp;page=1</t>
  </si>
  <si>
    <t>알테오젠</t>
  </si>
  <si>
    <t>JP모건-DS는 ADC SC 더 확장, 머크는 연내 출..</t>
  </si>
  <si>
    <t>https://finance.naver.com/research/company_read.naver?nid=79861&amp;page=1</t>
  </si>
  <si>
    <t>비나텍</t>
  </si>
  <si>
    <t>4Q24 Preview: 그럼에도 불구하고</t>
  </si>
  <si>
    <t>https://finance.naver.com/research/company_read.naver?nid=79860&amp;page=1</t>
  </si>
  <si>
    <t>LA 산불 관련 영향 코멘트</t>
  </si>
  <si>
    <t>https://finance.naver.com/research/company_read.naver?nid=79859&amp;page=1</t>
  </si>
  <si>
    <t>HD현대일렉트릭</t>
  </si>
  <si>
    <t>계절적 성수기에 환율효과까지</t>
  </si>
  <si>
    <t>https://finance.naver.com/research/company_read.naver?nid=79858&amp;page=1</t>
  </si>
  <si>
    <t>FLNG가 부각될 차례</t>
  </si>
  <si>
    <t>https://finance.naver.com/research/company_read.naver?nid=79857&amp;page=1</t>
  </si>
  <si>
    <t>가능성은 무궁무진</t>
  </si>
  <si>
    <t>https://finance.naver.com/research/company_read.naver?nid=79856&amp;page=1</t>
  </si>
  <si>
    <t>IT</t>
  </si>
  <si>
    <t>하나증권 x KOTRA CES 2025 탐방기: 이제 다..</t>
  </si>
  <si>
    <t>https://finance.naver.com/research/industry_read.naver?nid=39211&amp;page=1</t>
  </si>
  <si>
    <t>보험</t>
  </si>
  <si>
    <t>LA 산불 Comment</t>
  </si>
  <si>
    <t>https://finance.naver.com/research/industry_read.naver?nid=39210&amp;page=1</t>
  </si>
  <si>
    <t>펀더멘털, 매크로, 모멘텀의 삼박자</t>
  </si>
  <si>
    <t>https://finance.naver.com/research/industry_read.naver?nid=39209&amp;page=1</t>
  </si>
  <si>
    <t>한국 독주의 FLNG, 중국 경쟁사의 새싹마저 ..</t>
  </si>
  <si>
    <t>https://finance.naver.com/research/industry_read.naver?nid=39208&amp;page=1</t>
  </si>
  <si>
    <t>산업재 D(ata)PT - Green Consolidation</t>
  </si>
  <si>
    <t>https://finance.naver.com/research/industry_read.naver?nid=39207&amp;page=1</t>
  </si>
  <si>
    <t>유진투자증권</t>
  </si>
  <si>
    <t>게임</t>
  </si>
  <si>
    <t>[IBKS Daily] 인터넷/게임</t>
  </si>
  <si>
    <t>https://finance.naver.com/research/industry_read.naver?nid=39206&amp;page=1</t>
  </si>
  <si>
    <t>반도체</t>
  </si>
  <si>
    <t>[Dec. 24] 대만 Tech 업종 동향</t>
  </si>
  <si>
    <t>https://finance.naver.com/research/industry_read.naver?nid=39205&amp;page=1</t>
  </si>
  <si>
    <t>전기전자</t>
  </si>
  <si>
    <t>[CES 2025 리뷰] AI Phase 2: Monetization</t>
  </si>
  <si>
    <t>https://finance.naver.com/research/industry_read.naver?nid=39204&amp;page=1</t>
  </si>
  <si>
    <t>[IBKS In-Depth Report] AI into Real Life</t>
  </si>
  <si>
    <t>https://finance.naver.com/research/industry_read.naver?nid=39203&amp;page=1</t>
  </si>
  <si>
    <t>Macro Issue - 점진적 균열, 미국 경제의 경고음</t>
  </si>
  <si>
    <t>https://finance.naver.com/research/economy_read.naver?nid=11292&amp;page=1</t>
  </si>
  <si>
    <t>01/15, Kiwoom Morning Letter</t>
  </si>
  <si>
    <t>https://finance.naver.com/research/economy_read.naver?nid=11291&amp;page=1</t>
  </si>
  <si>
    <t>슈퍼 트럼피즘 리스크 VS 트럼프 허니문</t>
  </si>
  <si>
    <t>https://finance.naver.com/research/economy_read.naver?nid=11290&amp;page=1</t>
  </si>
  <si>
    <t>코스피</t>
  </si>
  <si>
    <t>https://n.news.naver.com/mnews/article/018/0005925711</t>
  </si>
  <si>
    <t>[코스피 마감]기관 팔자에 하락…2490선</t>
  </si>
  <si>
    <t>이데일리</t>
  </si>
  <si>
    <t>2025.01.15 15:39</t>
  </si>
  <si>
    <t>https://dart.fss.or.kr/dsaf001/main.do?rcpNo=20250107000428</t>
  </si>
  <si>
    <t>주식등의대량보유상황보고서(일반)</t>
  </si>
  <si>
    <t>코오롱</t>
  </si>
  <si>
    <t>2025.01.07</t>
  </si>
  <si>
    <t>https://dart.fss.or.kr/dsaf001/main.do?rcpNo=20241224800649</t>
  </si>
  <si>
    <t>최대주주등소유주식변동신고서</t>
  </si>
  <si>
    <t>2024.12.24</t>
  </si>
  <si>
    <t>https://dart.fss.or.kr/dsaf001/main.do?rcpNo=20241224000462</t>
  </si>
  <si>
    <t>https://dart.fss.or.kr/dsaf001/main.do?rcpNo=20241220800580</t>
  </si>
  <si>
    <t>조회공시요구(현저한시황변동)에대한답변(중요공시대상없음)</t>
  </si>
  <si>
    <t>2024.12.20</t>
  </si>
  <si>
    <t>https://dart.fss.or.kr/dsaf001/main.do?rcpNo=20241219800547</t>
  </si>
  <si>
    <t>조회공시요구(현저한시황변동)</t>
  </si>
  <si>
    <t>유가증권시장본부</t>
  </si>
  <si>
    <t>2024.12.19</t>
  </si>
  <si>
    <t>https://dart.fss.or.kr/dsaf001/main.do?rcpNo=20241217800645</t>
  </si>
  <si>
    <t>2024.12.17</t>
  </si>
  <si>
    <t>https://dart.fss.or.kr/dsaf001/main.do?rcpNo=20241212800646</t>
  </si>
  <si>
    <t>주주명부폐쇄기간또는기준일설정</t>
  </si>
  <si>
    <t>2024.12.12</t>
  </si>
  <si>
    <t>https://n.news.naver.com/mnews/article/421/0008024373</t>
  </si>
  <si>
    <t>美 LA 산불 피해 전력망 복구 시급…전기장비株 급등[핫종목]</t>
  </si>
  <si>
    <t>뉴스1</t>
  </si>
  <si>
    <t>2025.01.15 16:53</t>
  </si>
  <si>
    <t>https://n.news.naver.com/mnews/article/366/0001047527</t>
  </si>
  <si>
    <t>[마켓뷰] 美 CPI 발표 앞두고 경계감 커져… 2500선 못 지킨 코...</t>
  </si>
  <si>
    <t>조선비즈</t>
  </si>
  <si>
    <t>2025.01.15 16:13</t>
  </si>
  <si>
    <t>https://n.news.naver.com/mnews/article/366/0001047240</t>
  </si>
  <si>
    <t>불확실엔 비중축소, 급상승엔 차익실현, 기대감엔 추가매수… 국민연...</t>
  </si>
  <si>
    <t>2025.01.14 15:31</t>
  </si>
  <si>
    <t>https://n.news.naver.com/mnews/article/003/0013012809</t>
  </si>
  <si>
    <t>저가매수 나선 국민연금?…저평가주 지분 확대</t>
  </si>
  <si>
    <t>뉴시스</t>
  </si>
  <si>
    <t>2025.01.13 15:48</t>
  </si>
  <si>
    <t>https://n.news.naver.com/mnews/article/277/0005531402</t>
  </si>
  <si>
    <t>[클릭 e종목]"산일전기, 공격적 증설로 고성장"</t>
  </si>
  <si>
    <t>아시아경제</t>
  </si>
  <si>
    <t>2025.01.13 08:07</t>
  </si>
  <si>
    <t>https://dart.fss.or.kr/dsaf001/main.do?rcpNo=20250110800348</t>
  </si>
  <si>
    <t>단일판매ㆍ공급계약체결</t>
  </si>
  <si>
    <t>2025.01.10</t>
  </si>
  <si>
    <t>https://dart.fss.or.kr/dsaf001/main.do?rcpNo=20250106000108</t>
  </si>
  <si>
    <t>주식등의대량보유상황보고서(약식)</t>
  </si>
  <si>
    <t>국민연금공단</t>
  </si>
  <si>
    <t>2025.01.06</t>
  </si>
  <si>
    <t>https://dart.fss.or.kr/dsaf001/main.do?rcpNo=20250103000534</t>
  </si>
  <si>
    <t>임원ㆍ주요주주특정증권등소유상황보고서</t>
  </si>
  <si>
    <t>신범인</t>
  </si>
  <si>
    <t>2025.01.03</t>
  </si>
  <si>
    <t>https://dart.fss.or.kr/dsaf001/main.do?rcpNo=20250103000523</t>
  </si>
  <si>
    <t>한봉수</t>
  </si>
  <si>
    <t>https://dart.fss.or.kr/dsaf001/main.do?rcpNo=20250103000518</t>
  </si>
  <si>
    <t>고항규</t>
  </si>
  <si>
    <t>https://dart.fss.or.kr/dsaf001/main.do?rcpNo=20250103000491</t>
  </si>
  <si>
    <t>박동석</t>
  </si>
  <si>
    <t>https://dart.fss.or.kr/dsaf001/main.do?rcpNo=20241226800917</t>
  </si>
  <si>
    <t>파생상품거래손실발생</t>
  </si>
  <si>
    <t>2024.12.26</t>
  </si>
  <si>
    <t>https://dart.fss.or.kr/dsaf001/main.do?rcpNo=20241216801643</t>
  </si>
  <si>
    <t>현금ㆍ현물배당을위한주주명부폐쇄(기준일)결정</t>
  </si>
  <si>
    <t>2024.12.16</t>
  </si>
  <si>
    <t>https://dart.fss.or.kr/dsaf001/main.do?rcpNo=20241216800599</t>
  </si>
  <si>
    <t>https://n.news.naver.com/mnews/article/277/0005533392</t>
  </si>
  <si>
    <t>인화정공, 1087억 규모 한화엔진 주식 양도 결정</t>
  </si>
  <si>
    <t>2025.01.15 18:44</t>
  </si>
  <si>
    <t>https://n.news.naver.com/mnews/article/015/0005082742</t>
  </si>
  <si>
    <t>조선주 ETF, 물들어왔다</t>
  </si>
  <si>
    <t>한국경제</t>
  </si>
  <si>
    <t>2025.01.15 17:58</t>
  </si>
  <si>
    <t>https://n.news.naver.com/mnews/article/421/0008024351</t>
  </si>
  <si>
    <t>美 대러 제재에 트럼프 수혜까지…조선주, 52주 신고가 랠리[핫종목]</t>
  </si>
  <si>
    <t>2025.01.15 16:41</t>
  </si>
  <si>
    <t>https://n.news.naver.com/mnews/article/016/0002416344</t>
  </si>
  <si>
    <t>美 인플레 압력에 몸 사렸나…코스피 ‘제자리걸음’ [투자360]</t>
  </si>
  <si>
    <t>헤럴드경제</t>
  </si>
  <si>
    <t>2025.01.15 16:33</t>
  </si>
  <si>
    <t>https://n.news.naver.com/mnews/article/008/0005141636</t>
  </si>
  <si>
    <t>美 트럼프·슈퍼 사이클에 韓 증시는 조선왕조…연일 신고가 경신</t>
  </si>
  <si>
    <t>머니투데이</t>
  </si>
  <si>
    <t>2025.01.15 16:19</t>
  </si>
  <si>
    <t>https://n.news.naver.com/mnews/article/003/0013017832</t>
  </si>
  <si>
    <t>"조선株 신고가 랠리"…삼성중공업, 10% 급등(종합)</t>
  </si>
  <si>
    <t>2025.01.15 16:08</t>
  </si>
  <si>
    <t>https://n.news.naver.com/mnews/article/001/0015161562</t>
  </si>
  <si>
    <t>트럼프 행정부 출범 앞둔 조선株 신고가 행진…LNG株도 강세(종합)</t>
  </si>
  <si>
    <t>연합뉴스</t>
  </si>
  <si>
    <t>2025.01.15 15:51</t>
  </si>
  <si>
    <t>https://n.news.naver.com/mnews/article/082/0001307721</t>
  </si>
  <si>
    <t>국장 투자 줄이는 국민연금…5% 이상 투자기업 1년새 14곳↓</t>
  </si>
  <si>
    <t>부산일보</t>
  </si>
  <si>
    <t>2025.01.15 14:35</t>
  </si>
  <si>
    <t>https://n.news.naver.com/mnews/article/011/0004439985</t>
  </si>
  <si>
    <t>‘신뢰 회복’ 신호탄 쏜 카카오, 순매수 1위 [주식 초고수는 지금]</t>
  </si>
  <si>
    <t>서울경제</t>
  </si>
  <si>
    <t>2025.01.15 11:44</t>
  </si>
  <si>
    <t>https://n.news.naver.com/mnews/article/016/0002416099</t>
  </si>
  <si>
    <t>한화그룹주ETF 연초수익률 17%</t>
  </si>
  <si>
    <t>2025.01.15 11:12</t>
  </si>
  <si>
    <t>https://dart.fss.or.kr/dsaf001/main.do?rcpNo=20250107800441</t>
  </si>
  <si>
    <t>https://dart.fss.or.kr/dsaf001/main.do?rcpNo=20250106000407</t>
  </si>
  <si>
    <t>https://dart.fss.or.kr/dsaf001/main.do?rcpNo=20250106800466</t>
  </si>
  <si>
    <t>https://dart.fss.or.kr/dsaf001/main.do?rcpNo=20241224800387</t>
  </si>
  <si>
    <t>https://dart.fss.or.kr/dsaf001/main.do?rcpNo=20241212000057</t>
  </si>
  <si>
    <t>https://n.news.naver.com/mnews/article/015/0005082795</t>
  </si>
  <si>
    <t>설 앞두고 농·어촌에 '돈쭐' 내는 삼성맨들</t>
  </si>
  <si>
    <t>2025.01.15 18:33</t>
  </si>
  <si>
    <t>https://n.news.naver.com/mnews/article/001/0015161850</t>
  </si>
  <si>
    <t>[동정] 노동차관, 중대재해 빈발 조선업계와 간담회</t>
  </si>
  <si>
    <t>2025.01.15 18:24</t>
  </si>
  <si>
    <t>https://n.news.naver.com/mnews/article/014/0005296222</t>
  </si>
  <si>
    <t>삼성 관계사, 물품대금 5600억 조기 지급</t>
  </si>
  <si>
    <t>파이낸셜뉴스</t>
  </si>
  <si>
    <t>2025.01.15 18:21</t>
  </si>
  <si>
    <t>https://n.news.naver.com/mnews/article/015/0005082771</t>
  </si>
  <si>
    <t>화석연료 부활' 선언한 美 韓 LNG기업 절호의 찬스</t>
  </si>
  <si>
    <t>2025.01.15 18:16</t>
  </si>
  <si>
    <t>https://n.news.naver.com/mnews/article/277/0005533376</t>
  </si>
  <si>
    <t>고용차관 "조선업, 사망사고 줄이고 외국인력 적응 도와야"</t>
  </si>
  <si>
    <t>2025.01.15 17:54</t>
  </si>
  <si>
    <t>https://n.news.naver.com/mnews/article/215/0001195373</t>
  </si>
  <si>
    <t>조선주 쾌속…삼성중공업 뒤늦은 랠리, 이유는 [박해린의 마켓톡톡] 
동영상기사</t>
  </si>
  <si>
    <t>한국경제TV</t>
  </si>
  <si>
    <t>2025.01.15 17:41</t>
  </si>
  <si>
    <t>https://dart.fss.or.kr/dsaf001/main.do?rcpNo=20250106800232</t>
  </si>
  <si>
    <t>https://dart.fss.or.kr/dsaf001/main.do?rcpNo=20241230800261</t>
  </si>
  <si>
    <t>[기재정정]단일판매ㆍ공급계약체결</t>
  </si>
  <si>
    <t>2024.12.30</t>
  </si>
  <si>
    <t>https://dart.fss.or.kr/dsaf001/main.do?rcpNo=20241230800259</t>
  </si>
  <si>
    <t>https://dart.fss.or.kr/dsaf001/main.do?rcpNo=20241226800085</t>
  </si>
  <si>
    <t>https://dart.fss.or.kr/dsaf001/main.do?rcpNo=20241220000388</t>
  </si>
  <si>
    <t>특수관계인과의보험거래</t>
  </si>
  <si>
    <t>https://dart.fss.or.kr/dsaf001/main.do?rcpNo=20241220000386</t>
  </si>
  <si>
    <t>https://dart.fss.or.kr/dsaf001/main.do?rcpNo=20241220000379</t>
  </si>
  <si>
    <t>https://dart.fss.or.kr/dsaf001/main.do?rcpNo=20241220000372</t>
  </si>
  <si>
    <t>https://dart.fss.or.kr/dsaf001/main.do?rcpNo=20241220000370</t>
  </si>
  <si>
    <t>https://dart.fss.or.kr/dsaf001/main.do?rcpNo=20241220000366</t>
  </si>
  <si>
    <t>동일인등출자계열회사와의상품ㆍ용역거래</t>
  </si>
  <si>
    <t>https://dart.fss.or.kr/dsaf001/main.do?rcpNo=20241220000363</t>
  </si>
  <si>
    <t>https://dart.fss.or.kr/dsaf001/main.do?rcpNo=20241219800233</t>
  </si>
  <si>
    <t>https://dart.fss.or.kr/dsaf001/main.do?rcpNo=20241216801048</t>
  </si>
  <si>
    <t>유형자산처분결정</t>
  </si>
  <si>
    <t>https://dart.fss.or.kr/dsaf001/main.do?rcpNo=20241206000391</t>
  </si>
  <si>
    <t>민준호</t>
  </si>
  <si>
    <t>2024.12.06</t>
  </si>
  <si>
    <t>https://dart.fss.or.kr/dsaf001/main.do?rcpNo=20241206000383</t>
  </si>
  <si>
    <t>박용구</t>
  </si>
  <si>
    <t>https://n.news.naver.com/mnews/article/018/0005925036</t>
  </si>
  <si>
    <t>인테리어업계, 유사 디자인 벽지·바닥재 만드는 이유</t>
  </si>
  <si>
    <t>2025.01.15 06:06</t>
  </si>
  <si>
    <t>https://n.news.naver.com/mnews/article/008/0005140417</t>
  </si>
  <si>
    <t>송전·펌프카·건설…LA 대형산불에 재건주 급등</t>
  </si>
  <si>
    <t>2025.01.13 16:46</t>
  </si>
  <si>
    <t>https://n.news.naver.com/mnews/article/015/0005081467</t>
  </si>
  <si>
    <t>코스피, 금리인하 기대 후퇴에 2500선 반납…외인 8700억 매도</t>
  </si>
  <si>
    <t>2025.01.13 15:53</t>
  </si>
  <si>
    <t>https://n.news.naver.com/mnews/article/001/0015156642</t>
  </si>
  <si>
    <t>LA 산불에 재건 테마株 줄상한가…공기청정기 테마도 급등(종합)</t>
  </si>
  <si>
    <t>2025.01.13 15:49</t>
  </si>
  <si>
    <t>https://n.news.naver.com/mnews/article/215/0001195003</t>
  </si>
  <si>
    <t>지난해 시총 249조원 증발...올해 초 수출 플러스 출발 [오한마] 
동영상기사</t>
  </si>
  <si>
    <t>2025.01.13 11:31</t>
  </si>
  <si>
    <t>https://n.news.naver.com/mnews/article/018/0005923655</t>
  </si>
  <si>
    <t>코스피, 2500선 공방…LA 산불에 재건 테마주 급등</t>
  </si>
  <si>
    <t>2025.01.13 10:07</t>
  </si>
  <si>
    <t>https://n.news.naver.com/mnews/article/015/0005081284</t>
  </si>
  <si>
    <t>주가 22% '껑충' 뛰었다…美 LA 산불에 일제히 급등한 종목</t>
  </si>
  <si>
    <t>2025.01.13 09:46</t>
  </si>
  <si>
    <t>https://n.news.naver.com/mnews/article/011/0004438810</t>
  </si>
  <si>
    <t>[특징주] LA 산불 복구 수혜 기대감에…테마株 강세</t>
  </si>
  <si>
    <t>2025.01.13 09:30</t>
  </si>
  <si>
    <t>https://n.news.naver.com/mnews/article/366/0001046826</t>
  </si>
  <si>
    <t>[특징주] 하다 하다 LA 산불 테마株 급등</t>
  </si>
  <si>
    <t>2025.01.13 09:16</t>
  </si>
  <si>
    <t>https://dart.fss.or.kr/dsaf001/main.do?rcpNo=20250103000283</t>
  </si>
  <si>
    <t>서범석</t>
  </si>
  <si>
    <t>https://n.news.naver.com/mnews/article/009/0005429438</t>
  </si>
  <si>
    <t>DS단석, 美 필립스66에 SAF 원료 공급 시작</t>
  </si>
  <si>
    <t>매일경제</t>
  </si>
  <si>
    <t>2025.01.15 15:15</t>
  </si>
  <si>
    <t>https://n.news.naver.com/mnews/article/030/0003276041</t>
  </si>
  <si>
    <t>DS단석, 'HVO PTU 생산' SAF 원료 美 수출 임박…유럽 진출...</t>
  </si>
  <si>
    <t>전자신문</t>
  </si>
  <si>
    <t>2025.01.14 17:01</t>
  </si>
  <si>
    <t>https://dart.fss.or.kr/dsaf001/main.do?rcpNo=20241224800137</t>
  </si>
  <si>
    <t>기타안내사항(안내공시)</t>
  </si>
  <si>
    <t>https://dart.fss.or.kr/dsaf001/main.do?rcpNo=20241217000206</t>
  </si>
  <si>
    <t>한승욱</t>
  </si>
  <si>
    <t>https://dart.fss.or.kr/dsaf001/main.do?rcpNo=20241217000177</t>
  </si>
  <si>
    <t>한수현</t>
  </si>
  <si>
    <t>https://dart.fss.or.kr/dsaf001/main.do?rcpNo=20241213800084</t>
  </si>
  <si>
    <t>2024.12.13</t>
  </si>
  <si>
    <t>https://dart.fss.or.kr/dsaf001/main.do?rcpNo=20241212800063</t>
  </si>
  <si>
    <t>https://dart.fss.or.kr/dsaf001/main.do?rcpNo=20241211800188</t>
  </si>
  <si>
    <t>2024.12.11</t>
  </si>
  <si>
    <t>https://n.news.naver.com/mnews/article/018/0005923868</t>
  </si>
  <si>
    <t>코스피, 외인·기관 동반 팔자에 1%대 하락</t>
  </si>
  <si>
    <t>2025.01.13 14:02</t>
  </si>
  <si>
    <t>https://dart.fss.or.kr/dsaf001/main.do?rcpNo=20241224800142</t>
  </si>
  <si>
    <t>https://dart.fss.or.kr/dsaf001/main.do?rcpNo=20241224000148</t>
  </si>
  <si>
    <t>SUH ANNY</t>
  </si>
  <si>
    <t>https://dart.fss.or.kr/dsaf001/main.do?rcpNo=20241216000020</t>
  </si>
  <si>
    <t>갑도물산</t>
  </si>
  <si>
    <t>https://dart.fss.or.kr/dsaf001/main.do?rcpNo=20241216800154</t>
  </si>
  <si>
    <t>https://dart.fss.or.kr/dsaf001/main.do?rcpNo=20241210800239</t>
  </si>
  <si>
    <t>2024.12.10</t>
  </si>
  <si>
    <t>https://dart.fss.or.kr/dsaf001/main.do?rcpNo=20241210000179</t>
  </si>
  <si>
    <t>https://dart.fss.or.kr/dsaf001/main.do?rcpNo=20241209800143</t>
  </si>
  <si>
    <t>2024.12.09</t>
  </si>
  <si>
    <t>https://dart.fss.or.kr/dsaf001/main.do?rcpNo=20241209000131</t>
  </si>
  <si>
    <t>[기재정정]임원ㆍ주요주주특정증권등소유상황보고서</t>
  </si>
  <si>
    <t>https://dart.fss.or.kr/dsaf001/main.do?rcpNo=20241203800225</t>
  </si>
  <si>
    <t>타법인주식및출자증권취득결정</t>
  </si>
  <si>
    <t>2024.12.03</t>
  </si>
  <si>
    <t>https://dart.fss.or.kr/dsaf001/main.do?rcpNo=20241203800055</t>
  </si>
  <si>
    <t>https://dart.fss.or.kr/dsaf001/main.do?rcpNo=20241203800038</t>
  </si>
  <si>
    <t>[기재정정]투자판단관련주요경영사항</t>
  </si>
  <si>
    <t>https://dart.fss.or.kr/dsaf001/main.do?rcpNo=20250109000109</t>
  </si>
  <si>
    <t>한국증권금융</t>
  </si>
  <si>
    <t>2025.01.09</t>
  </si>
  <si>
    <t>https://dart.fss.or.kr/dsaf001/main.do?rcpNo=20241216800146</t>
  </si>
  <si>
    <t>https://n.news.naver.com/mnews/article/003/0013017645</t>
  </si>
  <si>
    <t>대명소노, 티웨이 인수 본격화…"저비용항공 시장 재편"</t>
  </si>
  <si>
    <t>2025.01.15 15:04</t>
  </si>
  <si>
    <t>https://n.news.naver.com/mnews/article/009/0005428944</t>
  </si>
  <si>
    <t>대명소노, 티웨이항공 인수 추진</t>
  </si>
  <si>
    <t>2025.01.14 17:57</t>
  </si>
  <si>
    <t>https://n.news.naver.com/mnews/article/215/0001195057</t>
  </si>
  <si>
    <t>美 경기 좋네…외인 석달만에 최대 순매도 [장 안의 화제] 
동영상기사</t>
  </si>
  <si>
    <t>2025.01.13 16:22</t>
  </si>
  <si>
    <t>https://dart.fss.or.kr/dsaf001/main.do?rcpNo=20241226800327</t>
  </si>
  <si>
    <t>전환가액ㆍ신주인수권행사가액ㆍ교환가액의조정(안내공시)</t>
  </si>
  <si>
    <t>https://dart.fss.or.kr/dsaf001/main.do?rcpNo=20241216800284</t>
  </si>
  <si>
    <t>코스닥</t>
  </si>
  <si>
    <t>https://dart.fss.or.kr/dsaf001/main.do?rcpNo=20250110000392</t>
  </si>
  <si>
    <t>[연장결정]주요사항보고서(자기주식취득신탁계약체결결정)</t>
  </si>
  <si>
    <t>https://dart.fss.or.kr/dsaf001/main.do?rcpNo=20241216900371</t>
  </si>
  <si>
    <t>https://dart.fss.or.kr/dsaf001/main.do?rcpNo=20241211000234</t>
  </si>
  <si>
    <t>김현종</t>
  </si>
  <si>
    <t>https://dart.fss.or.kr/dsaf001/main.do?rcpNo=20250110000578</t>
  </si>
  <si>
    <t>강원일</t>
  </si>
  <si>
    <t>https://dart.fss.or.kr/dsaf001/main.do?rcpNo=20250102900123</t>
  </si>
  <si>
    <t>2025.01.02</t>
  </si>
  <si>
    <t>https://dart.fss.or.kr/dsaf001/main.do?rcpNo=20241226900339</t>
  </si>
  <si>
    <t>https://dart.fss.or.kr/dsaf001/main.do?rcpNo=20241226900337</t>
  </si>
  <si>
    <t>https://dart.fss.or.kr/dsaf001/main.do?rcpNo=20241212900295</t>
  </si>
  <si>
    <t>https://dart.fss.or.kr/dsaf001/main.do?rcpNo=20241212000118</t>
  </si>
  <si>
    <t>https://dart.fss.or.kr/dsaf001/main.do?rcpNo=20241212000115</t>
  </si>
  <si>
    <t>https://n.news.naver.com/mnews/article/018/0005925713</t>
  </si>
  <si>
    <t>[코스닥 마감]외인 팔자에 하루 만에 약세 전환…710선 턱걸이</t>
  </si>
  <si>
    <t>2025.01.15 15:40</t>
  </si>
  <si>
    <t>https://n.news.naver.com/mnews/article/215/0001195299</t>
  </si>
  <si>
    <t>사상 초유 현직 대통령 체포...코스피 2500선 힘겹게 방어 [오한마... 
동영상기사</t>
  </si>
  <si>
    <t>2025.01.15 11:31</t>
  </si>
  <si>
    <t>https://n.news.naver.com/mnews/article/018/0005925360</t>
  </si>
  <si>
    <t>[특징주]'2차전지 부품' 에이에프더블류, 테슬라 신차 출시 기대에上</t>
  </si>
  <si>
    <t>2025.01.15 10:02</t>
  </si>
  <si>
    <t>https://dart.fss.or.kr/dsaf001/main.do?rcpNo=20241213900803</t>
  </si>
  <si>
    <t>https://n.news.naver.com/mnews/article/003/0013017890</t>
  </si>
  <si>
    <t>尹 체포에 정치테마주 '출렁'……이재명↓·홍준표↑(종합)</t>
  </si>
  <si>
    <t>2025.01.15 16:35</t>
  </si>
  <si>
    <t>https://dart.fss.or.kr/dsaf001/main.do?rcpNo=20241220000680</t>
  </si>
  <si>
    <t>홍성천</t>
  </si>
  <si>
    <t>https://dart.fss.or.kr/dsaf001/main.do?rcpNo=20241213901692</t>
  </si>
  <si>
    <t>https://n.news.naver.com/mnews/article/011/0004440285</t>
  </si>
  <si>
    <t>‘샤오홍슈’ 가입자 급증에 공구우먼 등 급등</t>
  </si>
  <si>
    <t>2025.01.15 21:12</t>
  </si>
  <si>
    <t>https://n.news.naver.com/mnews/article/011/0004440097</t>
  </si>
  <si>
    <t>틱톡 퇴출에 ‘샤오홍슈’ 가입자 급증…韓 수혜 종목은? [특징주]</t>
  </si>
  <si>
    <t>2025.01.15 15:05</t>
  </si>
  <si>
    <t>https://dart.fss.or.kr/dsaf001/main.do?rcpNo=20241212900152</t>
  </si>
  <si>
    <t>https://dart.fss.or.kr/dsaf001/main.do?rcpNo=20241212900121</t>
  </si>
  <si>
    <t>https://dart.fss.or.kr/dsaf001/main.do?rcpNo=20241227900548</t>
  </si>
  <si>
    <t>임시주주총회결과</t>
  </si>
  <si>
    <t>2024.12.27</t>
  </si>
  <si>
    <t>https://dart.fss.or.kr/dsaf001/main.do?rcpNo=20241213900842</t>
  </si>
  <si>
    <t>https://dart.fss.or.kr/dsaf001/main.do?rcpNo=20241212000444</t>
  </si>
  <si>
    <t>의결권대리행사권유참고서류</t>
  </si>
  <si>
    <t>https://dart.fss.or.kr/dsaf001/main.do?rcpNo=20241212000430</t>
  </si>
  <si>
    <t>주주총회소집공고</t>
  </si>
  <si>
    <t>https://n.news.naver.com/mnews/article/015/0005082600</t>
  </si>
  <si>
    <t>힘 없는 코스피, 2500 아래서 마감…조선株 연일 '급등'</t>
  </si>
  <si>
    <t>2025.01.15 15:45</t>
  </si>
  <si>
    <t>https://n.news.naver.com/mnews/article/001/0015161497</t>
  </si>
  <si>
    <t>롤러코스터 타는 양자컴퓨터株…한국첨단소재 상한가 급등(종합)</t>
  </si>
  <si>
    <t>2025.01.15 15:41</t>
  </si>
  <si>
    <t>https://n.news.naver.com/mnews/article/417/0001052169</t>
  </si>
  <si>
    <t>미국 양자컴퓨팅주 상승에 국내도… 한국첨단소재 25.11%↑</t>
  </si>
  <si>
    <t>머니S</t>
  </si>
  <si>
    <t>2025.01.15 14:36</t>
  </si>
  <si>
    <t>https://n.news.naver.com/mnews/article/011/0004439960</t>
  </si>
  <si>
    <t>오늘의 메모[1월 16일]</t>
  </si>
  <si>
    <t>2025.01.15 11:18</t>
  </si>
  <si>
    <t>https://n.news.naver.com/mnews/article/119/0002914032</t>
  </si>
  <si>
    <t>[특징주] 美 양자컴 관련주 급등에 국내 테마주 ‘강세’</t>
  </si>
  <si>
    <t>데일리안</t>
  </si>
  <si>
    <t>2025.01.15 10:08</t>
  </si>
  <si>
    <t>https://n.news.naver.com/mnews/article/374/0000420807</t>
  </si>
  <si>
    <t>[이 시각 시황] 뉴욕증시, 양자암호주 반등… 국내 관련주도 상승</t>
  </si>
  <si>
    <t>SBS Biz</t>
  </si>
  <si>
    <t>2025.01.15 09:36</t>
  </si>
  <si>
    <t>https://n.news.naver.com/mnews/article/009/0005429019</t>
  </si>
  <si>
    <t>“국장 질려 떠났는데 지옥이”…서학개미의 무너진 꿈</t>
  </si>
  <si>
    <t>2025.01.14 18:56</t>
  </si>
  <si>
    <t>https://n.news.naver.com/mnews/article/016/0002415719</t>
  </si>
  <si>
    <t>이차전지 ‘땡큐 테슬라’·조선 ‘땡큐 트럼프’…코스피, 사흘만에...</t>
  </si>
  <si>
    <t>2025.01.14 16:35</t>
  </si>
  <si>
    <t>https://dart.fss.or.kr/dsaf001/main.do?rcpNo=20250108900645</t>
  </si>
  <si>
    <t>조회공시요구(현저한시황변동)에대한답변(중요정보없음)</t>
  </si>
  <si>
    <t>2025.01.08</t>
  </si>
  <si>
    <t>https://dart.fss.or.kr/dsaf001/main.do?rcpNo=20250107900519</t>
  </si>
  <si>
    <t>코스닥시장본부</t>
  </si>
  <si>
    <t>https://dart.fss.or.kr/dsaf001/main.do?rcpNo=20250103000360</t>
  </si>
  <si>
    <t>딥마인드</t>
  </si>
  <si>
    <t>https://dart.fss.or.kr/dsaf001/main.do?rcpNo=20250103000345</t>
  </si>
  <si>
    <t>https://dart.fss.or.kr/dsaf001/main.do?rcpNo=20241230000620</t>
  </si>
  <si>
    <t>[기재정정]주요사항보고서(전환사채권발행결정)</t>
  </si>
  <si>
    <t>https://dart.fss.or.kr/dsaf001/main.do?rcpNo=20241227000575</t>
  </si>
  <si>
    <t>증권발행실적보고서</t>
  </si>
  <si>
    <t>https://dart.fss.or.kr/dsaf001/main.do?rcpNo=20241227900676</t>
  </si>
  <si>
    <t>증권발행결과(자율공시)</t>
  </si>
  <si>
    <t>https://dart.fss.or.kr/dsaf001/main.do?rcpNo=20241226900579</t>
  </si>
  <si>
    <t>유상증자또는주식관련사채등의청약결과(자율공시)</t>
  </si>
  <si>
    <t>https://dart.fss.or.kr/dsaf001/main.do?rcpNo=20241219900564</t>
  </si>
  <si>
    <t>https://dart.fss.or.kr/dsaf001/main.do?rcpNo=20241216000182</t>
  </si>
  <si>
    <t>[기재정정]투자설명서</t>
  </si>
  <si>
    <t>https://dart.fss.or.kr/dsaf001/main.do?rcpNo=20241216000171</t>
  </si>
  <si>
    <t>[기재정정]주요사항보고서(유상증자결정)</t>
  </si>
  <si>
    <t>https://dart.fss.or.kr/dsaf001/main.do?rcpNo=20241216000137</t>
  </si>
  <si>
    <t>[발행조건확정]증권신고서(지분증권)</t>
  </si>
  <si>
    <t>https://dart.fss.or.kr/dsaf001/main.do?rcpNo=20241216900153</t>
  </si>
  <si>
    <t>유상증자최종발행가액확정</t>
  </si>
  <si>
    <t>https://dart.fss.or.kr/dsaf001/main.do?rcpNo=20241213900955</t>
  </si>
  <si>
    <t>https://n.news.naver.com/mnews/article/018/0005925267</t>
  </si>
  <si>
    <t>[특징주]폭락하던 양자컴퓨터 테마주, 일제 반등</t>
  </si>
  <si>
    <t>2025.01.15 09:07</t>
  </si>
  <si>
    <t>https://n.news.naver.com/mnews/article/009/0005429034</t>
  </si>
  <si>
    <t>젠슨 황 이어 저커버그까지 ‘왜 그러니’…양자컴 고점 물린 서학개...</t>
  </si>
  <si>
    <t>2025.01.14 20:14</t>
  </si>
  <si>
    <t>https://n.news.naver.com/mnews/article/018/0005924793</t>
  </si>
  <si>
    <t>젠슨 황 이어 저커버그까지 ‘찬물’…양자컴주 폭락</t>
  </si>
  <si>
    <t>2025.01.14 16:25</t>
  </si>
  <si>
    <t>https://dart.fss.or.kr/dsaf001/main.do?rcpNo=20250114900275</t>
  </si>
  <si>
    <t>전환가액의조정</t>
  </si>
  <si>
    <t>2025.01.14</t>
  </si>
  <si>
    <t>https://dart.fss.or.kr/dsaf001/main.do?rcpNo=20250107900324</t>
  </si>
  <si>
    <t>https://dart.fss.or.kr/dsaf001/main.do?rcpNo=20250106900461</t>
  </si>
  <si>
    <t>https://dart.fss.or.kr/dsaf001/main.do?rcpNo=20241216901664</t>
  </si>
  <si>
    <t>전환사채(해외전환사채포함)발행후만기전사채취득</t>
  </si>
  <si>
    <t>https://dart.fss.or.kr/dsaf001/main.do?rcpNo=20241216901659</t>
  </si>
  <si>
    <t>https://dart.fss.or.kr/dsaf001/main.do?rcpNo=20250107000394</t>
  </si>
  <si>
    <t>[기재정정]주식매수선택권부여에관한신고</t>
  </si>
  <si>
    <t>https://dart.fss.or.kr/dsaf001/main.do?rcpNo=20241218900071</t>
  </si>
  <si>
    <t>2024.12.18</t>
  </si>
  <si>
    <t>https://dart.fss.or.kr/dsaf001/main.do?rcpNo=20241217900563</t>
  </si>
  <si>
    <t>https://dart.fss.or.kr/dsaf001/main.do?rcpNo=20241217900365</t>
  </si>
  <si>
    <t>https://dart.fss.or.kr/dsaf001/main.do?rcpNo=20241213900419</t>
  </si>
  <si>
    <t>https://dart.fss.or.kr/dsaf001/main.do?rcpNo=20250106000422</t>
  </si>
  <si>
    <t>[기재정정]주식등의대량보유상황보고서(일반)</t>
  </si>
  <si>
    <t>케이에이치아이</t>
  </si>
  <si>
    <t>https://dart.fss.or.kr/dsaf001/main.do?rcpNo=20241212900946</t>
  </si>
  <si>
    <t>유상증자결정(종속회사의주요경영사항)</t>
  </si>
  <si>
    <t>https://dart.fss.or.kr/dsaf001/main.do?rcpNo=20241212900931</t>
  </si>
  <si>
    <t>https://dart.fss.or.kr/dsaf001/main.do?rcpNo=20241212900926</t>
  </si>
  <si>
    <t>https://dart.fss.or.kr/dsaf001/main.do?rcpNo=20241212900925</t>
  </si>
  <si>
    <t>https://dart.fss.or.kr/dsaf001/main.do?rcpNo=20241206000543</t>
  </si>
  <si>
    <t>템퍼스인베스트먼트</t>
  </si>
  <si>
    <t>https://dart.fss.or.kr/dsaf001/main.do?rcpNo=20241206900573</t>
  </si>
  <si>
    <t>[기재정정]최대주주변경을수반하는주식담보제공계약체결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</si>
</sst>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해운사</c:v>
                </c:pt>
                <c:pt idx="1">
                  <c:v>조선</c:v>
                </c:pt>
                <c:pt idx="2">
                  <c:v>전기장비</c:v>
                </c:pt>
                <c:pt idx="3">
                  <c:v>양방향미디어와서비스</c:v>
                </c:pt>
                <c:pt idx="4">
                  <c:v>가정용기기와용품</c:v>
                </c:pt>
                <c:pt idx="5">
                  <c:v>운송인프라</c:v>
                </c:pt>
                <c:pt idx="6">
                  <c:v>식품과기본식료품소매</c:v>
                </c:pt>
                <c:pt idx="7">
                  <c:v>다각화된소비자서비스</c:v>
                </c:pt>
                <c:pt idx="8">
                  <c:v>카드</c:v>
                </c:pt>
                <c:pt idx="9">
                  <c:v>다각화된통신서비스</c:v>
                </c:pt>
                <c:pt idx="10">
                  <c:v>전기유틸리티</c:v>
                </c:pt>
                <c:pt idx="11">
                  <c:v>항공사</c:v>
                </c:pt>
                <c:pt idx="12">
                  <c:v>인터넷과카탈로그소매</c:v>
                </c:pt>
                <c:pt idx="13">
                  <c:v>복합유틸리티</c:v>
                </c:pt>
                <c:pt idx="14">
                  <c:v>손해보험</c:v>
                </c:pt>
                <c:pt idx="15">
                  <c:v>은행</c:v>
                </c:pt>
                <c:pt idx="16">
                  <c:v>방송과엔터테인먼트</c:v>
                </c:pt>
                <c:pt idx="17">
                  <c:v>기타금융</c:v>
                </c:pt>
                <c:pt idx="18">
                  <c:v>건축자재</c:v>
                </c:pt>
                <c:pt idx="19">
                  <c:v>우주항공과국방</c:v>
                </c:pt>
                <c:pt idx="20">
                  <c:v>디스플레이장비및부품</c:v>
                </c:pt>
                <c:pt idx="21">
                  <c:v>반도체와반도체장비</c:v>
                </c:pt>
                <c:pt idx="22">
                  <c:v>전문소매</c:v>
                </c:pt>
                <c:pt idx="23">
                  <c:v>판매업체</c:v>
                </c:pt>
                <c:pt idx="24">
                  <c:v>항공화물운송과물류</c:v>
                </c:pt>
                <c:pt idx="25">
                  <c:v>호텔,레스토랑,레저</c:v>
                </c:pt>
                <c:pt idx="26">
                  <c:v>섬유,의류,신발,호화품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5.8400000000000001E-2</c:v>
                </c:pt>
                <c:pt idx="1">
                  <c:v>4.0300000000000002E-2</c:v>
                </c:pt>
                <c:pt idx="2">
                  <c:v>2.7400000000000001E-2</c:v>
                </c:pt>
                <c:pt idx="3">
                  <c:v>1.55E-2</c:v>
                </c:pt>
                <c:pt idx="4">
                  <c:v>1.46E-2</c:v>
                </c:pt>
                <c:pt idx="5">
                  <c:v>1.3299999999999999E-2</c:v>
                </c:pt>
                <c:pt idx="6">
                  <c:v>1.2200000000000001E-2</c:v>
                </c:pt>
                <c:pt idx="7">
                  <c:v>1.17E-2</c:v>
                </c:pt>
                <c:pt idx="8">
                  <c:v>1.1299999999999999E-2</c:v>
                </c:pt>
                <c:pt idx="9">
                  <c:v>1.04E-2</c:v>
                </c:pt>
                <c:pt idx="10">
                  <c:v>1.03E-2</c:v>
                </c:pt>
                <c:pt idx="11">
                  <c:v>1.01E-2</c:v>
                </c:pt>
                <c:pt idx="12">
                  <c:v>1.01E-2</c:v>
                </c:pt>
                <c:pt idx="13">
                  <c:v>9.7999999999999997E-3</c:v>
                </c:pt>
                <c:pt idx="14">
                  <c:v>8.6E-3</c:v>
                </c:pt>
                <c:pt idx="15">
                  <c:v>8.3999999999999995E-3</c:v>
                </c:pt>
                <c:pt idx="16">
                  <c:v>5.5999999999999999E-3</c:v>
                </c:pt>
                <c:pt idx="17">
                  <c:v>5.1000000000000004E-3</c:v>
                </c:pt>
                <c:pt idx="18">
                  <c:v>4.7000000000000002E-3</c:v>
                </c:pt>
                <c:pt idx="19">
                  <c:v>4.7000000000000002E-3</c:v>
                </c:pt>
                <c:pt idx="20">
                  <c:v>3.5999999999999999E-3</c:v>
                </c:pt>
                <c:pt idx="21">
                  <c:v>2.0999999999999999E-3</c:v>
                </c:pt>
                <c:pt idx="22">
                  <c:v>2.0999999999999999E-3</c:v>
                </c:pt>
                <c:pt idx="23">
                  <c:v>1.9E-3</c:v>
                </c:pt>
                <c:pt idx="24">
                  <c:v>1.4E-3</c:v>
                </c:pt>
                <c:pt idx="25">
                  <c:v>1.1999999999999999E-3</c:v>
                </c:pt>
                <c:pt idx="26">
                  <c:v>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코오롱모빌리티그룹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450140</v>
      </c>
      <c r="N5" s="42" t="str">
        <f>IFERROR(KOSPI!B2,"")</f>
        <v>코오롱모빌리티그룹</v>
      </c>
      <c r="O5" s="72">
        <f>IFERROR(KOSPI!D2,"")</f>
        <v>2960</v>
      </c>
      <c r="P5" s="73" t="str">
        <f>IFERROR(KOSPI!E2,"")</f>
        <v>▲ 680</v>
      </c>
      <c r="Q5" s="74">
        <f>IF(ISBLANK(KOSPI!F2),"",KOSPI!F2)</f>
        <v>0.29820000000000002</v>
      </c>
      <c r="R5" s="42">
        <f>KOSPI!G2</f>
        <v>5192025</v>
      </c>
      <c r="S5" s="42">
        <f>KOSPI!H2</f>
        <v>1858</v>
      </c>
      <c r="T5" s="42">
        <f>KOSPI!I2</f>
        <v>394</v>
      </c>
      <c r="U5" s="42">
        <f>KOSPI!J2</f>
        <v>0.44</v>
      </c>
      <c r="V5" s="42" t="str">
        <f>KOSPI!K2</f>
        <v>N/A</v>
      </c>
      <c r="W5" s="42" t="str">
        <f>KOSPI!L2</f>
        <v>N/A</v>
      </c>
      <c r="X5" s="42">
        <f>KOSPI!M2</f>
        <v>1.02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2960</v>
      </c>
    </row>
    <row r="6" spans="2:32" x14ac:dyDescent="0.3">
      <c r="K6" s="47">
        <v>2</v>
      </c>
      <c r="L6" s="81"/>
      <c r="M6" s="41" t="str">
        <f>IFERROR(RIGHT(KOSPI!C3,6),"")</f>
        <v>45014K</v>
      </c>
      <c r="N6" s="42" t="str">
        <f>IFERROR(KOSPI!B3,"")</f>
        <v>코오롱모빌리티그룹우</v>
      </c>
      <c r="O6" s="72">
        <f>IFERROR(KOSPI!D3,"")</f>
        <v>7490</v>
      </c>
      <c r="P6" s="73" t="str">
        <f>IFERROR(KOSPI!E3,"")</f>
        <v>△ 1,690</v>
      </c>
      <c r="Q6" s="74">
        <f>IF(ISBLANK(KOSPI!F3),"",KOSPI!F3)</f>
        <v>0.29139999999999999</v>
      </c>
      <c r="R6" s="42">
        <f>KOSPI!G3</f>
        <v>124149</v>
      </c>
      <c r="S6" s="42">
        <f>KOSPI!H3</f>
        <v>184</v>
      </c>
      <c r="T6" s="42" t="str">
        <f>KOSPI!I3</f>
        <v>N/A</v>
      </c>
      <c r="U6" s="42">
        <f>KOSPI!J3</f>
        <v>0.26</v>
      </c>
      <c r="V6" s="42" t="str">
        <f>KOSPI!K3</f>
        <v>N/A</v>
      </c>
      <c r="W6" s="42" t="str">
        <f>KOSPI!L3</f>
        <v>N/A</v>
      </c>
      <c r="X6" s="42">
        <f>KOSPI!M3</f>
        <v>2.59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680</v>
      </c>
    </row>
    <row r="7" spans="2:32" x14ac:dyDescent="0.3">
      <c r="K7" s="47">
        <v>3</v>
      </c>
      <c r="L7" s="81"/>
      <c r="M7" s="41" t="str">
        <f>IFERROR(RIGHT(KOSPI!C4,6),"")</f>
        <v>062040</v>
      </c>
      <c r="N7" s="42" t="str">
        <f>IFERROR(KOSPI!B4,"")</f>
        <v>산일전기</v>
      </c>
      <c r="O7" s="72">
        <f>IFERROR(KOSPI!D4,"")</f>
        <v>81600</v>
      </c>
      <c r="P7" s="73" t="str">
        <f>IFERROR(KOSPI!E4,"")</f>
        <v>△ 11,600</v>
      </c>
      <c r="Q7" s="74">
        <f>IF(ISBLANK(KOSPI!F4),"",KOSPI!F4)</f>
        <v>0.16569999999999999</v>
      </c>
      <c r="R7" s="42">
        <f>KOSPI!G4</f>
        <v>2867457</v>
      </c>
      <c r="S7" s="42">
        <f>KOSPI!H4</f>
        <v>24843</v>
      </c>
      <c r="T7" s="42">
        <f>KOSPI!I4</f>
        <v>466</v>
      </c>
      <c r="U7" s="42">
        <f>KOSPI!J4</f>
        <v>5.6</v>
      </c>
      <c r="V7" s="42">
        <f>KOSPI!K4</f>
        <v>9.27</v>
      </c>
      <c r="W7" s="42">
        <f>KOSPI!L4</f>
        <v>47</v>
      </c>
      <c r="X7" s="42">
        <f>KOSPI!M4</f>
        <v>6.2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0.29820000000000002</v>
      </c>
    </row>
    <row r="8" spans="2:32" ht="17.25" thickBot="1" x14ac:dyDescent="0.35">
      <c r="K8" s="47">
        <v>4</v>
      </c>
      <c r="L8" s="81"/>
      <c r="M8" s="41" t="str">
        <f>IFERROR(RIGHT(KOSPI!C5,6),"")</f>
        <v>082740</v>
      </c>
      <c r="N8" s="42" t="str">
        <f>IFERROR(KOSPI!B5,"")</f>
        <v>한화엔진</v>
      </c>
      <c r="O8" s="72">
        <f>IFERROR(KOSPI!D5,"")</f>
        <v>26250</v>
      </c>
      <c r="P8" s="73" t="str">
        <f>IFERROR(KOSPI!E5,"")</f>
        <v>△ 2,350</v>
      </c>
      <c r="Q8" s="74">
        <f>IF(ISBLANK(KOSPI!F5),"",KOSPI!F5)</f>
        <v>9.8299999999999998E-2</v>
      </c>
      <c r="R8" s="42">
        <f>KOSPI!G5</f>
        <v>3038606</v>
      </c>
      <c r="S8" s="42">
        <f>KOSPI!H5</f>
        <v>21905</v>
      </c>
      <c r="T8" s="42">
        <f>KOSPI!I5</f>
        <v>87</v>
      </c>
      <c r="U8" s="42">
        <f>KOSPI!J5</f>
        <v>10.4</v>
      </c>
      <c r="V8" s="42">
        <f>KOSPI!K5</f>
        <v>57.95</v>
      </c>
      <c r="W8" s="42">
        <f>KOSPI!L5</f>
        <v>-0.19</v>
      </c>
      <c r="X8" s="42">
        <f>KOSPI!M5</f>
        <v>6.21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5192025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010140</v>
      </c>
      <c r="N9" s="42" t="str">
        <f>IFERROR(KOSPI!B6,"")</f>
        <v>삼성중공업</v>
      </c>
      <c r="O9" s="72">
        <f>IFERROR(KOSPI!D6,"")</f>
        <v>13000</v>
      </c>
      <c r="P9" s="73" t="str">
        <f>IFERROR(KOSPI!E6,"")</f>
        <v>△ 1,150</v>
      </c>
      <c r="Q9" s="74">
        <f>IF(ISBLANK(KOSPI!F6),"",KOSPI!F6)</f>
        <v>9.7000000000000003E-2</v>
      </c>
      <c r="R9" s="42">
        <f>KOSPI!G6</f>
        <v>39051018</v>
      </c>
      <c r="S9" s="42">
        <f>KOSPI!H6</f>
        <v>114400</v>
      </c>
      <c r="T9" s="42">
        <f>KOSPI!I6</f>
        <v>2333</v>
      </c>
      <c r="U9" s="42">
        <f>KOSPI!J6</f>
        <v>33.33</v>
      </c>
      <c r="V9" s="42">
        <f>KOSPI!K6</f>
        <v>-183.1</v>
      </c>
      <c r="W9" s="42">
        <f>KOSPI!L6</f>
        <v>-4.22</v>
      </c>
      <c r="X9" s="42">
        <f>KOSPI!M6</f>
        <v>2.95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1858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025750</v>
      </c>
      <c r="N10" s="42" t="str">
        <f>IFERROR(KOSPI!B7,"")</f>
        <v>한솔홈데코</v>
      </c>
      <c r="O10" s="72">
        <f>IFERROR(KOSPI!D7,"")</f>
        <v>928</v>
      </c>
      <c r="P10" s="73" t="str">
        <f>IFERROR(KOSPI!E7,"")</f>
        <v>△ 79</v>
      </c>
      <c r="Q10" s="74">
        <f>IF(ISBLANK(KOSPI!F7),"",KOSPI!F7)</f>
        <v>9.3100000000000002E-2</v>
      </c>
      <c r="R10" s="42">
        <f>KOSPI!G7</f>
        <v>4545507</v>
      </c>
      <c r="S10" s="42">
        <f>KOSPI!H7</f>
        <v>748</v>
      </c>
      <c r="T10" s="42">
        <f>KOSPI!I7</f>
        <v>-21</v>
      </c>
      <c r="U10" s="42">
        <f>KOSPI!J7</f>
        <v>1.94</v>
      </c>
      <c r="V10" s="42">
        <f>KOSPI!K7</f>
        <v>-9.98</v>
      </c>
      <c r="W10" s="42">
        <f>KOSPI!L7</f>
        <v>-9.7200000000000006</v>
      </c>
      <c r="X10" s="42">
        <f>KOSPI!M7</f>
        <v>0.54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394</v>
      </c>
    </row>
    <row r="11" spans="2:32" ht="17.45" customHeight="1" x14ac:dyDescent="0.3">
      <c r="K11" s="47">
        <v>7</v>
      </c>
      <c r="L11" s="81"/>
      <c r="M11" s="41" t="str">
        <f>IFERROR(RIGHT(KOSPI!C8,6),"")</f>
        <v>017860</v>
      </c>
      <c r="N11" s="42" t="str">
        <f>IFERROR(KOSPI!B8,"")</f>
        <v>DS단석</v>
      </c>
      <c r="O11" s="72">
        <f>IFERROR(KOSPI!D8,"")</f>
        <v>34050</v>
      </c>
      <c r="P11" s="73" t="str">
        <f>IFERROR(KOSPI!E8,"")</f>
        <v>△ 2,650</v>
      </c>
      <c r="Q11" s="74">
        <f>IF(ISBLANK(KOSPI!F8),"",KOSPI!F8)</f>
        <v>8.4400000000000003E-2</v>
      </c>
      <c r="R11" s="42">
        <f>KOSPI!G8</f>
        <v>5408866</v>
      </c>
      <c r="S11" s="42">
        <f>KOSPI!H8</f>
        <v>5987</v>
      </c>
      <c r="T11" s="42">
        <f>KOSPI!I8</f>
        <v>762</v>
      </c>
      <c r="U11" s="42">
        <f>KOSPI!J8</f>
        <v>0.94</v>
      </c>
      <c r="V11" s="42">
        <f>KOSPI!K8</f>
        <v>82.25</v>
      </c>
      <c r="W11" s="42">
        <f>KOSPI!L8</f>
        <v>19.2</v>
      </c>
      <c r="X11" s="42">
        <f>KOSPI!M8</f>
        <v>2.13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0.44</v>
      </c>
    </row>
    <row r="12" spans="2:32" x14ac:dyDescent="0.3">
      <c r="K12" s="47">
        <v>8</v>
      </c>
      <c r="L12" s="81"/>
      <c r="M12" s="41" t="str">
        <f>IFERROR(RIGHT(KOSPI!C9,6),"")</f>
        <v>006345</v>
      </c>
      <c r="N12" s="42" t="str">
        <f>IFERROR(KOSPI!B9,"")</f>
        <v>대원전선우</v>
      </c>
      <c r="O12" s="72">
        <f>IFERROR(KOSPI!D9,"")</f>
        <v>5420</v>
      </c>
      <c r="P12" s="73" t="str">
        <f>IFERROR(KOSPI!E9,"")</f>
        <v>△ 420</v>
      </c>
      <c r="Q12" s="74">
        <f>IF(ISBLANK(KOSPI!F9),"",KOSPI!F9)</f>
        <v>8.4000000000000005E-2</v>
      </c>
      <c r="R12" s="42">
        <f>KOSPI!G9</f>
        <v>1082476</v>
      </c>
      <c r="S12" s="42">
        <f>KOSPI!H9</f>
        <v>142</v>
      </c>
      <c r="T12" s="42" t="str">
        <f>KOSPI!I9</f>
        <v>N/A</v>
      </c>
      <c r="U12" s="42">
        <f>KOSPI!J9</f>
        <v>0.57999999999999996</v>
      </c>
      <c r="V12" s="42">
        <f>KOSPI!K9</f>
        <v>44.43</v>
      </c>
      <c r="W12" s="42" t="str">
        <f>KOSPI!L9</f>
        <v>N/A</v>
      </c>
      <c r="X12" s="42">
        <f>KOSPI!M9</f>
        <v>3.67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 t="str">
        <f>IFERROR(VLOOKUP($AC$4,$N$5:$Y$24,9,0),"")</f>
        <v>N/A</v>
      </c>
    </row>
    <row r="13" spans="2:32" x14ac:dyDescent="0.3">
      <c r="K13" s="47">
        <v>9</v>
      </c>
      <c r="L13" s="81"/>
      <c r="M13" s="41" t="str">
        <f>IFERROR(RIGHT(KOSPI!C10,6),"")</f>
        <v>001380</v>
      </c>
      <c r="N13" s="42" t="str">
        <f>IFERROR(KOSPI!B10,"")</f>
        <v>SG글로벌</v>
      </c>
      <c r="O13" s="72">
        <f>IFERROR(KOSPI!D10,"")</f>
        <v>3895</v>
      </c>
      <c r="P13" s="73" t="str">
        <f>IFERROR(KOSPI!E10,"")</f>
        <v>△ 260</v>
      </c>
      <c r="Q13" s="74">
        <f>IF(ISBLANK(KOSPI!F10),"",KOSPI!F10)</f>
        <v>7.1499999999999994E-2</v>
      </c>
      <c r="R13" s="42">
        <f>KOSPI!G10</f>
        <v>16264049</v>
      </c>
      <c r="S13" s="42">
        <f>KOSPI!H10</f>
        <v>1751</v>
      </c>
      <c r="T13" s="42">
        <f>KOSPI!I10</f>
        <v>66</v>
      </c>
      <c r="U13" s="42">
        <f>KOSPI!J10</f>
        <v>2.3199999999999998</v>
      </c>
      <c r="V13" s="42">
        <f>KOSPI!K10</f>
        <v>8.56</v>
      </c>
      <c r="W13" s="42">
        <f>KOSPI!L10</f>
        <v>15.39</v>
      </c>
      <c r="X13" s="42">
        <f>KOSPI!M10</f>
        <v>1.2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 t="str">
        <f>IFERROR(VLOOKUP($AC$4,$N$5:$Y$24,10,0),"")</f>
        <v>N/A</v>
      </c>
    </row>
    <row r="14" spans="2:32" ht="17.25" thickBot="1" x14ac:dyDescent="0.35">
      <c r="K14" s="47">
        <v>10</v>
      </c>
      <c r="L14" s="82"/>
      <c r="M14" s="41" t="str">
        <f>IFERROR(RIGHT(KOSPI!C11,6),"")</f>
        <v>004870</v>
      </c>
      <c r="N14" s="42" t="str">
        <f>IFERROR(KOSPI!B11,"")</f>
        <v>티웨이홀딩스</v>
      </c>
      <c r="O14" s="72">
        <f>IFERROR(KOSPI!D11,"")</f>
        <v>771</v>
      </c>
      <c r="P14" s="73" t="str">
        <f>IFERROR(KOSPI!E11,"")</f>
        <v>△ 51</v>
      </c>
      <c r="Q14" s="74">
        <f>IF(ISBLANK(KOSPI!F11),"",KOSPI!F11)</f>
        <v>7.0800000000000002E-2</v>
      </c>
      <c r="R14" s="42">
        <f>KOSPI!G11</f>
        <v>10892201</v>
      </c>
      <c r="S14" s="42">
        <f>KOSPI!H11</f>
        <v>867</v>
      </c>
      <c r="T14" s="42">
        <f>KOSPI!I11</f>
        <v>-30</v>
      </c>
      <c r="U14" s="42">
        <f>KOSPI!J11</f>
        <v>1.31</v>
      </c>
      <c r="V14" s="42">
        <f>KOSPI!K11</f>
        <v>-12.85</v>
      </c>
      <c r="W14" s="42">
        <f>KOSPI!L11</f>
        <v>2.75</v>
      </c>
      <c r="X14" s="42">
        <f>KOSPI!M11</f>
        <v>0.52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1.02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045510</v>
      </c>
      <c r="N15" s="42" t="str">
        <f>IFERROR(KOSDAQ!B2,"")</f>
        <v>정원엔시스</v>
      </c>
      <c r="O15" s="72">
        <f>IFERROR(KOSDAQ!D2,"")</f>
        <v>1006</v>
      </c>
      <c r="P15" s="73" t="str">
        <f>IFERROR(KOSDAQ!E2,"")</f>
        <v>▲ 232</v>
      </c>
      <c r="Q15" s="74">
        <f>IF(ISBLANK(KOSDAQ!F2),"",KOSDAQ!F2)</f>
        <v>0.29970000000000002</v>
      </c>
      <c r="R15" s="42">
        <f>KOSDAQ!G7</f>
        <v>7265262</v>
      </c>
      <c r="S15" s="42">
        <f>KOSDAQ!H7</f>
        <v>273</v>
      </c>
      <c r="T15" s="42">
        <f>KOSDAQ!I7</f>
        <v>-40</v>
      </c>
      <c r="U15" s="42">
        <f>KOSDAQ!J7</f>
        <v>0</v>
      </c>
      <c r="V15" s="42">
        <f>KOSDAQ!K7</f>
        <v>-15.41</v>
      </c>
      <c r="W15" s="42">
        <f>KOSDAQ!L7</f>
        <v>-35.33</v>
      </c>
      <c r="X15" s="42">
        <f>KOSDAQ!M7</f>
        <v>2.58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131760</v>
      </c>
      <c r="N16" s="42" t="str">
        <f>IFERROR(KOSDAQ!B3,"")</f>
        <v>파인텍</v>
      </c>
      <c r="O16" s="72">
        <f>IFERROR(KOSDAQ!D3,"")</f>
        <v>1314</v>
      </c>
      <c r="P16" s="73" t="str">
        <f>IFERROR(KOSDAQ!E3,"")</f>
        <v>▲ 303</v>
      </c>
      <c r="Q16" s="74">
        <f>IF(ISBLANK(KOSDAQ!F3),"",KOSDAQ!F3)</f>
        <v>0.29970000000000002</v>
      </c>
      <c r="R16" s="42">
        <f>KOSDAQ!G8</f>
        <v>39218140</v>
      </c>
      <c r="S16" s="42">
        <f>KOSDAQ!H8</f>
        <v>571</v>
      </c>
      <c r="T16" s="42">
        <f>KOSDAQ!I8</f>
        <v>-30</v>
      </c>
      <c r="U16" s="42">
        <f>KOSDAQ!J8</f>
        <v>0.24</v>
      </c>
      <c r="V16" s="42">
        <f>KOSDAQ!K8</f>
        <v>-10.97</v>
      </c>
      <c r="W16" s="42">
        <f>KOSDAQ!L8</f>
        <v>-66.67</v>
      </c>
      <c r="X16" s="42">
        <f>KOSDAQ!M8</f>
        <v>19.96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312610</v>
      </c>
      <c r="N17" s="42" t="str">
        <f>IFERROR(KOSDAQ!B4,"")</f>
        <v>에이에프더블류</v>
      </c>
      <c r="O17" s="72">
        <f>IFERROR(KOSDAQ!D4,"")</f>
        <v>1557</v>
      </c>
      <c r="P17" s="73" t="str">
        <f>IFERROR(KOSDAQ!E4,"")</f>
        <v>▲ 359</v>
      </c>
      <c r="Q17" s="74">
        <f>IF(ISBLANK(KOSDAQ!F4),"",KOSDAQ!F4)</f>
        <v>0.29970000000000002</v>
      </c>
      <c r="R17" s="42">
        <f>KOSDAQ!G9</f>
        <v>17063418</v>
      </c>
      <c r="S17" s="42">
        <f>KOSDAQ!H9</f>
        <v>436</v>
      </c>
      <c r="T17" s="42">
        <f>KOSDAQ!I9</f>
        <v>-101</v>
      </c>
      <c r="U17" s="42">
        <f>KOSDAQ!J9</f>
        <v>0</v>
      </c>
      <c r="V17" s="42">
        <f>KOSDAQ!K9</f>
        <v>-4.8499999999999996</v>
      </c>
      <c r="W17" s="42">
        <f>KOSDAQ!L9</f>
        <v>-24.24</v>
      </c>
      <c r="X17" s="42">
        <f>KOSDAQ!M9</f>
        <v>1.02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106240</v>
      </c>
      <c r="N18" s="42" t="str">
        <f>IFERROR(KOSDAQ!B5,"")</f>
        <v>파인테크닉스</v>
      </c>
      <c r="O18" s="72">
        <f>IFERROR(KOSDAQ!D5,"")</f>
        <v>1861</v>
      </c>
      <c r="P18" s="73" t="str">
        <f>IFERROR(KOSDAQ!E5,"")</f>
        <v>▲ 429</v>
      </c>
      <c r="Q18" s="74">
        <f>IF(ISBLANK(KOSDAQ!F5),"",KOSDAQ!F5)</f>
        <v>0.29959999999999998</v>
      </c>
      <c r="R18" s="42">
        <f>KOSDAQ!G10</f>
        <v>3293370</v>
      </c>
      <c r="S18" s="42">
        <f>KOSDAQ!H10</f>
        <v>711</v>
      </c>
      <c r="T18" s="42">
        <f>KOSDAQ!I10</f>
        <v>-46</v>
      </c>
      <c r="U18" s="42">
        <f>KOSDAQ!J10</f>
        <v>7.29</v>
      </c>
      <c r="V18" s="42">
        <f>KOSDAQ!K10</f>
        <v>-7.55</v>
      </c>
      <c r="W18" s="42">
        <f>KOSDAQ!L10</f>
        <v>-228.62</v>
      </c>
      <c r="X18" s="42">
        <f>KOSDAQ!M10</f>
        <v>3.22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주식등의대량보유상황보고서(일반)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14</v>
      </c>
    </row>
    <row r="19" spans="1:33" x14ac:dyDescent="0.3">
      <c r="K19" s="47">
        <v>5</v>
      </c>
      <c r="L19" s="81"/>
      <c r="M19" s="47" t="str">
        <f>IFERROR(RIGHT(KOSDAQ!C6,6),"")</f>
        <v>366030</v>
      </c>
      <c r="N19" s="42" t="str">
        <f>IFERROR(KOSDAQ!B6,"")</f>
        <v>공구우먼</v>
      </c>
      <c r="O19" s="72">
        <f>IFERROR(KOSDAQ!D6,"")</f>
        <v>4880</v>
      </c>
      <c r="P19" s="73" t="str">
        <f>IFERROR(KOSDAQ!E6,"")</f>
        <v>▲ 1,125</v>
      </c>
      <c r="Q19" s="74">
        <f>IF(ISBLANK(KOSDAQ!F6),"",KOSDAQ!F6)</f>
        <v>0.29959999999999998</v>
      </c>
      <c r="R19" s="42">
        <f>KOSDAQ!G11</f>
        <v>4804489</v>
      </c>
      <c r="S19" s="42">
        <f>KOSDAQ!H11</f>
        <v>2293</v>
      </c>
      <c r="T19" s="42">
        <f>KOSDAQ!I11</f>
        <v>410</v>
      </c>
      <c r="U19" s="42">
        <f>KOSDAQ!J11</f>
        <v>1.1299999999999999</v>
      </c>
      <c r="V19" s="42">
        <f>KOSDAQ!K11</f>
        <v>8.17</v>
      </c>
      <c r="W19" s="42">
        <f>KOSDAQ!L11</f>
        <v>12.11</v>
      </c>
      <c r="X19" s="42">
        <f>KOSDAQ!M11</f>
        <v>0.96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최대주주등소유주식변동신고서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18</v>
      </c>
    </row>
    <row r="20" spans="1:33" ht="17.25" thickBot="1" x14ac:dyDescent="0.35">
      <c r="K20" s="47">
        <v>6</v>
      </c>
      <c r="L20" s="81"/>
      <c r="M20" s="47" t="str">
        <f>IFERROR(RIGHT(KOSDAQ!C7,6),"")</f>
        <v>019660</v>
      </c>
      <c r="N20" s="42" t="str">
        <f>IFERROR(KOSDAQ!B7,"")</f>
        <v>글로본</v>
      </c>
      <c r="O20" s="72">
        <f>IFERROR(KOSDAQ!D7,"")</f>
        <v>786</v>
      </c>
      <c r="P20" s="73" t="str">
        <f>IFERROR(KOSDAQ!E7,"")</f>
        <v>▲ 181</v>
      </c>
      <c r="Q20" s="74">
        <f>IF(ISBLANK(KOSDAQ!F7),"",KOSDAQ!F7)</f>
        <v>0.29920000000000002</v>
      </c>
      <c r="R20" s="42">
        <f>KOSDAQ!G12</f>
        <v>8675424</v>
      </c>
      <c r="S20" s="42">
        <f>KOSDAQ!H12</f>
        <v>3869</v>
      </c>
      <c r="T20" s="42">
        <f>KOSDAQ!I12</f>
        <v>78</v>
      </c>
      <c r="U20" s="42">
        <f>KOSDAQ!J12</f>
        <v>0.38</v>
      </c>
      <c r="V20" s="42">
        <f>KOSDAQ!K12</f>
        <v>-21.94</v>
      </c>
      <c r="W20" s="42">
        <f>KOSDAQ!L12</f>
        <v>-47.49</v>
      </c>
      <c r="X20" s="42">
        <f>KOSDAQ!M12</f>
        <v>5.7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주식등의대량보유상황보고서(일반)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062970</v>
      </c>
      <c r="N21" s="42" t="str">
        <f>IFERROR(KOSDAQ!B8,"")</f>
        <v>한국첨단소재</v>
      </c>
      <c r="O21" s="72">
        <f>IFERROR(KOSDAQ!D8,"")</f>
        <v>5790</v>
      </c>
      <c r="P21" s="73" t="str">
        <f>IFERROR(KOSDAQ!E8,"")</f>
        <v>▲ 1,330</v>
      </c>
      <c r="Q21" s="74">
        <f>IF(ISBLANK(KOSDAQ!F8),"",KOSDAQ!F8)</f>
        <v>0.29820000000000002</v>
      </c>
      <c r="R21" s="42">
        <f>KOSDAQ!G13</f>
        <v>9573756</v>
      </c>
      <c r="S21" s="42">
        <f>KOSDAQ!H13</f>
        <v>651</v>
      </c>
      <c r="T21" s="42">
        <f>KOSDAQ!I13</f>
        <v>-26</v>
      </c>
      <c r="U21" s="42">
        <f>KOSDAQ!J13</f>
        <v>2.94</v>
      </c>
      <c r="V21" s="42">
        <f>KOSDAQ!K13</f>
        <v>17.32</v>
      </c>
      <c r="W21" s="42">
        <f>KOSDAQ!L13</f>
        <v>0.61</v>
      </c>
      <c r="X21" s="42">
        <f>KOSDAQ!M13</f>
        <v>0.48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조회공시요구(현저한시황변동)에대한답변(중요공시대상없음)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9</v>
      </c>
    </row>
    <row r="22" spans="1:33" ht="17.25" thickBot="1" x14ac:dyDescent="0.35">
      <c r="K22" s="47">
        <v>8</v>
      </c>
      <c r="L22" s="81"/>
      <c r="M22" s="47" t="str">
        <f>IFERROR(RIGHT(KOSDAQ!C9,6),"")</f>
        <v>123010</v>
      </c>
      <c r="N22" s="42" t="str">
        <f>IFERROR(KOSDAQ!B9,"")</f>
        <v>아이윈플러스</v>
      </c>
      <c r="O22" s="72">
        <f>IFERROR(KOSDAQ!D9,"")</f>
        <v>1335</v>
      </c>
      <c r="P22" s="73" t="str">
        <f>IFERROR(KOSDAQ!E9,"")</f>
        <v>△ 289</v>
      </c>
      <c r="Q22" s="74">
        <f>IF(ISBLANK(KOSDAQ!F9),"",KOSDAQ!F9)</f>
        <v>0.27629999999999999</v>
      </c>
      <c r="R22" s="42">
        <f>KOSDAQ!G14</f>
        <v>7268684</v>
      </c>
      <c r="S22" s="42">
        <f>KOSDAQ!H14</f>
        <v>1605</v>
      </c>
      <c r="T22" s="42">
        <f>KOSDAQ!I14</f>
        <v>110</v>
      </c>
      <c r="U22" s="42">
        <f>KOSDAQ!J14</f>
        <v>4.3499999999999996</v>
      </c>
      <c r="V22" s="42">
        <f>KOSDAQ!K14</f>
        <v>4.01</v>
      </c>
      <c r="W22" s="42">
        <f>KOSDAQ!L14</f>
        <v>9.6999999999999993</v>
      </c>
      <c r="X22" s="42">
        <f>KOSDAQ!M14</f>
        <v>0.98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>조회공시요구(현저한시황변동)</v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>▶</v>
      </c>
      <c r="AE22" s="56" t="s">
        <v>46</v>
      </c>
      <c r="AF22" s="59">
        <f>COUNTA(경제분석!$A$2:$A$200)</f>
        <v>3</v>
      </c>
    </row>
    <row r="23" spans="1:33" ht="17.25" thickBot="1" x14ac:dyDescent="0.35">
      <c r="K23" s="47">
        <v>9</v>
      </c>
      <c r="L23" s="81"/>
      <c r="M23" s="47" t="str">
        <f>IFERROR(RIGHT(KOSDAQ!C10,6),"")</f>
        <v>199480</v>
      </c>
      <c r="N23" s="42" t="str">
        <f>IFERROR(KOSDAQ!B10,"")</f>
        <v>뱅크웨어글로벌</v>
      </c>
      <c r="O23" s="72">
        <f>IFERROR(KOSDAQ!D10,"")</f>
        <v>7040</v>
      </c>
      <c r="P23" s="73" t="str">
        <f>IFERROR(KOSDAQ!E10,"")</f>
        <v>△ 1,280</v>
      </c>
      <c r="Q23" s="74">
        <f>IF(ISBLANK(KOSDAQ!F10),"",KOSDAQ!F10)</f>
        <v>0.22220000000000001</v>
      </c>
      <c r="R23" s="42">
        <f>KOSDAQ!G15</f>
        <v>3332074</v>
      </c>
      <c r="S23" s="42">
        <f>KOSDAQ!H15</f>
        <v>621</v>
      </c>
      <c r="T23" s="42">
        <f>KOSDAQ!I15</f>
        <v>-23</v>
      </c>
      <c r="U23" s="42">
        <f>KOSDAQ!J15</f>
        <v>1.02</v>
      </c>
      <c r="V23" s="42">
        <f>KOSDAQ!K15</f>
        <v>-18.02</v>
      </c>
      <c r="W23" s="42">
        <f>KOSDAQ!L15</f>
        <v>-54.91</v>
      </c>
      <c r="X23" s="42">
        <f>KOSDAQ!M15</f>
        <v>8.4600000000000009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>최대주주등소유주식변동신고서</v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>▶</v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064820</v>
      </c>
      <c r="N24" s="42" t="str">
        <f>IFERROR(KOSDAQ!B11,"")</f>
        <v>케이프</v>
      </c>
      <c r="O24" s="72">
        <f>IFERROR(KOSDAQ!D11,"")</f>
        <v>7420</v>
      </c>
      <c r="P24" s="73" t="str">
        <f>IFERROR(KOSDAQ!E11,"")</f>
        <v>△ 1,050</v>
      </c>
      <c r="Q24" s="74">
        <f>IF(ISBLANK(KOSDAQ!F11),"",KOSDAQ!F11)</f>
        <v>0.1648</v>
      </c>
      <c r="R24" s="42">
        <f>KOSDAQ!G16</f>
        <v>1941253</v>
      </c>
      <c r="S24" s="42">
        <f>KOSDAQ!H16</f>
        <v>523</v>
      </c>
      <c r="T24" s="42">
        <f>KOSDAQ!I16</f>
        <v>41</v>
      </c>
      <c r="U24" s="42">
        <f>KOSDAQ!J16</f>
        <v>0.5</v>
      </c>
      <c r="V24" s="42">
        <f>KOSDAQ!K16</f>
        <v>-11.84</v>
      </c>
      <c r="W24" s="42">
        <f>KOSDAQ!L16</f>
        <v>6.23</v>
      </c>
      <c r="X24" s="42">
        <f>KOSDAQ!M16</f>
        <v>0.94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>주주명부폐쇄기간또는기준일설정</v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>▶</v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83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[코스피 마감]기관 팔자에 하락…2490선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코오롱모빌리티그룹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美 LA 산불 피해 전력망 복구 시급…전기장비株 급등[핫종목]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산일전기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인화정공, 1087억 규모 한화엔진 주식 양도 결정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한화엔진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설 앞두고 농·어촌에 '돈쭐' 내는 삼성맨들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삼성중공업</v>
      </c>
      <c r="AG32" s="61"/>
    </row>
    <row r="33" spans="1:33" x14ac:dyDescent="0.3">
      <c r="K33" s="76">
        <f>IFERROR(주요뉴스!$D2,"")</f>
        <v>0</v>
      </c>
      <c r="L33" s="76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인테리어업계, 유사 디자인 벽지·바닥재 만드는 이유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한솔홈데코</v>
      </c>
      <c r="AG33" s="61"/>
    </row>
    <row r="34" spans="1:33" x14ac:dyDescent="0.3">
      <c r="K34" s="76">
        <f>IFERROR(주요뉴스!$D3,"")</f>
        <v>0</v>
      </c>
      <c r="L34" s="76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DS단석, 美 필립스66에 SAF 원료 공급 시작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DS단석</v>
      </c>
      <c r="AG34" s="61"/>
    </row>
    <row r="35" spans="1:33" x14ac:dyDescent="0.3">
      <c r="K35" s="76">
        <f>IFERROR(주요뉴스!$D4,"")</f>
        <v>0</v>
      </c>
      <c r="L35" s="76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코스피, 외인·기관 동반 팔자에 1%대 하락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대원전선우</v>
      </c>
      <c r="AG35" s="61"/>
    </row>
    <row r="36" spans="1:33" x14ac:dyDescent="0.3">
      <c r="K36" s="76">
        <f>IFERROR(주요뉴스!$D5,"")</f>
        <v>0</v>
      </c>
      <c r="L36" s="76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대명소노, 티웨이 인수 본격화…"저비용항공 시장 재편"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티웨이홀딩스</v>
      </c>
      <c r="AG36" s="61"/>
    </row>
    <row r="37" spans="1:33" x14ac:dyDescent="0.3">
      <c r="K37" s="76">
        <f>IFERROR(주요뉴스!$D6,"")</f>
        <v>0</v>
      </c>
      <c r="L37" s="76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[코스닥 마감]외인 팔자에 하루 만에 약세 전환…710선 턱걸이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에이에프더블류</v>
      </c>
      <c r="AG37" s="61"/>
    </row>
    <row r="38" spans="1:33" x14ac:dyDescent="0.3">
      <c r="A38" s="67"/>
      <c r="K38" s="76">
        <f>IFERROR(주요뉴스!$D7,"")</f>
        <v>0</v>
      </c>
      <c r="L38" s="76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尹 체포에 정치테마주 '출렁'……이재명↓·홍준표↑(종합)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파인테크닉스</v>
      </c>
      <c r="AG38" s="61"/>
    </row>
    <row r="39" spans="1:33" x14ac:dyDescent="0.3">
      <c r="A39" s="68"/>
      <c r="K39" s="76">
        <f>IFERROR(주요뉴스!$D8,"")</f>
        <v>0</v>
      </c>
      <c r="L39" s="76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‘샤오홍슈’ 가입자 급증에 공구우먼 등 급등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공구우먼</v>
      </c>
      <c r="AG39" s="61"/>
    </row>
    <row r="40" spans="1:33" x14ac:dyDescent="0.3">
      <c r="A40" s="68"/>
      <c r="K40" s="76">
        <f>IFERROR(주요뉴스!$D9,"")</f>
        <v>0</v>
      </c>
      <c r="L40" s="76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>美 인플레 압력에 몸 사렸나…코스피 ‘제자리걸음’ [투자360]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한국첨단소재</v>
      </c>
      <c r="AG40" s="61"/>
    </row>
    <row r="41" spans="1:33" x14ac:dyDescent="0.3">
      <c r="A41" s="68"/>
      <c r="K41" s="76">
        <f>IFERROR(주요뉴스!$D10,"")</f>
        <v>0</v>
      </c>
      <c r="L41" s="76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>美 인플레 압력에 몸 사렸나…코스피 ‘제자리걸음’ [투자360]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아이윈플러스</v>
      </c>
      <c r="AG41" s="61"/>
    </row>
    <row r="42" spans="1:33" x14ac:dyDescent="0.3">
      <c r="A42" s="68"/>
      <c r="K42" s="76">
        <f>IFERROR(주요뉴스!$D11,"")</f>
        <v>0</v>
      </c>
      <c r="L42" s="76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>
        <f>IFERROR(주요뉴스!$D12,"")</f>
        <v>0</v>
      </c>
      <c r="L43" s="76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>
        <f>IFERROR(주요뉴스!$D13,"")</f>
        <v>0</v>
      </c>
      <c r="L44" s="76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>
        <f>IFERROR(주요뉴스!$D14,"")</f>
        <v>0</v>
      </c>
      <c r="L45" s="76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>
        <f>IFERROR(주요뉴스!$D15,"")</f>
        <v>0</v>
      </c>
      <c r="L46" s="76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>
        <f>IFERROR(주요뉴스!$D16,"")</f>
        <v>0</v>
      </c>
      <c r="L47" s="76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>
        <f>IFERROR(주요뉴스!$D17,"")</f>
        <v>0</v>
      </c>
      <c r="L48" s="76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2960</v>
      </c>
      <c r="E2" s="30" t="s">
        <v>86</v>
      </c>
      <c r="F2" s="29">
        <v>0.29820000000000002</v>
      </c>
      <c r="G2" s="9">
        <v>5192025</v>
      </c>
      <c r="H2" s="9">
        <v>1858</v>
      </c>
      <c r="I2" s="10">
        <v>394</v>
      </c>
      <c r="J2" s="9">
        <v>0.44</v>
      </c>
      <c r="K2" s="10" t="s">
        <v>87</v>
      </c>
      <c r="L2" s="10" t="s">
        <v>87</v>
      </c>
      <c r="M2" s="10">
        <v>1.02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88</v>
      </c>
      <c r="C3" s="27" t="s">
        <v>89</v>
      </c>
      <c r="D3" s="9">
        <v>7490</v>
      </c>
      <c r="E3" s="30" t="s">
        <v>90</v>
      </c>
      <c r="F3" s="29">
        <v>0.29139999999999999</v>
      </c>
      <c r="G3" s="9">
        <v>124149</v>
      </c>
      <c r="H3" s="9">
        <v>184</v>
      </c>
      <c r="I3" s="10" t="s">
        <v>87</v>
      </c>
      <c r="J3" s="9">
        <v>0.26</v>
      </c>
      <c r="K3" s="10" t="s">
        <v>87</v>
      </c>
      <c r="L3" s="10" t="s">
        <v>87</v>
      </c>
      <c r="M3" s="10">
        <v>2.59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91</v>
      </c>
      <c r="C4" s="27" t="s">
        <v>92</v>
      </c>
      <c r="D4" s="9">
        <v>81600</v>
      </c>
      <c r="E4" s="30" t="s">
        <v>93</v>
      </c>
      <c r="F4" s="29">
        <v>0.16569999999999999</v>
      </c>
      <c r="G4" s="9">
        <v>2867457</v>
      </c>
      <c r="H4" s="9">
        <v>24843</v>
      </c>
      <c r="I4" s="9">
        <v>466</v>
      </c>
      <c r="J4" s="9">
        <v>5.6</v>
      </c>
      <c r="K4" s="9">
        <v>9.27</v>
      </c>
      <c r="L4" s="10">
        <v>47</v>
      </c>
      <c r="M4" s="10">
        <v>6.2</v>
      </c>
      <c r="N4" s="7" t="str">
        <f t="shared" si="0"/>
        <v>▶</v>
      </c>
    </row>
    <row r="5" spans="1:14" x14ac:dyDescent="0.3">
      <c r="A5" s="6">
        <v>4</v>
      </c>
      <c r="B5" s="8" t="s">
        <v>94</v>
      </c>
      <c r="C5" s="27" t="s">
        <v>95</v>
      </c>
      <c r="D5" s="9">
        <v>26250</v>
      </c>
      <c r="E5" s="30" t="s">
        <v>96</v>
      </c>
      <c r="F5" s="29">
        <v>9.8299999999999998E-2</v>
      </c>
      <c r="G5" s="9">
        <v>3038606</v>
      </c>
      <c r="H5" s="9">
        <v>21905</v>
      </c>
      <c r="I5" s="9">
        <v>87</v>
      </c>
      <c r="J5" s="9">
        <v>10.4</v>
      </c>
      <c r="K5" s="9">
        <v>57.95</v>
      </c>
      <c r="L5" s="10">
        <v>-0.19</v>
      </c>
      <c r="M5" s="10">
        <v>6.21</v>
      </c>
      <c r="N5" s="7" t="str">
        <f t="shared" si="0"/>
        <v>▶</v>
      </c>
    </row>
    <row r="6" spans="1:14" x14ac:dyDescent="0.3">
      <c r="A6" s="6">
        <v>5</v>
      </c>
      <c r="B6" s="8" t="s">
        <v>97</v>
      </c>
      <c r="C6" s="27" t="s">
        <v>98</v>
      </c>
      <c r="D6" s="9">
        <v>13000</v>
      </c>
      <c r="E6" s="30" t="s">
        <v>99</v>
      </c>
      <c r="F6" s="29">
        <v>9.7000000000000003E-2</v>
      </c>
      <c r="G6" s="9">
        <v>39051018</v>
      </c>
      <c r="H6" s="9">
        <v>114400</v>
      </c>
      <c r="I6" s="9">
        <v>2333</v>
      </c>
      <c r="J6" s="9">
        <v>33.33</v>
      </c>
      <c r="K6" s="9">
        <v>-183.1</v>
      </c>
      <c r="L6" s="10">
        <v>-4.22</v>
      </c>
      <c r="M6" s="10">
        <v>2.95</v>
      </c>
      <c r="N6" s="7" t="str">
        <f t="shared" si="0"/>
        <v>▶</v>
      </c>
    </row>
    <row r="7" spans="1:14" x14ac:dyDescent="0.3">
      <c r="A7" s="6">
        <v>6</v>
      </c>
      <c r="B7" s="8" t="s">
        <v>100</v>
      </c>
      <c r="C7" s="27" t="s">
        <v>101</v>
      </c>
      <c r="D7" s="9">
        <v>928</v>
      </c>
      <c r="E7" s="30" t="s">
        <v>102</v>
      </c>
      <c r="F7" s="29">
        <v>9.3100000000000002E-2</v>
      </c>
      <c r="G7" s="9">
        <v>4545507</v>
      </c>
      <c r="H7" s="9">
        <v>748</v>
      </c>
      <c r="I7" s="9">
        <v>-21</v>
      </c>
      <c r="J7" s="9">
        <v>1.94</v>
      </c>
      <c r="K7" s="9">
        <v>-9.98</v>
      </c>
      <c r="L7" s="10">
        <v>-9.7200000000000006</v>
      </c>
      <c r="M7" s="10">
        <v>0.54</v>
      </c>
      <c r="N7" s="7" t="str">
        <f t="shared" si="0"/>
        <v>▶</v>
      </c>
    </row>
    <row r="8" spans="1:14" x14ac:dyDescent="0.3">
      <c r="A8" s="6">
        <v>8</v>
      </c>
      <c r="B8" s="8" t="s">
        <v>103</v>
      </c>
      <c r="C8" s="27" t="s">
        <v>104</v>
      </c>
      <c r="D8" s="9">
        <v>34050</v>
      </c>
      <c r="E8" s="30" t="s">
        <v>105</v>
      </c>
      <c r="F8" s="29">
        <v>8.4400000000000003E-2</v>
      </c>
      <c r="G8" s="9">
        <v>5408866</v>
      </c>
      <c r="H8" s="9">
        <v>5987</v>
      </c>
      <c r="I8" s="9">
        <v>762</v>
      </c>
      <c r="J8" s="9">
        <v>0.94</v>
      </c>
      <c r="K8" s="9">
        <v>82.25</v>
      </c>
      <c r="L8" s="10">
        <v>19.2</v>
      </c>
      <c r="M8" s="10">
        <v>2.13</v>
      </c>
      <c r="N8" s="7" t="str">
        <f t="shared" si="0"/>
        <v>▶</v>
      </c>
    </row>
    <row r="9" spans="1:14" x14ac:dyDescent="0.3">
      <c r="A9" s="6">
        <v>9</v>
      </c>
      <c r="B9" s="8" t="s">
        <v>106</v>
      </c>
      <c r="C9" s="27" t="s">
        <v>107</v>
      </c>
      <c r="D9" s="9">
        <v>5420</v>
      </c>
      <c r="E9" s="30" t="s">
        <v>108</v>
      </c>
      <c r="F9" s="29">
        <v>8.4000000000000005E-2</v>
      </c>
      <c r="G9" s="9">
        <v>1082476</v>
      </c>
      <c r="H9" s="9">
        <v>142</v>
      </c>
      <c r="I9" s="9" t="s">
        <v>87</v>
      </c>
      <c r="J9" s="9">
        <v>0.57999999999999996</v>
      </c>
      <c r="K9" s="9">
        <v>44.43</v>
      </c>
      <c r="L9" s="10" t="s">
        <v>87</v>
      </c>
      <c r="M9" s="10">
        <v>3.67</v>
      </c>
      <c r="N9" s="7" t="str">
        <f t="shared" si="0"/>
        <v>▶</v>
      </c>
    </row>
    <row r="10" spans="1:14" x14ac:dyDescent="0.3">
      <c r="A10" s="6">
        <v>10</v>
      </c>
      <c r="B10" s="8" t="s">
        <v>109</v>
      </c>
      <c r="C10" s="27" t="s">
        <v>110</v>
      </c>
      <c r="D10" s="9">
        <v>3895</v>
      </c>
      <c r="E10" s="30" t="s">
        <v>111</v>
      </c>
      <c r="F10" s="29">
        <v>7.1499999999999994E-2</v>
      </c>
      <c r="G10" s="9">
        <v>16264049</v>
      </c>
      <c r="H10" s="9">
        <v>1751</v>
      </c>
      <c r="I10" s="9">
        <v>66</v>
      </c>
      <c r="J10" s="9">
        <v>2.3199999999999998</v>
      </c>
      <c r="K10" s="9">
        <v>8.56</v>
      </c>
      <c r="L10" s="10">
        <v>15.39</v>
      </c>
      <c r="M10" s="10">
        <v>1.2</v>
      </c>
      <c r="N10" s="7" t="str">
        <f t="shared" si="0"/>
        <v>▶</v>
      </c>
    </row>
    <row r="11" spans="1:14" x14ac:dyDescent="0.3">
      <c r="A11" s="6">
        <v>11</v>
      </c>
      <c r="B11" s="8" t="s">
        <v>112</v>
      </c>
      <c r="C11" s="27" t="s">
        <v>113</v>
      </c>
      <c r="D11" s="9">
        <v>771</v>
      </c>
      <c r="E11" s="30" t="s">
        <v>114</v>
      </c>
      <c r="F11" s="29">
        <v>7.0800000000000002E-2</v>
      </c>
      <c r="G11" s="9">
        <v>10892201</v>
      </c>
      <c r="H11" s="9">
        <v>867</v>
      </c>
      <c r="I11" s="9">
        <v>-30</v>
      </c>
      <c r="J11" s="9">
        <v>1.31</v>
      </c>
      <c r="K11" s="9">
        <v>-12.85</v>
      </c>
      <c r="L11" s="10">
        <v>2.75</v>
      </c>
      <c r="M11" s="10">
        <v>0.52</v>
      </c>
      <c r="N11" s="7" t="str">
        <f t="shared" si="0"/>
        <v>▶</v>
      </c>
    </row>
    <row r="12" spans="1:14" x14ac:dyDescent="0.3">
      <c r="A12" s="6">
        <v>12</v>
      </c>
      <c r="B12" s="8" t="s">
        <v>115</v>
      </c>
      <c r="C12" s="27" t="s">
        <v>116</v>
      </c>
      <c r="D12" s="9">
        <v>37850</v>
      </c>
      <c r="E12" s="30" t="s">
        <v>117</v>
      </c>
      <c r="F12" s="29">
        <v>6.9199999999999998E-2</v>
      </c>
      <c r="G12" s="9">
        <v>3578824</v>
      </c>
      <c r="H12" s="9">
        <v>19110</v>
      </c>
      <c r="I12" s="9" t="s">
        <v>87</v>
      </c>
      <c r="J12" s="9">
        <v>23.18</v>
      </c>
      <c r="K12" s="9" t="s">
        <v>87</v>
      </c>
      <c r="L12" s="10" t="s">
        <v>87</v>
      </c>
      <c r="M12" s="10">
        <v>2.42</v>
      </c>
      <c r="N12" s="7" t="str">
        <f t="shared" si="0"/>
        <v>▶</v>
      </c>
    </row>
    <row r="13" spans="1:14" x14ac:dyDescent="0.3">
      <c r="A13" s="6">
        <v>13</v>
      </c>
      <c r="B13" s="8" t="s">
        <v>118</v>
      </c>
      <c r="C13" s="27" t="s">
        <v>119</v>
      </c>
      <c r="D13" s="9">
        <v>30000</v>
      </c>
      <c r="E13" s="30" t="s">
        <v>120</v>
      </c>
      <c r="F13" s="29">
        <v>6.5699999999999995E-2</v>
      </c>
      <c r="G13" s="9">
        <v>2442453</v>
      </c>
      <c r="H13" s="9">
        <v>14306</v>
      </c>
      <c r="I13" s="9">
        <v>608</v>
      </c>
      <c r="J13" s="9">
        <v>7.58</v>
      </c>
      <c r="K13" s="9">
        <v>33.630000000000003</v>
      </c>
      <c r="L13" s="10">
        <v>9.65</v>
      </c>
      <c r="M13" s="10">
        <v>2.9</v>
      </c>
      <c r="N13" s="7" t="str">
        <f t="shared" si="0"/>
        <v>▶</v>
      </c>
    </row>
    <row r="14" spans="1:14" x14ac:dyDescent="0.3">
      <c r="A14" s="6">
        <v>14</v>
      </c>
      <c r="B14" s="8" t="s">
        <v>121</v>
      </c>
      <c r="C14" s="27" t="s">
        <v>122</v>
      </c>
      <c r="D14" s="9">
        <v>19800</v>
      </c>
      <c r="E14" s="30" t="s">
        <v>123</v>
      </c>
      <c r="F14" s="29">
        <v>6.3899999999999998E-2</v>
      </c>
      <c r="G14" s="9">
        <v>4824452</v>
      </c>
      <c r="H14" s="9">
        <v>174446</v>
      </c>
      <c r="I14" s="9">
        <v>5848</v>
      </c>
      <c r="J14" s="9">
        <v>9.3000000000000007</v>
      </c>
      <c r="K14" s="9">
        <v>4.3899999999999997</v>
      </c>
      <c r="L14" s="10">
        <v>4.59</v>
      </c>
      <c r="M14" s="10">
        <v>0.61</v>
      </c>
      <c r="N14" s="7" t="str">
        <f t="shared" si="0"/>
        <v>▶</v>
      </c>
    </row>
    <row r="15" spans="1:14" x14ac:dyDescent="0.3">
      <c r="A15" s="6">
        <v>15</v>
      </c>
      <c r="B15" s="8" t="s">
        <v>124</v>
      </c>
      <c r="C15" s="27" t="s">
        <v>125</v>
      </c>
      <c r="D15" s="9">
        <v>450000</v>
      </c>
      <c r="E15" s="30" t="s">
        <v>126</v>
      </c>
      <c r="F15" s="29">
        <v>6.3799999999999996E-2</v>
      </c>
      <c r="G15" s="9">
        <v>113068</v>
      </c>
      <c r="H15" s="9">
        <v>41960</v>
      </c>
      <c r="I15" s="9">
        <v>2578</v>
      </c>
      <c r="J15" s="9">
        <v>15.33</v>
      </c>
      <c r="K15" s="9">
        <v>26.75</v>
      </c>
      <c r="L15" s="10">
        <v>11.29</v>
      </c>
      <c r="M15" s="10">
        <v>3.54</v>
      </c>
      <c r="N15" s="7" t="str">
        <f t="shared" si="0"/>
        <v>▶</v>
      </c>
    </row>
    <row r="16" spans="1:14" x14ac:dyDescent="0.3">
      <c r="A16" s="6">
        <v>16</v>
      </c>
      <c r="B16" s="8" t="s">
        <v>127</v>
      </c>
      <c r="C16" s="27" t="s">
        <v>128</v>
      </c>
      <c r="D16" s="9">
        <v>51000</v>
      </c>
      <c r="E16" s="30" t="s">
        <v>129</v>
      </c>
      <c r="F16" s="29">
        <v>6.3600000000000004E-2</v>
      </c>
      <c r="G16" s="9">
        <v>9708696</v>
      </c>
      <c r="H16" s="9">
        <v>156271</v>
      </c>
      <c r="I16" s="9">
        <v>-1965</v>
      </c>
      <c r="J16" s="9">
        <v>18.87</v>
      </c>
      <c r="K16" s="9">
        <v>63.75</v>
      </c>
      <c r="L16" s="11">
        <v>6.33</v>
      </c>
      <c r="M16" s="10">
        <v>3.74</v>
      </c>
      <c r="N16" s="7" t="str">
        <f t="shared" si="0"/>
        <v>▶</v>
      </c>
    </row>
    <row r="17" spans="1:14" x14ac:dyDescent="0.3">
      <c r="A17" s="6">
        <v>18</v>
      </c>
      <c r="B17" s="8" t="s">
        <v>130</v>
      </c>
      <c r="C17" s="27" t="s">
        <v>131</v>
      </c>
      <c r="D17" s="9">
        <v>18020</v>
      </c>
      <c r="E17" s="30" t="s">
        <v>132</v>
      </c>
      <c r="F17" s="29">
        <v>5.5300000000000002E-2</v>
      </c>
      <c r="G17" s="9">
        <v>4567174</v>
      </c>
      <c r="H17" s="9">
        <v>5748</v>
      </c>
      <c r="I17" s="9" t="s">
        <v>87</v>
      </c>
      <c r="J17" s="9">
        <v>0.33</v>
      </c>
      <c r="K17" s="9" t="s">
        <v>87</v>
      </c>
      <c r="L17" s="10" t="s">
        <v>87</v>
      </c>
      <c r="M17" s="10" t="s">
        <v>87</v>
      </c>
      <c r="N17" s="7" t="str">
        <f t="shared" si="0"/>
        <v>▶</v>
      </c>
    </row>
    <row r="18" spans="1:14" x14ac:dyDescent="0.3">
      <c r="A18" s="6">
        <v>19</v>
      </c>
      <c r="B18" s="8" t="s">
        <v>133</v>
      </c>
      <c r="C18" s="27" t="s">
        <v>134</v>
      </c>
      <c r="D18" s="9">
        <v>1893</v>
      </c>
      <c r="E18" s="30" t="s">
        <v>135</v>
      </c>
      <c r="F18" s="29">
        <v>5.3400000000000003E-2</v>
      </c>
      <c r="G18" s="9">
        <v>55412704</v>
      </c>
      <c r="H18" s="9">
        <v>4551</v>
      </c>
      <c r="I18" s="9">
        <v>246</v>
      </c>
      <c r="J18" s="9">
        <v>1.26</v>
      </c>
      <c r="K18" s="9">
        <v>11.91</v>
      </c>
      <c r="L18" s="10">
        <v>23.02</v>
      </c>
      <c r="M18" s="10">
        <v>2.39</v>
      </c>
      <c r="N18" s="7" t="str">
        <f t="shared" si="0"/>
        <v>▶</v>
      </c>
    </row>
    <row r="19" spans="1:14" x14ac:dyDescent="0.3">
      <c r="A19" s="6">
        <v>20</v>
      </c>
      <c r="B19" s="8" t="s">
        <v>136</v>
      </c>
      <c r="C19" s="27" t="s">
        <v>137</v>
      </c>
      <c r="D19" s="9">
        <v>1432</v>
      </c>
      <c r="E19" s="30" t="s">
        <v>138</v>
      </c>
      <c r="F19" s="29">
        <v>5.2900000000000003E-2</v>
      </c>
      <c r="G19" s="9">
        <v>26597673</v>
      </c>
      <c r="H19" s="9">
        <v>1552</v>
      </c>
      <c r="I19" s="9">
        <v>111</v>
      </c>
      <c r="J19" s="9">
        <v>1.43</v>
      </c>
      <c r="K19" s="9">
        <v>43.39</v>
      </c>
      <c r="L19" s="10">
        <v>4.6399999999999997</v>
      </c>
      <c r="M19" s="10">
        <v>0.76</v>
      </c>
      <c r="N19" s="7" t="str">
        <f t="shared" si="0"/>
        <v>▶</v>
      </c>
    </row>
    <row r="20" spans="1:14" x14ac:dyDescent="0.3">
      <c r="A20" s="6">
        <v>21</v>
      </c>
      <c r="B20" s="8" t="s">
        <v>139</v>
      </c>
      <c r="C20" s="27" t="s">
        <v>140</v>
      </c>
      <c r="D20" s="9">
        <v>61500</v>
      </c>
      <c r="E20" s="30" t="s">
        <v>141</v>
      </c>
      <c r="F20" s="29">
        <v>5.1299999999999998E-2</v>
      </c>
      <c r="G20" s="9">
        <v>105979</v>
      </c>
      <c r="H20" s="9">
        <v>10003</v>
      </c>
      <c r="I20" s="9">
        <v>1290</v>
      </c>
      <c r="J20" s="9">
        <v>29.25</v>
      </c>
      <c r="K20" s="9">
        <v>6.39</v>
      </c>
      <c r="L20" s="10">
        <v>10.5</v>
      </c>
      <c r="M20" s="10">
        <v>0.95</v>
      </c>
      <c r="N20" s="7" t="str">
        <f t="shared" si="0"/>
        <v>▶</v>
      </c>
    </row>
    <row r="21" spans="1:14" x14ac:dyDescent="0.3">
      <c r="A21" s="6">
        <v>22</v>
      </c>
      <c r="B21" s="8" t="s">
        <v>142</v>
      </c>
      <c r="C21" s="27" t="s">
        <v>143</v>
      </c>
      <c r="D21" s="9">
        <v>17920</v>
      </c>
      <c r="E21" s="30" t="s">
        <v>144</v>
      </c>
      <c r="F21" s="29">
        <v>4.9500000000000002E-2</v>
      </c>
      <c r="G21" s="9">
        <v>130199</v>
      </c>
      <c r="H21" s="9">
        <v>511</v>
      </c>
      <c r="I21" s="9" t="s">
        <v>87</v>
      </c>
      <c r="J21" s="9">
        <v>0.01</v>
      </c>
      <c r="K21" s="9" t="s">
        <v>87</v>
      </c>
      <c r="L21" s="10" t="s">
        <v>87</v>
      </c>
      <c r="M21" s="10" t="s">
        <v>87</v>
      </c>
      <c r="N21" s="7" t="str">
        <f t="shared" si="0"/>
        <v>▶</v>
      </c>
    </row>
    <row r="22" spans="1:14" x14ac:dyDescent="0.3">
      <c r="A22" s="6">
        <v>23</v>
      </c>
      <c r="B22" s="8" t="s">
        <v>145</v>
      </c>
      <c r="C22" s="27" t="s">
        <v>146</v>
      </c>
      <c r="D22" s="9">
        <v>11160</v>
      </c>
      <c r="E22" s="30" t="s">
        <v>147</v>
      </c>
      <c r="F22" s="29">
        <v>4.6899999999999997E-2</v>
      </c>
      <c r="G22" s="9">
        <v>115362</v>
      </c>
      <c r="H22" s="9">
        <v>1295</v>
      </c>
      <c r="I22" s="9">
        <v>179</v>
      </c>
      <c r="J22" s="9">
        <v>0.5</v>
      </c>
      <c r="K22" s="9">
        <v>9.35</v>
      </c>
      <c r="L22" s="11">
        <v>11.27</v>
      </c>
      <c r="M22" s="10">
        <v>0.77</v>
      </c>
      <c r="N22" s="7" t="str">
        <f t="shared" si="0"/>
        <v>▶</v>
      </c>
    </row>
    <row r="23" spans="1:14" x14ac:dyDescent="0.3">
      <c r="A23" s="6">
        <v>24</v>
      </c>
      <c r="B23" s="8" t="s">
        <v>148</v>
      </c>
      <c r="C23" s="27" t="s">
        <v>149</v>
      </c>
      <c r="D23" s="9">
        <v>14460</v>
      </c>
      <c r="E23" s="30" t="s">
        <v>150</v>
      </c>
      <c r="F23" s="29">
        <v>4.5900000000000003E-2</v>
      </c>
      <c r="G23" s="9">
        <v>1138708</v>
      </c>
      <c r="H23" s="9">
        <v>1012</v>
      </c>
      <c r="I23" s="9" t="s">
        <v>87</v>
      </c>
      <c r="J23" s="9">
        <v>0.1</v>
      </c>
      <c r="K23" s="9" t="s">
        <v>87</v>
      </c>
      <c r="L23" s="10" t="s">
        <v>87</v>
      </c>
      <c r="M23" s="10" t="s">
        <v>87</v>
      </c>
      <c r="N23" s="7" t="str">
        <f t="shared" si="0"/>
        <v>▶</v>
      </c>
    </row>
    <row r="24" spans="1:14" x14ac:dyDescent="0.3">
      <c r="A24" s="6">
        <v>27</v>
      </c>
      <c r="B24" s="8" t="s">
        <v>151</v>
      </c>
      <c r="C24" s="27" t="s">
        <v>152</v>
      </c>
      <c r="D24" s="9">
        <v>8440</v>
      </c>
      <c r="E24" s="30" t="s">
        <v>153</v>
      </c>
      <c r="F24" s="29">
        <v>4.3299999999999998E-2</v>
      </c>
      <c r="G24" s="9">
        <v>89589</v>
      </c>
      <c r="H24" s="9">
        <v>913</v>
      </c>
      <c r="I24" s="9">
        <v>-151</v>
      </c>
      <c r="J24" s="9">
        <v>3.87</v>
      </c>
      <c r="K24" s="9">
        <v>-2.59</v>
      </c>
      <c r="L24" s="10">
        <v>-13.84</v>
      </c>
      <c r="M24" s="10">
        <v>0.4</v>
      </c>
      <c r="N24" s="7" t="str">
        <f t="shared" si="0"/>
        <v>▶</v>
      </c>
    </row>
    <row r="25" spans="1:14" x14ac:dyDescent="0.3">
      <c r="A25" s="6">
        <v>29</v>
      </c>
      <c r="B25" s="8" t="s">
        <v>154</v>
      </c>
      <c r="C25" s="27" t="s">
        <v>155</v>
      </c>
      <c r="D25" s="9">
        <v>137000</v>
      </c>
      <c r="E25" s="30" t="s">
        <v>156</v>
      </c>
      <c r="F25" s="29">
        <v>4.1799999999999997E-2</v>
      </c>
      <c r="G25" s="9">
        <v>542802</v>
      </c>
      <c r="H25" s="9">
        <v>54721</v>
      </c>
      <c r="I25" s="9">
        <v>-1529</v>
      </c>
      <c r="J25" s="9">
        <v>21.78</v>
      </c>
      <c r="K25" s="9">
        <v>-67.03</v>
      </c>
      <c r="L25" s="10">
        <v>-6.96</v>
      </c>
      <c r="M25" s="10">
        <v>2.73</v>
      </c>
      <c r="N25" s="7" t="str">
        <f t="shared" si="0"/>
        <v>▶</v>
      </c>
    </row>
    <row r="26" spans="1:14" x14ac:dyDescent="0.3">
      <c r="A26" s="6">
        <v>30</v>
      </c>
      <c r="B26" s="8" t="s">
        <v>157</v>
      </c>
      <c r="C26" s="27" t="s">
        <v>158</v>
      </c>
      <c r="D26" s="9">
        <v>19740</v>
      </c>
      <c r="E26" s="30" t="s">
        <v>159</v>
      </c>
      <c r="F26" s="29">
        <v>4.1700000000000001E-2</v>
      </c>
      <c r="G26" s="9">
        <v>261516</v>
      </c>
      <c r="H26" s="9">
        <v>11660</v>
      </c>
      <c r="I26" s="9">
        <v>4904</v>
      </c>
      <c r="J26" s="9">
        <v>3.65</v>
      </c>
      <c r="K26" s="9">
        <v>3.33</v>
      </c>
      <c r="L26" s="10">
        <v>27.29</v>
      </c>
      <c r="M26" s="10">
        <v>0.7</v>
      </c>
      <c r="N26" s="7" t="str">
        <f t="shared" si="0"/>
        <v>▶</v>
      </c>
    </row>
    <row r="27" spans="1:14" x14ac:dyDescent="0.3">
      <c r="A27" s="6">
        <v>31</v>
      </c>
      <c r="B27" s="8" t="s">
        <v>160</v>
      </c>
      <c r="C27" s="27" t="s">
        <v>161</v>
      </c>
      <c r="D27" s="9">
        <v>13350</v>
      </c>
      <c r="E27" s="30" t="s">
        <v>162</v>
      </c>
      <c r="F27" s="29">
        <v>4.0500000000000001E-2</v>
      </c>
      <c r="G27" s="9">
        <v>6733133</v>
      </c>
      <c r="H27" s="9">
        <v>24891</v>
      </c>
      <c r="I27" s="9">
        <v>798</v>
      </c>
      <c r="J27" s="9">
        <v>7.52</v>
      </c>
      <c r="K27" s="9">
        <v>20.23</v>
      </c>
      <c r="L27" s="10">
        <v>7.83</v>
      </c>
      <c r="M27" s="10">
        <v>1.67</v>
      </c>
      <c r="N27" s="7" t="str">
        <f t="shared" si="0"/>
        <v>▶</v>
      </c>
    </row>
    <row r="28" spans="1:14" x14ac:dyDescent="0.3">
      <c r="A28" s="6">
        <v>32</v>
      </c>
      <c r="B28" s="8" t="s">
        <v>163</v>
      </c>
      <c r="C28" s="27" t="s">
        <v>164</v>
      </c>
      <c r="D28" s="9">
        <v>3525</v>
      </c>
      <c r="E28" s="30" t="s">
        <v>165</v>
      </c>
      <c r="F28" s="29">
        <v>3.8300000000000001E-2</v>
      </c>
      <c r="G28" s="9">
        <v>4084590</v>
      </c>
      <c r="H28" s="9">
        <v>18844</v>
      </c>
      <c r="I28" s="9">
        <v>3859</v>
      </c>
      <c r="J28" s="9">
        <v>14.1</v>
      </c>
      <c r="K28" s="9">
        <v>5.95</v>
      </c>
      <c r="L28" s="10">
        <v>5.32</v>
      </c>
      <c r="M28" s="10">
        <v>0.37</v>
      </c>
      <c r="N28" s="7" t="str">
        <f t="shared" si="0"/>
        <v>▶</v>
      </c>
    </row>
    <row r="29" spans="1:14" x14ac:dyDescent="0.3">
      <c r="A29" s="6">
        <v>33</v>
      </c>
      <c r="B29" s="8" t="s">
        <v>166</v>
      </c>
      <c r="C29" s="27" t="s">
        <v>167</v>
      </c>
      <c r="D29" s="9">
        <v>46500</v>
      </c>
      <c r="E29" s="30" t="s">
        <v>168</v>
      </c>
      <c r="F29" s="29">
        <v>3.7900000000000003E-2</v>
      </c>
      <c r="G29" s="9">
        <v>105793</v>
      </c>
      <c r="H29" s="9">
        <v>6800</v>
      </c>
      <c r="I29" s="9">
        <v>1166</v>
      </c>
      <c r="J29" s="9">
        <v>14.99</v>
      </c>
      <c r="K29" s="9">
        <v>9.6999999999999993</v>
      </c>
      <c r="L29" s="11">
        <v>9.5500000000000007</v>
      </c>
      <c r="M29" s="10">
        <v>0.59</v>
      </c>
      <c r="N29" s="7" t="str">
        <f t="shared" si="0"/>
        <v>▶</v>
      </c>
    </row>
    <row r="30" spans="1:14" x14ac:dyDescent="0.3">
      <c r="A30" s="6">
        <v>34</v>
      </c>
      <c r="B30" s="8" t="s">
        <v>169</v>
      </c>
      <c r="C30" s="27" t="s">
        <v>170</v>
      </c>
      <c r="D30" s="9">
        <v>11590</v>
      </c>
      <c r="E30" s="30" t="s">
        <v>108</v>
      </c>
      <c r="F30" s="29">
        <v>3.7600000000000001E-2</v>
      </c>
      <c r="G30" s="9">
        <v>1724876</v>
      </c>
      <c r="H30" s="9">
        <v>37139</v>
      </c>
      <c r="I30" s="9">
        <v>8012</v>
      </c>
      <c r="J30" s="9">
        <v>40.69</v>
      </c>
      <c r="K30" s="9">
        <v>5.42</v>
      </c>
      <c r="L30" s="11">
        <v>6.38</v>
      </c>
      <c r="M30" s="10">
        <v>0.35</v>
      </c>
      <c r="N30" s="7" t="str">
        <f t="shared" si="0"/>
        <v>▶</v>
      </c>
    </row>
    <row r="31" spans="1:14" x14ac:dyDescent="0.3">
      <c r="A31" s="6">
        <v>35</v>
      </c>
      <c r="B31" s="8" t="s">
        <v>171</v>
      </c>
      <c r="C31" s="27" t="s">
        <v>172</v>
      </c>
      <c r="D31" s="9">
        <v>18000</v>
      </c>
      <c r="E31" s="30" t="s">
        <v>173</v>
      </c>
      <c r="F31" s="29">
        <v>3.7499999999999999E-2</v>
      </c>
      <c r="G31" s="9">
        <v>485660</v>
      </c>
      <c r="H31" s="9">
        <v>35115</v>
      </c>
      <c r="I31" s="9">
        <v>8000</v>
      </c>
      <c r="J31" s="9">
        <v>36.340000000000003</v>
      </c>
      <c r="K31" s="9">
        <v>5.37</v>
      </c>
      <c r="L31" s="10">
        <v>12.23</v>
      </c>
      <c r="M31" s="10">
        <v>0.64</v>
      </c>
      <c r="N31" s="7" t="str">
        <f t="shared" si="0"/>
        <v>▶</v>
      </c>
    </row>
    <row r="32" spans="1:14" x14ac:dyDescent="0.3">
      <c r="A32" s="6">
        <v>36</v>
      </c>
      <c r="B32" s="8" t="s">
        <v>174</v>
      </c>
      <c r="C32" s="28" t="s">
        <v>175</v>
      </c>
      <c r="D32" s="9">
        <v>27850</v>
      </c>
      <c r="E32" s="30" t="s">
        <v>176</v>
      </c>
      <c r="F32" s="29">
        <v>3.7199999999999997E-2</v>
      </c>
      <c r="G32" s="9">
        <v>2212952</v>
      </c>
      <c r="H32" s="9">
        <v>9447</v>
      </c>
      <c r="I32" s="10">
        <v>179</v>
      </c>
      <c r="J32" s="10">
        <v>8.9499999999999993</v>
      </c>
      <c r="K32" s="10">
        <v>15.91</v>
      </c>
      <c r="L32" s="10">
        <v>15.16</v>
      </c>
      <c r="M32" s="10">
        <v>3.22</v>
      </c>
      <c r="N32" s="7" t="str">
        <f t="shared" si="0"/>
        <v>▶</v>
      </c>
    </row>
    <row r="33" spans="1:14" x14ac:dyDescent="0.3">
      <c r="A33" s="6">
        <v>37</v>
      </c>
      <c r="B33" s="8" t="s">
        <v>177</v>
      </c>
      <c r="C33" s="28" t="s">
        <v>178</v>
      </c>
      <c r="D33" s="10">
        <v>508</v>
      </c>
      <c r="E33" s="30" t="s">
        <v>179</v>
      </c>
      <c r="F33" s="29">
        <v>3.6700000000000003E-2</v>
      </c>
      <c r="G33" s="9">
        <v>323720</v>
      </c>
      <c r="H33" s="10">
        <v>342</v>
      </c>
      <c r="I33" s="10">
        <v>-36</v>
      </c>
      <c r="J33" s="10">
        <v>0.55000000000000004</v>
      </c>
      <c r="K33" s="10">
        <v>-3.46</v>
      </c>
      <c r="L33" s="10">
        <v>-7.74</v>
      </c>
      <c r="M33" s="10">
        <v>0.36</v>
      </c>
      <c r="N33" s="7" t="str">
        <f t="shared" si="0"/>
        <v>▶</v>
      </c>
    </row>
    <row r="34" spans="1:14" x14ac:dyDescent="0.3">
      <c r="A34" s="6">
        <v>38</v>
      </c>
      <c r="B34" s="8" t="s">
        <v>180</v>
      </c>
      <c r="C34" s="28" t="s">
        <v>181</v>
      </c>
      <c r="D34" s="9">
        <v>65400</v>
      </c>
      <c r="E34" s="30" t="s">
        <v>182</v>
      </c>
      <c r="F34" s="29">
        <v>3.6499999999999998E-2</v>
      </c>
      <c r="G34" s="9">
        <v>178468</v>
      </c>
      <c r="H34" s="9">
        <v>6447</v>
      </c>
      <c r="I34" s="10">
        <v>437</v>
      </c>
      <c r="J34" s="10">
        <v>2.75</v>
      </c>
      <c r="K34" s="10">
        <v>23.24</v>
      </c>
      <c r="L34" s="10">
        <v>5.65</v>
      </c>
      <c r="M34" s="10">
        <v>1.28</v>
      </c>
      <c r="N34" s="7" t="str">
        <f t="shared" si="0"/>
        <v>▶</v>
      </c>
    </row>
    <row r="35" spans="1:14" x14ac:dyDescent="0.3">
      <c r="A35" s="6">
        <v>39</v>
      </c>
      <c r="B35" s="8" t="s">
        <v>183</v>
      </c>
      <c r="C35" s="28" t="s">
        <v>184</v>
      </c>
      <c r="D35" s="9">
        <v>1233</v>
      </c>
      <c r="E35" s="30" t="s">
        <v>185</v>
      </c>
      <c r="F35" s="29">
        <v>3.61E-2</v>
      </c>
      <c r="G35" s="9">
        <v>347372</v>
      </c>
      <c r="H35" s="10">
        <v>836</v>
      </c>
      <c r="I35" s="10">
        <v>84</v>
      </c>
      <c r="J35" s="10">
        <v>1.05</v>
      </c>
      <c r="K35" s="10">
        <v>24.66</v>
      </c>
      <c r="L35" s="10">
        <v>4.16</v>
      </c>
      <c r="M35" s="10">
        <v>0.87</v>
      </c>
      <c r="N35" s="7" t="str">
        <f t="shared" si="0"/>
        <v>▶</v>
      </c>
    </row>
    <row r="36" spans="1:14" x14ac:dyDescent="0.3">
      <c r="A36" s="6">
        <v>40</v>
      </c>
      <c r="B36" s="8" t="s">
        <v>186</v>
      </c>
      <c r="C36" s="28" t="s">
        <v>187</v>
      </c>
      <c r="D36" s="9">
        <v>95000</v>
      </c>
      <c r="E36" s="30" t="s">
        <v>188</v>
      </c>
      <c r="F36" s="29">
        <v>3.5999999999999997E-2</v>
      </c>
      <c r="G36" s="9">
        <v>423112</v>
      </c>
      <c r="H36" s="9">
        <v>67260</v>
      </c>
      <c r="I36" s="9">
        <v>22350</v>
      </c>
      <c r="J36" s="10">
        <v>47.65</v>
      </c>
      <c r="K36" s="10">
        <v>3.37</v>
      </c>
      <c r="L36" s="10">
        <v>15.66</v>
      </c>
      <c r="M36" s="10">
        <v>0.57999999999999996</v>
      </c>
      <c r="N36" s="7" t="str">
        <f t="shared" si="0"/>
        <v>▶</v>
      </c>
    </row>
    <row r="37" spans="1:14" x14ac:dyDescent="0.3">
      <c r="A37" s="6">
        <v>41</v>
      </c>
      <c r="B37" s="8" t="s">
        <v>189</v>
      </c>
      <c r="C37" s="28" t="s">
        <v>190</v>
      </c>
      <c r="D37" s="9">
        <v>6195</v>
      </c>
      <c r="E37" s="30" t="s">
        <v>191</v>
      </c>
      <c r="F37" s="29">
        <v>3.4200000000000001E-2</v>
      </c>
      <c r="G37" s="9">
        <v>628969</v>
      </c>
      <c r="H37" s="10">
        <v>945</v>
      </c>
      <c r="I37" s="10" t="s">
        <v>87</v>
      </c>
      <c r="J37" s="10">
        <v>0.02</v>
      </c>
      <c r="K37" s="10" t="s">
        <v>87</v>
      </c>
      <c r="L37" s="10" t="s">
        <v>87</v>
      </c>
      <c r="M37" s="10" t="s">
        <v>87</v>
      </c>
      <c r="N37" s="7" t="str">
        <f t="shared" si="0"/>
        <v>▶</v>
      </c>
    </row>
    <row r="38" spans="1:14" x14ac:dyDescent="0.3">
      <c r="A38" s="6">
        <v>42</v>
      </c>
      <c r="B38" s="8" t="s">
        <v>192</v>
      </c>
      <c r="C38" s="28" t="s">
        <v>193</v>
      </c>
      <c r="D38" s="9">
        <v>10475</v>
      </c>
      <c r="E38" s="30" t="s">
        <v>194</v>
      </c>
      <c r="F38" s="29">
        <v>3.4099999999999998E-2</v>
      </c>
      <c r="G38" s="9">
        <v>932826</v>
      </c>
      <c r="H38" s="9">
        <v>1068</v>
      </c>
      <c r="I38" s="10" t="s">
        <v>87</v>
      </c>
      <c r="J38" s="10">
        <v>0.31</v>
      </c>
      <c r="K38" s="10" t="s">
        <v>87</v>
      </c>
      <c r="L38" s="10" t="s">
        <v>87</v>
      </c>
      <c r="M38" s="10" t="s">
        <v>87</v>
      </c>
      <c r="N38" s="7" t="str">
        <f t="shared" si="0"/>
        <v>▶</v>
      </c>
    </row>
    <row r="39" spans="1:14" x14ac:dyDescent="0.3">
      <c r="A39" s="6">
        <v>43</v>
      </c>
      <c r="B39" s="8" t="s">
        <v>195</v>
      </c>
      <c r="C39" s="28" t="s">
        <v>196</v>
      </c>
      <c r="D39" s="9">
        <v>76200</v>
      </c>
      <c r="E39" s="30" t="s">
        <v>197</v>
      </c>
      <c r="F39" s="29">
        <v>3.39E-2</v>
      </c>
      <c r="G39" s="9">
        <v>275277</v>
      </c>
      <c r="H39" s="9">
        <v>56235</v>
      </c>
      <c r="I39" s="9">
        <v>7313</v>
      </c>
      <c r="J39" s="10">
        <v>59.97</v>
      </c>
      <c r="K39" s="10">
        <v>9.99</v>
      </c>
      <c r="L39" s="10">
        <v>19.03</v>
      </c>
      <c r="M39" s="10">
        <v>1.78</v>
      </c>
      <c r="N39" s="7" t="str">
        <f t="shared" si="0"/>
        <v>▶</v>
      </c>
    </row>
    <row r="40" spans="1:14" x14ac:dyDescent="0.3">
      <c r="A40" s="6">
        <v>44</v>
      </c>
      <c r="B40" s="8" t="s">
        <v>198</v>
      </c>
      <c r="C40" s="28" t="s">
        <v>199</v>
      </c>
      <c r="D40" s="9">
        <v>44700</v>
      </c>
      <c r="E40" s="30" t="s">
        <v>200</v>
      </c>
      <c r="F40" s="29">
        <v>3.3500000000000002E-2</v>
      </c>
      <c r="G40" s="9">
        <v>677519</v>
      </c>
      <c r="H40" s="9">
        <v>44811</v>
      </c>
      <c r="I40" s="9">
        <v>13899</v>
      </c>
      <c r="J40" s="10">
        <v>34.25</v>
      </c>
      <c r="K40" s="10">
        <v>6.83</v>
      </c>
      <c r="L40" s="10">
        <v>16.79</v>
      </c>
      <c r="M40" s="10">
        <v>0.7</v>
      </c>
      <c r="N40" s="7" t="str">
        <f t="shared" si="0"/>
        <v>▶</v>
      </c>
    </row>
    <row r="41" spans="1:14" x14ac:dyDescent="0.3">
      <c r="A41" s="6">
        <v>45</v>
      </c>
      <c r="B41" s="8" t="s">
        <v>201</v>
      </c>
      <c r="C41" s="28" t="s">
        <v>202</v>
      </c>
      <c r="D41" s="9">
        <v>6190</v>
      </c>
      <c r="E41" s="30" t="s">
        <v>203</v>
      </c>
      <c r="F41" s="29">
        <v>3.3399999999999999E-2</v>
      </c>
      <c r="G41" s="9">
        <v>109821</v>
      </c>
      <c r="H41" s="10">
        <v>792</v>
      </c>
      <c r="I41" s="10">
        <v>37</v>
      </c>
      <c r="J41" s="10">
        <v>0.97</v>
      </c>
      <c r="K41" s="10">
        <v>5.9</v>
      </c>
      <c r="L41" s="10">
        <v>2.76</v>
      </c>
      <c r="M41" s="10">
        <v>0.34</v>
      </c>
      <c r="N41" s="7" t="str">
        <f t="shared" si="0"/>
        <v>▶</v>
      </c>
    </row>
    <row r="42" spans="1:14" x14ac:dyDescent="0.3">
      <c r="A42" s="6">
        <v>46</v>
      </c>
      <c r="B42" s="8" t="s">
        <v>204</v>
      </c>
      <c r="C42" s="28" t="s">
        <v>205</v>
      </c>
      <c r="D42" s="9">
        <v>12660</v>
      </c>
      <c r="E42" s="30" t="s">
        <v>206</v>
      </c>
      <c r="F42" s="29">
        <v>3.2199999999999999E-2</v>
      </c>
      <c r="G42" s="9">
        <v>323111</v>
      </c>
      <c r="H42" s="10">
        <v>184</v>
      </c>
      <c r="I42" s="10" t="s">
        <v>87</v>
      </c>
      <c r="J42" s="10">
        <v>0</v>
      </c>
      <c r="K42" s="10" t="s">
        <v>87</v>
      </c>
      <c r="L42" s="10" t="s">
        <v>87</v>
      </c>
      <c r="M42" s="10" t="s">
        <v>87</v>
      </c>
      <c r="N42" s="7" t="str">
        <f t="shared" si="0"/>
        <v>▶</v>
      </c>
    </row>
    <row r="43" spans="1:14" x14ac:dyDescent="0.3">
      <c r="A43" s="6">
        <v>47</v>
      </c>
      <c r="B43" s="8" t="s">
        <v>207</v>
      </c>
      <c r="C43" s="28" t="s">
        <v>208</v>
      </c>
      <c r="D43" s="9">
        <v>8340</v>
      </c>
      <c r="E43" s="30" t="s">
        <v>111</v>
      </c>
      <c r="F43" s="29">
        <v>3.2199999999999999E-2</v>
      </c>
      <c r="G43" s="9">
        <v>511424</v>
      </c>
      <c r="H43" s="9">
        <v>16248</v>
      </c>
      <c r="I43" s="9">
        <v>3637</v>
      </c>
      <c r="J43" s="10">
        <v>27.89</v>
      </c>
      <c r="K43" s="10">
        <v>6.14</v>
      </c>
      <c r="L43" s="10">
        <v>9.51</v>
      </c>
      <c r="M43" s="10">
        <v>0.44</v>
      </c>
      <c r="N43" s="7" t="str">
        <f t="shared" si="0"/>
        <v>▶</v>
      </c>
    </row>
    <row r="44" spans="1:14" x14ac:dyDescent="0.3">
      <c r="A44" s="6">
        <v>48</v>
      </c>
      <c r="B44" s="8" t="s">
        <v>209</v>
      </c>
      <c r="C44" s="28" t="s">
        <v>210</v>
      </c>
      <c r="D44" s="9">
        <v>9350</v>
      </c>
      <c r="E44" s="30" t="s">
        <v>211</v>
      </c>
      <c r="F44" s="29">
        <v>3.2000000000000001E-2</v>
      </c>
      <c r="G44" s="9">
        <v>1289439</v>
      </c>
      <c r="H44" s="9">
        <v>5315</v>
      </c>
      <c r="I44" s="10">
        <v>336</v>
      </c>
      <c r="J44" s="10">
        <v>1.85</v>
      </c>
      <c r="K44" s="10">
        <v>148.41</v>
      </c>
      <c r="L44" s="10">
        <v>9.92</v>
      </c>
      <c r="M44" s="10">
        <v>3.04</v>
      </c>
      <c r="N44" s="7" t="str">
        <f t="shared" si="0"/>
        <v>▶</v>
      </c>
    </row>
    <row r="45" spans="1:14" x14ac:dyDescent="0.3">
      <c r="A45" s="6">
        <v>49</v>
      </c>
      <c r="B45" s="8" t="s">
        <v>212</v>
      </c>
      <c r="C45" s="28" t="s">
        <v>213</v>
      </c>
      <c r="D45" s="9">
        <v>243500</v>
      </c>
      <c r="E45" s="30" t="s">
        <v>214</v>
      </c>
      <c r="F45" s="29">
        <v>3.1800000000000002E-2</v>
      </c>
      <c r="G45" s="9">
        <v>339035</v>
      </c>
      <c r="H45" s="9">
        <v>172333</v>
      </c>
      <c r="I45" s="9">
        <v>2823</v>
      </c>
      <c r="J45" s="10">
        <v>31.94</v>
      </c>
      <c r="K45" s="10">
        <v>28.4</v>
      </c>
      <c r="L45" s="10">
        <v>2.2599999999999998</v>
      </c>
      <c r="M45" s="10">
        <v>1.61</v>
      </c>
      <c r="N45" s="7" t="str">
        <f t="shared" si="0"/>
        <v>▶</v>
      </c>
    </row>
    <row r="46" spans="1:14" x14ac:dyDescent="0.3">
      <c r="A46" s="6">
        <v>51</v>
      </c>
      <c r="B46" s="8" t="s">
        <v>215</v>
      </c>
      <c r="C46" s="28" t="s">
        <v>216</v>
      </c>
      <c r="D46" s="9">
        <v>62200</v>
      </c>
      <c r="E46" s="30" t="s">
        <v>217</v>
      </c>
      <c r="F46" s="29">
        <v>2.98E-2</v>
      </c>
      <c r="G46" s="9">
        <v>88638</v>
      </c>
      <c r="H46" s="9">
        <v>23827</v>
      </c>
      <c r="I46" s="9">
        <v>5518</v>
      </c>
      <c r="J46" s="10">
        <v>11.76</v>
      </c>
      <c r="K46" s="10">
        <v>6.71</v>
      </c>
      <c r="L46" s="10">
        <v>38.43</v>
      </c>
      <c r="M46" s="10">
        <v>1.61</v>
      </c>
      <c r="N46" s="7" t="str">
        <f t="shared" si="0"/>
        <v>▶</v>
      </c>
    </row>
    <row r="47" spans="1:14" x14ac:dyDescent="0.3">
      <c r="A47" s="6">
        <v>53</v>
      </c>
      <c r="B47" s="8" t="s">
        <v>218</v>
      </c>
      <c r="C47" s="28" t="s">
        <v>219</v>
      </c>
      <c r="D47" s="9">
        <v>15580</v>
      </c>
      <c r="E47" s="30" t="s">
        <v>220</v>
      </c>
      <c r="F47" s="29">
        <v>2.9100000000000001E-2</v>
      </c>
      <c r="G47" s="9">
        <v>100925</v>
      </c>
      <c r="H47" s="9">
        <v>10791</v>
      </c>
      <c r="I47" s="9">
        <v>2465</v>
      </c>
      <c r="J47" s="10">
        <v>4.55</v>
      </c>
      <c r="K47" s="10">
        <v>5.03</v>
      </c>
      <c r="L47" s="10">
        <v>11.21</v>
      </c>
      <c r="M47" s="10">
        <v>0.63</v>
      </c>
      <c r="N47" s="7" t="str">
        <f t="shared" si="0"/>
        <v>▶</v>
      </c>
    </row>
    <row r="48" spans="1:14" x14ac:dyDescent="0.3">
      <c r="A48" s="6">
        <v>54</v>
      </c>
      <c r="B48" s="8" t="s">
        <v>221</v>
      </c>
      <c r="C48" s="28" t="s">
        <v>222</v>
      </c>
      <c r="D48" s="9">
        <v>2875</v>
      </c>
      <c r="E48" s="30" t="s">
        <v>223</v>
      </c>
      <c r="F48" s="29">
        <v>2.86E-2</v>
      </c>
      <c r="G48" s="9">
        <v>5526781</v>
      </c>
      <c r="H48" s="9">
        <v>6192</v>
      </c>
      <c r="I48" s="9">
        <v>1394</v>
      </c>
      <c r="J48" s="10">
        <v>2.19</v>
      </c>
      <c r="K48" s="10">
        <v>12.61</v>
      </c>
      <c r="L48" s="10">
        <v>91.56</v>
      </c>
      <c r="M48" s="10">
        <v>3.64</v>
      </c>
      <c r="N48" s="7" t="str">
        <f t="shared" si="0"/>
        <v>▶</v>
      </c>
    </row>
    <row r="49" spans="1:14" x14ac:dyDescent="0.3">
      <c r="A49" s="6">
        <v>56</v>
      </c>
      <c r="B49" s="8" t="s">
        <v>224</v>
      </c>
      <c r="C49" s="28" t="s">
        <v>225</v>
      </c>
      <c r="D49" s="9">
        <v>4000</v>
      </c>
      <c r="E49" s="30" t="s">
        <v>226</v>
      </c>
      <c r="F49" s="29">
        <v>2.8299999999999999E-2</v>
      </c>
      <c r="G49" s="9">
        <v>30784161</v>
      </c>
      <c r="H49" s="9">
        <v>2999</v>
      </c>
      <c r="I49" s="10">
        <v>131</v>
      </c>
      <c r="J49" s="10">
        <v>3.07</v>
      </c>
      <c r="K49" s="10">
        <v>32.79</v>
      </c>
      <c r="L49" s="10">
        <v>10.02</v>
      </c>
      <c r="M49" s="10">
        <v>2.71</v>
      </c>
      <c r="N49" s="7" t="str">
        <f t="shared" si="0"/>
        <v>▶</v>
      </c>
    </row>
    <row r="50" spans="1:14" x14ac:dyDescent="0.3">
      <c r="A50" s="6">
        <v>57</v>
      </c>
      <c r="B50" s="8" t="s">
        <v>227</v>
      </c>
      <c r="C50" s="28" t="s">
        <v>228</v>
      </c>
      <c r="D50" s="9">
        <v>12870</v>
      </c>
      <c r="E50" s="30" t="s">
        <v>153</v>
      </c>
      <c r="F50" s="29">
        <v>2.8000000000000001E-2</v>
      </c>
      <c r="G50" s="9">
        <v>24536</v>
      </c>
      <c r="H50" s="10">
        <v>71</v>
      </c>
      <c r="I50" s="10" t="s">
        <v>87</v>
      </c>
      <c r="J50" s="10">
        <v>0</v>
      </c>
      <c r="K50" s="10" t="s">
        <v>87</v>
      </c>
      <c r="L50" s="10" t="s">
        <v>87</v>
      </c>
      <c r="M50" s="10" t="s">
        <v>87</v>
      </c>
      <c r="N50" s="7" t="str">
        <f t="shared" si="0"/>
        <v>▶</v>
      </c>
    </row>
    <row r="51" spans="1:14" x14ac:dyDescent="0.3">
      <c r="A51" s="6">
        <v>58</v>
      </c>
      <c r="B51" s="8" t="s">
        <v>229</v>
      </c>
      <c r="C51" s="28" t="s">
        <v>230</v>
      </c>
      <c r="D51" s="9">
        <v>25950</v>
      </c>
      <c r="E51" s="30" t="s">
        <v>231</v>
      </c>
      <c r="F51" s="29">
        <v>2.7699999999999999E-2</v>
      </c>
      <c r="G51" s="9">
        <v>453179</v>
      </c>
      <c r="H51" s="9">
        <v>4814</v>
      </c>
      <c r="I51" s="10">
        <v>583</v>
      </c>
      <c r="J51" s="10">
        <v>0</v>
      </c>
      <c r="K51" s="10">
        <v>425.41</v>
      </c>
      <c r="L51" s="10">
        <v>5.45</v>
      </c>
      <c r="M51" s="10">
        <v>0.55000000000000004</v>
      </c>
      <c r="N51" s="7" t="str">
        <f t="shared" si="0"/>
        <v>▶</v>
      </c>
    </row>
    <row r="52" spans="1:14" x14ac:dyDescent="0.3">
      <c r="A52" s="6">
        <v>60</v>
      </c>
      <c r="B52" s="8" t="s">
        <v>232</v>
      </c>
      <c r="C52" s="28" t="s">
        <v>233</v>
      </c>
      <c r="D52" s="9">
        <v>1310</v>
      </c>
      <c r="E52" s="30" t="s">
        <v>234</v>
      </c>
      <c r="F52" s="29">
        <v>2.75E-2</v>
      </c>
      <c r="G52" s="9">
        <v>1048560</v>
      </c>
      <c r="H52" s="10">
        <v>735</v>
      </c>
      <c r="I52" s="10">
        <v>-82</v>
      </c>
      <c r="J52" s="10">
        <v>14.09</v>
      </c>
      <c r="K52" s="10">
        <v>-3.39</v>
      </c>
      <c r="L52" s="10">
        <v>-73.41</v>
      </c>
      <c r="M52" s="10">
        <v>2.82</v>
      </c>
      <c r="N52" s="7" t="str">
        <f t="shared" si="0"/>
        <v>▶</v>
      </c>
    </row>
    <row r="53" spans="1:14" x14ac:dyDescent="0.3">
      <c r="A53" s="6">
        <v>62</v>
      </c>
      <c r="B53" s="8" t="s">
        <v>235</v>
      </c>
      <c r="C53" s="28" t="s">
        <v>236</v>
      </c>
      <c r="D53" s="9">
        <v>13330</v>
      </c>
      <c r="E53" s="30" t="s">
        <v>237</v>
      </c>
      <c r="F53" s="29">
        <v>2.6200000000000001E-2</v>
      </c>
      <c r="G53" s="9">
        <v>70391</v>
      </c>
      <c r="H53" s="9">
        <v>6423</v>
      </c>
      <c r="I53" s="10">
        <v>590</v>
      </c>
      <c r="J53" s="10">
        <v>8.7799999999999994</v>
      </c>
      <c r="K53" s="10">
        <v>16.28</v>
      </c>
      <c r="L53" s="10">
        <v>11.8</v>
      </c>
      <c r="M53" s="10">
        <v>2.8</v>
      </c>
      <c r="N53" s="7" t="str">
        <f t="shared" si="0"/>
        <v>▶</v>
      </c>
    </row>
    <row r="54" spans="1:14" x14ac:dyDescent="0.3">
      <c r="A54" s="6">
        <v>64</v>
      </c>
      <c r="B54" s="8" t="s">
        <v>238</v>
      </c>
      <c r="C54" s="28" t="s">
        <v>239</v>
      </c>
      <c r="D54" s="9">
        <v>97400</v>
      </c>
      <c r="E54" s="30" t="s">
        <v>240</v>
      </c>
      <c r="F54" s="29">
        <v>2.53E-2</v>
      </c>
      <c r="G54" s="9">
        <v>2786</v>
      </c>
      <c r="H54" s="9">
        <v>1225</v>
      </c>
      <c r="I54" s="10">
        <v>106</v>
      </c>
      <c r="J54" s="10">
        <v>0.09</v>
      </c>
      <c r="K54" s="10">
        <v>10.36</v>
      </c>
      <c r="L54" s="10">
        <v>9.2200000000000006</v>
      </c>
      <c r="M54" s="10">
        <v>0.62</v>
      </c>
      <c r="N54" s="7" t="str">
        <f t="shared" si="0"/>
        <v>▶</v>
      </c>
    </row>
    <row r="55" spans="1:14" x14ac:dyDescent="0.3">
      <c r="A55" s="6">
        <v>65</v>
      </c>
      <c r="B55" s="8" t="s">
        <v>241</v>
      </c>
      <c r="C55" s="28" t="s">
        <v>242</v>
      </c>
      <c r="D55" s="9">
        <v>14800</v>
      </c>
      <c r="E55" s="30" t="s">
        <v>243</v>
      </c>
      <c r="F55" s="29">
        <v>2.4899999999999999E-2</v>
      </c>
      <c r="G55" s="10">
        <v>465</v>
      </c>
      <c r="H55" s="10">
        <v>126</v>
      </c>
      <c r="I55" s="10" t="s">
        <v>87</v>
      </c>
      <c r="J55" s="10">
        <v>0</v>
      </c>
      <c r="K55" s="10" t="s">
        <v>87</v>
      </c>
      <c r="L55" s="10" t="s">
        <v>87</v>
      </c>
      <c r="M55" s="10" t="s">
        <v>87</v>
      </c>
      <c r="N55" s="7" t="str">
        <f t="shared" si="0"/>
        <v>▶</v>
      </c>
    </row>
    <row r="56" spans="1:14" x14ac:dyDescent="0.3">
      <c r="A56" s="6">
        <v>66</v>
      </c>
      <c r="B56" s="8" t="s">
        <v>244</v>
      </c>
      <c r="C56" s="28" t="s">
        <v>245</v>
      </c>
      <c r="D56" s="9">
        <v>23750</v>
      </c>
      <c r="E56" s="30" t="s">
        <v>246</v>
      </c>
      <c r="F56" s="29">
        <v>2.3699999999999999E-2</v>
      </c>
      <c r="G56" s="9">
        <v>966521</v>
      </c>
      <c r="H56" s="9">
        <v>5465</v>
      </c>
      <c r="I56" s="10">
        <v>189</v>
      </c>
      <c r="J56" s="10">
        <v>1.38</v>
      </c>
      <c r="K56" s="10">
        <v>23.85</v>
      </c>
      <c r="L56" s="10">
        <v>2.19</v>
      </c>
      <c r="M56" s="10">
        <v>2.4</v>
      </c>
      <c r="N56" s="7" t="str">
        <f t="shared" si="0"/>
        <v>▶</v>
      </c>
    </row>
    <row r="57" spans="1:14" x14ac:dyDescent="0.3">
      <c r="A57" s="6">
        <v>68</v>
      </c>
      <c r="B57" s="8" t="s">
        <v>247</v>
      </c>
      <c r="C57" s="28" t="s">
        <v>248</v>
      </c>
      <c r="D57" s="9">
        <v>12700</v>
      </c>
      <c r="E57" s="30" t="s">
        <v>211</v>
      </c>
      <c r="F57" s="29">
        <v>2.3400000000000001E-2</v>
      </c>
      <c r="G57" s="9">
        <v>677442</v>
      </c>
      <c r="H57" s="9">
        <v>6592</v>
      </c>
      <c r="I57" s="10">
        <v>165</v>
      </c>
      <c r="J57" s="10">
        <v>4.92</v>
      </c>
      <c r="K57" s="10">
        <v>184.06</v>
      </c>
      <c r="L57" s="10">
        <v>-3.13</v>
      </c>
      <c r="M57" s="10">
        <v>1.33</v>
      </c>
      <c r="N57" s="7" t="str">
        <f t="shared" si="0"/>
        <v>▶</v>
      </c>
    </row>
    <row r="58" spans="1:14" x14ac:dyDescent="0.3">
      <c r="A58" s="6">
        <v>70</v>
      </c>
      <c r="B58" s="8" t="s">
        <v>249</v>
      </c>
      <c r="C58" s="28" t="s">
        <v>250</v>
      </c>
      <c r="D58" s="9">
        <v>30900</v>
      </c>
      <c r="E58" s="30" t="s">
        <v>231</v>
      </c>
      <c r="F58" s="29">
        <v>2.3199999999999998E-2</v>
      </c>
      <c r="G58" s="9">
        <v>2896</v>
      </c>
      <c r="H58" s="10">
        <v>106</v>
      </c>
      <c r="I58" s="10" t="s">
        <v>87</v>
      </c>
      <c r="J58" s="10">
        <v>0.02</v>
      </c>
      <c r="K58" s="10">
        <v>10.48</v>
      </c>
      <c r="L58" s="10" t="s">
        <v>87</v>
      </c>
      <c r="M58" s="10">
        <v>2.5</v>
      </c>
      <c r="N58" s="7" t="str">
        <f t="shared" si="0"/>
        <v>▶</v>
      </c>
    </row>
    <row r="59" spans="1:14" x14ac:dyDescent="0.3">
      <c r="A59" s="6">
        <v>71</v>
      </c>
      <c r="B59" s="8" t="s">
        <v>251</v>
      </c>
      <c r="C59" s="28" t="s">
        <v>252</v>
      </c>
      <c r="D59" s="9">
        <v>2210</v>
      </c>
      <c r="E59" s="30" t="s">
        <v>253</v>
      </c>
      <c r="F59" s="29">
        <v>2.3099999999999999E-2</v>
      </c>
      <c r="G59" s="10">
        <v>35</v>
      </c>
      <c r="H59" s="10">
        <v>386</v>
      </c>
      <c r="I59" s="10" t="s">
        <v>87</v>
      </c>
      <c r="J59" s="10">
        <v>0</v>
      </c>
      <c r="K59" s="10">
        <v>6.99</v>
      </c>
      <c r="L59" s="10" t="s">
        <v>87</v>
      </c>
      <c r="M59" s="10">
        <v>0.26</v>
      </c>
      <c r="N59" s="7" t="str">
        <f t="shared" si="0"/>
        <v>▶</v>
      </c>
    </row>
    <row r="60" spans="1:14" x14ac:dyDescent="0.3">
      <c r="A60" s="6">
        <v>74</v>
      </c>
      <c r="B60" s="8" t="s">
        <v>254</v>
      </c>
      <c r="C60" s="28" t="s">
        <v>255</v>
      </c>
      <c r="D60" s="9">
        <v>33750</v>
      </c>
      <c r="E60" s="30" t="s">
        <v>256</v>
      </c>
      <c r="F60" s="29">
        <v>2.2700000000000001E-2</v>
      </c>
      <c r="G60" s="9">
        <v>152255</v>
      </c>
      <c r="H60" s="9">
        <v>14985</v>
      </c>
      <c r="I60" s="9">
        <v>2654</v>
      </c>
      <c r="J60" s="10">
        <v>24.84</v>
      </c>
      <c r="K60" s="10">
        <v>6.42</v>
      </c>
      <c r="L60" s="10">
        <v>15.65</v>
      </c>
      <c r="M60" s="10">
        <v>0.73</v>
      </c>
      <c r="N60" s="7" t="str">
        <f t="shared" si="0"/>
        <v>▶</v>
      </c>
    </row>
    <row r="61" spans="1:14" x14ac:dyDescent="0.3">
      <c r="A61" s="6">
        <v>75</v>
      </c>
      <c r="B61" s="8" t="s">
        <v>257</v>
      </c>
      <c r="C61" s="28" t="s">
        <v>258</v>
      </c>
      <c r="D61" s="9">
        <v>3650</v>
      </c>
      <c r="E61" s="30" t="s">
        <v>223</v>
      </c>
      <c r="F61" s="29">
        <v>2.24E-2</v>
      </c>
      <c r="G61" s="9">
        <v>1031</v>
      </c>
      <c r="H61" s="10">
        <v>277</v>
      </c>
      <c r="I61" s="10">
        <v>-8</v>
      </c>
      <c r="J61" s="10">
        <v>2.31</v>
      </c>
      <c r="K61" s="10">
        <v>1.63</v>
      </c>
      <c r="L61" s="10">
        <v>-0.28000000000000003</v>
      </c>
      <c r="M61" s="10">
        <v>0.59</v>
      </c>
      <c r="N61" s="7" t="str">
        <f t="shared" si="0"/>
        <v>▶</v>
      </c>
    </row>
    <row r="62" spans="1:14" x14ac:dyDescent="0.3">
      <c r="A62" s="6">
        <v>77</v>
      </c>
      <c r="B62" s="8" t="s">
        <v>259</v>
      </c>
      <c r="C62" s="28" t="s">
        <v>260</v>
      </c>
      <c r="D62" s="9">
        <v>206500</v>
      </c>
      <c r="E62" s="30" t="s">
        <v>261</v>
      </c>
      <c r="F62" s="29">
        <v>2.23E-2</v>
      </c>
      <c r="G62" s="9">
        <v>676159</v>
      </c>
      <c r="H62" s="9">
        <v>327172</v>
      </c>
      <c r="I62" s="9">
        <v>14888</v>
      </c>
      <c r="J62" s="10">
        <v>47.35</v>
      </c>
      <c r="K62" s="10">
        <v>19.920000000000002</v>
      </c>
      <c r="L62" s="10">
        <v>4.41</v>
      </c>
      <c r="M62" s="10">
        <v>1.27</v>
      </c>
      <c r="N62" s="7" t="str">
        <f t="shared" si="0"/>
        <v>▶</v>
      </c>
    </row>
    <row r="63" spans="1:14" x14ac:dyDescent="0.3">
      <c r="A63" s="6">
        <v>78</v>
      </c>
      <c r="B63" s="8" t="s">
        <v>262</v>
      </c>
      <c r="C63" s="28" t="s">
        <v>263</v>
      </c>
      <c r="D63" s="9">
        <v>15000</v>
      </c>
      <c r="E63" s="30" t="s">
        <v>264</v>
      </c>
      <c r="F63" s="29">
        <v>2.18E-2</v>
      </c>
      <c r="G63" s="9">
        <v>738059</v>
      </c>
      <c r="H63" s="10">
        <v>630</v>
      </c>
      <c r="I63" s="10" t="s">
        <v>87</v>
      </c>
      <c r="J63" s="10">
        <v>0.09</v>
      </c>
      <c r="K63" s="10" t="s">
        <v>87</v>
      </c>
      <c r="L63" s="10" t="s">
        <v>87</v>
      </c>
      <c r="M63" s="10" t="s">
        <v>87</v>
      </c>
      <c r="N63" s="7" t="str">
        <f t="shared" si="0"/>
        <v>▶</v>
      </c>
    </row>
    <row r="64" spans="1:14" x14ac:dyDescent="0.3">
      <c r="A64" s="6">
        <v>80</v>
      </c>
      <c r="B64" s="8" t="s">
        <v>265</v>
      </c>
      <c r="C64" s="28" t="s">
        <v>266</v>
      </c>
      <c r="D64" s="9">
        <v>26500</v>
      </c>
      <c r="E64" s="30" t="s">
        <v>246</v>
      </c>
      <c r="F64" s="29">
        <v>2.12E-2</v>
      </c>
      <c r="G64" s="9">
        <v>1829556</v>
      </c>
      <c r="H64" s="9">
        <v>16760</v>
      </c>
      <c r="I64" s="10">
        <v>622</v>
      </c>
      <c r="J64" s="10">
        <v>12.06</v>
      </c>
      <c r="K64" s="10">
        <v>26.88</v>
      </c>
      <c r="L64" s="10">
        <v>19.510000000000002</v>
      </c>
      <c r="M64" s="10">
        <v>5.4</v>
      </c>
      <c r="N64" s="7" t="str">
        <f t="shared" si="0"/>
        <v>▶</v>
      </c>
    </row>
    <row r="65" spans="1:14" x14ac:dyDescent="0.3">
      <c r="A65" s="6">
        <v>81</v>
      </c>
      <c r="B65" s="8" t="s">
        <v>267</v>
      </c>
      <c r="C65" s="28" t="s">
        <v>268</v>
      </c>
      <c r="D65" s="9">
        <v>1539</v>
      </c>
      <c r="E65" s="30" t="s">
        <v>269</v>
      </c>
      <c r="F65" s="29">
        <v>2.12E-2</v>
      </c>
      <c r="G65" s="9">
        <v>2115262</v>
      </c>
      <c r="H65" s="9">
        <v>1949</v>
      </c>
      <c r="I65" s="10">
        <v>85</v>
      </c>
      <c r="J65" s="10">
        <v>1.21</v>
      </c>
      <c r="K65" s="10">
        <v>22.63</v>
      </c>
      <c r="L65" s="10">
        <v>-7.0000000000000007E-2</v>
      </c>
      <c r="M65" s="10">
        <v>0.98</v>
      </c>
      <c r="N65" s="7" t="str">
        <f t="shared" si="0"/>
        <v>▶</v>
      </c>
    </row>
    <row r="66" spans="1:14" x14ac:dyDescent="0.3">
      <c r="A66" s="6">
        <v>82</v>
      </c>
      <c r="B66" s="8" t="s">
        <v>270</v>
      </c>
      <c r="C66" s="28" t="s">
        <v>271</v>
      </c>
      <c r="D66" s="9">
        <v>8325</v>
      </c>
      <c r="E66" s="30" t="s">
        <v>272</v>
      </c>
      <c r="F66" s="29">
        <v>2.0799999999999999E-2</v>
      </c>
      <c r="G66" s="9">
        <v>1276</v>
      </c>
      <c r="H66" s="10">
        <v>71</v>
      </c>
      <c r="I66" s="10" t="s">
        <v>87</v>
      </c>
      <c r="J66" s="10">
        <v>0</v>
      </c>
      <c r="K66" s="10" t="s">
        <v>87</v>
      </c>
      <c r="L66" s="10" t="s">
        <v>87</v>
      </c>
      <c r="M66" s="10" t="s">
        <v>87</v>
      </c>
      <c r="N66" s="7" t="str">
        <f t="shared" si="0"/>
        <v>▶</v>
      </c>
    </row>
    <row r="67" spans="1:14" x14ac:dyDescent="0.3">
      <c r="A67" s="6">
        <v>83</v>
      </c>
      <c r="B67" s="8" t="s">
        <v>273</v>
      </c>
      <c r="C67" s="28" t="s">
        <v>274</v>
      </c>
      <c r="D67" s="9">
        <v>9410</v>
      </c>
      <c r="E67" s="30" t="s">
        <v>275</v>
      </c>
      <c r="F67" s="29">
        <v>2.06E-2</v>
      </c>
      <c r="G67" s="9">
        <v>1235519</v>
      </c>
      <c r="H67" s="10">
        <v>675</v>
      </c>
      <c r="I67" s="10">
        <v>18</v>
      </c>
      <c r="J67" s="10">
        <v>1.02</v>
      </c>
      <c r="K67" s="10">
        <v>2.42</v>
      </c>
      <c r="L67" s="10" t="s">
        <v>87</v>
      </c>
      <c r="M67" s="10">
        <v>1.19</v>
      </c>
      <c r="N67" s="7" t="str">
        <f t="shared" ref="N67:N130" si="1">IF(ISBLANK($C67),"",HYPERLINK($C67,"▶"))</f>
        <v>▶</v>
      </c>
    </row>
    <row r="68" spans="1:14" x14ac:dyDescent="0.3">
      <c r="A68" s="6">
        <v>84</v>
      </c>
      <c r="B68" s="8" t="s">
        <v>276</v>
      </c>
      <c r="C68" s="28" t="s">
        <v>277</v>
      </c>
      <c r="D68" s="9">
        <v>47550</v>
      </c>
      <c r="E68" s="30" t="s">
        <v>278</v>
      </c>
      <c r="F68" s="29">
        <v>2.0400000000000001E-2</v>
      </c>
      <c r="G68" s="9">
        <v>33249</v>
      </c>
      <c r="H68" s="9">
        <v>10760</v>
      </c>
      <c r="I68" s="9">
        <v>3035</v>
      </c>
      <c r="J68" s="10">
        <v>21.68</v>
      </c>
      <c r="K68" s="10">
        <v>-4.21</v>
      </c>
      <c r="L68" s="10">
        <v>-1.76</v>
      </c>
      <c r="M68" s="10">
        <v>0.24</v>
      </c>
      <c r="N68" s="7" t="str">
        <f t="shared" si="1"/>
        <v>▶</v>
      </c>
    </row>
    <row r="69" spans="1:14" x14ac:dyDescent="0.3">
      <c r="A69" s="6">
        <v>87</v>
      </c>
      <c r="B69" s="8" t="s">
        <v>279</v>
      </c>
      <c r="C69" s="28" t="s">
        <v>280</v>
      </c>
      <c r="D69" s="9">
        <v>22950</v>
      </c>
      <c r="E69" s="30" t="s">
        <v>281</v>
      </c>
      <c r="F69" s="29">
        <v>0.02</v>
      </c>
      <c r="G69" s="9">
        <v>2584</v>
      </c>
      <c r="H69" s="10">
        <v>255</v>
      </c>
      <c r="I69" s="10" t="s">
        <v>87</v>
      </c>
      <c r="J69" s="10">
        <v>0.99</v>
      </c>
      <c r="K69" s="10">
        <v>7.81</v>
      </c>
      <c r="L69" s="10" t="s">
        <v>87</v>
      </c>
      <c r="M69" s="10">
        <v>0.83</v>
      </c>
      <c r="N69" s="7" t="str">
        <f t="shared" si="1"/>
        <v>▶</v>
      </c>
    </row>
    <row r="70" spans="1:14" x14ac:dyDescent="0.3">
      <c r="A70" s="6">
        <v>88</v>
      </c>
      <c r="B70" s="8" t="s">
        <v>282</v>
      </c>
      <c r="C70" s="28" t="s">
        <v>283</v>
      </c>
      <c r="D70" s="9">
        <v>14070</v>
      </c>
      <c r="E70" s="30" t="s">
        <v>284</v>
      </c>
      <c r="F70" s="29">
        <v>1.9900000000000001E-2</v>
      </c>
      <c r="G70" s="9">
        <v>803864</v>
      </c>
      <c r="H70" s="9">
        <v>2420</v>
      </c>
      <c r="I70" s="10" t="s">
        <v>87</v>
      </c>
      <c r="J70" s="10">
        <v>7.0000000000000007E-2</v>
      </c>
      <c r="K70" s="10" t="s">
        <v>87</v>
      </c>
      <c r="L70" s="10" t="s">
        <v>87</v>
      </c>
      <c r="M70" s="10" t="s">
        <v>87</v>
      </c>
      <c r="N70" s="7" t="str">
        <f t="shared" si="1"/>
        <v>▶</v>
      </c>
    </row>
    <row r="71" spans="1:14" x14ac:dyDescent="0.3">
      <c r="A71" s="6">
        <v>89</v>
      </c>
      <c r="B71" s="8" t="s">
        <v>285</v>
      </c>
      <c r="C71" s="28" t="s">
        <v>286</v>
      </c>
      <c r="D71" s="9">
        <v>3890</v>
      </c>
      <c r="E71" s="30" t="s">
        <v>287</v>
      </c>
      <c r="F71" s="29">
        <v>1.9699999999999999E-2</v>
      </c>
      <c r="G71" s="9">
        <v>26216</v>
      </c>
      <c r="H71" s="10">
        <v>560</v>
      </c>
      <c r="I71" s="10">
        <v>235</v>
      </c>
      <c r="J71" s="10">
        <v>7.32</v>
      </c>
      <c r="K71" s="10">
        <v>-1.96</v>
      </c>
      <c r="L71" s="10">
        <v>6.84</v>
      </c>
      <c r="M71" s="10">
        <v>0.35</v>
      </c>
      <c r="N71" s="7" t="str">
        <f t="shared" si="1"/>
        <v>▶</v>
      </c>
    </row>
    <row r="72" spans="1:14" x14ac:dyDescent="0.3">
      <c r="A72" s="6">
        <v>90</v>
      </c>
      <c r="B72" s="8" t="s">
        <v>288</v>
      </c>
      <c r="C72" s="28" t="s">
        <v>289</v>
      </c>
      <c r="D72" s="9">
        <v>13160</v>
      </c>
      <c r="E72" s="30" t="s">
        <v>290</v>
      </c>
      <c r="F72" s="29">
        <v>1.9400000000000001E-2</v>
      </c>
      <c r="G72" s="9">
        <v>66844</v>
      </c>
      <c r="H72" s="9">
        <v>2829</v>
      </c>
      <c r="I72" s="10">
        <v>531</v>
      </c>
      <c r="J72" s="10">
        <v>7.49</v>
      </c>
      <c r="K72" s="10">
        <v>5.81</v>
      </c>
      <c r="L72" s="10">
        <v>21.47</v>
      </c>
      <c r="M72" s="10">
        <v>1.22</v>
      </c>
      <c r="N72" s="7" t="str">
        <f t="shared" si="1"/>
        <v>▶</v>
      </c>
    </row>
    <row r="73" spans="1:14" x14ac:dyDescent="0.3">
      <c r="A73" s="6">
        <v>91</v>
      </c>
      <c r="B73" s="8" t="s">
        <v>291</v>
      </c>
      <c r="C73" s="28" t="s">
        <v>292</v>
      </c>
      <c r="D73" s="9">
        <v>10620</v>
      </c>
      <c r="E73" s="30" t="s">
        <v>203</v>
      </c>
      <c r="F73" s="29">
        <v>1.9199999999999998E-2</v>
      </c>
      <c r="G73" s="9">
        <v>910929</v>
      </c>
      <c r="H73" s="9">
        <v>50862</v>
      </c>
      <c r="I73" s="10" t="s">
        <v>87</v>
      </c>
      <c r="J73" s="10">
        <v>10.17</v>
      </c>
      <c r="K73" s="10" t="s">
        <v>87</v>
      </c>
      <c r="L73" s="10" t="s">
        <v>87</v>
      </c>
      <c r="M73" s="10" t="s">
        <v>87</v>
      </c>
      <c r="N73" s="7" t="str">
        <f t="shared" si="1"/>
        <v>▶</v>
      </c>
    </row>
    <row r="74" spans="1:14" x14ac:dyDescent="0.3">
      <c r="A74" s="6">
        <v>94</v>
      </c>
      <c r="B74" s="8" t="s">
        <v>293</v>
      </c>
      <c r="C74" s="28" t="s">
        <v>294</v>
      </c>
      <c r="D74" s="9">
        <v>14170</v>
      </c>
      <c r="E74" s="30" t="s">
        <v>111</v>
      </c>
      <c r="F74" s="29">
        <v>1.8700000000000001E-2</v>
      </c>
      <c r="G74" s="9">
        <v>233212</v>
      </c>
      <c r="H74" s="9">
        <v>3074</v>
      </c>
      <c r="I74" s="10">
        <v>65</v>
      </c>
      <c r="J74" s="10">
        <v>3.61</v>
      </c>
      <c r="K74" s="10">
        <v>-224.92</v>
      </c>
      <c r="L74" s="10">
        <v>1.31</v>
      </c>
      <c r="M74" s="10">
        <v>1.72</v>
      </c>
      <c r="N74" s="7" t="str">
        <f t="shared" si="1"/>
        <v>▶</v>
      </c>
    </row>
    <row r="75" spans="1:14" x14ac:dyDescent="0.3">
      <c r="A75" s="6">
        <v>95</v>
      </c>
      <c r="B75" s="8" t="s">
        <v>295</v>
      </c>
      <c r="C75" s="28" t="s">
        <v>296</v>
      </c>
      <c r="D75" s="9">
        <v>39100</v>
      </c>
      <c r="E75" s="30" t="s">
        <v>231</v>
      </c>
      <c r="F75" s="29">
        <v>1.8200000000000001E-2</v>
      </c>
      <c r="G75" s="9">
        <v>114607</v>
      </c>
      <c r="H75" s="9">
        <v>15346</v>
      </c>
      <c r="I75" s="10">
        <v>912</v>
      </c>
      <c r="J75" s="10">
        <v>12.93</v>
      </c>
      <c r="K75" s="10">
        <v>-46.22</v>
      </c>
      <c r="L75" s="10">
        <v>14.98</v>
      </c>
      <c r="M75" s="10">
        <v>2.4</v>
      </c>
      <c r="N75" s="7" t="str">
        <f t="shared" si="1"/>
        <v>▶</v>
      </c>
    </row>
    <row r="76" spans="1:14" x14ac:dyDescent="0.3">
      <c r="A76" s="6">
        <v>96</v>
      </c>
      <c r="B76" s="8" t="s">
        <v>297</v>
      </c>
      <c r="C76" s="28" t="s">
        <v>298</v>
      </c>
      <c r="D76" s="9">
        <v>2550</v>
      </c>
      <c r="E76" s="30" t="s">
        <v>299</v>
      </c>
      <c r="F76" s="29">
        <v>1.7999999999999999E-2</v>
      </c>
      <c r="G76" s="9">
        <v>67126</v>
      </c>
      <c r="H76" s="10">
        <v>745</v>
      </c>
      <c r="I76" s="10">
        <v>25</v>
      </c>
      <c r="J76" s="10">
        <v>62.97</v>
      </c>
      <c r="K76" s="10">
        <v>36.96</v>
      </c>
      <c r="L76" s="10">
        <v>0.69</v>
      </c>
      <c r="M76" s="10">
        <v>0.3</v>
      </c>
      <c r="N76" s="7" t="str">
        <f t="shared" si="1"/>
        <v>▶</v>
      </c>
    </row>
    <row r="77" spans="1:14" x14ac:dyDescent="0.3">
      <c r="A77" s="6">
        <v>98</v>
      </c>
      <c r="B77" s="8" t="s">
        <v>300</v>
      </c>
      <c r="C77" s="28" t="s">
        <v>301</v>
      </c>
      <c r="D77" s="9">
        <v>12530</v>
      </c>
      <c r="E77" s="30" t="s">
        <v>302</v>
      </c>
      <c r="F77" s="29">
        <v>1.7899999999999999E-2</v>
      </c>
      <c r="G77" s="9">
        <v>7122</v>
      </c>
      <c r="H77" s="10">
        <v>135</v>
      </c>
      <c r="I77" s="10" t="s">
        <v>87</v>
      </c>
      <c r="J77" s="10">
        <v>6.21</v>
      </c>
      <c r="K77" s="10">
        <v>0.86</v>
      </c>
      <c r="L77" s="10" t="s">
        <v>87</v>
      </c>
      <c r="M77" s="10">
        <v>0.13</v>
      </c>
      <c r="N77" s="7" t="str">
        <f t="shared" si="1"/>
        <v>▶</v>
      </c>
    </row>
    <row r="78" spans="1:14" x14ac:dyDescent="0.3">
      <c r="A78" s="6">
        <v>100</v>
      </c>
      <c r="B78" s="8" t="s">
        <v>303</v>
      </c>
      <c r="C78" s="28" t="s">
        <v>304</v>
      </c>
      <c r="D78" s="9">
        <v>314000</v>
      </c>
      <c r="E78" s="30" t="s">
        <v>156</v>
      </c>
      <c r="F78" s="29">
        <v>1.78E-2</v>
      </c>
      <c r="G78" s="9">
        <v>329148</v>
      </c>
      <c r="H78" s="9">
        <v>278748</v>
      </c>
      <c r="I78" s="9">
        <v>1786</v>
      </c>
      <c r="J78" s="10">
        <v>10.83</v>
      </c>
      <c r="K78" s="10">
        <v>97.49</v>
      </c>
      <c r="L78" s="10">
        <v>0.47</v>
      </c>
      <c r="M78" s="10">
        <v>5.0999999999999996</v>
      </c>
      <c r="N78" s="7" t="str">
        <f t="shared" si="1"/>
        <v>▶</v>
      </c>
    </row>
    <row r="79" spans="1:14" x14ac:dyDescent="0.3">
      <c r="A79" s="6">
        <v>101</v>
      </c>
      <c r="B79" s="8" t="s">
        <v>305</v>
      </c>
      <c r="C79" s="28" t="s">
        <v>306</v>
      </c>
      <c r="D79" s="9">
        <v>18835</v>
      </c>
      <c r="E79" s="30" t="s">
        <v>307</v>
      </c>
      <c r="F79" s="29">
        <v>1.78E-2</v>
      </c>
      <c r="G79" s="9">
        <v>117489</v>
      </c>
      <c r="H79" s="10">
        <v>443</v>
      </c>
      <c r="I79" s="10" t="s">
        <v>87</v>
      </c>
      <c r="J79" s="10">
        <v>2.15</v>
      </c>
      <c r="K79" s="10" t="s">
        <v>87</v>
      </c>
      <c r="L79" s="10" t="s">
        <v>87</v>
      </c>
      <c r="M79" s="10" t="s">
        <v>87</v>
      </c>
      <c r="N79" s="7" t="str">
        <f t="shared" si="1"/>
        <v>▶</v>
      </c>
    </row>
    <row r="80" spans="1:14" x14ac:dyDescent="0.3">
      <c r="A80" s="6">
        <v>102</v>
      </c>
      <c r="B80" s="8" t="s">
        <v>308</v>
      </c>
      <c r="C80" s="28" t="s">
        <v>309</v>
      </c>
      <c r="D80" s="9">
        <v>28700</v>
      </c>
      <c r="E80" s="30" t="s">
        <v>147</v>
      </c>
      <c r="F80" s="29">
        <v>1.77E-2</v>
      </c>
      <c r="G80" s="9">
        <v>221904</v>
      </c>
      <c r="H80" s="9">
        <v>21513</v>
      </c>
      <c r="I80" s="9">
        <v>24119</v>
      </c>
      <c r="J80" s="10">
        <v>12.33</v>
      </c>
      <c r="K80" s="10">
        <v>-44.43</v>
      </c>
      <c r="L80" s="10">
        <v>3.52</v>
      </c>
      <c r="M80" s="10">
        <v>0.27</v>
      </c>
      <c r="N80" s="7" t="str">
        <f t="shared" si="1"/>
        <v>▶</v>
      </c>
    </row>
    <row r="81" spans="1:14" x14ac:dyDescent="0.3">
      <c r="A81" s="6">
        <v>103</v>
      </c>
      <c r="B81" s="8" t="s">
        <v>310</v>
      </c>
      <c r="C81" s="28" t="s">
        <v>311</v>
      </c>
      <c r="D81" s="9">
        <v>1788</v>
      </c>
      <c r="E81" s="30" t="s">
        <v>312</v>
      </c>
      <c r="F81" s="29">
        <v>1.7600000000000001E-2</v>
      </c>
      <c r="G81" s="9">
        <v>4943406</v>
      </c>
      <c r="H81" s="9">
        <v>5743</v>
      </c>
      <c r="I81" s="9">
        <v>2500</v>
      </c>
      <c r="J81" s="10">
        <v>6.9</v>
      </c>
      <c r="K81" s="10">
        <v>3.83</v>
      </c>
      <c r="L81" s="10">
        <v>4.3600000000000003</v>
      </c>
      <c r="M81" s="10">
        <v>0.31</v>
      </c>
      <c r="N81" s="7" t="str">
        <f t="shared" si="1"/>
        <v>▶</v>
      </c>
    </row>
    <row r="82" spans="1:14" x14ac:dyDescent="0.3">
      <c r="A82" s="6">
        <v>104</v>
      </c>
      <c r="B82" s="8" t="s">
        <v>313</v>
      </c>
      <c r="C82" s="28" t="s">
        <v>314</v>
      </c>
      <c r="D82" s="9">
        <v>9000</v>
      </c>
      <c r="E82" s="30" t="s">
        <v>315</v>
      </c>
      <c r="F82" s="29">
        <v>1.7500000000000002E-2</v>
      </c>
      <c r="G82" s="9">
        <v>1077302</v>
      </c>
      <c r="H82" s="9">
        <v>1462</v>
      </c>
      <c r="I82" s="10" t="s">
        <v>87</v>
      </c>
      <c r="J82" s="10">
        <v>0</v>
      </c>
      <c r="K82" s="10" t="s">
        <v>87</v>
      </c>
      <c r="L82" s="10" t="s">
        <v>87</v>
      </c>
      <c r="M82" s="10" t="s">
        <v>87</v>
      </c>
      <c r="N82" s="7" t="str">
        <f t="shared" si="1"/>
        <v>▶</v>
      </c>
    </row>
    <row r="83" spans="1:14" x14ac:dyDescent="0.3">
      <c r="A83" s="6">
        <v>106</v>
      </c>
      <c r="B83" s="8" t="s">
        <v>316</v>
      </c>
      <c r="C83" s="28" t="s">
        <v>317</v>
      </c>
      <c r="D83" s="9">
        <v>12930</v>
      </c>
      <c r="E83" s="30" t="s">
        <v>302</v>
      </c>
      <c r="F83" s="29">
        <v>1.7299999999999999E-2</v>
      </c>
      <c r="G83" s="9">
        <v>56473</v>
      </c>
      <c r="H83" s="9">
        <v>1950</v>
      </c>
      <c r="I83" s="10">
        <v>-352</v>
      </c>
      <c r="J83" s="10">
        <v>3.31</v>
      </c>
      <c r="K83" s="10">
        <v>9.48</v>
      </c>
      <c r="L83" s="10">
        <v>-5.93</v>
      </c>
      <c r="M83" s="10">
        <v>0.38</v>
      </c>
      <c r="N83" s="7" t="str">
        <f t="shared" si="1"/>
        <v>▶</v>
      </c>
    </row>
    <row r="84" spans="1:14" x14ac:dyDescent="0.3">
      <c r="A84" s="6">
        <v>109</v>
      </c>
      <c r="B84" s="8" t="s">
        <v>318</v>
      </c>
      <c r="C84" s="28" t="s">
        <v>319</v>
      </c>
      <c r="D84" s="9">
        <v>30300</v>
      </c>
      <c r="E84" s="30" t="s">
        <v>147</v>
      </c>
      <c r="F84" s="29">
        <v>1.6799999999999999E-2</v>
      </c>
      <c r="G84" s="9">
        <v>275467</v>
      </c>
      <c r="H84" s="9">
        <v>7514</v>
      </c>
      <c r="I84" s="10">
        <v>-162</v>
      </c>
      <c r="J84" s="10">
        <v>4.87</v>
      </c>
      <c r="K84" s="10">
        <v>125.21</v>
      </c>
      <c r="L84" s="10">
        <v>-5.96</v>
      </c>
      <c r="M84" s="10">
        <v>2.37</v>
      </c>
      <c r="N84" s="7" t="str">
        <f t="shared" si="1"/>
        <v>▶</v>
      </c>
    </row>
    <row r="85" spans="1:14" x14ac:dyDescent="0.3">
      <c r="A85" s="6">
        <v>110</v>
      </c>
      <c r="B85" s="8" t="s">
        <v>320</v>
      </c>
      <c r="C85" s="28" t="s">
        <v>321</v>
      </c>
      <c r="D85" s="9">
        <v>2120</v>
      </c>
      <c r="E85" s="30" t="s">
        <v>234</v>
      </c>
      <c r="F85" s="29">
        <v>1.6799999999999999E-2</v>
      </c>
      <c r="G85" s="9">
        <v>20317</v>
      </c>
      <c r="H85" s="10">
        <v>597</v>
      </c>
      <c r="I85" s="10">
        <v>263</v>
      </c>
      <c r="J85" s="10">
        <v>3.42</v>
      </c>
      <c r="K85" s="10">
        <v>5.3</v>
      </c>
      <c r="L85" s="10">
        <v>16.82</v>
      </c>
      <c r="M85" s="10">
        <v>0.46</v>
      </c>
      <c r="N85" s="7" t="str">
        <f t="shared" si="1"/>
        <v>▶</v>
      </c>
    </row>
    <row r="86" spans="1:14" x14ac:dyDescent="0.3">
      <c r="A86" s="6">
        <v>111</v>
      </c>
      <c r="B86" s="8" t="s">
        <v>322</v>
      </c>
      <c r="C86" s="28" t="s">
        <v>323</v>
      </c>
      <c r="D86" s="10">
        <v>424</v>
      </c>
      <c r="E86" s="30" t="s">
        <v>324</v>
      </c>
      <c r="F86" s="29">
        <v>1.6799999999999999E-2</v>
      </c>
      <c r="G86" s="9">
        <v>61409</v>
      </c>
      <c r="H86" s="10">
        <v>430</v>
      </c>
      <c r="I86" s="10">
        <v>13</v>
      </c>
      <c r="J86" s="10">
        <v>0.77</v>
      </c>
      <c r="K86" s="10">
        <v>-15.7</v>
      </c>
      <c r="L86" s="10">
        <v>-3.5</v>
      </c>
      <c r="M86" s="10">
        <v>0.15</v>
      </c>
      <c r="N86" s="7" t="str">
        <f t="shared" si="1"/>
        <v>▶</v>
      </c>
    </row>
    <row r="87" spans="1:14" x14ac:dyDescent="0.3">
      <c r="A87" s="6">
        <v>112</v>
      </c>
      <c r="B87" s="8" t="s">
        <v>325</v>
      </c>
      <c r="C87" s="28" t="s">
        <v>326</v>
      </c>
      <c r="D87" s="9">
        <v>198200</v>
      </c>
      <c r="E87" s="30" t="s">
        <v>327</v>
      </c>
      <c r="F87" s="29">
        <v>1.6400000000000001E-2</v>
      </c>
      <c r="G87" s="9">
        <v>3519071</v>
      </c>
      <c r="H87" s="9">
        <v>1442901</v>
      </c>
      <c r="I87" s="9">
        <v>-77303</v>
      </c>
      <c r="J87" s="10">
        <v>55.21</v>
      </c>
      <c r="K87" s="10">
        <v>13.83</v>
      </c>
      <c r="L87" s="10">
        <v>-15.61</v>
      </c>
      <c r="M87" s="10">
        <v>2.09</v>
      </c>
      <c r="N87" s="7" t="str">
        <f t="shared" si="1"/>
        <v>▶</v>
      </c>
    </row>
    <row r="88" spans="1:14" x14ac:dyDescent="0.3">
      <c r="A88" s="6">
        <v>113</v>
      </c>
      <c r="B88" s="8" t="s">
        <v>328</v>
      </c>
      <c r="C88" s="28" t="s">
        <v>329</v>
      </c>
      <c r="D88" s="9">
        <v>24750</v>
      </c>
      <c r="E88" s="30" t="s">
        <v>330</v>
      </c>
      <c r="F88" s="29">
        <v>1.6400000000000001E-2</v>
      </c>
      <c r="G88" s="9">
        <v>141094</v>
      </c>
      <c r="H88" s="9">
        <v>5118</v>
      </c>
      <c r="I88" s="10">
        <v>208</v>
      </c>
      <c r="J88" s="10">
        <v>1.1499999999999999</v>
      </c>
      <c r="K88" s="10">
        <v>39.659999999999997</v>
      </c>
      <c r="L88" s="10">
        <v>8.49</v>
      </c>
      <c r="M88" s="10">
        <v>1.72</v>
      </c>
      <c r="N88" s="7" t="str">
        <f t="shared" si="1"/>
        <v>▶</v>
      </c>
    </row>
    <row r="89" spans="1:14" x14ac:dyDescent="0.3">
      <c r="A89" s="6">
        <v>115</v>
      </c>
      <c r="B89" s="8" t="s">
        <v>331</v>
      </c>
      <c r="C89" s="28" t="s">
        <v>332</v>
      </c>
      <c r="D89" s="9">
        <v>10640</v>
      </c>
      <c r="E89" s="30" t="s">
        <v>272</v>
      </c>
      <c r="F89" s="29">
        <v>1.6199999999999999E-2</v>
      </c>
      <c r="G89" s="9">
        <v>4494</v>
      </c>
      <c r="H89" s="10">
        <v>298</v>
      </c>
      <c r="I89" s="10">
        <v>-18</v>
      </c>
      <c r="J89" s="10">
        <v>0.25</v>
      </c>
      <c r="K89" s="10">
        <v>-69.09</v>
      </c>
      <c r="L89" s="10">
        <v>-1.53</v>
      </c>
      <c r="M89" s="10">
        <v>0.22</v>
      </c>
      <c r="N89" s="7" t="str">
        <f t="shared" si="1"/>
        <v>▶</v>
      </c>
    </row>
    <row r="90" spans="1:14" x14ac:dyDescent="0.3">
      <c r="A90" s="6">
        <v>116</v>
      </c>
      <c r="B90" s="8" t="s">
        <v>333</v>
      </c>
      <c r="C90" s="28" t="s">
        <v>334</v>
      </c>
      <c r="D90" s="9">
        <v>50300</v>
      </c>
      <c r="E90" s="30" t="s">
        <v>335</v>
      </c>
      <c r="F90" s="29">
        <v>1.6199999999999999E-2</v>
      </c>
      <c r="G90" s="9">
        <v>1569895</v>
      </c>
      <c r="H90" s="9">
        <v>253233</v>
      </c>
      <c r="I90" s="9">
        <v>61009</v>
      </c>
      <c r="J90" s="10">
        <v>59.99</v>
      </c>
      <c r="K90" s="10">
        <v>5.6</v>
      </c>
      <c r="L90" s="10">
        <v>8.36</v>
      </c>
      <c r="M90" s="10">
        <v>0.45</v>
      </c>
      <c r="N90" s="7" t="str">
        <f t="shared" si="1"/>
        <v>▶</v>
      </c>
    </row>
    <row r="91" spans="1:14" x14ac:dyDescent="0.3">
      <c r="A91" s="6">
        <v>117</v>
      </c>
      <c r="B91" s="8" t="s">
        <v>336</v>
      </c>
      <c r="C91" s="28" t="s">
        <v>337</v>
      </c>
      <c r="D91" s="9">
        <v>11920</v>
      </c>
      <c r="E91" s="30" t="s">
        <v>275</v>
      </c>
      <c r="F91" s="29">
        <v>1.6199999999999999E-2</v>
      </c>
      <c r="G91" s="9">
        <v>116423</v>
      </c>
      <c r="H91" s="9">
        <v>7373</v>
      </c>
      <c r="I91" s="10">
        <v>510</v>
      </c>
      <c r="J91" s="10">
        <v>10.66</v>
      </c>
      <c r="K91" s="10">
        <v>25.2</v>
      </c>
      <c r="L91" s="10">
        <v>11.04</v>
      </c>
      <c r="M91" s="10">
        <v>1.78</v>
      </c>
      <c r="N91" s="7" t="str">
        <f t="shared" si="1"/>
        <v>▶</v>
      </c>
    </row>
    <row r="92" spans="1:14" x14ac:dyDescent="0.3">
      <c r="A92" s="6">
        <v>121</v>
      </c>
      <c r="B92" s="8" t="s">
        <v>338</v>
      </c>
      <c r="C92" s="28" t="s">
        <v>339</v>
      </c>
      <c r="D92" s="9">
        <v>8320</v>
      </c>
      <c r="E92" s="30" t="s">
        <v>165</v>
      </c>
      <c r="F92" s="29">
        <v>1.5900000000000001E-2</v>
      </c>
      <c r="G92" s="9">
        <v>243086</v>
      </c>
      <c r="H92" s="9">
        <v>2673</v>
      </c>
      <c r="I92" s="10">
        <v>26</v>
      </c>
      <c r="J92" s="10">
        <v>0.12</v>
      </c>
      <c r="K92" s="10">
        <v>198.1</v>
      </c>
      <c r="L92" s="10">
        <v>0.97</v>
      </c>
      <c r="M92" s="10">
        <v>0.45</v>
      </c>
      <c r="N92" s="7" t="str">
        <f t="shared" si="1"/>
        <v>▶</v>
      </c>
    </row>
    <row r="93" spans="1:14" x14ac:dyDescent="0.3">
      <c r="A93" s="6">
        <v>123</v>
      </c>
      <c r="B93" s="8" t="s">
        <v>340</v>
      </c>
      <c r="C93" s="28" t="s">
        <v>341</v>
      </c>
      <c r="D93" s="9">
        <v>13620</v>
      </c>
      <c r="E93" s="30" t="s">
        <v>342</v>
      </c>
      <c r="F93" s="29">
        <v>1.5699999999999999E-2</v>
      </c>
      <c r="G93" s="9">
        <v>648997</v>
      </c>
      <c r="H93" s="9">
        <v>44604</v>
      </c>
      <c r="I93" s="9">
        <v>7258</v>
      </c>
      <c r="J93" s="10">
        <v>17.34</v>
      </c>
      <c r="K93" s="10">
        <v>7.13</v>
      </c>
      <c r="L93" s="10">
        <v>7.5</v>
      </c>
      <c r="M93" s="10">
        <v>0.6</v>
      </c>
      <c r="N93" s="7" t="str">
        <f t="shared" si="1"/>
        <v>▶</v>
      </c>
    </row>
    <row r="94" spans="1:14" x14ac:dyDescent="0.3">
      <c r="E94" s="30"/>
      <c r="F94" s="30"/>
      <c r="N94" s="7" t="str">
        <f t="shared" si="1"/>
        <v/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343</v>
      </c>
      <c r="C2" s="27" t="s">
        <v>344</v>
      </c>
      <c r="D2" s="9">
        <v>1006</v>
      </c>
      <c r="E2" s="30" t="s">
        <v>345</v>
      </c>
      <c r="F2" s="29">
        <v>0.29970000000000002</v>
      </c>
      <c r="G2" s="9">
        <v>1419180</v>
      </c>
      <c r="H2" s="9">
        <v>324</v>
      </c>
      <c r="I2" s="10">
        <v>28</v>
      </c>
      <c r="J2" s="9">
        <v>0.14000000000000001</v>
      </c>
      <c r="K2" s="10">
        <v>26.47</v>
      </c>
      <c r="L2" s="10">
        <v>4.03</v>
      </c>
      <c r="M2" s="10">
        <v>0.74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346</v>
      </c>
      <c r="C3" s="27" t="s">
        <v>347</v>
      </c>
      <c r="D3" s="9">
        <v>1314</v>
      </c>
      <c r="E3" s="30" t="s">
        <v>348</v>
      </c>
      <c r="F3" s="29">
        <v>0.29970000000000002</v>
      </c>
      <c r="G3" s="9">
        <v>16518787</v>
      </c>
      <c r="H3" s="9">
        <v>571</v>
      </c>
      <c r="I3" s="10">
        <v>-42</v>
      </c>
      <c r="J3" s="9">
        <v>1.5</v>
      </c>
      <c r="K3" s="10">
        <v>219</v>
      </c>
      <c r="L3" s="10">
        <v>-23.23</v>
      </c>
      <c r="M3" s="10">
        <v>1.69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349</v>
      </c>
      <c r="C4" s="27" t="s">
        <v>350</v>
      </c>
      <c r="D4" s="9">
        <v>1557</v>
      </c>
      <c r="E4" s="30" t="s">
        <v>351</v>
      </c>
      <c r="F4" s="29">
        <v>0.29970000000000002</v>
      </c>
      <c r="G4" s="9">
        <v>457809</v>
      </c>
      <c r="H4" s="9">
        <v>315</v>
      </c>
      <c r="I4" s="9">
        <v>-41</v>
      </c>
      <c r="J4" s="9">
        <v>0.3</v>
      </c>
      <c r="K4" s="9">
        <v>-5.72</v>
      </c>
      <c r="L4" s="10">
        <v>-4.6900000000000004</v>
      </c>
      <c r="M4" s="10">
        <v>0.53</v>
      </c>
      <c r="N4" s="7" t="str">
        <f t="shared" si="0"/>
        <v>▶</v>
      </c>
    </row>
    <row r="5" spans="1:14" x14ac:dyDescent="0.3">
      <c r="A5" s="6">
        <v>4</v>
      </c>
      <c r="B5" s="8" t="s">
        <v>352</v>
      </c>
      <c r="C5" s="27" t="s">
        <v>353</v>
      </c>
      <c r="D5" s="9">
        <v>1861</v>
      </c>
      <c r="E5" s="30" t="s">
        <v>354</v>
      </c>
      <c r="F5" s="29">
        <v>0.29959999999999998</v>
      </c>
      <c r="G5" s="9">
        <v>12901557</v>
      </c>
      <c r="H5" s="9">
        <v>296</v>
      </c>
      <c r="I5" s="9">
        <v>12</v>
      </c>
      <c r="J5" s="9">
        <v>0</v>
      </c>
      <c r="K5" s="9">
        <v>-3.81</v>
      </c>
      <c r="L5" s="10">
        <v>-4.1500000000000004</v>
      </c>
      <c r="M5" s="10">
        <v>0.37</v>
      </c>
      <c r="N5" s="7" t="str">
        <f t="shared" si="0"/>
        <v>▶</v>
      </c>
    </row>
    <row r="6" spans="1:14" x14ac:dyDescent="0.3">
      <c r="A6" s="6">
        <v>5</v>
      </c>
      <c r="B6" s="8" t="s">
        <v>355</v>
      </c>
      <c r="C6" s="27" t="s">
        <v>356</v>
      </c>
      <c r="D6" s="9">
        <v>4880</v>
      </c>
      <c r="E6" s="30" t="s">
        <v>357</v>
      </c>
      <c r="F6" s="29">
        <v>0.29959999999999998</v>
      </c>
      <c r="G6" s="9">
        <v>8477981</v>
      </c>
      <c r="H6" s="9">
        <v>1106</v>
      </c>
      <c r="I6" s="9">
        <v>105</v>
      </c>
      <c r="J6" s="9">
        <v>1.1299999999999999</v>
      </c>
      <c r="K6" s="9">
        <v>12.48</v>
      </c>
      <c r="L6" s="10">
        <v>16.03</v>
      </c>
      <c r="M6" s="10">
        <v>1.47</v>
      </c>
      <c r="N6" s="7" t="str">
        <f t="shared" si="0"/>
        <v>▶</v>
      </c>
    </row>
    <row r="7" spans="1:14" x14ac:dyDescent="0.3">
      <c r="A7" s="6">
        <v>6</v>
      </c>
      <c r="B7" s="8" t="s">
        <v>358</v>
      </c>
      <c r="C7" s="27" t="s">
        <v>359</v>
      </c>
      <c r="D7" s="9">
        <v>786</v>
      </c>
      <c r="E7" s="30" t="s">
        <v>360</v>
      </c>
      <c r="F7" s="29">
        <v>0.29920000000000002</v>
      </c>
      <c r="G7" s="9">
        <v>7265262</v>
      </c>
      <c r="H7" s="9">
        <v>273</v>
      </c>
      <c r="I7" s="9">
        <v>-40</v>
      </c>
      <c r="J7" s="9">
        <v>0</v>
      </c>
      <c r="K7" s="9">
        <v>-15.41</v>
      </c>
      <c r="L7" s="10">
        <v>-35.33</v>
      </c>
      <c r="M7" s="10">
        <v>2.58</v>
      </c>
      <c r="N7" s="7" t="str">
        <f t="shared" si="0"/>
        <v>▶</v>
      </c>
    </row>
    <row r="8" spans="1:14" x14ac:dyDescent="0.3">
      <c r="A8" s="6">
        <v>7</v>
      </c>
      <c r="B8" s="8" t="s">
        <v>361</v>
      </c>
      <c r="C8" s="27" t="s">
        <v>362</v>
      </c>
      <c r="D8" s="9">
        <v>5790</v>
      </c>
      <c r="E8" s="30" t="s">
        <v>363</v>
      </c>
      <c r="F8" s="29">
        <v>0.29820000000000002</v>
      </c>
      <c r="G8" s="9">
        <v>39218140</v>
      </c>
      <c r="H8" s="9">
        <v>571</v>
      </c>
      <c r="I8" s="9">
        <v>-30</v>
      </c>
      <c r="J8" s="9">
        <v>0.24</v>
      </c>
      <c r="K8" s="9">
        <v>-10.97</v>
      </c>
      <c r="L8" s="10">
        <v>-66.67</v>
      </c>
      <c r="M8" s="10">
        <v>19.96</v>
      </c>
      <c r="N8" s="7" t="str">
        <f t="shared" si="0"/>
        <v>▶</v>
      </c>
    </row>
    <row r="9" spans="1:14" x14ac:dyDescent="0.3">
      <c r="A9" s="6">
        <v>8</v>
      </c>
      <c r="B9" s="8" t="s">
        <v>364</v>
      </c>
      <c r="C9" s="27" t="s">
        <v>365</v>
      </c>
      <c r="D9" s="9">
        <v>1335</v>
      </c>
      <c r="E9" s="30" t="s">
        <v>366</v>
      </c>
      <c r="F9" s="29">
        <v>0.27629999999999999</v>
      </c>
      <c r="G9" s="9">
        <v>17063418</v>
      </c>
      <c r="H9" s="9">
        <v>436</v>
      </c>
      <c r="I9" s="9">
        <v>-101</v>
      </c>
      <c r="J9" s="9">
        <v>0</v>
      </c>
      <c r="K9" s="9">
        <v>-4.8499999999999996</v>
      </c>
      <c r="L9" s="10">
        <v>-24.24</v>
      </c>
      <c r="M9" s="10">
        <v>1.02</v>
      </c>
      <c r="N9" s="7" t="str">
        <f t="shared" si="0"/>
        <v>▶</v>
      </c>
    </row>
    <row r="10" spans="1:14" x14ac:dyDescent="0.3">
      <c r="A10" s="6">
        <v>9</v>
      </c>
      <c r="B10" s="8" t="s">
        <v>367</v>
      </c>
      <c r="C10" s="27" t="s">
        <v>368</v>
      </c>
      <c r="D10" s="9">
        <v>7040</v>
      </c>
      <c r="E10" s="30" t="s">
        <v>369</v>
      </c>
      <c r="F10" s="29">
        <v>0.22220000000000001</v>
      </c>
      <c r="G10" s="9">
        <v>3293370</v>
      </c>
      <c r="H10" s="9">
        <v>711</v>
      </c>
      <c r="I10" s="9">
        <v>-46</v>
      </c>
      <c r="J10" s="9">
        <v>7.29</v>
      </c>
      <c r="K10" s="9">
        <v>-7.55</v>
      </c>
      <c r="L10" s="10">
        <v>-228.62</v>
      </c>
      <c r="M10" s="10">
        <v>3.22</v>
      </c>
      <c r="N10" s="7" t="str">
        <f t="shared" si="0"/>
        <v>▶</v>
      </c>
    </row>
    <row r="11" spans="1:14" x14ac:dyDescent="0.3">
      <c r="A11" s="6">
        <v>10</v>
      </c>
      <c r="B11" s="8" t="s">
        <v>370</v>
      </c>
      <c r="C11" s="27" t="s">
        <v>371</v>
      </c>
      <c r="D11" s="9">
        <v>7420</v>
      </c>
      <c r="E11" s="30" t="s">
        <v>372</v>
      </c>
      <c r="F11" s="29">
        <v>0.1648</v>
      </c>
      <c r="G11" s="9">
        <v>4804489</v>
      </c>
      <c r="H11" s="9">
        <v>2293</v>
      </c>
      <c r="I11" s="9">
        <v>410</v>
      </c>
      <c r="J11" s="9">
        <v>1.1299999999999999</v>
      </c>
      <c r="K11" s="9">
        <v>8.17</v>
      </c>
      <c r="L11" s="10">
        <v>12.11</v>
      </c>
      <c r="M11" s="10">
        <v>0.96</v>
      </c>
      <c r="N11" s="7" t="str">
        <f t="shared" si="0"/>
        <v>▶</v>
      </c>
    </row>
    <row r="12" spans="1:14" x14ac:dyDescent="0.3">
      <c r="A12" s="6">
        <v>11</v>
      </c>
      <c r="B12" s="8" t="s">
        <v>373</v>
      </c>
      <c r="C12" s="27" t="s">
        <v>374</v>
      </c>
      <c r="D12" s="9">
        <v>18580</v>
      </c>
      <c r="E12" s="30" t="s">
        <v>375</v>
      </c>
      <c r="F12" s="29">
        <v>0.15049999999999999</v>
      </c>
      <c r="G12" s="9">
        <v>8675424</v>
      </c>
      <c r="H12" s="9">
        <v>3869</v>
      </c>
      <c r="I12" s="9">
        <v>78</v>
      </c>
      <c r="J12" s="9">
        <v>0.38</v>
      </c>
      <c r="K12" s="9">
        <v>-21.94</v>
      </c>
      <c r="L12" s="10">
        <v>-47.49</v>
      </c>
      <c r="M12" s="10">
        <v>5.7</v>
      </c>
      <c r="N12" s="7" t="str">
        <f t="shared" si="0"/>
        <v>▶</v>
      </c>
    </row>
    <row r="13" spans="1:14" x14ac:dyDescent="0.3">
      <c r="A13" s="6">
        <v>12</v>
      </c>
      <c r="B13" s="8" t="s">
        <v>376</v>
      </c>
      <c r="C13" s="27" t="s">
        <v>377</v>
      </c>
      <c r="D13" s="9">
        <v>6650</v>
      </c>
      <c r="E13" s="30" t="s">
        <v>378</v>
      </c>
      <c r="F13" s="29">
        <v>0.14660000000000001</v>
      </c>
      <c r="G13" s="9">
        <v>9573756</v>
      </c>
      <c r="H13" s="9">
        <v>651</v>
      </c>
      <c r="I13" s="9">
        <v>-26</v>
      </c>
      <c r="J13" s="9">
        <v>2.94</v>
      </c>
      <c r="K13" s="9">
        <v>17.32</v>
      </c>
      <c r="L13" s="10">
        <v>0.61</v>
      </c>
      <c r="M13" s="10">
        <v>0.48</v>
      </c>
      <c r="N13" s="7" t="str">
        <f t="shared" si="0"/>
        <v>▶</v>
      </c>
    </row>
    <row r="14" spans="1:14" x14ac:dyDescent="0.3">
      <c r="A14" s="6">
        <v>13</v>
      </c>
      <c r="B14" s="8" t="s">
        <v>379</v>
      </c>
      <c r="C14" s="27" t="s">
        <v>380</v>
      </c>
      <c r="D14" s="9">
        <v>9760</v>
      </c>
      <c r="E14" s="30" t="s">
        <v>381</v>
      </c>
      <c r="F14" s="29">
        <v>0.13750000000000001</v>
      </c>
      <c r="G14" s="9">
        <v>7268684</v>
      </c>
      <c r="H14" s="9">
        <v>1605</v>
      </c>
      <c r="I14" s="9">
        <v>110</v>
      </c>
      <c r="J14" s="9">
        <v>4.3499999999999996</v>
      </c>
      <c r="K14" s="9">
        <v>4.01</v>
      </c>
      <c r="L14" s="10">
        <v>9.6999999999999993</v>
      </c>
      <c r="M14" s="10">
        <v>0.98</v>
      </c>
      <c r="N14" s="7" t="str">
        <f t="shared" si="0"/>
        <v>▶</v>
      </c>
    </row>
    <row r="15" spans="1:14" x14ac:dyDescent="0.3">
      <c r="A15" s="6">
        <v>14</v>
      </c>
      <c r="B15" s="8" t="s">
        <v>382</v>
      </c>
      <c r="C15" s="27" t="s">
        <v>383</v>
      </c>
      <c r="D15" s="9">
        <v>3820</v>
      </c>
      <c r="E15" s="30" t="s">
        <v>220</v>
      </c>
      <c r="F15" s="29">
        <v>0.13020000000000001</v>
      </c>
      <c r="G15" s="9">
        <v>3332074</v>
      </c>
      <c r="H15" s="9">
        <v>621</v>
      </c>
      <c r="I15" s="9">
        <v>-23</v>
      </c>
      <c r="J15" s="9">
        <v>1.02</v>
      </c>
      <c r="K15" s="9">
        <v>-18.02</v>
      </c>
      <c r="L15" s="10">
        <v>-54.91</v>
      </c>
      <c r="M15" s="10">
        <v>8.4600000000000009</v>
      </c>
      <c r="N15" s="7" t="str">
        <f t="shared" si="0"/>
        <v>▶</v>
      </c>
    </row>
    <row r="16" spans="1:14" x14ac:dyDescent="0.3">
      <c r="A16" s="6">
        <v>15</v>
      </c>
      <c r="B16" s="8" t="s">
        <v>384</v>
      </c>
      <c r="C16" s="27" t="s">
        <v>385</v>
      </c>
      <c r="D16" s="9">
        <v>5860</v>
      </c>
      <c r="E16" s="30" t="s">
        <v>386</v>
      </c>
      <c r="F16" s="29">
        <v>0.12909999999999999</v>
      </c>
      <c r="G16" s="9">
        <v>1941253</v>
      </c>
      <c r="H16" s="9">
        <v>523</v>
      </c>
      <c r="I16" s="9">
        <v>41</v>
      </c>
      <c r="J16" s="9">
        <v>0.5</v>
      </c>
      <c r="K16" s="9">
        <v>-11.84</v>
      </c>
      <c r="L16" s="11">
        <v>6.23</v>
      </c>
      <c r="M16" s="10">
        <v>0.94</v>
      </c>
      <c r="N16" s="7" t="str">
        <f t="shared" si="0"/>
        <v>▶</v>
      </c>
    </row>
    <row r="17" spans="1:14" x14ac:dyDescent="0.3">
      <c r="A17" s="6">
        <v>16</v>
      </c>
      <c r="B17" s="8" t="s">
        <v>387</v>
      </c>
      <c r="C17" s="27" t="s">
        <v>388</v>
      </c>
      <c r="D17" s="9">
        <v>720</v>
      </c>
      <c r="E17" s="30" t="s">
        <v>389</v>
      </c>
      <c r="F17" s="29">
        <v>0.1268</v>
      </c>
      <c r="G17" s="9">
        <v>28939831</v>
      </c>
      <c r="H17" s="9">
        <v>474</v>
      </c>
      <c r="I17" s="9">
        <v>-33</v>
      </c>
      <c r="J17" s="9">
        <v>0.42</v>
      </c>
      <c r="K17" s="9">
        <v>-2.89</v>
      </c>
      <c r="L17" s="10">
        <v>-21.08</v>
      </c>
      <c r="M17" s="10">
        <v>0.85</v>
      </c>
      <c r="N17" s="7" t="str">
        <f t="shared" si="0"/>
        <v>▶</v>
      </c>
    </row>
    <row r="18" spans="1:14" x14ac:dyDescent="0.3">
      <c r="A18" s="6">
        <v>17</v>
      </c>
      <c r="B18" s="8" t="s">
        <v>390</v>
      </c>
      <c r="C18" s="27" t="s">
        <v>391</v>
      </c>
      <c r="D18" s="9">
        <v>6900</v>
      </c>
      <c r="E18" s="30" t="s">
        <v>392</v>
      </c>
      <c r="F18" s="29">
        <v>0.12379999999999999</v>
      </c>
      <c r="G18" s="9">
        <v>10381012</v>
      </c>
      <c r="H18" s="9">
        <v>1418</v>
      </c>
      <c r="I18" s="9">
        <v>57</v>
      </c>
      <c r="J18" s="9">
        <v>0</v>
      </c>
      <c r="K18" s="9">
        <v>-80.23</v>
      </c>
      <c r="L18" s="10">
        <v>-3.71</v>
      </c>
      <c r="M18" s="10">
        <v>1.75</v>
      </c>
      <c r="N18" s="7" t="str">
        <f t="shared" si="0"/>
        <v>▶</v>
      </c>
    </row>
    <row r="19" spans="1:14" x14ac:dyDescent="0.3">
      <c r="A19" s="6">
        <v>18</v>
      </c>
      <c r="B19" s="8" t="s">
        <v>393</v>
      </c>
      <c r="C19" s="27" t="s">
        <v>394</v>
      </c>
      <c r="D19" s="9">
        <v>7690</v>
      </c>
      <c r="E19" s="30" t="s">
        <v>395</v>
      </c>
      <c r="F19" s="29">
        <v>0.121</v>
      </c>
      <c r="G19" s="9">
        <v>1888329</v>
      </c>
      <c r="H19" s="9">
        <v>653</v>
      </c>
      <c r="I19" s="9">
        <v>43</v>
      </c>
      <c r="J19" s="9">
        <v>2.0299999999999998</v>
      </c>
      <c r="K19" s="9">
        <v>13.35</v>
      </c>
      <c r="L19" s="10">
        <v>5.97</v>
      </c>
      <c r="M19" s="10">
        <v>0.8</v>
      </c>
      <c r="N19" s="7" t="str">
        <f t="shared" si="0"/>
        <v>▶</v>
      </c>
    </row>
    <row r="20" spans="1:14" x14ac:dyDescent="0.3">
      <c r="A20" s="6">
        <v>19</v>
      </c>
      <c r="B20" s="8" t="s">
        <v>396</v>
      </c>
      <c r="C20" s="27" t="s">
        <v>397</v>
      </c>
      <c r="D20" s="9">
        <v>2605</v>
      </c>
      <c r="E20" s="30" t="s">
        <v>284</v>
      </c>
      <c r="F20" s="29">
        <v>0.11799999999999999</v>
      </c>
      <c r="G20" s="9">
        <v>4734338</v>
      </c>
      <c r="H20" s="9">
        <v>305</v>
      </c>
      <c r="I20" s="9">
        <v>-13</v>
      </c>
      <c r="J20" s="9">
        <v>0.93</v>
      </c>
      <c r="K20" s="9">
        <v>-16.920000000000002</v>
      </c>
      <c r="L20" s="10">
        <v>-9.02</v>
      </c>
      <c r="M20" s="10">
        <v>2.79</v>
      </c>
      <c r="N20" s="7" t="str">
        <f t="shared" si="0"/>
        <v>▶</v>
      </c>
    </row>
    <row r="21" spans="1:14" x14ac:dyDescent="0.3">
      <c r="A21" s="6">
        <v>20</v>
      </c>
      <c r="B21" s="8" t="s">
        <v>398</v>
      </c>
      <c r="C21" s="27" t="s">
        <v>399</v>
      </c>
      <c r="D21" s="9">
        <v>13450</v>
      </c>
      <c r="E21" s="30" t="s">
        <v>400</v>
      </c>
      <c r="F21" s="29">
        <v>0.1162</v>
      </c>
      <c r="G21" s="9">
        <v>3139648</v>
      </c>
      <c r="H21" s="9">
        <v>1494</v>
      </c>
      <c r="I21" s="9">
        <v>28</v>
      </c>
      <c r="J21" s="9">
        <v>1</v>
      </c>
      <c r="K21" s="9">
        <v>25.38</v>
      </c>
      <c r="L21" s="10">
        <v>10.61</v>
      </c>
      <c r="M21" s="10">
        <v>2.48</v>
      </c>
      <c r="N21" s="7" t="str">
        <f t="shared" si="0"/>
        <v>▶</v>
      </c>
    </row>
    <row r="22" spans="1:14" x14ac:dyDescent="0.3">
      <c r="A22" s="6">
        <v>21</v>
      </c>
      <c r="B22" s="8" t="s">
        <v>401</v>
      </c>
      <c r="C22" s="27" t="s">
        <v>402</v>
      </c>
      <c r="D22" s="9">
        <v>4070</v>
      </c>
      <c r="E22" s="30" t="s">
        <v>403</v>
      </c>
      <c r="F22" s="29">
        <v>0.1105</v>
      </c>
      <c r="G22" s="9">
        <v>13046815</v>
      </c>
      <c r="H22" s="9">
        <v>405</v>
      </c>
      <c r="I22" s="9">
        <v>-25</v>
      </c>
      <c r="J22" s="9">
        <v>0.99</v>
      </c>
      <c r="K22" s="9">
        <v>-11.56</v>
      </c>
      <c r="L22" s="11">
        <v>-26.05</v>
      </c>
      <c r="M22" s="10">
        <v>3.31</v>
      </c>
      <c r="N22" s="7" t="str">
        <f t="shared" si="0"/>
        <v>▶</v>
      </c>
    </row>
    <row r="23" spans="1:14" x14ac:dyDescent="0.3">
      <c r="A23" s="6">
        <v>22</v>
      </c>
      <c r="B23" s="8" t="s">
        <v>404</v>
      </c>
      <c r="C23" s="27" t="s">
        <v>405</v>
      </c>
      <c r="D23" s="9">
        <v>5830</v>
      </c>
      <c r="E23" s="30" t="s">
        <v>406</v>
      </c>
      <c r="F23" s="29">
        <v>0.1105</v>
      </c>
      <c r="G23" s="9">
        <v>70033</v>
      </c>
      <c r="H23" s="9">
        <v>738</v>
      </c>
      <c r="I23" s="9">
        <v>3</v>
      </c>
      <c r="J23" s="9">
        <v>0.69</v>
      </c>
      <c r="K23" s="9">
        <v>14.22</v>
      </c>
      <c r="L23" s="10">
        <v>-11.46</v>
      </c>
      <c r="M23" s="10">
        <v>0.94</v>
      </c>
      <c r="N23" s="7" t="str">
        <f t="shared" si="0"/>
        <v>▶</v>
      </c>
    </row>
    <row r="24" spans="1:14" x14ac:dyDescent="0.3">
      <c r="A24" s="6">
        <v>23</v>
      </c>
      <c r="B24" s="8" t="s">
        <v>407</v>
      </c>
      <c r="C24" s="27" t="s">
        <v>408</v>
      </c>
      <c r="D24" s="9">
        <v>2960</v>
      </c>
      <c r="E24" s="30" t="s">
        <v>409</v>
      </c>
      <c r="F24" s="29">
        <v>0.1045</v>
      </c>
      <c r="G24" s="9">
        <v>1130023</v>
      </c>
      <c r="H24" s="9">
        <v>249</v>
      </c>
      <c r="I24" s="9">
        <v>-70</v>
      </c>
      <c r="J24" s="9">
        <v>1.39</v>
      </c>
      <c r="K24" s="9">
        <v>-10.57</v>
      </c>
      <c r="L24" s="10">
        <v>-17.37</v>
      </c>
      <c r="M24" s="10">
        <v>0.62</v>
      </c>
      <c r="N24" s="7" t="str">
        <f t="shared" si="0"/>
        <v>▶</v>
      </c>
    </row>
    <row r="25" spans="1:14" x14ac:dyDescent="0.3">
      <c r="A25" s="6">
        <v>24</v>
      </c>
      <c r="B25" s="8" t="s">
        <v>410</v>
      </c>
      <c r="C25" s="27" t="s">
        <v>411</v>
      </c>
      <c r="D25" s="9">
        <v>8600</v>
      </c>
      <c r="E25" s="30" t="s">
        <v>335</v>
      </c>
      <c r="F25" s="29">
        <v>0.1026</v>
      </c>
      <c r="G25" s="9">
        <v>2855426</v>
      </c>
      <c r="H25" s="9">
        <v>860</v>
      </c>
      <c r="I25" s="9">
        <v>21</v>
      </c>
      <c r="J25" s="9">
        <v>0.59</v>
      </c>
      <c r="K25" s="9">
        <v>51.81</v>
      </c>
      <c r="L25" s="10">
        <v>4.6100000000000003</v>
      </c>
      <c r="M25" s="10">
        <v>1.65</v>
      </c>
      <c r="N25" s="7" t="str">
        <f t="shared" si="0"/>
        <v>▶</v>
      </c>
    </row>
    <row r="26" spans="1:14" x14ac:dyDescent="0.3">
      <c r="A26" s="6">
        <v>25</v>
      </c>
      <c r="B26" s="8" t="s">
        <v>412</v>
      </c>
      <c r="C26" s="27" t="s">
        <v>413</v>
      </c>
      <c r="D26" s="9">
        <v>2205</v>
      </c>
      <c r="E26" s="30" t="s">
        <v>191</v>
      </c>
      <c r="F26" s="29">
        <v>0.10249999999999999</v>
      </c>
      <c r="G26" s="9">
        <v>6632061</v>
      </c>
      <c r="H26" s="9">
        <v>508</v>
      </c>
      <c r="I26" s="9">
        <v>-27</v>
      </c>
      <c r="J26" s="9">
        <v>1.51</v>
      </c>
      <c r="K26" s="9">
        <v>45</v>
      </c>
      <c r="L26" s="10">
        <v>7.08</v>
      </c>
      <c r="M26" s="10">
        <v>0.38</v>
      </c>
      <c r="N26" s="7" t="str">
        <f t="shared" si="0"/>
        <v>▶</v>
      </c>
    </row>
    <row r="27" spans="1:14" x14ac:dyDescent="0.3">
      <c r="A27" s="6">
        <v>26</v>
      </c>
      <c r="B27" s="8" t="s">
        <v>414</v>
      </c>
      <c r="C27" s="27" t="s">
        <v>415</v>
      </c>
      <c r="D27" s="9">
        <v>33650</v>
      </c>
      <c r="E27" s="30" t="s">
        <v>129</v>
      </c>
      <c r="F27" s="29">
        <v>9.9699999999999997E-2</v>
      </c>
      <c r="G27" s="9">
        <v>106061</v>
      </c>
      <c r="H27" s="9">
        <v>3236</v>
      </c>
      <c r="I27" s="9">
        <v>49</v>
      </c>
      <c r="J27" s="9">
        <v>0.2</v>
      </c>
      <c r="K27" s="9">
        <v>6.18</v>
      </c>
      <c r="L27" s="10">
        <v>1.47</v>
      </c>
      <c r="M27" s="10">
        <v>1.35</v>
      </c>
      <c r="N27" s="7" t="str">
        <f t="shared" si="0"/>
        <v>▶</v>
      </c>
    </row>
    <row r="28" spans="1:14" x14ac:dyDescent="0.3">
      <c r="A28" s="6">
        <v>27</v>
      </c>
      <c r="B28" s="8" t="s">
        <v>416</v>
      </c>
      <c r="C28" s="27" t="s">
        <v>417</v>
      </c>
      <c r="D28" s="9">
        <v>2215</v>
      </c>
      <c r="E28" s="30" t="s">
        <v>418</v>
      </c>
      <c r="F28" s="29">
        <v>9.6500000000000002E-2</v>
      </c>
      <c r="G28" s="9">
        <v>372824</v>
      </c>
      <c r="H28" s="9">
        <v>257</v>
      </c>
      <c r="I28" s="9">
        <v>-11</v>
      </c>
      <c r="J28" s="9">
        <v>0.38</v>
      </c>
      <c r="K28" s="9">
        <v>-41.79</v>
      </c>
      <c r="L28" s="10">
        <v>-2.82</v>
      </c>
      <c r="M28" s="10">
        <v>1.17</v>
      </c>
      <c r="N28" s="7" t="str">
        <f t="shared" si="0"/>
        <v>▶</v>
      </c>
    </row>
    <row r="29" spans="1:14" x14ac:dyDescent="0.3">
      <c r="A29" s="6">
        <v>28</v>
      </c>
      <c r="B29" s="8" t="s">
        <v>419</v>
      </c>
      <c r="C29" s="27" t="s">
        <v>420</v>
      </c>
      <c r="D29" s="9">
        <v>14160</v>
      </c>
      <c r="E29" s="30" t="s">
        <v>421</v>
      </c>
      <c r="F29" s="29">
        <v>9.01E-2</v>
      </c>
      <c r="G29" s="9">
        <v>327901</v>
      </c>
      <c r="H29" s="9">
        <v>1216</v>
      </c>
      <c r="I29" s="9">
        <v>-94</v>
      </c>
      <c r="J29" s="9">
        <v>4.8600000000000003</v>
      </c>
      <c r="K29" s="9">
        <v>-3.6</v>
      </c>
      <c r="L29" s="11">
        <v>-37.090000000000003</v>
      </c>
      <c r="M29" s="10">
        <v>4.59</v>
      </c>
      <c r="N29" s="7" t="str">
        <f t="shared" si="0"/>
        <v>▶</v>
      </c>
    </row>
    <row r="30" spans="1:14" x14ac:dyDescent="0.3">
      <c r="A30" s="6">
        <v>29</v>
      </c>
      <c r="B30" s="8" t="s">
        <v>422</v>
      </c>
      <c r="C30" s="27" t="s">
        <v>423</v>
      </c>
      <c r="D30" s="9">
        <v>1132</v>
      </c>
      <c r="E30" s="30" t="s">
        <v>424</v>
      </c>
      <c r="F30" s="29">
        <v>8.7400000000000005E-2</v>
      </c>
      <c r="G30" s="9">
        <v>10681331</v>
      </c>
      <c r="H30" s="9">
        <v>1141</v>
      </c>
      <c r="I30" s="9">
        <v>-16</v>
      </c>
      <c r="J30" s="9">
        <v>1.99</v>
      </c>
      <c r="K30" s="9">
        <v>94.33</v>
      </c>
      <c r="L30" s="11">
        <v>-0.04</v>
      </c>
      <c r="M30" s="10">
        <v>1.02</v>
      </c>
      <c r="N30" s="7" t="str">
        <f t="shared" si="0"/>
        <v>▶</v>
      </c>
    </row>
    <row r="31" spans="1:14" x14ac:dyDescent="0.3">
      <c r="A31" s="6">
        <v>30</v>
      </c>
      <c r="B31" s="8" t="s">
        <v>425</v>
      </c>
      <c r="C31" s="27" t="s">
        <v>426</v>
      </c>
      <c r="D31" s="9">
        <v>29150</v>
      </c>
      <c r="E31" s="30" t="s">
        <v>182</v>
      </c>
      <c r="F31" s="29">
        <v>8.5699999999999998E-2</v>
      </c>
      <c r="G31" s="9">
        <v>1034546</v>
      </c>
      <c r="H31" s="9">
        <v>8141</v>
      </c>
      <c r="I31" s="9">
        <v>448</v>
      </c>
      <c r="J31" s="9">
        <v>13.51</v>
      </c>
      <c r="K31" s="9">
        <v>21.42</v>
      </c>
      <c r="L31" s="10">
        <v>8.02</v>
      </c>
      <c r="M31" s="10">
        <v>1.51</v>
      </c>
      <c r="N31" s="7" t="str">
        <f t="shared" si="0"/>
        <v>▶</v>
      </c>
    </row>
    <row r="32" spans="1:14" x14ac:dyDescent="0.3">
      <c r="A32" s="6">
        <v>31</v>
      </c>
      <c r="B32" s="8" t="s">
        <v>427</v>
      </c>
      <c r="C32" s="28" t="s">
        <v>428</v>
      </c>
      <c r="D32" s="9">
        <v>3595</v>
      </c>
      <c r="E32" s="30" t="s">
        <v>409</v>
      </c>
      <c r="F32" s="29">
        <v>8.4500000000000006E-2</v>
      </c>
      <c r="G32" s="9">
        <v>4601204</v>
      </c>
      <c r="H32" s="10">
        <v>452</v>
      </c>
      <c r="I32" s="10">
        <v>118</v>
      </c>
      <c r="J32" s="10">
        <v>0</v>
      </c>
      <c r="K32" s="10">
        <v>-1.41</v>
      </c>
      <c r="L32" s="10">
        <v>-27.64</v>
      </c>
      <c r="M32" s="10">
        <v>0.65</v>
      </c>
      <c r="N32" s="7" t="str">
        <f t="shared" si="0"/>
        <v>▶</v>
      </c>
    </row>
    <row r="33" spans="1:14" x14ac:dyDescent="0.3">
      <c r="A33" s="6">
        <v>32</v>
      </c>
      <c r="B33" s="8" t="s">
        <v>429</v>
      </c>
      <c r="C33" s="28" t="s">
        <v>430</v>
      </c>
      <c r="D33" s="9">
        <v>8100</v>
      </c>
      <c r="E33" s="30" t="s">
        <v>431</v>
      </c>
      <c r="F33" s="29">
        <v>8.43E-2</v>
      </c>
      <c r="G33" s="9">
        <v>17355931</v>
      </c>
      <c r="H33" s="9">
        <v>2312</v>
      </c>
      <c r="I33" s="10">
        <v>41</v>
      </c>
      <c r="J33" s="10">
        <v>0.62</v>
      </c>
      <c r="K33" s="10">
        <v>58.7</v>
      </c>
      <c r="L33" s="10">
        <v>0.94</v>
      </c>
      <c r="M33" s="10">
        <v>5.87</v>
      </c>
      <c r="N33" s="7" t="str">
        <f t="shared" si="0"/>
        <v>▶</v>
      </c>
    </row>
    <row r="34" spans="1:14" x14ac:dyDescent="0.3">
      <c r="A34" s="6">
        <v>33</v>
      </c>
      <c r="B34" s="8" t="s">
        <v>432</v>
      </c>
      <c r="C34" s="28" t="s">
        <v>433</v>
      </c>
      <c r="D34" s="9">
        <v>26400</v>
      </c>
      <c r="E34" s="30" t="s">
        <v>434</v>
      </c>
      <c r="F34" s="29">
        <v>7.9799999999999996E-2</v>
      </c>
      <c r="G34" s="9">
        <v>174039</v>
      </c>
      <c r="H34" s="9">
        <v>2150</v>
      </c>
      <c r="I34" s="10">
        <v>-50</v>
      </c>
      <c r="J34" s="10">
        <v>0.71</v>
      </c>
      <c r="K34" s="10">
        <v>-70.97</v>
      </c>
      <c r="L34" s="10">
        <v>-2.91</v>
      </c>
      <c r="M34" s="10">
        <v>5.83</v>
      </c>
      <c r="N34" s="7" t="str">
        <f t="shared" si="0"/>
        <v>▶</v>
      </c>
    </row>
    <row r="35" spans="1:14" x14ac:dyDescent="0.3">
      <c r="A35" s="6">
        <v>34</v>
      </c>
      <c r="B35" s="8" t="s">
        <v>435</v>
      </c>
      <c r="C35" s="28" t="s">
        <v>436</v>
      </c>
      <c r="D35" s="9">
        <v>11460</v>
      </c>
      <c r="E35" s="30" t="s">
        <v>395</v>
      </c>
      <c r="F35" s="29">
        <v>7.8100000000000003E-2</v>
      </c>
      <c r="G35" s="9">
        <v>3142150</v>
      </c>
      <c r="H35" s="9">
        <v>7595</v>
      </c>
      <c r="I35" s="10">
        <v>579</v>
      </c>
      <c r="J35" s="10">
        <v>12.13</v>
      </c>
      <c r="K35" s="10">
        <v>-12.26</v>
      </c>
      <c r="L35" s="10">
        <v>-4.72</v>
      </c>
      <c r="M35" s="10">
        <v>2.1800000000000002</v>
      </c>
      <c r="N35" s="7" t="str">
        <f t="shared" si="0"/>
        <v>▶</v>
      </c>
    </row>
    <row r="36" spans="1:14" x14ac:dyDescent="0.3">
      <c r="A36" s="6">
        <v>35</v>
      </c>
      <c r="B36" s="8" t="s">
        <v>437</v>
      </c>
      <c r="C36" s="28" t="s">
        <v>438</v>
      </c>
      <c r="D36" s="9">
        <v>3555</v>
      </c>
      <c r="E36" s="30" t="s">
        <v>439</v>
      </c>
      <c r="F36" s="29">
        <v>7.7299999999999994E-2</v>
      </c>
      <c r="G36" s="9">
        <v>3338705</v>
      </c>
      <c r="H36" s="9">
        <v>1799</v>
      </c>
      <c r="I36" s="10">
        <v>333</v>
      </c>
      <c r="J36" s="10">
        <v>1.05</v>
      </c>
      <c r="K36" s="10">
        <v>12.93</v>
      </c>
      <c r="L36" s="10">
        <v>23.47</v>
      </c>
      <c r="M36" s="10">
        <v>1.56</v>
      </c>
      <c r="N36" s="7" t="str">
        <f t="shared" si="0"/>
        <v>▶</v>
      </c>
    </row>
    <row r="37" spans="1:14" x14ac:dyDescent="0.3">
      <c r="A37" s="6">
        <v>36</v>
      </c>
      <c r="B37" s="8" t="s">
        <v>440</v>
      </c>
      <c r="C37" s="28" t="s">
        <v>441</v>
      </c>
      <c r="D37" s="9">
        <v>1613</v>
      </c>
      <c r="E37" s="30" t="s">
        <v>442</v>
      </c>
      <c r="F37" s="29">
        <v>7.6100000000000001E-2</v>
      </c>
      <c r="G37" s="9">
        <v>384875</v>
      </c>
      <c r="H37" s="10">
        <v>820</v>
      </c>
      <c r="I37" s="10">
        <v>56</v>
      </c>
      <c r="J37" s="10">
        <v>1.26</v>
      </c>
      <c r="K37" s="10">
        <v>11.69</v>
      </c>
      <c r="L37" s="10">
        <v>-102.71</v>
      </c>
      <c r="M37" s="10">
        <v>3.57</v>
      </c>
      <c r="N37" s="7" t="str">
        <f t="shared" si="0"/>
        <v>▶</v>
      </c>
    </row>
    <row r="38" spans="1:14" x14ac:dyDescent="0.3">
      <c r="A38" s="6">
        <v>37</v>
      </c>
      <c r="B38" s="8" t="s">
        <v>443</v>
      </c>
      <c r="C38" s="28" t="s">
        <v>444</v>
      </c>
      <c r="D38" s="9">
        <v>102200</v>
      </c>
      <c r="E38" s="30" t="s">
        <v>445</v>
      </c>
      <c r="F38" s="29">
        <v>7.5800000000000006E-2</v>
      </c>
      <c r="G38" s="9">
        <v>1078103</v>
      </c>
      <c r="H38" s="9">
        <v>15821</v>
      </c>
      <c r="I38" s="10">
        <v>62</v>
      </c>
      <c r="J38" s="10">
        <v>20.27</v>
      </c>
      <c r="K38" s="10">
        <v>88.87</v>
      </c>
      <c r="L38" s="10">
        <v>0.51</v>
      </c>
      <c r="M38" s="10">
        <v>9.0299999999999994</v>
      </c>
      <c r="N38" s="7" t="str">
        <f t="shared" si="0"/>
        <v>▶</v>
      </c>
    </row>
    <row r="39" spans="1:14" x14ac:dyDescent="0.3">
      <c r="A39" s="6">
        <v>38</v>
      </c>
      <c r="B39" s="8" t="s">
        <v>446</v>
      </c>
      <c r="C39" s="28" t="s">
        <v>447</v>
      </c>
      <c r="D39" s="10">
        <v>858</v>
      </c>
      <c r="E39" s="30" t="s">
        <v>448</v>
      </c>
      <c r="F39" s="29">
        <v>7.5200000000000003E-2</v>
      </c>
      <c r="G39" s="9">
        <v>570094</v>
      </c>
      <c r="H39" s="10">
        <v>233</v>
      </c>
      <c r="I39" s="10">
        <v>3</v>
      </c>
      <c r="J39" s="10">
        <v>0</v>
      </c>
      <c r="K39" s="10">
        <v>-3.65</v>
      </c>
      <c r="L39" s="10">
        <v>23.99</v>
      </c>
      <c r="M39" s="10">
        <v>0.63</v>
      </c>
      <c r="N39" s="7" t="str">
        <f t="shared" si="0"/>
        <v>▶</v>
      </c>
    </row>
    <row r="40" spans="1:14" x14ac:dyDescent="0.3">
      <c r="A40" s="6">
        <v>39</v>
      </c>
      <c r="B40" s="8" t="s">
        <v>449</v>
      </c>
      <c r="C40" s="28" t="s">
        <v>450</v>
      </c>
      <c r="D40" s="9">
        <v>12700</v>
      </c>
      <c r="E40" s="30" t="s">
        <v>451</v>
      </c>
      <c r="F40" s="29">
        <v>7.3499999999999996E-2</v>
      </c>
      <c r="G40" s="9">
        <v>585084</v>
      </c>
      <c r="H40" s="9">
        <v>2541</v>
      </c>
      <c r="I40" s="10">
        <v>395</v>
      </c>
      <c r="J40" s="10">
        <v>2.84</v>
      </c>
      <c r="K40" s="10">
        <v>10.86</v>
      </c>
      <c r="L40" s="10">
        <v>6.87</v>
      </c>
      <c r="M40" s="10">
        <v>0.48</v>
      </c>
      <c r="N40" s="7" t="str">
        <f t="shared" si="0"/>
        <v>▶</v>
      </c>
    </row>
    <row r="41" spans="1:14" x14ac:dyDescent="0.3">
      <c r="A41" s="6">
        <v>40</v>
      </c>
      <c r="B41" s="8" t="s">
        <v>452</v>
      </c>
      <c r="C41" s="28" t="s">
        <v>453</v>
      </c>
      <c r="D41" s="9">
        <v>2925</v>
      </c>
      <c r="E41" s="30" t="s">
        <v>418</v>
      </c>
      <c r="F41" s="29">
        <v>7.1400000000000005E-2</v>
      </c>
      <c r="G41" s="9">
        <v>7716607</v>
      </c>
      <c r="H41" s="10">
        <v>541</v>
      </c>
      <c r="I41" s="10">
        <v>15</v>
      </c>
      <c r="J41" s="10">
        <v>0.33</v>
      </c>
      <c r="K41" s="10">
        <v>9.08</v>
      </c>
      <c r="L41" s="10">
        <v>13.28</v>
      </c>
      <c r="M41" s="10">
        <v>1.39</v>
      </c>
      <c r="N41" s="7" t="str">
        <f t="shared" si="0"/>
        <v>▶</v>
      </c>
    </row>
    <row r="42" spans="1:14" x14ac:dyDescent="0.3">
      <c r="A42" s="6">
        <v>41</v>
      </c>
      <c r="B42" s="8" t="s">
        <v>454</v>
      </c>
      <c r="C42" s="28" t="s">
        <v>455</v>
      </c>
      <c r="D42" s="9">
        <v>2815</v>
      </c>
      <c r="E42" s="30" t="s">
        <v>456</v>
      </c>
      <c r="F42" s="29">
        <v>6.83E-2</v>
      </c>
      <c r="G42" s="9">
        <v>63930</v>
      </c>
      <c r="H42" s="10">
        <v>546</v>
      </c>
      <c r="I42" s="10">
        <v>-10</v>
      </c>
      <c r="J42" s="10">
        <v>0.32</v>
      </c>
      <c r="K42" s="10">
        <v>-56.3</v>
      </c>
      <c r="L42" s="10">
        <v>3.15</v>
      </c>
      <c r="M42" s="10">
        <v>0.83</v>
      </c>
      <c r="N42" s="7" t="str">
        <f t="shared" si="0"/>
        <v>▶</v>
      </c>
    </row>
    <row r="43" spans="1:14" x14ac:dyDescent="0.3">
      <c r="A43" s="6">
        <v>42</v>
      </c>
      <c r="B43" s="8" t="s">
        <v>457</v>
      </c>
      <c r="C43" s="28" t="s">
        <v>458</v>
      </c>
      <c r="D43" s="9">
        <v>22500</v>
      </c>
      <c r="E43" s="30" t="s">
        <v>400</v>
      </c>
      <c r="F43" s="29">
        <v>6.6400000000000001E-2</v>
      </c>
      <c r="G43" s="9">
        <v>38580</v>
      </c>
      <c r="H43" s="9">
        <v>1399</v>
      </c>
      <c r="I43" s="10">
        <v>353</v>
      </c>
      <c r="J43" s="10">
        <v>8.15</v>
      </c>
      <c r="K43" s="10">
        <v>5.27</v>
      </c>
      <c r="L43" s="10">
        <v>9.58</v>
      </c>
      <c r="M43" s="10">
        <v>0.28000000000000003</v>
      </c>
      <c r="N43" s="7" t="str">
        <f t="shared" si="0"/>
        <v>▶</v>
      </c>
    </row>
    <row r="44" spans="1:14" x14ac:dyDescent="0.3">
      <c r="A44" s="6">
        <v>43</v>
      </c>
      <c r="B44" s="8" t="s">
        <v>459</v>
      </c>
      <c r="C44" s="28" t="s">
        <v>460</v>
      </c>
      <c r="D44" s="9">
        <v>1430</v>
      </c>
      <c r="E44" s="30" t="s">
        <v>461</v>
      </c>
      <c r="F44" s="29">
        <v>6.5600000000000006E-2</v>
      </c>
      <c r="G44" s="9">
        <v>49495773</v>
      </c>
      <c r="H44" s="9">
        <v>1327</v>
      </c>
      <c r="I44" s="10">
        <v>87</v>
      </c>
      <c r="J44" s="10">
        <v>0.41</v>
      </c>
      <c r="K44" s="10">
        <v>204.29</v>
      </c>
      <c r="L44" s="10">
        <v>1.29</v>
      </c>
      <c r="M44" s="10">
        <v>1.04</v>
      </c>
      <c r="N44" s="7" t="str">
        <f t="shared" si="0"/>
        <v>▶</v>
      </c>
    </row>
    <row r="45" spans="1:14" x14ac:dyDescent="0.3">
      <c r="A45" s="6">
        <v>44</v>
      </c>
      <c r="B45" s="8" t="s">
        <v>462</v>
      </c>
      <c r="C45" s="28" t="s">
        <v>463</v>
      </c>
      <c r="D45" s="9">
        <v>23100</v>
      </c>
      <c r="E45" s="30" t="s">
        <v>400</v>
      </c>
      <c r="F45" s="29">
        <v>6.4500000000000002E-2</v>
      </c>
      <c r="G45" s="9">
        <v>174280</v>
      </c>
      <c r="H45" s="9">
        <v>2713</v>
      </c>
      <c r="I45" s="10">
        <v>-60</v>
      </c>
      <c r="J45" s="10">
        <v>0.39</v>
      </c>
      <c r="K45" s="10">
        <v>-39.76</v>
      </c>
      <c r="L45" s="10">
        <v>-477.19</v>
      </c>
      <c r="M45" s="10">
        <v>25.96</v>
      </c>
      <c r="N45" s="7" t="str">
        <f t="shared" si="0"/>
        <v>▶</v>
      </c>
    </row>
    <row r="46" spans="1:14" x14ac:dyDescent="0.3">
      <c r="A46" s="6">
        <v>45</v>
      </c>
      <c r="B46" s="8" t="s">
        <v>464</v>
      </c>
      <c r="C46" s="28" t="s">
        <v>465</v>
      </c>
      <c r="D46" s="9">
        <v>13760</v>
      </c>
      <c r="E46" s="30" t="s">
        <v>466</v>
      </c>
      <c r="F46" s="29">
        <v>6.0100000000000001E-2</v>
      </c>
      <c r="G46" s="9">
        <v>249843</v>
      </c>
      <c r="H46" s="9">
        <v>2880</v>
      </c>
      <c r="I46" s="10">
        <v>-4</v>
      </c>
      <c r="J46" s="10">
        <v>1.6</v>
      </c>
      <c r="K46" s="10">
        <v>-36.4</v>
      </c>
      <c r="L46" s="10">
        <v>-36.270000000000003</v>
      </c>
      <c r="M46" s="10">
        <v>2.39</v>
      </c>
      <c r="N46" s="7" t="str">
        <f t="shared" si="0"/>
        <v>▶</v>
      </c>
    </row>
    <row r="47" spans="1:14" x14ac:dyDescent="0.3">
      <c r="A47" s="6">
        <v>46</v>
      </c>
      <c r="B47" s="8" t="s">
        <v>467</v>
      </c>
      <c r="C47" s="28" t="s">
        <v>468</v>
      </c>
      <c r="D47" s="9">
        <v>1310</v>
      </c>
      <c r="E47" s="30" t="s">
        <v>469</v>
      </c>
      <c r="F47" s="29">
        <v>5.7299999999999997E-2</v>
      </c>
      <c r="G47" s="9">
        <v>643990</v>
      </c>
      <c r="H47" s="10">
        <v>351</v>
      </c>
      <c r="I47" s="10">
        <v>-44</v>
      </c>
      <c r="J47" s="10">
        <v>0.34</v>
      </c>
      <c r="K47" s="10">
        <v>-2.2799999999999998</v>
      </c>
      <c r="L47" s="10">
        <v>-129.12</v>
      </c>
      <c r="M47" s="10">
        <v>1.44</v>
      </c>
      <c r="N47" s="7" t="str">
        <f t="shared" si="0"/>
        <v>▶</v>
      </c>
    </row>
    <row r="48" spans="1:14" x14ac:dyDescent="0.3">
      <c r="A48" s="6">
        <v>47</v>
      </c>
      <c r="B48" s="8" t="s">
        <v>470</v>
      </c>
      <c r="C48" s="28" t="s">
        <v>471</v>
      </c>
      <c r="D48" s="9">
        <v>10900</v>
      </c>
      <c r="E48" s="30" t="s">
        <v>472</v>
      </c>
      <c r="F48" s="29">
        <v>5.7200000000000001E-2</v>
      </c>
      <c r="G48" s="9">
        <v>3014101</v>
      </c>
      <c r="H48" s="9">
        <v>1308</v>
      </c>
      <c r="I48" s="10">
        <v>32</v>
      </c>
      <c r="J48" s="10">
        <v>1.08</v>
      </c>
      <c r="K48" s="10">
        <v>68.12</v>
      </c>
      <c r="L48" s="10">
        <v>14.69</v>
      </c>
      <c r="M48" s="10">
        <v>7.18</v>
      </c>
      <c r="N48" s="7" t="str">
        <f t="shared" si="0"/>
        <v>▶</v>
      </c>
    </row>
    <row r="49" spans="1:14" x14ac:dyDescent="0.3">
      <c r="A49" s="6">
        <v>48</v>
      </c>
      <c r="B49" s="8" t="s">
        <v>473</v>
      </c>
      <c r="C49" s="28" t="s">
        <v>474</v>
      </c>
      <c r="D49" s="9">
        <v>1700</v>
      </c>
      <c r="E49" s="30" t="s">
        <v>424</v>
      </c>
      <c r="F49" s="29">
        <v>5.6599999999999998E-2</v>
      </c>
      <c r="G49" s="9">
        <v>1060693</v>
      </c>
      <c r="H49" s="10">
        <v>593</v>
      </c>
      <c r="I49" s="10">
        <v>9</v>
      </c>
      <c r="J49" s="10">
        <v>4.1100000000000003</v>
      </c>
      <c r="K49" s="10">
        <v>100</v>
      </c>
      <c r="L49" s="10">
        <v>1.61</v>
      </c>
      <c r="M49" s="10">
        <v>1.18</v>
      </c>
      <c r="N49" s="7" t="str">
        <f t="shared" si="0"/>
        <v>▶</v>
      </c>
    </row>
    <row r="50" spans="1:14" x14ac:dyDescent="0.3">
      <c r="A50" s="6">
        <v>49</v>
      </c>
      <c r="B50" s="8" t="s">
        <v>475</v>
      </c>
      <c r="C50" s="28" t="s">
        <v>476</v>
      </c>
      <c r="D50" s="9">
        <v>18630</v>
      </c>
      <c r="E50" s="30" t="s">
        <v>477</v>
      </c>
      <c r="F50" s="29">
        <v>5.6099999999999997E-2</v>
      </c>
      <c r="G50" s="9">
        <v>1168613</v>
      </c>
      <c r="H50" s="9">
        <v>7451</v>
      </c>
      <c r="I50" s="10">
        <v>-79</v>
      </c>
      <c r="J50" s="10">
        <v>6.41</v>
      </c>
      <c r="K50" s="10">
        <v>-13.98</v>
      </c>
      <c r="L50" s="10">
        <v>-22.43</v>
      </c>
      <c r="M50" s="10">
        <v>9.86</v>
      </c>
      <c r="N50" s="7" t="str">
        <f t="shared" si="0"/>
        <v>▶</v>
      </c>
    </row>
    <row r="51" spans="1:14" x14ac:dyDescent="0.3">
      <c r="A51" s="6">
        <v>50</v>
      </c>
      <c r="B51" s="8" t="s">
        <v>478</v>
      </c>
      <c r="C51" s="28" t="s">
        <v>479</v>
      </c>
      <c r="D51" s="9">
        <v>6400</v>
      </c>
      <c r="E51" s="30" t="s">
        <v>237</v>
      </c>
      <c r="F51" s="29">
        <v>5.6099999999999997E-2</v>
      </c>
      <c r="G51" s="9">
        <v>1105468</v>
      </c>
      <c r="H51" s="10">
        <v>734</v>
      </c>
      <c r="I51" s="10">
        <v>14</v>
      </c>
      <c r="J51" s="10">
        <v>0.49</v>
      </c>
      <c r="K51" s="10">
        <v>533.33000000000004</v>
      </c>
      <c r="L51" s="10">
        <v>2.93</v>
      </c>
      <c r="M51" s="10">
        <v>1.62</v>
      </c>
      <c r="N51" s="7" t="str">
        <f t="shared" si="0"/>
        <v>▶</v>
      </c>
    </row>
    <row r="52" spans="1:14" x14ac:dyDescent="0.3">
      <c r="A52" s="6">
        <v>51</v>
      </c>
      <c r="B52" s="8" t="s">
        <v>480</v>
      </c>
      <c r="C52" s="28" t="s">
        <v>481</v>
      </c>
      <c r="D52" s="9">
        <v>2400</v>
      </c>
      <c r="E52" s="30" t="s">
        <v>482</v>
      </c>
      <c r="F52" s="29">
        <v>5.4899999999999997E-2</v>
      </c>
      <c r="G52" s="9">
        <v>202996</v>
      </c>
      <c r="H52" s="10">
        <v>665</v>
      </c>
      <c r="I52" s="10">
        <v>44</v>
      </c>
      <c r="J52" s="10">
        <v>0.8</v>
      </c>
      <c r="K52" s="10">
        <v>12.63</v>
      </c>
      <c r="L52" s="10">
        <v>9.89</v>
      </c>
      <c r="M52" s="10">
        <v>0.79</v>
      </c>
      <c r="N52" s="7" t="str">
        <f t="shared" si="0"/>
        <v>▶</v>
      </c>
    </row>
    <row r="53" spans="1:14" x14ac:dyDescent="0.3">
      <c r="A53" s="6">
        <v>52</v>
      </c>
      <c r="B53" s="8" t="s">
        <v>483</v>
      </c>
      <c r="C53" s="28" t="s">
        <v>484</v>
      </c>
      <c r="D53" s="9">
        <v>10170</v>
      </c>
      <c r="E53" s="30" t="s">
        <v>162</v>
      </c>
      <c r="F53" s="29">
        <v>5.3900000000000003E-2</v>
      </c>
      <c r="G53" s="9">
        <v>102992</v>
      </c>
      <c r="H53" s="9">
        <v>3200</v>
      </c>
      <c r="I53" s="10">
        <v>551</v>
      </c>
      <c r="J53" s="10">
        <v>10.25</v>
      </c>
      <c r="K53" s="10">
        <v>10.48</v>
      </c>
      <c r="L53" s="10">
        <v>19.39</v>
      </c>
      <c r="M53" s="10">
        <v>1.35</v>
      </c>
      <c r="N53" s="7" t="str">
        <f t="shared" si="0"/>
        <v>▶</v>
      </c>
    </row>
    <row r="54" spans="1:14" x14ac:dyDescent="0.3">
      <c r="A54" s="6">
        <v>53</v>
      </c>
      <c r="B54" s="8" t="s">
        <v>485</v>
      </c>
      <c r="C54" s="28" t="s">
        <v>486</v>
      </c>
      <c r="D54" s="9">
        <v>17790</v>
      </c>
      <c r="E54" s="30" t="s">
        <v>487</v>
      </c>
      <c r="F54" s="29">
        <v>5.3900000000000003E-2</v>
      </c>
      <c r="G54" s="9">
        <v>224505</v>
      </c>
      <c r="H54" s="10">
        <v>896</v>
      </c>
      <c r="I54" s="10">
        <v>64</v>
      </c>
      <c r="J54" s="10">
        <v>3.38</v>
      </c>
      <c r="K54" s="10">
        <v>11.44</v>
      </c>
      <c r="L54" s="10">
        <v>20.38</v>
      </c>
      <c r="M54" s="10">
        <v>1.97</v>
      </c>
      <c r="N54" s="7" t="str">
        <f t="shared" si="0"/>
        <v>▶</v>
      </c>
    </row>
    <row r="55" spans="1:14" x14ac:dyDescent="0.3">
      <c r="A55" s="6">
        <v>54</v>
      </c>
      <c r="B55" s="8" t="s">
        <v>488</v>
      </c>
      <c r="C55" s="28" t="s">
        <v>489</v>
      </c>
      <c r="D55" s="9">
        <v>1850</v>
      </c>
      <c r="E55" s="30" t="s">
        <v>490</v>
      </c>
      <c r="F55" s="29">
        <v>5.3499999999999999E-2</v>
      </c>
      <c r="G55" s="9">
        <v>783046</v>
      </c>
      <c r="H55" s="10">
        <v>745</v>
      </c>
      <c r="I55" s="10">
        <v>63</v>
      </c>
      <c r="J55" s="10">
        <v>2.2400000000000002</v>
      </c>
      <c r="K55" s="10">
        <v>11.78</v>
      </c>
      <c r="L55" s="10">
        <v>16.53</v>
      </c>
      <c r="M55" s="10">
        <v>1.47</v>
      </c>
      <c r="N55" s="7" t="str">
        <f t="shared" si="0"/>
        <v>▶</v>
      </c>
    </row>
    <row r="56" spans="1:14" x14ac:dyDescent="0.3">
      <c r="A56" s="6">
        <v>56</v>
      </c>
      <c r="B56" s="8" t="s">
        <v>491</v>
      </c>
      <c r="C56" s="28" t="s">
        <v>492</v>
      </c>
      <c r="D56" s="10">
        <v>246</v>
      </c>
      <c r="E56" s="30" t="s">
        <v>493</v>
      </c>
      <c r="F56" s="29">
        <v>5.1299999999999998E-2</v>
      </c>
      <c r="G56" s="9">
        <v>23203072</v>
      </c>
      <c r="H56" s="10">
        <v>776</v>
      </c>
      <c r="I56" s="10">
        <v>-102</v>
      </c>
      <c r="J56" s="10">
        <v>0.9</v>
      </c>
      <c r="K56" s="10">
        <v>-3.51</v>
      </c>
      <c r="L56" s="10">
        <v>-19.82</v>
      </c>
      <c r="M56" s="10">
        <v>0.95</v>
      </c>
      <c r="N56" s="7" t="str">
        <f t="shared" si="0"/>
        <v>▶</v>
      </c>
    </row>
    <row r="57" spans="1:14" x14ac:dyDescent="0.3">
      <c r="A57" s="6">
        <v>57</v>
      </c>
      <c r="B57" s="8" t="s">
        <v>494</v>
      </c>
      <c r="C57" s="28" t="s">
        <v>495</v>
      </c>
      <c r="D57" s="9">
        <v>4435</v>
      </c>
      <c r="E57" s="30" t="s">
        <v>496</v>
      </c>
      <c r="F57" s="29">
        <v>5.0900000000000001E-2</v>
      </c>
      <c r="G57" s="9">
        <v>217957</v>
      </c>
      <c r="H57" s="10">
        <v>904</v>
      </c>
      <c r="I57" s="10">
        <v>-96</v>
      </c>
      <c r="J57" s="10">
        <v>0.37</v>
      </c>
      <c r="K57" s="10">
        <v>-6.07</v>
      </c>
      <c r="L57" s="10" t="s">
        <v>87</v>
      </c>
      <c r="M57" s="10">
        <v>9.94</v>
      </c>
      <c r="N57" s="7" t="str">
        <f t="shared" si="0"/>
        <v>▶</v>
      </c>
    </row>
    <row r="58" spans="1:14" x14ac:dyDescent="0.3">
      <c r="A58" s="6">
        <v>58</v>
      </c>
      <c r="B58" s="8" t="s">
        <v>497</v>
      </c>
      <c r="C58" s="28" t="s">
        <v>498</v>
      </c>
      <c r="D58" s="9">
        <v>1429</v>
      </c>
      <c r="E58" s="30" t="s">
        <v>499</v>
      </c>
      <c r="F58" s="29">
        <v>5.0700000000000002E-2</v>
      </c>
      <c r="G58" s="9">
        <v>1143619</v>
      </c>
      <c r="H58" s="9">
        <v>2444</v>
      </c>
      <c r="I58" s="10">
        <v>-203</v>
      </c>
      <c r="J58" s="10">
        <v>3.77</v>
      </c>
      <c r="K58" s="10">
        <v>15.04</v>
      </c>
      <c r="L58" s="10">
        <v>25.3</v>
      </c>
      <c r="M58" s="10">
        <v>1.1499999999999999</v>
      </c>
      <c r="N58" s="7" t="str">
        <f t="shared" si="0"/>
        <v>▶</v>
      </c>
    </row>
    <row r="59" spans="1:14" x14ac:dyDescent="0.3">
      <c r="A59" s="6">
        <v>59</v>
      </c>
      <c r="B59" s="8" t="s">
        <v>500</v>
      </c>
      <c r="C59" s="28" t="s">
        <v>501</v>
      </c>
      <c r="D59" s="9">
        <v>4260</v>
      </c>
      <c r="E59" s="30" t="s">
        <v>191</v>
      </c>
      <c r="F59" s="29">
        <v>5.0599999999999999E-2</v>
      </c>
      <c r="G59" s="9">
        <v>17804135</v>
      </c>
      <c r="H59" s="10">
        <v>987</v>
      </c>
      <c r="I59" s="10">
        <v>6</v>
      </c>
      <c r="J59" s="10">
        <v>0.33</v>
      </c>
      <c r="K59" s="10">
        <v>-16.32</v>
      </c>
      <c r="L59" s="10">
        <v>-28.71</v>
      </c>
      <c r="M59" s="10">
        <v>3.52</v>
      </c>
      <c r="N59" s="7" t="str">
        <f t="shared" si="0"/>
        <v>▶</v>
      </c>
    </row>
    <row r="60" spans="1:14" x14ac:dyDescent="0.3">
      <c r="A60" s="6">
        <v>60</v>
      </c>
      <c r="B60" s="8" t="s">
        <v>502</v>
      </c>
      <c r="C60" s="28" t="s">
        <v>503</v>
      </c>
      <c r="D60" s="9">
        <v>8320</v>
      </c>
      <c r="E60" s="30" t="s">
        <v>504</v>
      </c>
      <c r="F60" s="29">
        <v>4.9200000000000001E-2</v>
      </c>
      <c r="G60" s="9">
        <v>3863163</v>
      </c>
      <c r="H60" s="9">
        <v>1719</v>
      </c>
      <c r="I60" s="10">
        <v>48</v>
      </c>
      <c r="J60" s="10">
        <v>3.64</v>
      </c>
      <c r="K60" s="10">
        <v>27.83</v>
      </c>
      <c r="L60" s="10">
        <v>8.2799999999999994</v>
      </c>
      <c r="M60" s="10">
        <v>2.9</v>
      </c>
      <c r="N60" s="7" t="str">
        <f t="shared" si="0"/>
        <v>▶</v>
      </c>
    </row>
    <row r="61" spans="1:14" x14ac:dyDescent="0.3">
      <c r="A61" s="6">
        <v>61</v>
      </c>
      <c r="B61" s="8" t="s">
        <v>505</v>
      </c>
      <c r="C61" s="28" t="s">
        <v>506</v>
      </c>
      <c r="D61" s="9">
        <v>8730</v>
      </c>
      <c r="E61" s="30" t="s">
        <v>504</v>
      </c>
      <c r="F61" s="29">
        <v>4.6800000000000001E-2</v>
      </c>
      <c r="G61" s="9">
        <v>2918108</v>
      </c>
      <c r="H61" s="9">
        <v>1159</v>
      </c>
      <c r="I61" s="10">
        <v>-24</v>
      </c>
      <c r="J61" s="10">
        <v>0.72</v>
      </c>
      <c r="K61" s="10">
        <v>-19.62</v>
      </c>
      <c r="L61" s="10">
        <v>83.16</v>
      </c>
      <c r="M61" s="10">
        <v>2.66</v>
      </c>
      <c r="N61" s="7" t="str">
        <f t="shared" si="0"/>
        <v>▶</v>
      </c>
    </row>
    <row r="62" spans="1:14" x14ac:dyDescent="0.3">
      <c r="A62" s="6">
        <v>62</v>
      </c>
      <c r="B62" s="8" t="s">
        <v>507</v>
      </c>
      <c r="C62" s="28" t="s">
        <v>508</v>
      </c>
      <c r="D62" s="9">
        <v>39650</v>
      </c>
      <c r="E62" s="30" t="s">
        <v>509</v>
      </c>
      <c r="F62" s="29">
        <v>4.6199999999999998E-2</v>
      </c>
      <c r="G62" s="9">
        <v>434093</v>
      </c>
      <c r="H62" s="9">
        <v>4271</v>
      </c>
      <c r="I62" s="10">
        <v>39</v>
      </c>
      <c r="J62" s="10">
        <v>0.28000000000000003</v>
      </c>
      <c r="K62" s="10">
        <v>90.32</v>
      </c>
      <c r="L62" s="10">
        <v>7.21</v>
      </c>
      <c r="M62" s="10">
        <v>4.62</v>
      </c>
      <c r="N62" s="7" t="str">
        <f t="shared" si="0"/>
        <v>▶</v>
      </c>
    </row>
    <row r="63" spans="1:14" x14ac:dyDescent="0.3">
      <c r="A63" s="6">
        <v>63</v>
      </c>
      <c r="B63" s="8" t="s">
        <v>510</v>
      </c>
      <c r="C63" s="28" t="s">
        <v>511</v>
      </c>
      <c r="D63" s="9">
        <v>4330</v>
      </c>
      <c r="E63" s="30" t="s">
        <v>275</v>
      </c>
      <c r="F63" s="29">
        <v>4.5900000000000003E-2</v>
      </c>
      <c r="G63" s="9">
        <v>196370</v>
      </c>
      <c r="H63" s="10">
        <v>478</v>
      </c>
      <c r="I63" s="10">
        <v>184</v>
      </c>
      <c r="J63" s="10">
        <v>1.0900000000000001</v>
      </c>
      <c r="K63" s="10">
        <v>3.48</v>
      </c>
      <c r="L63" s="10">
        <v>9.9</v>
      </c>
      <c r="M63" s="10">
        <v>0.59</v>
      </c>
      <c r="N63" s="7" t="str">
        <f t="shared" si="0"/>
        <v>▶</v>
      </c>
    </row>
    <row r="64" spans="1:14" x14ac:dyDescent="0.3">
      <c r="A64" s="6">
        <v>64</v>
      </c>
      <c r="B64" s="8" t="s">
        <v>512</v>
      </c>
      <c r="C64" s="28" t="s">
        <v>513</v>
      </c>
      <c r="D64" s="9">
        <v>7990</v>
      </c>
      <c r="E64" s="30" t="s">
        <v>153</v>
      </c>
      <c r="F64" s="29">
        <v>4.58E-2</v>
      </c>
      <c r="G64" s="9">
        <v>41021</v>
      </c>
      <c r="H64" s="10">
        <v>912</v>
      </c>
      <c r="I64" s="10">
        <v>61</v>
      </c>
      <c r="J64" s="10">
        <v>6.59</v>
      </c>
      <c r="K64" s="10">
        <v>16.34</v>
      </c>
      <c r="L64" s="10">
        <v>13.53</v>
      </c>
      <c r="M64" s="10">
        <v>1.48</v>
      </c>
      <c r="N64" s="7" t="str">
        <f t="shared" si="0"/>
        <v>▶</v>
      </c>
    </row>
    <row r="65" spans="1:14" x14ac:dyDescent="0.3">
      <c r="A65" s="6">
        <v>65</v>
      </c>
      <c r="B65" s="8" t="s">
        <v>514</v>
      </c>
      <c r="C65" s="28" t="s">
        <v>515</v>
      </c>
      <c r="D65" s="9">
        <v>73900</v>
      </c>
      <c r="E65" s="30" t="s">
        <v>327</v>
      </c>
      <c r="F65" s="29">
        <v>4.53E-2</v>
      </c>
      <c r="G65" s="9">
        <v>266144</v>
      </c>
      <c r="H65" s="9">
        <v>15665</v>
      </c>
      <c r="I65" s="10">
        <v>107</v>
      </c>
      <c r="J65" s="10">
        <v>16.309999999999999</v>
      </c>
      <c r="K65" s="10">
        <v>34.79</v>
      </c>
      <c r="L65" s="10">
        <v>3.56</v>
      </c>
      <c r="M65" s="10">
        <v>2.96</v>
      </c>
      <c r="N65" s="7" t="str">
        <f t="shared" si="0"/>
        <v>▶</v>
      </c>
    </row>
    <row r="66" spans="1:14" x14ac:dyDescent="0.3">
      <c r="A66" s="6">
        <v>66</v>
      </c>
      <c r="B66" s="8" t="s">
        <v>516</v>
      </c>
      <c r="C66" s="28" t="s">
        <v>517</v>
      </c>
      <c r="D66" s="9">
        <v>12920</v>
      </c>
      <c r="E66" s="30" t="s">
        <v>246</v>
      </c>
      <c r="F66" s="29">
        <v>4.4499999999999998E-2</v>
      </c>
      <c r="G66" s="9">
        <v>6824683</v>
      </c>
      <c r="H66" s="9">
        <v>2871</v>
      </c>
      <c r="I66" s="10">
        <v>77</v>
      </c>
      <c r="J66" s="10">
        <v>0.92</v>
      </c>
      <c r="K66" s="10">
        <v>32.54</v>
      </c>
      <c r="L66" s="10">
        <v>6.51</v>
      </c>
      <c r="M66" s="10">
        <v>2.17</v>
      </c>
      <c r="N66" s="7" t="str">
        <f t="shared" si="0"/>
        <v>▶</v>
      </c>
    </row>
    <row r="67" spans="1:14" x14ac:dyDescent="0.3">
      <c r="A67" s="6">
        <v>67</v>
      </c>
      <c r="B67" s="8" t="s">
        <v>518</v>
      </c>
      <c r="C67" s="28" t="s">
        <v>519</v>
      </c>
      <c r="D67" s="9">
        <v>6170</v>
      </c>
      <c r="E67" s="30" t="s">
        <v>111</v>
      </c>
      <c r="F67" s="29">
        <v>4.3999999999999997E-2</v>
      </c>
      <c r="G67" s="9">
        <v>21458</v>
      </c>
      <c r="H67" s="9">
        <v>1446</v>
      </c>
      <c r="I67" s="10">
        <v>461</v>
      </c>
      <c r="J67" s="10">
        <v>0.33</v>
      </c>
      <c r="K67" s="10">
        <v>41.97</v>
      </c>
      <c r="L67" s="10">
        <v>7.03</v>
      </c>
      <c r="M67" s="10">
        <v>0.33</v>
      </c>
      <c r="N67" s="7" t="str">
        <f t="shared" ref="N67:N130" si="1">IF(ISBLANK($C67),"",HYPERLINK($C67,"▶"))</f>
        <v>▶</v>
      </c>
    </row>
    <row r="68" spans="1:14" x14ac:dyDescent="0.3">
      <c r="A68" s="6">
        <v>68</v>
      </c>
      <c r="B68" s="8" t="s">
        <v>520</v>
      </c>
      <c r="C68" s="28" t="s">
        <v>521</v>
      </c>
      <c r="D68" s="9">
        <v>3470</v>
      </c>
      <c r="E68" s="30" t="s">
        <v>522</v>
      </c>
      <c r="F68" s="29">
        <v>4.36E-2</v>
      </c>
      <c r="G68" s="9">
        <v>23913</v>
      </c>
      <c r="H68" s="10">
        <v>250</v>
      </c>
      <c r="I68" s="10">
        <v>32</v>
      </c>
      <c r="J68" s="10">
        <v>0.98</v>
      </c>
      <c r="K68" s="10">
        <v>13.19</v>
      </c>
      <c r="L68" s="10">
        <v>7.88</v>
      </c>
      <c r="M68" s="10">
        <v>0.53</v>
      </c>
      <c r="N68" s="7" t="str">
        <f t="shared" si="1"/>
        <v>▶</v>
      </c>
    </row>
    <row r="69" spans="1:14" x14ac:dyDescent="0.3">
      <c r="A69" s="6">
        <v>69</v>
      </c>
      <c r="B69" s="8" t="s">
        <v>523</v>
      </c>
      <c r="C69" s="28" t="s">
        <v>524</v>
      </c>
      <c r="D69" s="9">
        <v>1278</v>
      </c>
      <c r="E69" s="30" t="s">
        <v>525</v>
      </c>
      <c r="F69" s="29">
        <v>4.3299999999999998E-2</v>
      </c>
      <c r="G69" s="9">
        <v>2608378</v>
      </c>
      <c r="H69" s="10">
        <v>560</v>
      </c>
      <c r="I69" s="10">
        <v>-35</v>
      </c>
      <c r="J69" s="10">
        <v>0.49</v>
      </c>
      <c r="K69" s="10">
        <v>-11.62</v>
      </c>
      <c r="L69" s="10">
        <v>-11.57</v>
      </c>
      <c r="M69" s="10">
        <v>1.31</v>
      </c>
      <c r="N69" s="7" t="str">
        <f t="shared" si="1"/>
        <v>▶</v>
      </c>
    </row>
    <row r="70" spans="1:14" x14ac:dyDescent="0.3">
      <c r="A70" s="6">
        <v>70</v>
      </c>
      <c r="B70" s="8" t="s">
        <v>526</v>
      </c>
      <c r="C70" s="28" t="s">
        <v>527</v>
      </c>
      <c r="D70" s="9">
        <v>4760</v>
      </c>
      <c r="E70" s="30" t="s">
        <v>418</v>
      </c>
      <c r="F70" s="29">
        <v>4.2700000000000002E-2</v>
      </c>
      <c r="G70" s="9">
        <v>1159674</v>
      </c>
      <c r="H70" s="9">
        <v>1913</v>
      </c>
      <c r="I70" s="10">
        <v>118</v>
      </c>
      <c r="J70" s="10">
        <v>1.02</v>
      </c>
      <c r="K70" s="10">
        <v>11.2</v>
      </c>
      <c r="L70" s="10">
        <v>31.81</v>
      </c>
      <c r="M70" s="10">
        <v>2.87</v>
      </c>
      <c r="N70" s="7" t="str">
        <f t="shared" si="1"/>
        <v>▶</v>
      </c>
    </row>
    <row r="71" spans="1:14" x14ac:dyDescent="0.3">
      <c r="A71" s="6">
        <v>71</v>
      </c>
      <c r="B71" s="8" t="s">
        <v>528</v>
      </c>
      <c r="C71" s="28" t="s">
        <v>529</v>
      </c>
      <c r="D71" s="9">
        <v>13950</v>
      </c>
      <c r="E71" s="30" t="s">
        <v>530</v>
      </c>
      <c r="F71" s="29">
        <v>4.2599999999999999E-2</v>
      </c>
      <c r="G71" s="9">
        <v>265573</v>
      </c>
      <c r="H71" s="9">
        <v>3695</v>
      </c>
      <c r="I71" s="10">
        <v>3</v>
      </c>
      <c r="J71" s="10">
        <v>7.27</v>
      </c>
      <c r="K71" s="10">
        <v>8.06</v>
      </c>
      <c r="L71" s="10">
        <v>6.24</v>
      </c>
      <c r="M71" s="10">
        <v>1.1599999999999999</v>
      </c>
      <c r="N71" s="7" t="str">
        <f t="shared" si="1"/>
        <v>▶</v>
      </c>
    </row>
    <row r="72" spans="1:14" x14ac:dyDescent="0.3">
      <c r="A72" s="6">
        <v>72</v>
      </c>
      <c r="B72" s="8" t="s">
        <v>531</v>
      </c>
      <c r="C72" s="28" t="s">
        <v>532</v>
      </c>
      <c r="D72" s="9">
        <v>4815</v>
      </c>
      <c r="E72" s="30" t="s">
        <v>418</v>
      </c>
      <c r="F72" s="29">
        <v>4.2200000000000001E-2</v>
      </c>
      <c r="G72" s="9">
        <v>844858</v>
      </c>
      <c r="H72" s="10">
        <v>726</v>
      </c>
      <c r="I72" s="10">
        <v>-29</v>
      </c>
      <c r="J72" s="10">
        <v>1.52</v>
      </c>
      <c r="K72" s="10">
        <v>-7.43</v>
      </c>
      <c r="L72" s="10">
        <v>140.13999999999999</v>
      </c>
      <c r="M72" s="10">
        <v>2.3199999999999998</v>
      </c>
      <c r="N72" s="7" t="str">
        <f t="shared" si="1"/>
        <v>▶</v>
      </c>
    </row>
    <row r="73" spans="1:14" x14ac:dyDescent="0.3">
      <c r="A73" s="6">
        <v>73</v>
      </c>
      <c r="B73" s="8" t="s">
        <v>533</v>
      </c>
      <c r="C73" s="28" t="s">
        <v>534</v>
      </c>
      <c r="D73" s="9">
        <v>14220</v>
      </c>
      <c r="E73" s="30" t="s">
        <v>530</v>
      </c>
      <c r="F73" s="29">
        <v>4.1799999999999997E-2</v>
      </c>
      <c r="G73" s="9">
        <v>1696696</v>
      </c>
      <c r="H73" s="9">
        <v>4411</v>
      </c>
      <c r="I73" s="10">
        <v>71</v>
      </c>
      <c r="J73" s="10">
        <v>2.11</v>
      </c>
      <c r="K73" s="10">
        <v>14.53</v>
      </c>
      <c r="L73" s="10">
        <v>3.43</v>
      </c>
      <c r="M73" s="10">
        <v>1.35</v>
      </c>
      <c r="N73" s="7" t="str">
        <f t="shared" si="1"/>
        <v>▶</v>
      </c>
    </row>
    <row r="74" spans="1:14" x14ac:dyDescent="0.3">
      <c r="A74" s="6">
        <v>74</v>
      </c>
      <c r="B74" s="8" t="s">
        <v>535</v>
      </c>
      <c r="C74" s="28" t="s">
        <v>536</v>
      </c>
      <c r="D74" s="9">
        <v>18950</v>
      </c>
      <c r="E74" s="30" t="s">
        <v>392</v>
      </c>
      <c r="F74" s="29">
        <v>4.1799999999999997E-2</v>
      </c>
      <c r="G74" s="9">
        <v>165350</v>
      </c>
      <c r="H74" s="9">
        <v>2522</v>
      </c>
      <c r="I74" s="10">
        <v>-84</v>
      </c>
      <c r="J74" s="10">
        <v>4.72</v>
      </c>
      <c r="K74" s="10">
        <v>-11.53</v>
      </c>
      <c r="L74" s="10">
        <v>1.06</v>
      </c>
      <c r="M74" s="10">
        <v>1.64</v>
      </c>
      <c r="N74" s="7" t="str">
        <f t="shared" si="1"/>
        <v>▶</v>
      </c>
    </row>
    <row r="75" spans="1:14" x14ac:dyDescent="0.3">
      <c r="A75" s="6">
        <v>75</v>
      </c>
      <c r="B75" s="8" t="s">
        <v>537</v>
      </c>
      <c r="C75" s="28" t="s">
        <v>538</v>
      </c>
      <c r="D75" s="9">
        <v>3660</v>
      </c>
      <c r="E75" s="30" t="s">
        <v>522</v>
      </c>
      <c r="F75" s="29">
        <v>4.1300000000000003E-2</v>
      </c>
      <c r="G75" s="9">
        <v>278605</v>
      </c>
      <c r="H75" s="10">
        <v>434</v>
      </c>
      <c r="I75" s="10">
        <v>21</v>
      </c>
      <c r="J75" s="10">
        <v>1.51</v>
      </c>
      <c r="K75" s="10">
        <v>22.05</v>
      </c>
      <c r="L75" s="10">
        <v>3.92</v>
      </c>
      <c r="M75" s="10">
        <v>0.87</v>
      </c>
      <c r="N75" s="7" t="str">
        <f t="shared" si="1"/>
        <v>▶</v>
      </c>
    </row>
    <row r="76" spans="1:14" x14ac:dyDescent="0.3">
      <c r="A76" s="6">
        <v>76</v>
      </c>
      <c r="B76" s="8" t="s">
        <v>539</v>
      </c>
      <c r="C76" s="28" t="s">
        <v>540</v>
      </c>
      <c r="D76" s="9">
        <v>9320</v>
      </c>
      <c r="E76" s="30" t="s">
        <v>541</v>
      </c>
      <c r="F76" s="29">
        <v>4.1300000000000003E-2</v>
      </c>
      <c r="G76" s="9">
        <v>683206</v>
      </c>
      <c r="H76" s="9">
        <v>1502</v>
      </c>
      <c r="I76" s="10">
        <v>15</v>
      </c>
      <c r="J76" s="10">
        <v>0.22</v>
      </c>
      <c r="K76" s="10">
        <v>54.19</v>
      </c>
      <c r="L76" s="10">
        <v>4.74</v>
      </c>
      <c r="M76" s="10">
        <v>2.41</v>
      </c>
      <c r="N76" s="7" t="str">
        <f t="shared" si="1"/>
        <v>▶</v>
      </c>
    </row>
    <row r="77" spans="1:14" x14ac:dyDescent="0.3">
      <c r="A77" s="6">
        <v>77</v>
      </c>
      <c r="B77" s="8" t="s">
        <v>542</v>
      </c>
      <c r="C77" s="28" t="s">
        <v>543</v>
      </c>
      <c r="D77" s="9">
        <v>25250</v>
      </c>
      <c r="E77" s="30" t="s">
        <v>176</v>
      </c>
      <c r="F77" s="29">
        <v>4.1200000000000001E-2</v>
      </c>
      <c r="G77" s="9">
        <v>24194</v>
      </c>
      <c r="H77" s="9">
        <v>2778</v>
      </c>
      <c r="I77" s="10">
        <v>174</v>
      </c>
      <c r="J77" s="10">
        <v>2.65</v>
      </c>
      <c r="K77" s="10">
        <v>12.98</v>
      </c>
      <c r="L77" s="10">
        <v>7.43</v>
      </c>
      <c r="M77" s="10">
        <v>0.77</v>
      </c>
      <c r="N77" s="7" t="str">
        <f t="shared" si="1"/>
        <v>▶</v>
      </c>
    </row>
    <row r="78" spans="1:14" x14ac:dyDescent="0.3">
      <c r="A78" s="6">
        <v>78</v>
      </c>
      <c r="B78" s="8" t="s">
        <v>544</v>
      </c>
      <c r="C78" s="28" t="s">
        <v>545</v>
      </c>
      <c r="D78" s="9">
        <v>1442</v>
      </c>
      <c r="E78" s="30" t="s">
        <v>546</v>
      </c>
      <c r="F78" s="29">
        <v>4.0399999999999998E-2</v>
      </c>
      <c r="G78" s="9">
        <v>15781819</v>
      </c>
      <c r="H78" s="10">
        <v>879</v>
      </c>
      <c r="I78" s="10">
        <v>-172</v>
      </c>
      <c r="J78" s="10">
        <v>0.4</v>
      </c>
      <c r="K78" s="10">
        <v>10.84</v>
      </c>
      <c r="L78" s="10">
        <v>-15.72</v>
      </c>
      <c r="M78" s="10">
        <v>0.6</v>
      </c>
      <c r="N78" s="7" t="str">
        <f t="shared" si="1"/>
        <v>▶</v>
      </c>
    </row>
    <row r="79" spans="1:14" x14ac:dyDescent="0.3">
      <c r="A79" s="6">
        <v>79</v>
      </c>
      <c r="B79" s="8" t="s">
        <v>547</v>
      </c>
      <c r="C79" s="28" t="s">
        <v>548</v>
      </c>
      <c r="D79" s="9">
        <v>11340</v>
      </c>
      <c r="E79" s="30" t="s">
        <v>220</v>
      </c>
      <c r="F79" s="29">
        <v>4.0399999999999998E-2</v>
      </c>
      <c r="G79" s="9">
        <v>30039</v>
      </c>
      <c r="H79" s="9">
        <v>1030</v>
      </c>
      <c r="I79" s="10">
        <v>65</v>
      </c>
      <c r="J79" s="10">
        <v>23.18</v>
      </c>
      <c r="K79" s="10">
        <v>14.3</v>
      </c>
      <c r="L79" s="10">
        <v>12.69</v>
      </c>
      <c r="M79" s="10">
        <v>1.93</v>
      </c>
      <c r="N79" s="7" t="str">
        <f t="shared" si="1"/>
        <v>▶</v>
      </c>
    </row>
    <row r="80" spans="1:14" x14ac:dyDescent="0.3">
      <c r="A80" s="6">
        <v>80</v>
      </c>
      <c r="B80" s="8" t="s">
        <v>549</v>
      </c>
      <c r="C80" s="28" t="s">
        <v>550</v>
      </c>
      <c r="D80" s="9">
        <v>1320</v>
      </c>
      <c r="E80" s="30" t="s">
        <v>114</v>
      </c>
      <c r="F80" s="29">
        <v>4.02E-2</v>
      </c>
      <c r="G80" s="9">
        <v>248674</v>
      </c>
      <c r="H80" s="10">
        <v>506</v>
      </c>
      <c r="I80" s="10">
        <v>78</v>
      </c>
      <c r="J80" s="10">
        <v>0.88</v>
      </c>
      <c r="K80" s="10">
        <v>7.95</v>
      </c>
      <c r="L80" s="10">
        <v>5.45</v>
      </c>
      <c r="M80" s="10">
        <v>0.48</v>
      </c>
      <c r="N80" s="7" t="str">
        <f t="shared" si="1"/>
        <v>▶</v>
      </c>
    </row>
    <row r="81" spans="1:14" x14ac:dyDescent="0.3">
      <c r="A81" s="6">
        <v>81</v>
      </c>
      <c r="B81" s="8" t="s">
        <v>551</v>
      </c>
      <c r="C81" s="28" t="s">
        <v>552</v>
      </c>
      <c r="D81" s="9">
        <v>1715</v>
      </c>
      <c r="E81" s="30" t="s">
        <v>553</v>
      </c>
      <c r="F81" s="29">
        <v>3.9399999999999998E-2</v>
      </c>
      <c r="G81" s="9">
        <v>48171</v>
      </c>
      <c r="H81" s="10">
        <v>500</v>
      </c>
      <c r="I81" s="10">
        <v>-155</v>
      </c>
      <c r="J81" s="10">
        <v>0.92</v>
      </c>
      <c r="K81" s="10">
        <v>-14.41</v>
      </c>
      <c r="L81" s="10">
        <v>-17.63</v>
      </c>
      <c r="M81" s="10">
        <v>0.54</v>
      </c>
      <c r="N81" s="7" t="str">
        <f t="shared" si="1"/>
        <v>▶</v>
      </c>
    </row>
    <row r="82" spans="1:14" x14ac:dyDescent="0.3">
      <c r="A82" s="6">
        <v>82</v>
      </c>
      <c r="B82" s="8" t="s">
        <v>554</v>
      </c>
      <c r="C82" s="28" t="s">
        <v>555</v>
      </c>
      <c r="D82" s="10">
        <v>487</v>
      </c>
      <c r="E82" s="30" t="s">
        <v>179</v>
      </c>
      <c r="F82" s="29">
        <v>3.8399999999999997E-2</v>
      </c>
      <c r="G82" s="9">
        <v>56636</v>
      </c>
      <c r="H82" s="10">
        <v>196</v>
      </c>
      <c r="I82" s="10">
        <v>-189</v>
      </c>
      <c r="J82" s="10">
        <v>13.15</v>
      </c>
      <c r="K82" s="10">
        <v>-0.62</v>
      </c>
      <c r="L82" s="10">
        <v>-20.47</v>
      </c>
      <c r="M82" s="10">
        <v>0.32</v>
      </c>
      <c r="N82" s="7" t="str">
        <f t="shared" si="1"/>
        <v>▶</v>
      </c>
    </row>
    <row r="83" spans="1:14" x14ac:dyDescent="0.3">
      <c r="A83" s="6">
        <v>83</v>
      </c>
      <c r="B83" s="8" t="s">
        <v>556</v>
      </c>
      <c r="C83" s="28" t="s">
        <v>557</v>
      </c>
      <c r="D83" s="9">
        <v>3445</v>
      </c>
      <c r="E83" s="30" t="s">
        <v>482</v>
      </c>
      <c r="F83" s="29">
        <v>3.7699999999999997E-2</v>
      </c>
      <c r="G83" s="9">
        <v>8585</v>
      </c>
      <c r="H83" s="10">
        <v>365</v>
      </c>
      <c r="I83" s="10">
        <v>-98</v>
      </c>
      <c r="J83" s="10">
        <v>0.73</v>
      </c>
      <c r="K83" s="10">
        <v>-3.6</v>
      </c>
      <c r="L83" s="10">
        <v>-77.959999999999994</v>
      </c>
      <c r="M83" s="10">
        <v>2.86</v>
      </c>
      <c r="N83" s="7" t="str">
        <f t="shared" si="1"/>
        <v>▶</v>
      </c>
    </row>
    <row r="84" spans="1:14" x14ac:dyDescent="0.3">
      <c r="A84" s="6">
        <v>84</v>
      </c>
      <c r="B84" s="8" t="s">
        <v>558</v>
      </c>
      <c r="C84" s="28" t="s">
        <v>559</v>
      </c>
      <c r="D84" s="9">
        <v>1747</v>
      </c>
      <c r="E84" s="30" t="s">
        <v>560</v>
      </c>
      <c r="F84" s="29">
        <v>3.7400000000000003E-2</v>
      </c>
      <c r="G84" s="9">
        <v>96941</v>
      </c>
      <c r="H84" s="10">
        <v>515</v>
      </c>
      <c r="I84" s="10">
        <v>108</v>
      </c>
      <c r="J84" s="10">
        <v>0.89</v>
      </c>
      <c r="K84" s="10">
        <v>8.01</v>
      </c>
      <c r="L84" s="10">
        <v>13.3</v>
      </c>
      <c r="M84" s="10">
        <v>0.78</v>
      </c>
      <c r="N84" s="7" t="str">
        <f t="shared" si="1"/>
        <v>▶</v>
      </c>
    </row>
    <row r="85" spans="1:14" x14ac:dyDescent="0.3">
      <c r="A85" s="6">
        <v>85</v>
      </c>
      <c r="B85" s="8" t="s">
        <v>561</v>
      </c>
      <c r="C85" s="28" t="s">
        <v>562</v>
      </c>
      <c r="D85" s="9">
        <v>5000</v>
      </c>
      <c r="E85" s="30" t="s">
        <v>456</v>
      </c>
      <c r="F85" s="29">
        <v>3.73E-2</v>
      </c>
      <c r="G85" s="9">
        <v>879182</v>
      </c>
      <c r="H85" s="10">
        <v>650</v>
      </c>
      <c r="I85" s="10">
        <v>60</v>
      </c>
      <c r="J85" s="10">
        <v>4.71</v>
      </c>
      <c r="K85" s="10">
        <v>9.86</v>
      </c>
      <c r="L85" s="10">
        <v>9.32</v>
      </c>
      <c r="M85" s="10">
        <v>0.85</v>
      </c>
      <c r="N85" s="7" t="str">
        <f t="shared" si="1"/>
        <v>▶</v>
      </c>
    </row>
    <row r="86" spans="1:14" x14ac:dyDescent="0.3">
      <c r="A86" s="6">
        <v>86</v>
      </c>
      <c r="B86" s="8" t="s">
        <v>563</v>
      </c>
      <c r="C86" s="28" t="s">
        <v>564</v>
      </c>
      <c r="D86" s="10">
        <v>528</v>
      </c>
      <c r="E86" s="30" t="s">
        <v>565</v>
      </c>
      <c r="F86" s="29">
        <v>3.73E-2</v>
      </c>
      <c r="G86" s="9">
        <v>1361795</v>
      </c>
      <c r="H86" s="10">
        <v>414</v>
      </c>
      <c r="I86" s="10">
        <v>-122</v>
      </c>
      <c r="J86" s="10">
        <v>20.69</v>
      </c>
      <c r="K86" s="10">
        <v>-2.46</v>
      </c>
      <c r="L86" s="10">
        <v>-17.89</v>
      </c>
      <c r="M86" s="10">
        <v>0.52</v>
      </c>
      <c r="N86" s="7" t="str">
        <f t="shared" si="1"/>
        <v>▶</v>
      </c>
    </row>
    <row r="87" spans="1:14" x14ac:dyDescent="0.3">
      <c r="A87" s="6">
        <v>87</v>
      </c>
      <c r="B87" s="8" t="s">
        <v>566</v>
      </c>
      <c r="C87" s="28" t="s">
        <v>567</v>
      </c>
      <c r="D87" s="9">
        <v>5330</v>
      </c>
      <c r="E87" s="30" t="s">
        <v>275</v>
      </c>
      <c r="F87" s="29">
        <v>3.6999999999999998E-2</v>
      </c>
      <c r="G87" s="9">
        <v>24231</v>
      </c>
      <c r="H87" s="10">
        <v>709</v>
      </c>
      <c r="I87" s="10">
        <v>-47</v>
      </c>
      <c r="J87" s="10">
        <v>14.99</v>
      </c>
      <c r="K87" s="10">
        <v>-28.35</v>
      </c>
      <c r="L87" s="10">
        <v>-2.06</v>
      </c>
      <c r="M87" s="10">
        <v>0.63</v>
      </c>
      <c r="N87" s="7" t="str">
        <f t="shared" si="1"/>
        <v>▶</v>
      </c>
    </row>
    <row r="88" spans="1:14" x14ac:dyDescent="0.3">
      <c r="A88" s="6">
        <v>88</v>
      </c>
      <c r="B88" s="8" t="s">
        <v>568</v>
      </c>
      <c r="C88" s="28" t="s">
        <v>569</v>
      </c>
      <c r="D88" s="9">
        <v>5880</v>
      </c>
      <c r="E88" s="30" t="s">
        <v>342</v>
      </c>
      <c r="F88" s="29">
        <v>3.6999999999999998E-2</v>
      </c>
      <c r="G88" s="9">
        <v>236969</v>
      </c>
      <c r="H88" s="9">
        <v>2745</v>
      </c>
      <c r="I88" s="10">
        <v>22</v>
      </c>
      <c r="J88" s="10">
        <v>1.1100000000000001</v>
      </c>
      <c r="K88" s="10">
        <v>5.15</v>
      </c>
      <c r="L88" s="10">
        <v>-4.17</v>
      </c>
      <c r="M88" s="10">
        <v>0.62</v>
      </c>
      <c r="N88" s="7" t="str">
        <f t="shared" si="1"/>
        <v>▶</v>
      </c>
    </row>
    <row r="89" spans="1:14" x14ac:dyDescent="0.3">
      <c r="A89" s="6">
        <v>89</v>
      </c>
      <c r="B89" s="8" t="s">
        <v>570</v>
      </c>
      <c r="C89" s="28" t="s">
        <v>571</v>
      </c>
      <c r="D89" s="9">
        <v>18330</v>
      </c>
      <c r="E89" s="30" t="s">
        <v>572</v>
      </c>
      <c r="F89" s="29">
        <v>3.6200000000000003E-2</v>
      </c>
      <c r="G89" s="9">
        <v>164495</v>
      </c>
      <c r="H89" s="9">
        <v>1456</v>
      </c>
      <c r="I89" s="10">
        <v>16</v>
      </c>
      <c r="J89" s="10">
        <v>2.73</v>
      </c>
      <c r="K89" s="10">
        <v>27.73</v>
      </c>
      <c r="L89" s="10">
        <v>9.4</v>
      </c>
      <c r="M89" s="10">
        <v>1.1000000000000001</v>
      </c>
      <c r="N89" s="7" t="str">
        <f t="shared" si="1"/>
        <v>▶</v>
      </c>
    </row>
    <row r="90" spans="1:14" x14ac:dyDescent="0.3">
      <c r="A90" s="6">
        <v>90</v>
      </c>
      <c r="B90" s="8" t="s">
        <v>573</v>
      </c>
      <c r="C90" s="28" t="s">
        <v>574</v>
      </c>
      <c r="D90" s="9">
        <v>8890</v>
      </c>
      <c r="E90" s="30" t="s">
        <v>575</v>
      </c>
      <c r="F90" s="29">
        <v>3.61E-2</v>
      </c>
      <c r="G90" s="9">
        <v>916534</v>
      </c>
      <c r="H90" s="9">
        <v>1616</v>
      </c>
      <c r="I90" s="10">
        <v>-82</v>
      </c>
      <c r="J90" s="10">
        <v>0.79</v>
      </c>
      <c r="K90" s="10">
        <v>-12.5</v>
      </c>
      <c r="L90" s="10">
        <v>-177.6</v>
      </c>
      <c r="M90" s="10">
        <v>5.42</v>
      </c>
      <c r="N90" s="7" t="str">
        <f t="shared" si="1"/>
        <v>▶</v>
      </c>
    </row>
    <row r="91" spans="1:14" x14ac:dyDescent="0.3">
      <c r="A91" s="6">
        <v>91</v>
      </c>
      <c r="B91" s="8" t="s">
        <v>576</v>
      </c>
      <c r="C91" s="28" t="s">
        <v>577</v>
      </c>
      <c r="D91" s="9">
        <v>51900</v>
      </c>
      <c r="E91" s="30" t="s">
        <v>217</v>
      </c>
      <c r="F91" s="29">
        <v>3.5900000000000001E-2</v>
      </c>
      <c r="G91" s="9">
        <v>485724</v>
      </c>
      <c r="H91" s="9">
        <v>8336</v>
      </c>
      <c r="I91" s="10">
        <v>702</v>
      </c>
      <c r="J91" s="10">
        <v>19.02</v>
      </c>
      <c r="K91" s="10">
        <v>9.43</v>
      </c>
      <c r="L91" s="10">
        <v>57.64</v>
      </c>
      <c r="M91" s="10">
        <v>4.4800000000000004</v>
      </c>
      <c r="N91" s="7" t="str">
        <f t="shared" si="1"/>
        <v>▶</v>
      </c>
    </row>
    <row r="92" spans="1:14" x14ac:dyDescent="0.3">
      <c r="A92" s="6">
        <v>92</v>
      </c>
      <c r="B92" s="8" t="s">
        <v>578</v>
      </c>
      <c r="C92" s="28" t="s">
        <v>579</v>
      </c>
      <c r="D92" s="9">
        <v>2495</v>
      </c>
      <c r="E92" s="30" t="s">
        <v>580</v>
      </c>
      <c r="F92" s="29">
        <v>3.5299999999999998E-2</v>
      </c>
      <c r="G92" s="9">
        <v>250699</v>
      </c>
      <c r="H92" s="10">
        <v>703</v>
      </c>
      <c r="I92" s="10">
        <v>-168</v>
      </c>
      <c r="J92" s="10">
        <v>2.31</v>
      </c>
      <c r="K92" s="10">
        <v>-6.36</v>
      </c>
      <c r="L92" s="10">
        <v>-80.48</v>
      </c>
      <c r="M92" s="10">
        <v>11.59</v>
      </c>
      <c r="N92" s="7" t="str">
        <f t="shared" si="1"/>
        <v>▶</v>
      </c>
    </row>
    <row r="93" spans="1:14" x14ac:dyDescent="0.3">
      <c r="A93" s="6">
        <v>93</v>
      </c>
      <c r="B93" s="8" t="s">
        <v>581</v>
      </c>
      <c r="C93" s="28" t="s">
        <v>582</v>
      </c>
      <c r="D93" s="9">
        <v>44900</v>
      </c>
      <c r="E93" s="30" t="s">
        <v>583</v>
      </c>
      <c r="F93" s="29">
        <v>3.4599999999999999E-2</v>
      </c>
      <c r="G93" s="9">
        <v>363201</v>
      </c>
      <c r="H93" s="9">
        <v>5207</v>
      </c>
      <c r="I93" s="10">
        <v>44</v>
      </c>
      <c r="J93" s="10">
        <v>1.21</v>
      </c>
      <c r="K93" s="10">
        <v>81.93</v>
      </c>
      <c r="L93" s="10">
        <v>10.9</v>
      </c>
      <c r="M93" s="10">
        <v>7.91</v>
      </c>
      <c r="N93" s="7" t="str">
        <f t="shared" si="1"/>
        <v>▶</v>
      </c>
    </row>
    <row r="94" spans="1:14" x14ac:dyDescent="0.3">
      <c r="A94" s="6">
        <v>94</v>
      </c>
      <c r="B94" s="8" t="s">
        <v>584</v>
      </c>
      <c r="C94" s="28" t="s">
        <v>585</v>
      </c>
      <c r="D94" s="9">
        <v>3455</v>
      </c>
      <c r="E94" s="30" t="s">
        <v>586</v>
      </c>
      <c r="F94" s="29">
        <v>3.44E-2</v>
      </c>
      <c r="G94" s="9">
        <v>273380</v>
      </c>
      <c r="H94" s="10">
        <v>334</v>
      </c>
      <c r="I94" s="10">
        <v>-30</v>
      </c>
      <c r="J94" s="10">
        <v>0.36</v>
      </c>
      <c r="K94" s="10">
        <v>-3.52</v>
      </c>
      <c r="L94" s="10">
        <v>-43.04</v>
      </c>
      <c r="M94" s="10">
        <v>1.44</v>
      </c>
      <c r="N94" s="7" t="str">
        <f t="shared" si="1"/>
        <v>▶</v>
      </c>
    </row>
    <row r="95" spans="1:14" x14ac:dyDescent="0.3">
      <c r="A95" s="6">
        <v>95</v>
      </c>
      <c r="B95" s="8" t="s">
        <v>587</v>
      </c>
      <c r="C95" s="28" t="s">
        <v>588</v>
      </c>
      <c r="D95" s="9">
        <v>21100</v>
      </c>
      <c r="E95" s="30" t="s">
        <v>231</v>
      </c>
      <c r="F95" s="29">
        <v>3.4299999999999997E-2</v>
      </c>
      <c r="G95" s="9">
        <v>512296</v>
      </c>
      <c r="H95" s="9">
        <v>5592</v>
      </c>
      <c r="I95" s="10">
        <v>577</v>
      </c>
      <c r="J95" s="10">
        <v>11.14</v>
      </c>
      <c r="K95" s="10">
        <v>13.85</v>
      </c>
      <c r="L95" s="10">
        <v>10.92</v>
      </c>
      <c r="M95" s="10">
        <v>0.98</v>
      </c>
      <c r="N95" s="7" t="str">
        <f t="shared" si="1"/>
        <v>▶</v>
      </c>
    </row>
    <row r="96" spans="1:14" x14ac:dyDescent="0.3">
      <c r="A96" s="6">
        <v>96</v>
      </c>
      <c r="B96" s="8" t="s">
        <v>589</v>
      </c>
      <c r="C96" s="28" t="s">
        <v>590</v>
      </c>
      <c r="D96" s="9">
        <v>3320</v>
      </c>
      <c r="E96" s="30" t="s">
        <v>226</v>
      </c>
      <c r="F96" s="29">
        <v>3.4299999999999997E-2</v>
      </c>
      <c r="G96" s="9">
        <v>5484685</v>
      </c>
      <c r="H96" s="10">
        <v>892</v>
      </c>
      <c r="I96" s="10">
        <v>117</v>
      </c>
      <c r="J96" s="10">
        <v>0.09</v>
      </c>
      <c r="K96" s="10">
        <v>7.11</v>
      </c>
      <c r="L96" s="10">
        <v>16.64</v>
      </c>
      <c r="M96" s="10">
        <v>1.04</v>
      </c>
      <c r="N96" s="7" t="str">
        <f t="shared" si="1"/>
        <v>▶</v>
      </c>
    </row>
    <row r="97" spans="1:14" x14ac:dyDescent="0.3">
      <c r="A97" s="6">
        <v>97</v>
      </c>
      <c r="B97" s="8" t="s">
        <v>591</v>
      </c>
      <c r="C97" s="28" t="s">
        <v>592</v>
      </c>
      <c r="D97" s="9">
        <v>3380</v>
      </c>
      <c r="E97" s="30" t="s">
        <v>226</v>
      </c>
      <c r="F97" s="29">
        <v>3.3599999999999998E-2</v>
      </c>
      <c r="G97" s="9">
        <v>245284</v>
      </c>
      <c r="H97" s="10">
        <v>473</v>
      </c>
      <c r="I97" s="10">
        <v>34</v>
      </c>
      <c r="J97" s="10">
        <v>1.24</v>
      </c>
      <c r="K97" s="10">
        <v>8.07</v>
      </c>
      <c r="L97" s="10">
        <v>14.67</v>
      </c>
      <c r="M97" s="10">
        <v>1.26</v>
      </c>
      <c r="N97" s="7" t="str">
        <f t="shared" si="1"/>
        <v>▶</v>
      </c>
    </row>
    <row r="98" spans="1:14" x14ac:dyDescent="0.3">
      <c r="A98" s="6">
        <v>98</v>
      </c>
      <c r="B98" s="8" t="s">
        <v>593</v>
      </c>
      <c r="C98" s="28" t="s">
        <v>594</v>
      </c>
      <c r="D98" s="9">
        <v>9030</v>
      </c>
      <c r="E98" s="30" t="s">
        <v>211</v>
      </c>
      <c r="F98" s="29">
        <v>3.32E-2</v>
      </c>
      <c r="G98" s="9">
        <v>244577</v>
      </c>
      <c r="H98" s="10">
        <v>509</v>
      </c>
      <c r="I98" s="10">
        <v>8</v>
      </c>
      <c r="J98" s="10">
        <v>0</v>
      </c>
      <c r="K98" s="10">
        <v>21.65</v>
      </c>
      <c r="L98" s="10">
        <v>4.46</v>
      </c>
      <c r="M98" s="10">
        <v>0.8</v>
      </c>
      <c r="N98" s="7" t="str">
        <f t="shared" si="1"/>
        <v>▶</v>
      </c>
    </row>
    <row r="99" spans="1:14" x14ac:dyDescent="0.3">
      <c r="A99" s="6">
        <v>99</v>
      </c>
      <c r="B99" s="8" t="s">
        <v>595</v>
      </c>
      <c r="C99" s="28" t="s">
        <v>596</v>
      </c>
      <c r="D99" s="9">
        <v>6870</v>
      </c>
      <c r="E99" s="30" t="s">
        <v>302</v>
      </c>
      <c r="F99" s="29">
        <v>3.3099999999999997E-2</v>
      </c>
      <c r="G99" s="9">
        <v>81749</v>
      </c>
      <c r="H99" s="10">
        <v>577</v>
      </c>
      <c r="I99" s="10">
        <v>52</v>
      </c>
      <c r="J99" s="10">
        <v>0.41</v>
      </c>
      <c r="K99" s="10">
        <v>13.37</v>
      </c>
      <c r="L99" s="10">
        <v>9.67</v>
      </c>
      <c r="M99" s="10">
        <v>0.95</v>
      </c>
      <c r="N99" s="7" t="str">
        <f t="shared" si="1"/>
        <v>▶</v>
      </c>
    </row>
    <row r="100" spans="1:14" x14ac:dyDescent="0.3">
      <c r="A100" s="6">
        <v>100</v>
      </c>
      <c r="B100" s="8" t="s">
        <v>597</v>
      </c>
      <c r="C100" s="28" t="s">
        <v>598</v>
      </c>
      <c r="D100" s="9">
        <v>9160</v>
      </c>
      <c r="E100" s="30" t="s">
        <v>211</v>
      </c>
      <c r="F100" s="29">
        <v>3.27E-2</v>
      </c>
      <c r="G100" s="9">
        <v>24275</v>
      </c>
      <c r="H100" s="10">
        <v>966</v>
      </c>
      <c r="I100" s="10">
        <v>-21</v>
      </c>
      <c r="J100" s="10">
        <v>0</v>
      </c>
      <c r="K100" s="10">
        <v>-50.89</v>
      </c>
      <c r="L100" s="10">
        <v>0.66</v>
      </c>
      <c r="M100" s="10">
        <v>2.19</v>
      </c>
      <c r="N100" s="7" t="str">
        <f t="shared" si="1"/>
        <v>▶</v>
      </c>
    </row>
    <row r="101" spans="1:14" x14ac:dyDescent="0.3">
      <c r="A101" s="6">
        <v>101</v>
      </c>
      <c r="B101" s="8" t="s">
        <v>599</v>
      </c>
      <c r="C101" s="28" t="s">
        <v>600</v>
      </c>
      <c r="D101" s="9">
        <v>13000</v>
      </c>
      <c r="E101" s="30" t="s">
        <v>601</v>
      </c>
      <c r="F101" s="29">
        <v>3.2599999999999997E-2</v>
      </c>
      <c r="G101" s="9">
        <v>23995</v>
      </c>
      <c r="H101" s="10">
        <v>459</v>
      </c>
      <c r="I101" s="10">
        <v>-61</v>
      </c>
      <c r="J101" s="10">
        <v>1.6</v>
      </c>
      <c r="K101" s="10">
        <v>-5.83</v>
      </c>
      <c r="L101" s="10">
        <v>-25.49</v>
      </c>
      <c r="M101" s="10">
        <v>1.28</v>
      </c>
      <c r="N101" s="7" t="str">
        <f t="shared" si="1"/>
        <v>▶</v>
      </c>
    </row>
    <row r="102" spans="1:14" x14ac:dyDescent="0.3">
      <c r="A102" s="6">
        <v>102</v>
      </c>
      <c r="B102" s="8" t="s">
        <v>602</v>
      </c>
      <c r="C102" s="28" t="s">
        <v>603</v>
      </c>
      <c r="D102" s="9">
        <v>3015</v>
      </c>
      <c r="E102" s="30" t="s">
        <v>604</v>
      </c>
      <c r="F102" s="29">
        <v>3.2500000000000001E-2</v>
      </c>
      <c r="G102" s="9">
        <v>4614</v>
      </c>
      <c r="H102" s="10">
        <v>266</v>
      </c>
      <c r="I102" s="10">
        <v>18</v>
      </c>
      <c r="J102" s="10">
        <v>4.55</v>
      </c>
      <c r="K102" s="10">
        <v>6.61</v>
      </c>
      <c r="L102" s="10">
        <v>24.96</v>
      </c>
      <c r="M102" s="10">
        <v>0.46</v>
      </c>
      <c r="N102" s="7" t="str">
        <f t="shared" si="1"/>
        <v>▶</v>
      </c>
    </row>
    <row r="103" spans="1:14" x14ac:dyDescent="0.3">
      <c r="A103" s="6">
        <v>103</v>
      </c>
      <c r="B103" s="8" t="s">
        <v>605</v>
      </c>
      <c r="C103" s="28" t="s">
        <v>606</v>
      </c>
      <c r="D103" s="9">
        <v>9240</v>
      </c>
      <c r="E103" s="30" t="s">
        <v>211</v>
      </c>
      <c r="F103" s="29">
        <v>3.2399999999999998E-2</v>
      </c>
      <c r="G103" s="9">
        <v>894267</v>
      </c>
      <c r="H103" s="9">
        <v>6344</v>
      </c>
      <c r="I103" s="10">
        <v>204</v>
      </c>
      <c r="J103" s="10">
        <v>31.27</v>
      </c>
      <c r="K103" s="10">
        <v>53.41</v>
      </c>
      <c r="L103" s="10">
        <v>7.18</v>
      </c>
      <c r="M103" s="10">
        <v>1.96</v>
      </c>
      <c r="N103" s="7" t="str">
        <f t="shared" si="1"/>
        <v>▶</v>
      </c>
    </row>
    <row r="104" spans="1:14" x14ac:dyDescent="0.3">
      <c r="A104" s="6">
        <v>104</v>
      </c>
      <c r="B104" s="8" t="s">
        <v>607</v>
      </c>
      <c r="C104" s="28" t="s">
        <v>608</v>
      </c>
      <c r="D104" s="9">
        <v>3870</v>
      </c>
      <c r="E104" s="30" t="s">
        <v>609</v>
      </c>
      <c r="F104" s="29">
        <v>3.2000000000000001E-2</v>
      </c>
      <c r="G104" s="9">
        <v>22582</v>
      </c>
      <c r="H104" s="10">
        <v>438</v>
      </c>
      <c r="I104" s="10">
        <v>57</v>
      </c>
      <c r="J104" s="10">
        <v>0.63</v>
      </c>
      <c r="K104" s="10">
        <v>25.97</v>
      </c>
      <c r="L104" s="10">
        <v>8.58</v>
      </c>
      <c r="M104" s="10">
        <v>0.6</v>
      </c>
      <c r="N104" s="7" t="str">
        <f t="shared" si="1"/>
        <v>▶</v>
      </c>
    </row>
    <row r="105" spans="1:14" x14ac:dyDescent="0.3">
      <c r="A105" s="6">
        <v>105</v>
      </c>
      <c r="B105" s="8" t="s">
        <v>610</v>
      </c>
      <c r="C105" s="28" t="s">
        <v>611</v>
      </c>
      <c r="D105" s="9">
        <v>1260</v>
      </c>
      <c r="E105" s="30" t="s">
        <v>612</v>
      </c>
      <c r="F105" s="29">
        <v>3.1899999999999998E-2</v>
      </c>
      <c r="G105" s="9">
        <v>72874</v>
      </c>
      <c r="H105" s="10">
        <v>181</v>
      </c>
      <c r="I105" s="10">
        <v>26</v>
      </c>
      <c r="J105" s="10">
        <v>0.7</v>
      </c>
      <c r="K105" s="10">
        <v>7.97</v>
      </c>
      <c r="L105" s="10">
        <v>2.96</v>
      </c>
      <c r="M105" s="10">
        <v>0.51</v>
      </c>
      <c r="N105" s="7" t="str">
        <f t="shared" si="1"/>
        <v>▶</v>
      </c>
    </row>
    <row r="106" spans="1:14" x14ac:dyDescent="0.3">
      <c r="A106" s="6">
        <v>106</v>
      </c>
      <c r="B106" s="8" t="s">
        <v>613</v>
      </c>
      <c r="C106" s="28" t="s">
        <v>614</v>
      </c>
      <c r="D106" s="9">
        <v>1045</v>
      </c>
      <c r="E106" s="30" t="s">
        <v>269</v>
      </c>
      <c r="F106" s="29">
        <v>3.1600000000000003E-2</v>
      </c>
      <c r="G106" s="9">
        <v>151287</v>
      </c>
      <c r="H106" s="10">
        <v>206</v>
      </c>
      <c r="I106" s="10">
        <v>-20</v>
      </c>
      <c r="J106" s="10">
        <v>0</v>
      </c>
      <c r="K106" s="10">
        <v>-7.36</v>
      </c>
      <c r="L106" s="10">
        <v>-36.409999999999997</v>
      </c>
      <c r="M106" s="10">
        <v>3.3</v>
      </c>
      <c r="N106" s="7" t="str">
        <f t="shared" si="1"/>
        <v>▶</v>
      </c>
    </row>
    <row r="107" spans="1:14" x14ac:dyDescent="0.3">
      <c r="A107" s="6">
        <v>107</v>
      </c>
      <c r="B107" s="8" t="s">
        <v>615</v>
      </c>
      <c r="C107" s="28" t="s">
        <v>616</v>
      </c>
      <c r="D107" s="9">
        <v>8850</v>
      </c>
      <c r="E107" s="30" t="s">
        <v>617</v>
      </c>
      <c r="F107" s="29">
        <v>3.15E-2</v>
      </c>
      <c r="G107" s="9">
        <v>1602344</v>
      </c>
      <c r="H107" s="9">
        <v>2709</v>
      </c>
      <c r="I107" s="10">
        <v>146</v>
      </c>
      <c r="J107" s="10">
        <v>0.11</v>
      </c>
      <c r="K107" s="10">
        <v>20.02</v>
      </c>
      <c r="L107" s="10">
        <v>31.57</v>
      </c>
      <c r="M107" s="10">
        <v>5.48</v>
      </c>
      <c r="N107" s="7" t="str">
        <f t="shared" si="1"/>
        <v>▶</v>
      </c>
    </row>
    <row r="108" spans="1:14" x14ac:dyDescent="0.3">
      <c r="A108" s="6">
        <v>108</v>
      </c>
      <c r="B108" s="8" t="s">
        <v>618</v>
      </c>
      <c r="C108" s="28" t="s">
        <v>619</v>
      </c>
      <c r="D108" s="9">
        <v>19850</v>
      </c>
      <c r="E108" s="30" t="s">
        <v>620</v>
      </c>
      <c r="F108" s="29">
        <v>3.1199999999999999E-2</v>
      </c>
      <c r="G108" s="9">
        <v>290031</v>
      </c>
      <c r="H108" s="9">
        <v>1238</v>
      </c>
      <c r="I108" s="10">
        <v>-39</v>
      </c>
      <c r="J108" s="10">
        <v>0</v>
      </c>
      <c r="K108" s="10">
        <v>-23.49</v>
      </c>
      <c r="L108" s="10">
        <v>-24.18</v>
      </c>
      <c r="M108" s="10">
        <v>6.67</v>
      </c>
      <c r="N108" s="7" t="str">
        <f t="shared" si="1"/>
        <v>▶</v>
      </c>
    </row>
    <row r="109" spans="1:14" x14ac:dyDescent="0.3">
      <c r="A109" s="6">
        <v>109</v>
      </c>
      <c r="B109" s="8" t="s">
        <v>621</v>
      </c>
      <c r="C109" s="28" t="s">
        <v>622</v>
      </c>
      <c r="D109" s="9">
        <v>3145</v>
      </c>
      <c r="E109" s="30" t="s">
        <v>604</v>
      </c>
      <c r="F109" s="29">
        <v>3.1099999999999999E-2</v>
      </c>
      <c r="G109" s="9">
        <v>413387</v>
      </c>
      <c r="H109" s="10">
        <v>457</v>
      </c>
      <c r="I109" s="10">
        <v>47</v>
      </c>
      <c r="J109" s="10">
        <v>1.61</v>
      </c>
      <c r="K109" s="10">
        <v>7.88</v>
      </c>
      <c r="L109" s="10">
        <v>2.82</v>
      </c>
      <c r="M109" s="10">
        <v>0.55000000000000004</v>
      </c>
      <c r="N109" s="7" t="str">
        <f t="shared" si="1"/>
        <v>▶</v>
      </c>
    </row>
    <row r="110" spans="1:14" x14ac:dyDescent="0.3">
      <c r="A110" s="6">
        <v>110</v>
      </c>
      <c r="B110" s="8" t="s">
        <v>623</v>
      </c>
      <c r="C110" s="28" t="s">
        <v>624</v>
      </c>
      <c r="D110" s="9">
        <v>6640</v>
      </c>
      <c r="E110" s="30" t="s">
        <v>203</v>
      </c>
      <c r="F110" s="29">
        <v>3.1099999999999999E-2</v>
      </c>
      <c r="G110" s="9">
        <v>140574</v>
      </c>
      <c r="H110" s="9">
        <v>1245</v>
      </c>
      <c r="I110" s="10">
        <v>31</v>
      </c>
      <c r="J110" s="10">
        <v>1.75</v>
      </c>
      <c r="K110" s="10">
        <v>18.09</v>
      </c>
      <c r="L110" s="10">
        <v>7.13</v>
      </c>
      <c r="M110" s="10">
        <v>2.5</v>
      </c>
      <c r="N110" s="7" t="str">
        <f t="shared" si="1"/>
        <v>▶</v>
      </c>
    </row>
    <row r="111" spans="1:14" x14ac:dyDescent="0.3">
      <c r="A111" s="6">
        <v>111</v>
      </c>
      <c r="B111" s="8" t="s">
        <v>625</v>
      </c>
      <c r="C111" s="28" t="s">
        <v>626</v>
      </c>
      <c r="D111" s="9">
        <v>3340</v>
      </c>
      <c r="E111" s="30" t="s">
        <v>627</v>
      </c>
      <c r="F111" s="29">
        <v>3.09E-2</v>
      </c>
      <c r="G111" s="9">
        <v>15131</v>
      </c>
      <c r="H111" s="10">
        <v>423</v>
      </c>
      <c r="I111" s="10">
        <v>46</v>
      </c>
      <c r="J111" s="10">
        <v>0.83</v>
      </c>
      <c r="K111" s="10">
        <v>-31.21</v>
      </c>
      <c r="L111" s="10">
        <v>10.91</v>
      </c>
      <c r="M111" s="10">
        <v>0.94</v>
      </c>
      <c r="N111" s="7" t="str">
        <f t="shared" si="1"/>
        <v>▶</v>
      </c>
    </row>
    <row r="112" spans="1:14" x14ac:dyDescent="0.3">
      <c r="A112" s="6">
        <v>112</v>
      </c>
      <c r="B112" s="8" t="s">
        <v>628</v>
      </c>
      <c r="C112" s="28" t="s">
        <v>629</v>
      </c>
      <c r="D112" s="9">
        <v>19130</v>
      </c>
      <c r="E112" s="30" t="s">
        <v>530</v>
      </c>
      <c r="F112" s="29">
        <v>3.0700000000000002E-2</v>
      </c>
      <c r="G112" s="9">
        <v>449287</v>
      </c>
      <c r="H112" s="9">
        <v>2571</v>
      </c>
      <c r="I112" s="10">
        <v>-174</v>
      </c>
      <c r="J112" s="10">
        <v>1.08</v>
      </c>
      <c r="K112" s="10">
        <v>-22.14</v>
      </c>
      <c r="L112" s="10">
        <v>-10.23</v>
      </c>
      <c r="M112" s="10">
        <v>1.77</v>
      </c>
      <c r="N112" s="7" t="str">
        <f t="shared" si="1"/>
        <v>▶</v>
      </c>
    </row>
    <row r="113" spans="1:14" x14ac:dyDescent="0.3">
      <c r="A113" s="6">
        <v>113</v>
      </c>
      <c r="B113" s="8" t="s">
        <v>630</v>
      </c>
      <c r="C113" s="28" t="s">
        <v>631</v>
      </c>
      <c r="D113" s="9">
        <v>40450</v>
      </c>
      <c r="E113" s="30" t="s">
        <v>632</v>
      </c>
      <c r="F113" s="29">
        <v>3.0599999999999999E-2</v>
      </c>
      <c r="G113" s="9">
        <v>116704</v>
      </c>
      <c r="H113" s="9">
        <v>12159</v>
      </c>
      <c r="I113" s="10">
        <v>559</v>
      </c>
      <c r="J113" s="10">
        <v>9.93</v>
      </c>
      <c r="K113" s="10">
        <v>219.84</v>
      </c>
      <c r="L113" s="10">
        <v>4.4000000000000004</v>
      </c>
      <c r="M113" s="10">
        <v>1.71</v>
      </c>
      <c r="N113" s="7" t="str">
        <f t="shared" si="1"/>
        <v>▶</v>
      </c>
    </row>
    <row r="114" spans="1:14" x14ac:dyDescent="0.3">
      <c r="A114" s="6">
        <v>114</v>
      </c>
      <c r="B114" s="8" t="s">
        <v>633</v>
      </c>
      <c r="C114" s="28" t="s">
        <v>634</v>
      </c>
      <c r="D114" s="9">
        <v>5750</v>
      </c>
      <c r="E114" s="30" t="s">
        <v>272</v>
      </c>
      <c r="F114" s="29">
        <v>3.0499999999999999E-2</v>
      </c>
      <c r="G114" s="9">
        <v>3104814</v>
      </c>
      <c r="H114" s="9">
        <v>2620</v>
      </c>
      <c r="I114" s="10">
        <v>128</v>
      </c>
      <c r="J114" s="10">
        <v>5.0599999999999996</v>
      </c>
      <c r="K114" s="10">
        <v>14.23</v>
      </c>
      <c r="L114" s="10">
        <v>10.38</v>
      </c>
      <c r="M114" s="10">
        <v>2.5299999999999998</v>
      </c>
      <c r="N114" s="7" t="str">
        <f t="shared" si="1"/>
        <v>▶</v>
      </c>
    </row>
    <row r="115" spans="1:14" x14ac:dyDescent="0.3">
      <c r="A115" s="6">
        <v>115</v>
      </c>
      <c r="B115" s="8" t="s">
        <v>635</v>
      </c>
      <c r="C115" s="28" t="s">
        <v>636</v>
      </c>
      <c r="D115" s="9">
        <v>14950</v>
      </c>
      <c r="E115" s="30" t="s">
        <v>220</v>
      </c>
      <c r="F115" s="29">
        <v>3.0300000000000001E-2</v>
      </c>
      <c r="G115" s="9">
        <v>123994</v>
      </c>
      <c r="H115" s="9">
        <v>1430</v>
      </c>
      <c r="I115" s="10">
        <v>37</v>
      </c>
      <c r="J115" s="10">
        <v>2.17</v>
      </c>
      <c r="K115" s="10">
        <v>10.9</v>
      </c>
      <c r="L115" s="10">
        <v>3.77</v>
      </c>
      <c r="M115" s="10">
        <v>0.59</v>
      </c>
      <c r="N115" s="7" t="str">
        <f t="shared" si="1"/>
        <v>▶</v>
      </c>
    </row>
    <row r="116" spans="1:14" x14ac:dyDescent="0.3">
      <c r="A116" s="6">
        <v>116</v>
      </c>
      <c r="B116" s="8" t="s">
        <v>637</v>
      </c>
      <c r="C116" s="28" t="s">
        <v>638</v>
      </c>
      <c r="D116" s="9">
        <v>16050</v>
      </c>
      <c r="E116" s="30" t="s">
        <v>639</v>
      </c>
      <c r="F116" s="29">
        <v>3.0200000000000001E-2</v>
      </c>
      <c r="G116" s="9">
        <v>2398841</v>
      </c>
      <c r="H116" s="9">
        <v>2431</v>
      </c>
      <c r="I116" s="10">
        <v>168</v>
      </c>
      <c r="J116" s="10">
        <v>0</v>
      </c>
      <c r="K116" s="10">
        <v>-891.67</v>
      </c>
      <c r="L116" s="10">
        <v>30.12</v>
      </c>
      <c r="M116" s="10">
        <v>1.1200000000000001</v>
      </c>
      <c r="N116" s="7" t="str">
        <f t="shared" si="1"/>
        <v>▶</v>
      </c>
    </row>
    <row r="117" spans="1:14" x14ac:dyDescent="0.3">
      <c r="A117" s="6">
        <v>117</v>
      </c>
      <c r="B117" s="8" t="s">
        <v>640</v>
      </c>
      <c r="C117" s="28" t="s">
        <v>641</v>
      </c>
      <c r="D117" s="9">
        <v>7510</v>
      </c>
      <c r="E117" s="30" t="s">
        <v>302</v>
      </c>
      <c r="F117" s="29">
        <v>3.0200000000000001E-2</v>
      </c>
      <c r="G117" s="9">
        <v>12516</v>
      </c>
      <c r="H117" s="10">
        <v>326</v>
      </c>
      <c r="I117" s="10">
        <v>-32</v>
      </c>
      <c r="J117" s="10">
        <v>0.47</v>
      </c>
      <c r="K117" s="10">
        <v>-4.8499999999999996</v>
      </c>
      <c r="L117" s="10">
        <v>-14.3</v>
      </c>
      <c r="M117" s="10">
        <v>1.42</v>
      </c>
      <c r="N117" s="7" t="str">
        <f t="shared" si="1"/>
        <v>▶</v>
      </c>
    </row>
    <row r="118" spans="1:14" x14ac:dyDescent="0.3">
      <c r="A118" s="6">
        <v>118</v>
      </c>
      <c r="B118" s="8" t="s">
        <v>642</v>
      </c>
      <c r="C118" s="28" t="s">
        <v>643</v>
      </c>
      <c r="D118" s="9">
        <v>3615</v>
      </c>
      <c r="E118" s="30" t="s">
        <v>644</v>
      </c>
      <c r="F118" s="29">
        <v>2.9899999999999999E-2</v>
      </c>
      <c r="G118" s="9">
        <v>96843</v>
      </c>
      <c r="H118" s="10">
        <v>352</v>
      </c>
      <c r="I118" s="10">
        <v>14</v>
      </c>
      <c r="J118" s="10">
        <v>1.4</v>
      </c>
      <c r="K118" s="10">
        <v>26.58</v>
      </c>
      <c r="L118" s="10">
        <v>3.8</v>
      </c>
      <c r="M118" s="10">
        <v>0.79</v>
      </c>
      <c r="N118" s="7" t="str">
        <f t="shared" si="1"/>
        <v>▶</v>
      </c>
    </row>
    <row r="119" spans="1:14" x14ac:dyDescent="0.3">
      <c r="A119" s="6">
        <v>119</v>
      </c>
      <c r="B119" s="8" t="s">
        <v>645</v>
      </c>
      <c r="C119" s="28" t="s">
        <v>646</v>
      </c>
      <c r="D119" s="9">
        <v>34450</v>
      </c>
      <c r="E119" s="30" t="s">
        <v>176</v>
      </c>
      <c r="F119" s="29">
        <v>2.9899999999999999E-2</v>
      </c>
      <c r="G119" s="9">
        <v>815843</v>
      </c>
      <c r="H119" s="9">
        <v>16284</v>
      </c>
      <c r="I119" s="10">
        <v>289</v>
      </c>
      <c r="J119" s="10">
        <v>16.72</v>
      </c>
      <c r="K119" s="10">
        <v>14.81</v>
      </c>
      <c r="L119" s="10">
        <v>6.81</v>
      </c>
      <c r="M119" s="10">
        <v>2.73</v>
      </c>
      <c r="N119" s="7" t="str">
        <f t="shared" si="1"/>
        <v>▶</v>
      </c>
    </row>
    <row r="120" spans="1:14" x14ac:dyDescent="0.3">
      <c r="A120" s="6">
        <v>120</v>
      </c>
      <c r="B120" s="8" t="s">
        <v>647</v>
      </c>
      <c r="C120" s="28" t="s">
        <v>648</v>
      </c>
      <c r="D120" s="9">
        <v>2625</v>
      </c>
      <c r="E120" s="30" t="s">
        <v>287</v>
      </c>
      <c r="F120" s="29">
        <v>2.9399999999999999E-2</v>
      </c>
      <c r="G120" s="9">
        <v>29936</v>
      </c>
      <c r="H120" s="10">
        <v>510</v>
      </c>
      <c r="I120" s="10">
        <v>-116</v>
      </c>
      <c r="J120" s="10">
        <v>0.81</v>
      </c>
      <c r="K120" s="10">
        <v>-2.4700000000000002</v>
      </c>
      <c r="L120" s="10">
        <v>-31.96</v>
      </c>
      <c r="M120" s="10">
        <v>0.85</v>
      </c>
      <c r="N120" s="7" t="str">
        <f t="shared" si="1"/>
        <v>▶</v>
      </c>
    </row>
    <row r="121" spans="1:14" x14ac:dyDescent="0.3">
      <c r="A121" s="6">
        <v>121</v>
      </c>
      <c r="B121" s="8" t="s">
        <v>649</v>
      </c>
      <c r="C121" s="28" t="s">
        <v>650</v>
      </c>
      <c r="D121" s="9">
        <v>11000</v>
      </c>
      <c r="E121" s="30" t="s">
        <v>575</v>
      </c>
      <c r="F121" s="29">
        <v>2.9000000000000001E-2</v>
      </c>
      <c r="G121" s="9">
        <v>150353</v>
      </c>
      <c r="H121" s="10">
        <v>995</v>
      </c>
      <c r="I121" s="10">
        <v>90</v>
      </c>
      <c r="J121" s="10">
        <v>17.260000000000002</v>
      </c>
      <c r="K121" s="10">
        <v>4.6399999999999997</v>
      </c>
      <c r="L121" s="10">
        <v>7.63</v>
      </c>
      <c r="M121" s="10">
        <v>0.44</v>
      </c>
      <c r="N121" s="7" t="str">
        <f t="shared" si="1"/>
        <v>▶</v>
      </c>
    </row>
    <row r="122" spans="1:14" x14ac:dyDescent="0.3">
      <c r="A122" s="6">
        <v>122</v>
      </c>
      <c r="B122" s="8" t="s">
        <v>651</v>
      </c>
      <c r="C122" s="28" t="s">
        <v>652</v>
      </c>
      <c r="D122" s="9">
        <v>1972</v>
      </c>
      <c r="E122" s="30" t="s">
        <v>653</v>
      </c>
      <c r="F122" s="29">
        <v>2.87E-2</v>
      </c>
      <c r="G122" s="9">
        <v>29691</v>
      </c>
      <c r="H122" s="10">
        <v>177</v>
      </c>
      <c r="I122" s="10">
        <v>-27</v>
      </c>
      <c r="J122" s="10">
        <v>0.16</v>
      </c>
      <c r="K122" s="10">
        <v>-12.81</v>
      </c>
      <c r="L122" s="10">
        <v>-4.93</v>
      </c>
      <c r="M122" s="10">
        <v>0.41</v>
      </c>
      <c r="N122" s="7" t="str">
        <f t="shared" si="1"/>
        <v>▶</v>
      </c>
    </row>
    <row r="123" spans="1:14" x14ac:dyDescent="0.3">
      <c r="A123" s="6">
        <v>123</v>
      </c>
      <c r="B123" s="8" t="s">
        <v>654</v>
      </c>
      <c r="C123" s="28" t="s">
        <v>655</v>
      </c>
      <c r="D123" s="9">
        <v>19000</v>
      </c>
      <c r="E123" s="30" t="s">
        <v>656</v>
      </c>
      <c r="F123" s="29">
        <v>2.87E-2</v>
      </c>
      <c r="G123" s="9">
        <v>569706</v>
      </c>
      <c r="H123" s="9">
        <v>3268</v>
      </c>
      <c r="I123" s="10">
        <v>183</v>
      </c>
      <c r="J123" s="10">
        <v>7.17</v>
      </c>
      <c r="K123" s="10">
        <v>17.23</v>
      </c>
      <c r="L123" s="10">
        <v>4.43</v>
      </c>
      <c r="M123" s="10">
        <v>0.47</v>
      </c>
      <c r="N123" s="7" t="str">
        <f t="shared" si="1"/>
        <v>▶</v>
      </c>
    </row>
    <row r="124" spans="1:14" x14ac:dyDescent="0.3">
      <c r="A124" s="6">
        <v>124</v>
      </c>
      <c r="B124" s="8" t="s">
        <v>657</v>
      </c>
      <c r="C124" s="28" t="s">
        <v>658</v>
      </c>
      <c r="D124" s="9">
        <v>1833</v>
      </c>
      <c r="E124" s="30" t="s">
        <v>114</v>
      </c>
      <c r="F124" s="29">
        <v>2.86E-2</v>
      </c>
      <c r="G124" s="9">
        <v>88817</v>
      </c>
      <c r="H124" s="10">
        <v>410</v>
      </c>
      <c r="I124" s="10">
        <v>-45</v>
      </c>
      <c r="J124" s="10">
        <v>0.1</v>
      </c>
      <c r="K124" s="10">
        <v>6.74</v>
      </c>
      <c r="L124" s="10">
        <v>8.26</v>
      </c>
      <c r="M124" s="10">
        <v>0.42</v>
      </c>
      <c r="N124" s="7" t="str">
        <f t="shared" si="1"/>
        <v>▶</v>
      </c>
    </row>
    <row r="125" spans="1:14" x14ac:dyDescent="0.3">
      <c r="A125" s="6">
        <v>125</v>
      </c>
      <c r="B125" s="8" t="s">
        <v>659</v>
      </c>
      <c r="C125" s="28" t="s">
        <v>660</v>
      </c>
      <c r="D125" s="9">
        <v>5390</v>
      </c>
      <c r="E125" s="30" t="s">
        <v>661</v>
      </c>
      <c r="F125" s="29">
        <v>2.86E-2</v>
      </c>
      <c r="G125" s="9">
        <v>1104838</v>
      </c>
      <c r="H125" s="10">
        <v>398</v>
      </c>
      <c r="I125" s="10">
        <v>-29</v>
      </c>
      <c r="J125" s="10">
        <v>1.58</v>
      </c>
      <c r="K125" s="10">
        <v>-22.84</v>
      </c>
      <c r="L125" s="10" t="s">
        <v>87</v>
      </c>
      <c r="M125" s="10">
        <v>1.22</v>
      </c>
      <c r="N125" s="7" t="str">
        <f t="shared" si="1"/>
        <v>▶</v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662</v>
      </c>
      <c r="E1" s="13" t="s">
        <v>663</v>
      </c>
      <c r="F1" s="13" t="s">
        <v>664</v>
      </c>
      <c r="G1" s="13" t="s">
        <v>665</v>
      </c>
      <c r="H1" s="13" t="s">
        <v>71</v>
      </c>
      <c r="I1" s="13" t="s">
        <v>39</v>
      </c>
    </row>
    <row r="2" spans="1:9" ht="17.25" thickTop="1" x14ac:dyDescent="0.3">
      <c r="A2" t="s">
        <v>666</v>
      </c>
      <c r="B2" s="22" t="s">
        <v>667</v>
      </c>
      <c r="C2" s="3">
        <v>5.8400000000000001E-2</v>
      </c>
      <c r="D2">
        <v>11</v>
      </c>
      <c r="E2">
        <v>8</v>
      </c>
      <c r="F2">
        <v>1</v>
      </c>
      <c r="G2">
        <v>2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668</v>
      </c>
      <c r="B3" s="22" t="s">
        <v>669</v>
      </c>
      <c r="C3" s="3">
        <v>4.0300000000000002E-2</v>
      </c>
      <c r="D3">
        <v>24</v>
      </c>
      <c r="E3">
        <v>19</v>
      </c>
      <c r="F3">
        <v>1</v>
      </c>
      <c r="G3">
        <v>4</v>
      </c>
      <c r="H3" s="4">
        <v>0.69</v>
      </c>
      <c r="I3" s="7" t="str">
        <f t="shared" ref="I3:I66" si="0">IF(ISBLANK($B3),"",HYPERLINK($B3,"▶"))</f>
        <v>▶</v>
      </c>
    </row>
    <row r="4" spans="1:9" x14ac:dyDescent="0.3">
      <c r="A4" t="s">
        <v>670</v>
      </c>
      <c r="B4" s="22" t="s">
        <v>671</v>
      </c>
      <c r="C4" s="3">
        <v>2.7400000000000001E-2</v>
      </c>
      <c r="D4">
        <v>31</v>
      </c>
      <c r="E4">
        <v>17</v>
      </c>
      <c r="F4">
        <v>7</v>
      </c>
      <c r="G4">
        <v>7</v>
      </c>
      <c r="H4" s="4">
        <v>0.46</v>
      </c>
      <c r="I4" s="7" t="str">
        <f t="shared" si="0"/>
        <v>▶</v>
      </c>
    </row>
    <row r="5" spans="1:9" x14ac:dyDescent="0.3">
      <c r="A5" t="s">
        <v>672</v>
      </c>
      <c r="B5" s="22" t="s">
        <v>673</v>
      </c>
      <c r="C5" s="3">
        <v>1.55E-2</v>
      </c>
      <c r="D5">
        <v>17</v>
      </c>
      <c r="E5">
        <v>6</v>
      </c>
      <c r="F5">
        <v>1</v>
      </c>
      <c r="G5">
        <v>10</v>
      </c>
      <c r="H5" s="4">
        <v>0.26</v>
      </c>
      <c r="I5" s="7" t="str">
        <f t="shared" si="0"/>
        <v>▶</v>
      </c>
    </row>
    <row r="6" spans="1:9" x14ac:dyDescent="0.3">
      <c r="A6" t="s">
        <v>674</v>
      </c>
      <c r="B6" s="22" t="s">
        <v>675</v>
      </c>
      <c r="C6" s="3">
        <v>1.46E-2</v>
      </c>
      <c r="D6">
        <v>20</v>
      </c>
      <c r="E6">
        <v>6</v>
      </c>
      <c r="F6">
        <v>1</v>
      </c>
      <c r="G6">
        <v>13</v>
      </c>
      <c r="H6" s="4">
        <v>0.25</v>
      </c>
      <c r="I6" s="7" t="str">
        <f t="shared" si="0"/>
        <v>▶</v>
      </c>
    </row>
    <row r="7" spans="1:9" x14ac:dyDescent="0.3">
      <c r="A7" t="s">
        <v>676</v>
      </c>
      <c r="B7" s="22" t="s">
        <v>677</v>
      </c>
      <c r="C7" s="3">
        <v>1.3299999999999999E-2</v>
      </c>
      <c r="D7">
        <v>10</v>
      </c>
      <c r="E7">
        <v>4</v>
      </c>
      <c r="F7">
        <v>0</v>
      </c>
      <c r="G7">
        <v>6</v>
      </c>
      <c r="H7" s="4">
        <v>0.22</v>
      </c>
      <c r="I7" s="7" t="str">
        <f t="shared" si="0"/>
        <v>▶</v>
      </c>
    </row>
    <row r="8" spans="1:9" x14ac:dyDescent="0.3">
      <c r="A8" t="s">
        <v>678</v>
      </c>
      <c r="B8" s="22" t="s">
        <v>679</v>
      </c>
      <c r="C8" s="3">
        <v>1.2200000000000001E-2</v>
      </c>
      <c r="D8">
        <v>8</v>
      </c>
      <c r="E8">
        <v>4</v>
      </c>
      <c r="F8">
        <v>0</v>
      </c>
      <c r="G8">
        <v>4</v>
      </c>
      <c r="H8" s="4">
        <v>0.2</v>
      </c>
      <c r="I8" s="7" t="str">
        <f t="shared" si="0"/>
        <v>▶</v>
      </c>
    </row>
    <row r="9" spans="1:9" x14ac:dyDescent="0.3">
      <c r="A9" t="s">
        <v>680</v>
      </c>
      <c r="B9" s="22" t="s">
        <v>681</v>
      </c>
      <c r="C9" s="3">
        <v>1.17E-2</v>
      </c>
      <c r="D9">
        <v>1</v>
      </c>
      <c r="E9">
        <v>1</v>
      </c>
      <c r="F9">
        <v>0</v>
      </c>
      <c r="G9">
        <v>0</v>
      </c>
      <c r="H9" s="4">
        <v>0.2</v>
      </c>
      <c r="I9" s="7" t="str">
        <f t="shared" si="0"/>
        <v>▶</v>
      </c>
    </row>
    <row r="10" spans="1:9" x14ac:dyDescent="0.3">
      <c r="A10" t="s">
        <v>682</v>
      </c>
      <c r="B10" s="22" t="s">
        <v>683</v>
      </c>
      <c r="C10" s="3">
        <v>1.1299999999999999E-2</v>
      </c>
      <c r="D10">
        <v>1</v>
      </c>
      <c r="E10">
        <v>1</v>
      </c>
      <c r="F10">
        <v>0</v>
      </c>
      <c r="G10">
        <v>0</v>
      </c>
      <c r="H10" s="4">
        <v>0.19</v>
      </c>
      <c r="I10" s="7" t="str">
        <f t="shared" si="0"/>
        <v>▶</v>
      </c>
    </row>
    <row r="11" spans="1:9" x14ac:dyDescent="0.3">
      <c r="A11" t="s">
        <v>684</v>
      </c>
      <c r="B11" s="22" t="s">
        <v>685</v>
      </c>
      <c r="C11" s="3">
        <v>1.04E-2</v>
      </c>
      <c r="D11">
        <v>4</v>
      </c>
      <c r="E11">
        <v>1</v>
      </c>
      <c r="F11">
        <v>0</v>
      </c>
      <c r="G11">
        <v>3</v>
      </c>
      <c r="H11" s="4">
        <v>0.17</v>
      </c>
      <c r="I11" s="7" t="str">
        <f t="shared" si="0"/>
        <v>▶</v>
      </c>
    </row>
    <row r="12" spans="1:9" x14ac:dyDescent="0.3">
      <c r="A12" t="s">
        <v>686</v>
      </c>
      <c r="B12" s="22" t="s">
        <v>687</v>
      </c>
      <c r="C12" s="3">
        <v>1.03E-2</v>
      </c>
      <c r="D12">
        <v>5</v>
      </c>
      <c r="E12">
        <v>4</v>
      </c>
      <c r="F12">
        <v>0</v>
      </c>
      <c r="G12">
        <v>1</v>
      </c>
      <c r="H12" s="4">
        <v>0.17</v>
      </c>
      <c r="I12" s="7" t="str">
        <f t="shared" si="0"/>
        <v>▶</v>
      </c>
    </row>
    <row r="13" spans="1:9" x14ac:dyDescent="0.3">
      <c r="A13" t="s">
        <v>688</v>
      </c>
      <c r="B13" s="22" t="s">
        <v>689</v>
      </c>
      <c r="C13" s="3">
        <v>1.01E-2</v>
      </c>
      <c r="D13">
        <v>9</v>
      </c>
      <c r="E13">
        <v>7</v>
      </c>
      <c r="F13">
        <v>1</v>
      </c>
      <c r="G13">
        <v>1</v>
      </c>
      <c r="H13" s="4">
        <v>0.17</v>
      </c>
      <c r="I13" s="7" t="str">
        <f t="shared" si="0"/>
        <v>▶</v>
      </c>
    </row>
    <row r="14" spans="1:9" x14ac:dyDescent="0.3">
      <c r="A14" t="s">
        <v>690</v>
      </c>
      <c r="B14" s="22" t="s">
        <v>691</v>
      </c>
      <c r="C14" s="3">
        <v>1.01E-2</v>
      </c>
      <c r="D14">
        <v>7</v>
      </c>
      <c r="E14">
        <v>3</v>
      </c>
      <c r="F14">
        <v>0</v>
      </c>
      <c r="G14">
        <v>4</v>
      </c>
      <c r="H14" s="4">
        <v>0.17</v>
      </c>
      <c r="I14" s="7" t="str">
        <f t="shared" si="0"/>
        <v>▶</v>
      </c>
    </row>
    <row r="15" spans="1:9" x14ac:dyDescent="0.3">
      <c r="A15" t="s">
        <v>692</v>
      </c>
      <c r="B15" s="22" t="s">
        <v>693</v>
      </c>
      <c r="C15" s="3">
        <v>9.7999999999999997E-3</v>
      </c>
      <c r="D15">
        <v>1</v>
      </c>
      <c r="E15">
        <v>1</v>
      </c>
      <c r="F15">
        <v>0</v>
      </c>
      <c r="G15">
        <v>0</v>
      </c>
      <c r="H15" s="4">
        <v>0.16</v>
      </c>
      <c r="I15" s="7" t="str">
        <f t="shared" si="0"/>
        <v>▶</v>
      </c>
    </row>
    <row r="16" spans="1:9" x14ac:dyDescent="0.3">
      <c r="A16" t="s">
        <v>694</v>
      </c>
      <c r="B16" s="22" t="s">
        <v>695</v>
      </c>
      <c r="C16" s="3">
        <v>8.6E-3</v>
      </c>
      <c r="D16">
        <v>11</v>
      </c>
      <c r="E16">
        <v>3</v>
      </c>
      <c r="F16">
        <v>4</v>
      </c>
      <c r="G16">
        <v>4</v>
      </c>
      <c r="H16" s="4">
        <v>0.14000000000000001</v>
      </c>
      <c r="I16" s="7" t="str">
        <f t="shared" si="0"/>
        <v>▶</v>
      </c>
    </row>
    <row r="17" spans="1:9" x14ac:dyDescent="0.3">
      <c r="A17" t="s">
        <v>696</v>
      </c>
      <c r="B17" s="22" t="s">
        <v>697</v>
      </c>
      <c r="C17" s="3">
        <v>8.3999999999999995E-3</v>
      </c>
      <c r="D17">
        <v>11</v>
      </c>
      <c r="E17">
        <v>7</v>
      </c>
      <c r="F17">
        <v>1</v>
      </c>
      <c r="G17">
        <v>3</v>
      </c>
      <c r="H17" s="4">
        <v>0.14000000000000001</v>
      </c>
      <c r="I17" s="7" t="str">
        <f t="shared" si="0"/>
        <v>▶</v>
      </c>
    </row>
    <row r="18" spans="1:9" x14ac:dyDescent="0.3">
      <c r="A18" t="s">
        <v>698</v>
      </c>
      <c r="B18" s="22" t="s">
        <v>699</v>
      </c>
      <c r="C18" s="3">
        <v>5.5999999999999999E-3</v>
      </c>
      <c r="D18">
        <v>57</v>
      </c>
      <c r="E18">
        <v>19</v>
      </c>
      <c r="F18">
        <v>8</v>
      </c>
      <c r="G18">
        <v>30</v>
      </c>
      <c r="H18" s="4">
        <v>0.09</v>
      </c>
      <c r="I18" s="7" t="str">
        <f t="shared" si="0"/>
        <v>▶</v>
      </c>
    </row>
    <row r="19" spans="1:9" x14ac:dyDescent="0.3">
      <c r="A19" t="s">
        <v>700</v>
      </c>
      <c r="B19" s="22" t="s">
        <v>701</v>
      </c>
      <c r="C19" s="3">
        <v>5.1000000000000004E-3</v>
      </c>
      <c r="D19">
        <v>5</v>
      </c>
      <c r="E19">
        <v>4</v>
      </c>
      <c r="F19">
        <v>0</v>
      </c>
      <c r="G19">
        <v>1</v>
      </c>
      <c r="H19" s="4">
        <v>0.08</v>
      </c>
      <c r="I19" s="7" t="str">
        <f t="shared" si="0"/>
        <v>▶</v>
      </c>
    </row>
    <row r="20" spans="1:9" x14ac:dyDescent="0.3">
      <c r="A20" t="s">
        <v>702</v>
      </c>
      <c r="B20" s="22" t="s">
        <v>703</v>
      </c>
      <c r="C20" s="3">
        <v>4.7000000000000002E-3</v>
      </c>
      <c r="D20">
        <v>52</v>
      </c>
      <c r="E20">
        <v>21</v>
      </c>
      <c r="F20">
        <v>4</v>
      </c>
      <c r="G20">
        <v>27</v>
      </c>
      <c r="H20" s="4">
        <v>0.08</v>
      </c>
      <c r="I20" s="7" t="str">
        <f t="shared" si="0"/>
        <v>▶</v>
      </c>
    </row>
    <row r="21" spans="1:9" x14ac:dyDescent="0.3">
      <c r="A21" t="s">
        <v>704</v>
      </c>
      <c r="B21" s="22" t="s">
        <v>705</v>
      </c>
      <c r="C21" s="3">
        <v>4.7000000000000002E-3</v>
      </c>
      <c r="D21">
        <v>28</v>
      </c>
      <c r="E21">
        <v>15</v>
      </c>
      <c r="F21">
        <v>2</v>
      </c>
      <c r="G21">
        <v>11</v>
      </c>
      <c r="H21" s="4">
        <v>0.08</v>
      </c>
      <c r="I21" s="7" t="str">
        <f t="shared" si="0"/>
        <v>▶</v>
      </c>
    </row>
    <row r="22" spans="1:9" x14ac:dyDescent="0.3">
      <c r="A22" t="s">
        <v>706</v>
      </c>
      <c r="B22" s="22" t="s">
        <v>707</v>
      </c>
      <c r="C22" s="3">
        <v>3.5999999999999999E-3</v>
      </c>
      <c r="D22">
        <v>76</v>
      </c>
      <c r="E22">
        <v>24</v>
      </c>
      <c r="F22">
        <v>6</v>
      </c>
      <c r="G22">
        <v>46</v>
      </c>
      <c r="H22" s="4">
        <v>0.06</v>
      </c>
      <c r="I22" s="7" t="str">
        <f t="shared" si="0"/>
        <v>▶</v>
      </c>
    </row>
    <row r="23" spans="1:9" x14ac:dyDescent="0.3">
      <c r="A23" t="s">
        <v>708</v>
      </c>
      <c r="B23" s="22" t="s">
        <v>709</v>
      </c>
      <c r="C23" s="3">
        <v>2.0999999999999999E-3</v>
      </c>
      <c r="D23">
        <v>160</v>
      </c>
      <c r="E23">
        <v>48</v>
      </c>
      <c r="F23">
        <v>9</v>
      </c>
      <c r="G23">
        <v>103</v>
      </c>
      <c r="H23" s="4">
        <v>0.03</v>
      </c>
      <c r="I23" s="7" t="str">
        <f t="shared" si="0"/>
        <v>▶</v>
      </c>
    </row>
    <row r="24" spans="1:9" x14ac:dyDescent="0.3">
      <c r="A24" t="s">
        <v>710</v>
      </c>
      <c r="B24" s="22" t="s">
        <v>711</v>
      </c>
      <c r="C24" s="3">
        <v>2.0999999999999999E-3</v>
      </c>
      <c r="D24">
        <v>6</v>
      </c>
      <c r="E24">
        <v>2</v>
      </c>
      <c r="F24">
        <v>2</v>
      </c>
      <c r="G24">
        <v>2</v>
      </c>
      <c r="H24" s="4">
        <v>0.03</v>
      </c>
      <c r="I24" s="7" t="str">
        <f t="shared" si="0"/>
        <v>▶</v>
      </c>
    </row>
    <row r="25" spans="1:9" x14ac:dyDescent="0.3">
      <c r="A25" t="s">
        <v>712</v>
      </c>
      <c r="B25" s="22" t="s">
        <v>713</v>
      </c>
      <c r="C25" s="3">
        <v>1.9E-3</v>
      </c>
      <c r="D25">
        <v>10</v>
      </c>
      <c r="E25">
        <v>3</v>
      </c>
      <c r="F25">
        <v>0</v>
      </c>
      <c r="G25">
        <v>7</v>
      </c>
      <c r="H25" s="4">
        <v>0.03</v>
      </c>
      <c r="I25" s="7" t="str">
        <f t="shared" si="0"/>
        <v>▶</v>
      </c>
    </row>
    <row r="26" spans="1:9" x14ac:dyDescent="0.3">
      <c r="A26" t="s">
        <v>714</v>
      </c>
      <c r="B26" s="22" t="s">
        <v>715</v>
      </c>
      <c r="C26" s="3">
        <v>1.4E-3</v>
      </c>
      <c r="D26">
        <v>14</v>
      </c>
      <c r="E26">
        <v>6</v>
      </c>
      <c r="F26">
        <v>4</v>
      </c>
      <c r="G26">
        <v>4</v>
      </c>
      <c r="H26" s="4">
        <v>0.02</v>
      </c>
      <c r="I26" s="7" t="str">
        <f t="shared" si="0"/>
        <v>▶</v>
      </c>
    </row>
    <row r="27" spans="1:9" x14ac:dyDescent="0.3">
      <c r="A27" t="s">
        <v>716</v>
      </c>
      <c r="B27" s="22" t="s">
        <v>717</v>
      </c>
      <c r="C27" s="3">
        <v>1.1999999999999999E-3</v>
      </c>
      <c r="D27">
        <v>19</v>
      </c>
      <c r="E27">
        <v>6</v>
      </c>
      <c r="F27">
        <v>2</v>
      </c>
      <c r="G27">
        <v>11</v>
      </c>
      <c r="H27" s="4">
        <v>0.02</v>
      </c>
      <c r="I27" s="7" t="str">
        <f t="shared" si="0"/>
        <v>▶</v>
      </c>
    </row>
    <row r="28" spans="1:9" x14ac:dyDescent="0.3">
      <c r="A28" t="s">
        <v>718</v>
      </c>
      <c r="B28" s="22" t="s">
        <v>719</v>
      </c>
      <c r="C28" s="3">
        <v>1E-4</v>
      </c>
      <c r="D28">
        <v>84</v>
      </c>
      <c r="E28">
        <v>25</v>
      </c>
      <c r="F28">
        <v>9</v>
      </c>
      <c r="G28">
        <v>50</v>
      </c>
      <c r="H28" s="4">
        <v>0</v>
      </c>
      <c r="I28" s="7" t="str">
        <f t="shared" si="0"/>
        <v>▶</v>
      </c>
    </row>
    <row r="29" spans="1:9" x14ac:dyDescent="0.3">
      <c r="A29" t="s">
        <v>720</v>
      </c>
      <c r="B29" s="22" t="s">
        <v>721</v>
      </c>
      <c r="C29" s="3">
        <v>0</v>
      </c>
      <c r="D29">
        <v>1</v>
      </c>
      <c r="E29">
        <v>0</v>
      </c>
      <c r="F29">
        <v>1</v>
      </c>
      <c r="G29">
        <v>0</v>
      </c>
      <c r="H29" s="4">
        <v>0</v>
      </c>
      <c r="I29" s="7" t="str">
        <f t="shared" si="0"/>
        <v>▶</v>
      </c>
    </row>
    <row r="30" spans="1:9" x14ac:dyDescent="0.3">
      <c r="A30" t="s">
        <v>722</v>
      </c>
      <c r="B30" s="22" t="s">
        <v>723</v>
      </c>
      <c r="C30" s="3">
        <v>-1E-4</v>
      </c>
      <c r="D30">
        <v>38</v>
      </c>
      <c r="E30">
        <v>19</v>
      </c>
      <c r="F30">
        <v>4</v>
      </c>
      <c r="G30">
        <v>15</v>
      </c>
      <c r="H30" s="4">
        <v>0</v>
      </c>
      <c r="I30" s="7" t="str">
        <f t="shared" si="0"/>
        <v>▶</v>
      </c>
    </row>
    <row r="31" spans="1:9" x14ac:dyDescent="0.3">
      <c r="A31" t="s">
        <v>724</v>
      </c>
      <c r="B31" s="22" t="s">
        <v>725</v>
      </c>
      <c r="C31" s="3">
        <v>-2.9999999999999997E-4</v>
      </c>
      <c r="D31">
        <v>19</v>
      </c>
      <c r="E31">
        <v>3</v>
      </c>
      <c r="F31">
        <v>4</v>
      </c>
      <c r="G31">
        <v>12</v>
      </c>
      <c r="H31" s="4">
        <v>0</v>
      </c>
      <c r="I31" s="7" t="str">
        <f t="shared" si="0"/>
        <v>▶</v>
      </c>
    </row>
    <row r="32" spans="1:9" x14ac:dyDescent="0.3">
      <c r="A32" t="s">
        <v>726</v>
      </c>
      <c r="B32" s="22" t="s">
        <v>727</v>
      </c>
      <c r="C32" s="3">
        <v>-1E-3</v>
      </c>
      <c r="D32">
        <v>31</v>
      </c>
      <c r="E32">
        <v>9</v>
      </c>
      <c r="F32">
        <v>4</v>
      </c>
      <c r="G32">
        <v>18</v>
      </c>
      <c r="H32" s="4">
        <v>0.01</v>
      </c>
      <c r="I32" s="7" t="str">
        <f t="shared" si="0"/>
        <v>▶</v>
      </c>
    </row>
    <row r="33" spans="1:9" x14ac:dyDescent="0.3">
      <c r="A33" t="s">
        <v>728</v>
      </c>
      <c r="B33" s="22" t="s">
        <v>729</v>
      </c>
      <c r="C33" s="3">
        <v>-1.1000000000000001E-3</v>
      </c>
      <c r="D33">
        <v>52</v>
      </c>
      <c r="E33">
        <v>15</v>
      </c>
      <c r="F33">
        <v>5</v>
      </c>
      <c r="G33">
        <v>32</v>
      </c>
      <c r="H33" s="4">
        <v>0.01</v>
      </c>
      <c r="I33" s="7" t="str">
        <f t="shared" si="0"/>
        <v>▶</v>
      </c>
    </row>
    <row r="34" spans="1:9" x14ac:dyDescent="0.3">
      <c r="A34" t="s">
        <v>730</v>
      </c>
      <c r="B34" s="22" t="s">
        <v>731</v>
      </c>
      <c r="C34" s="3">
        <v>-1.4E-3</v>
      </c>
      <c r="D34">
        <v>153</v>
      </c>
      <c r="E34">
        <v>37</v>
      </c>
      <c r="F34">
        <v>21</v>
      </c>
      <c r="G34">
        <v>95</v>
      </c>
      <c r="H34" s="4">
        <v>0.02</v>
      </c>
      <c r="I34" s="7" t="str">
        <f t="shared" si="0"/>
        <v>▶</v>
      </c>
    </row>
    <row r="35" spans="1:9" x14ac:dyDescent="0.3">
      <c r="A35" t="s">
        <v>732</v>
      </c>
      <c r="B35" s="22" t="s">
        <v>733</v>
      </c>
      <c r="C35" s="3">
        <v>-1.4E-3</v>
      </c>
      <c r="D35">
        <v>16</v>
      </c>
      <c r="E35">
        <v>6</v>
      </c>
      <c r="F35">
        <v>0</v>
      </c>
      <c r="G35">
        <v>10</v>
      </c>
      <c r="H35" s="4">
        <v>0.02</v>
      </c>
      <c r="I35" s="7" t="str">
        <f t="shared" si="0"/>
        <v>▶</v>
      </c>
    </row>
    <row r="36" spans="1:9" x14ac:dyDescent="0.3">
      <c r="A36" t="s">
        <v>734</v>
      </c>
      <c r="B36" s="22" t="s">
        <v>735</v>
      </c>
      <c r="C36" s="3">
        <v>-1.6000000000000001E-3</v>
      </c>
      <c r="D36">
        <v>7</v>
      </c>
      <c r="E36">
        <v>3</v>
      </c>
      <c r="F36">
        <v>0</v>
      </c>
      <c r="G36">
        <v>4</v>
      </c>
      <c r="H36" s="4">
        <v>0.02</v>
      </c>
      <c r="I36" s="7" t="str">
        <f t="shared" si="0"/>
        <v>▶</v>
      </c>
    </row>
    <row r="37" spans="1:9" x14ac:dyDescent="0.3">
      <c r="A37" t="s">
        <v>736</v>
      </c>
      <c r="B37" s="22" t="s">
        <v>737</v>
      </c>
      <c r="C37" s="3">
        <v>-1.9E-3</v>
      </c>
      <c r="D37">
        <v>100</v>
      </c>
      <c r="E37">
        <v>30</v>
      </c>
      <c r="F37">
        <v>10</v>
      </c>
      <c r="G37">
        <v>60</v>
      </c>
      <c r="H37" s="4">
        <v>0.03</v>
      </c>
      <c r="I37" s="7" t="str">
        <f t="shared" si="0"/>
        <v>▶</v>
      </c>
    </row>
    <row r="38" spans="1:9" x14ac:dyDescent="0.3">
      <c r="A38" t="s">
        <v>738</v>
      </c>
      <c r="B38" s="22" t="s">
        <v>739</v>
      </c>
      <c r="C38" s="3">
        <v>-2.0999999999999999E-3</v>
      </c>
      <c r="D38">
        <v>1355</v>
      </c>
      <c r="E38">
        <v>499</v>
      </c>
      <c r="F38">
        <v>155</v>
      </c>
      <c r="G38">
        <v>701</v>
      </c>
      <c r="H38" s="4">
        <v>0.03</v>
      </c>
      <c r="I38" s="7" t="str">
        <f t="shared" si="0"/>
        <v>▶</v>
      </c>
    </row>
    <row r="39" spans="1:9" x14ac:dyDescent="0.3">
      <c r="A39" t="s">
        <v>740</v>
      </c>
      <c r="B39" s="22" t="s">
        <v>741</v>
      </c>
      <c r="C39" s="3">
        <v>-2.5000000000000001E-3</v>
      </c>
      <c r="D39">
        <v>1</v>
      </c>
      <c r="E39">
        <v>0</v>
      </c>
      <c r="F39">
        <v>0</v>
      </c>
      <c r="G39">
        <v>1</v>
      </c>
      <c r="H39" s="4">
        <v>0.04</v>
      </c>
      <c r="I39" s="7" t="str">
        <f t="shared" si="0"/>
        <v>▶</v>
      </c>
    </row>
    <row r="40" spans="1:9" x14ac:dyDescent="0.3">
      <c r="A40" t="s">
        <v>742</v>
      </c>
      <c r="B40" s="22" t="s">
        <v>743</v>
      </c>
      <c r="C40" s="3">
        <v>-3.0000000000000001E-3</v>
      </c>
      <c r="D40">
        <v>28</v>
      </c>
      <c r="E40">
        <v>11</v>
      </c>
      <c r="F40">
        <v>4</v>
      </c>
      <c r="G40">
        <v>13</v>
      </c>
      <c r="H40" s="4">
        <v>0.05</v>
      </c>
      <c r="I40" s="7" t="str">
        <f t="shared" si="0"/>
        <v>▶</v>
      </c>
    </row>
    <row r="41" spans="1:9" x14ac:dyDescent="0.3">
      <c r="A41" t="s">
        <v>744</v>
      </c>
      <c r="B41" s="22" t="s">
        <v>745</v>
      </c>
      <c r="C41" s="3">
        <v>-3.2000000000000002E-3</v>
      </c>
      <c r="D41">
        <v>25</v>
      </c>
      <c r="E41">
        <v>8</v>
      </c>
      <c r="F41">
        <v>4</v>
      </c>
      <c r="G41">
        <v>13</v>
      </c>
      <c r="H41" s="4">
        <v>0.05</v>
      </c>
      <c r="I41" s="7" t="str">
        <f t="shared" si="0"/>
        <v>▶</v>
      </c>
    </row>
    <row r="42" spans="1:9" x14ac:dyDescent="0.3">
      <c r="A42" t="s">
        <v>746</v>
      </c>
      <c r="B42" s="22" t="s">
        <v>747</v>
      </c>
      <c r="C42" s="3">
        <v>-3.3999999999999998E-3</v>
      </c>
      <c r="D42">
        <v>18</v>
      </c>
      <c r="E42">
        <v>5</v>
      </c>
      <c r="F42">
        <v>4</v>
      </c>
      <c r="G42">
        <v>9</v>
      </c>
      <c r="H42" s="4">
        <v>0.05</v>
      </c>
      <c r="I42" s="7" t="str">
        <f t="shared" si="0"/>
        <v>▶</v>
      </c>
    </row>
    <row r="43" spans="1:9" x14ac:dyDescent="0.3">
      <c r="A43" t="s">
        <v>748</v>
      </c>
      <c r="B43" s="22" t="s">
        <v>749</v>
      </c>
      <c r="C43" s="3">
        <v>-4.3E-3</v>
      </c>
      <c r="D43">
        <v>120</v>
      </c>
      <c r="E43">
        <v>32</v>
      </c>
      <c r="F43">
        <v>40</v>
      </c>
      <c r="G43">
        <v>48</v>
      </c>
      <c r="H43" s="4">
        <v>7.0000000000000007E-2</v>
      </c>
      <c r="I43" s="7" t="str">
        <f t="shared" si="0"/>
        <v>▶</v>
      </c>
    </row>
    <row r="44" spans="1:9" x14ac:dyDescent="0.3">
      <c r="A44" t="s">
        <v>750</v>
      </c>
      <c r="B44" s="22" t="s">
        <v>751</v>
      </c>
      <c r="C44" s="3">
        <v>-4.5999999999999999E-3</v>
      </c>
      <c r="D44">
        <v>5</v>
      </c>
      <c r="E44">
        <v>1</v>
      </c>
      <c r="F44">
        <v>1</v>
      </c>
      <c r="G44">
        <v>3</v>
      </c>
      <c r="H44" s="4">
        <v>7.0000000000000007E-2</v>
      </c>
      <c r="I44" s="7" t="str">
        <f t="shared" si="0"/>
        <v>▶</v>
      </c>
    </row>
    <row r="45" spans="1:9" x14ac:dyDescent="0.3">
      <c r="A45" t="s">
        <v>752</v>
      </c>
      <c r="B45" s="22" t="s">
        <v>753</v>
      </c>
      <c r="C45" s="3">
        <v>-5.0000000000000001E-3</v>
      </c>
      <c r="D45">
        <v>27</v>
      </c>
      <c r="E45">
        <v>9</v>
      </c>
      <c r="F45">
        <v>2</v>
      </c>
      <c r="G45">
        <v>16</v>
      </c>
      <c r="H45" s="4">
        <v>0.08</v>
      </c>
      <c r="I45" s="7" t="str">
        <f t="shared" si="0"/>
        <v>▶</v>
      </c>
    </row>
    <row r="46" spans="1:9" x14ac:dyDescent="0.3">
      <c r="A46" t="s">
        <v>754</v>
      </c>
      <c r="B46" s="22" t="s">
        <v>755</v>
      </c>
      <c r="C46" s="3">
        <v>-5.1999999999999998E-3</v>
      </c>
      <c r="D46">
        <v>3</v>
      </c>
      <c r="E46">
        <v>1</v>
      </c>
      <c r="F46">
        <v>0</v>
      </c>
      <c r="G46">
        <v>2</v>
      </c>
      <c r="H46" s="4">
        <v>0.08</v>
      </c>
      <c r="I46" s="7" t="str">
        <f t="shared" si="0"/>
        <v>▶</v>
      </c>
    </row>
    <row r="47" spans="1:9" x14ac:dyDescent="0.3">
      <c r="A47" t="s">
        <v>756</v>
      </c>
      <c r="B47" s="22" t="s">
        <v>757</v>
      </c>
      <c r="C47" s="3">
        <v>-5.4000000000000003E-3</v>
      </c>
      <c r="D47">
        <v>77</v>
      </c>
      <c r="E47">
        <v>36</v>
      </c>
      <c r="F47">
        <v>9</v>
      </c>
      <c r="G47">
        <v>32</v>
      </c>
      <c r="H47" s="4">
        <v>0.09</v>
      </c>
      <c r="I47" s="7" t="str">
        <f t="shared" si="0"/>
        <v>▶</v>
      </c>
    </row>
    <row r="48" spans="1:9" x14ac:dyDescent="0.3">
      <c r="A48" t="s">
        <v>758</v>
      </c>
      <c r="B48" s="22" t="s">
        <v>759</v>
      </c>
      <c r="C48" s="3">
        <v>-5.4000000000000003E-3</v>
      </c>
      <c r="D48">
        <v>101</v>
      </c>
      <c r="E48">
        <v>26</v>
      </c>
      <c r="F48">
        <v>10</v>
      </c>
      <c r="G48">
        <v>65</v>
      </c>
      <c r="H48" s="4">
        <v>0.09</v>
      </c>
      <c r="I48" s="7" t="str">
        <f t="shared" si="0"/>
        <v>▶</v>
      </c>
    </row>
    <row r="49" spans="1:9" x14ac:dyDescent="0.3">
      <c r="A49" t="s">
        <v>760</v>
      </c>
      <c r="B49" s="22" t="s">
        <v>761</v>
      </c>
      <c r="C49" s="3">
        <v>-6.1000000000000004E-3</v>
      </c>
      <c r="D49">
        <v>4</v>
      </c>
      <c r="E49">
        <v>0</v>
      </c>
      <c r="F49">
        <v>2</v>
      </c>
      <c r="G49">
        <v>2</v>
      </c>
      <c r="H49" s="4">
        <v>0.1</v>
      </c>
      <c r="I49" s="7" t="str">
        <f t="shared" si="0"/>
        <v>▶</v>
      </c>
    </row>
    <row r="50" spans="1:9" x14ac:dyDescent="0.3">
      <c r="A50" t="s">
        <v>762</v>
      </c>
      <c r="B50" s="22" t="s">
        <v>763</v>
      </c>
      <c r="C50" s="3">
        <v>-6.7000000000000002E-3</v>
      </c>
      <c r="D50">
        <v>27</v>
      </c>
      <c r="E50">
        <v>5</v>
      </c>
      <c r="F50">
        <v>4</v>
      </c>
      <c r="G50">
        <v>18</v>
      </c>
      <c r="H50" s="4">
        <v>0.11</v>
      </c>
      <c r="I50" s="7" t="str">
        <f t="shared" si="0"/>
        <v>▶</v>
      </c>
    </row>
    <row r="51" spans="1:9" x14ac:dyDescent="0.3">
      <c r="A51" t="s">
        <v>764</v>
      </c>
      <c r="B51" s="22" t="s">
        <v>765</v>
      </c>
      <c r="C51" s="3">
        <v>-7.1999999999999998E-3</v>
      </c>
      <c r="D51">
        <v>21</v>
      </c>
      <c r="E51">
        <v>6</v>
      </c>
      <c r="F51">
        <v>3</v>
      </c>
      <c r="G51">
        <v>12</v>
      </c>
      <c r="H51" s="4">
        <v>0.12</v>
      </c>
      <c r="I51" s="7" t="str">
        <f t="shared" si="0"/>
        <v>▶</v>
      </c>
    </row>
    <row r="52" spans="1:9" x14ac:dyDescent="0.3">
      <c r="A52" t="s">
        <v>766</v>
      </c>
      <c r="B52" s="22" t="s">
        <v>767</v>
      </c>
      <c r="C52" s="3">
        <v>-7.4999999999999997E-3</v>
      </c>
      <c r="D52">
        <v>13</v>
      </c>
      <c r="E52">
        <v>3</v>
      </c>
      <c r="F52">
        <v>2</v>
      </c>
      <c r="G52">
        <v>8</v>
      </c>
      <c r="H52" s="4">
        <v>0.12</v>
      </c>
      <c r="I52" s="7" t="str">
        <f t="shared" si="0"/>
        <v>▶</v>
      </c>
    </row>
    <row r="53" spans="1:9" x14ac:dyDescent="0.3">
      <c r="A53" t="s">
        <v>768</v>
      </c>
      <c r="B53" s="22" t="s">
        <v>769</v>
      </c>
      <c r="C53" s="3">
        <v>-7.6E-3</v>
      </c>
      <c r="D53">
        <v>89</v>
      </c>
      <c r="E53">
        <v>23</v>
      </c>
      <c r="F53">
        <v>9</v>
      </c>
      <c r="G53">
        <v>57</v>
      </c>
      <c r="H53" s="4">
        <v>0.13</v>
      </c>
      <c r="I53" s="7" t="str">
        <f t="shared" si="0"/>
        <v>▶</v>
      </c>
    </row>
    <row r="54" spans="1:9" x14ac:dyDescent="0.3">
      <c r="A54" t="s">
        <v>770</v>
      </c>
      <c r="B54" s="22" t="s">
        <v>771</v>
      </c>
      <c r="C54" s="3">
        <v>-8.0000000000000002E-3</v>
      </c>
      <c r="D54">
        <v>43</v>
      </c>
      <c r="E54">
        <v>15</v>
      </c>
      <c r="F54">
        <v>2</v>
      </c>
      <c r="G54">
        <v>26</v>
      </c>
      <c r="H54" s="4">
        <v>0.13</v>
      </c>
      <c r="I54" s="7" t="str">
        <f t="shared" si="0"/>
        <v>▶</v>
      </c>
    </row>
    <row r="55" spans="1:9" x14ac:dyDescent="0.3">
      <c r="A55" t="s">
        <v>772</v>
      </c>
      <c r="B55" s="22" t="s">
        <v>773</v>
      </c>
      <c r="C55" s="3">
        <v>-8.3000000000000001E-3</v>
      </c>
      <c r="D55">
        <v>1</v>
      </c>
      <c r="E55">
        <v>0</v>
      </c>
      <c r="F55">
        <v>0</v>
      </c>
      <c r="G55">
        <v>1</v>
      </c>
      <c r="H55" s="4">
        <v>0.14000000000000001</v>
      </c>
      <c r="I55" s="7" t="str">
        <f t="shared" si="0"/>
        <v>▶</v>
      </c>
    </row>
    <row r="56" spans="1:9" x14ac:dyDescent="0.3">
      <c r="A56" t="s">
        <v>774</v>
      </c>
      <c r="B56" s="22" t="s">
        <v>775</v>
      </c>
      <c r="C56" s="3">
        <v>-8.8999999999999999E-3</v>
      </c>
      <c r="D56">
        <v>65</v>
      </c>
      <c r="E56">
        <v>12</v>
      </c>
      <c r="F56">
        <v>6</v>
      </c>
      <c r="G56">
        <v>47</v>
      </c>
      <c r="H56" s="4">
        <v>0.15</v>
      </c>
      <c r="I56" s="7" t="str">
        <f t="shared" si="0"/>
        <v>▶</v>
      </c>
    </row>
    <row r="57" spans="1:9" x14ac:dyDescent="0.3">
      <c r="A57" t="s">
        <v>776</v>
      </c>
      <c r="B57" s="22" t="s">
        <v>777</v>
      </c>
      <c r="C57" s="3">
        <v>-8.8999999999999999E-3</v>
      </c>
      <c r="D57">
        <v>108</v>
      </c>
      <c r="E57">
        <v>19</v>
      </c>
      <c r="F57">
        <v>9</v>
      </c>
      <c r="G57">
        <v>80</v>
      </c>
      <c r="H57" s="4">
        <v>0.15</v>
      </c>
      <c r="I57" s="7" t="str">
        <f t="shared" si="0"/>
        <v>▶</v>
      </c>
    </row>
    <row r="58" spans="1:9" x14ac:dyDescent="0.3">
      <c r="A58" t="s">
        <v>778</v>
      </c>
      <c r="B58" s="22" t="s">
        <v>779</v>
      </c>
      <c r="C58" s="3">
        <v>-8.9999999999999993E-3</v>
      </c>
      <c r="D58">
        <v>16</v>
      </c>
      <c r="E58">
        <v>6</v>
      </c>
      <c r="F58">
        <v>1</v>
      </c>
      <c r="G58">
        <v>9</v>
      </c>
      <c r="H58" s="4">
        <v>0.15</v>
      </c>
      <c r="I58" s="7" t="str">
        <f t="shared" si="0"/>
        <v>▶</v>
      </c>
    </row>
    <row r="59" spans="1:9" x14ac:dyDescent="0.3">
      <c r="A59" t="s">
        <v>780</v>
      </c>
      <c r="B59" s="22" t="s">
        <v>781</v>
      </c>
      <c r="C59" s="3">
        <v>-9.4000000000000004E-3</v>
      </c>
      <c r="D59">
        <v>16</v>
      </c>
      <c r="E59">
        <v>4</v>
      </c>
      <c r="F59">
        <v>2</v>
      </c>
      <c r="G59">
        <v>10</v>
      </c>
      <c r="H59" s="4">
        <v>0.16</v>
      </c>
      <c r="I59" s="7" t="str">
        <f t="shared" si="0"/>
        <v>▶</v>
      </c>
    </row>
    <row r="60" spans="1:9" x14ac:dyDescent="0.3">
      <c r="A60" t="s">
        <v>782</v>
      </c>
      <c r="B60" s="22" t="s">
        <v>783</v>
      </c>
      <c r="C60" s="3">
        <v>-9.4000000000000004E-3</v>
      </c>
      <c r="D60">
        <v>57</v>
      </c>
      <c r="E60">
        <v>19</v>
      </c>
      <c r="F60">
        <v>0</v>
      </c>
      <c r="G60">
        <v>38</v>
      </c>
      <c r="H60" s="4">
        <v>0.16</v>
      </c>
      <c r="I60" s="7" t="str">
        <f t="shared" si="0"/>
        <v>▶</v>
      </c>
    </row>
    <row r="61" spans="1:9" x14ac:dyDescent="0.3">
      <c r="A61" t="s">
        <v>784</v>
      </c>
      <c r="B61" s="22" t="s">
        <v>785</v>
      </c>
      <c r="C61" s="3">
        <v>-9.7000000000000003E-3</v>
      </c>
      <c r="D61">
        <v>7</v>
      </c>
      <c r="E61">
        <v>1</v>
      </c>
      <c r="F61">
        <v>0</v>
      </c>
      <c r="G61">
        <v>6</v>
      </c>
      <c r="H61" s="4">
        <v>0.16</v>
      </c>
      <c r="I61" s="7" t="str">
        <f t="shared" si="0"/>
        <v>▶</v>
      </c>
    </row>
    <row r="62" spans="1:9" x14ac:dyDescent="0.3">
      <c r="A62" t="s">
        <v>786</v>
      </c>
      <c r="B62" s="22" t="s">
        <v>787</v>
      </c>
      <c r="C62" s="3">
        <v>-0.01</v>
      </c>
      <c r="D62">
        <v>11</v>
      </c>
      <c r="E62">
        <v>0</v>
      </c>
      <c r="F62">
        <v>2</v>
      </c>
      <c r="G62">
        <v>9</v>
      </c>
      <c r="H62" s="4">
        <v>0.17</v>
      </c>
      <c r="I62" s="7" t="str">
        <f t="shared" si="0"/>
        <v>▶</v>
      </c>
    </row>
    <row r="63" spans="1:9" x14ac:dyDescent="0.3">
      <c r="A63" t="s">
        <v>788</v>
      </c>
      <c r="B63" s="22" t="s">
        <v>789</v>
      </c>
      <c r="C63" s="3">
        <v>-1.0200000000000001E-2</v>
      </c>
      <c r="D63">
        <v>64</v>
      </c>
      <c r="E63">
        <v>19</v>
      </c>
      <c r="F63">
        <v>4</v>
      </c>
      <c r="G63">
        <v>41</v>
      </c>
      <c r="H63" s="4">
        <v>0.17</v>
      </c>
      <c r="I63" s="7" t="str">
        <f t="shared" si="0"/>
        <v>▶</v>
      </c>
    </row>
    <row r="64" spans="1:9" x14ac:dyDescent="0.3">
      <c r="A64" t="s">
        <v>790</v>
      </c>
      <c r="B64" s="22" t="s">
        <v>791</v>
      </c>
      <c r="C64" s="3">
        <v>-1.14E-2</v>
      </c>
      <c r="D64">
        <v>12</v>
      </c>
      <c r="E64">
        <v>3</v>
      </c>
      <c r="F64">
        <v>0</v>
      </c>
      <c r="G64">
        <v>9</v>
      </c>
      <c r="H64" s="4">
        <v>0.19</v>
      </c>
      <c r="I64" s="7" t="str">
        <f t="shared" si="0"/>
        <v>▶</v>
      </c>
    </row>
    <row r="65" spans="1:9" x14ac:dyDescent="0.3">
      <c r="A65" t="s">
        <v>792</v>
      </c>
      <c r="B65" s="22" t="s">
        <v>793</v>
      </c>
      <c r="C65" s="3">
        <v>-1.18E-2</v>
      </c>
      <c r="D65">
        <v>23</v>
      </c>
      <c r="E65">
        <v>6</v>
      </c>
      <c r="F65">
        <v>2</v>
      </c>
      <c r="G65">
        <v>15</v>
      </c>
      <c r="H65" s="4">
        <v>0.2</v>
      </c>
      <c r="I65" s="7" t="str">
        <f t="shared" si="0"/>
        <v>▶</v>
      </c>
    </row>
    <row r="66" spans="1:9" x14ac:dyDescent="0.3">
      <c r="A66" t="s">
        <v>794</v>
      </c>
      <c r="B66" s="22" t="s">
        <v>795</v>
      </c>
      <c r="C66" s="3">
        <v>-1.21E-2</v>
      </c>
      <c r="D66">
        <v>121</v>
      </c>
      <c r="E66">
        <v>29</v>
      </c>
      <c r="F66">
        <v>17</v>
      </c>
      <c r="G66">
        <v>75</v>
      </c>
      <c r="H66" s="4">
        <v>0.2</v>
      </c>
      <c r="I66" s="7" t="str">
        <f t="shared" si="0"/>
        <v>▶</v>
      </c>
    </row>
    <row r="67" spans="1:9" x14ac:dyDescent="0.3">
      <c r="A67" t="s">
        <v>796</v>
      </c>
      <c r="B67" s="22" t="s">
        <v>797</v>
      </c>
      <c r="C67" s="3">
        <v>-1.2200000000000001E-2</v>
      </c>
      <c r="D67">
        <v>184</v>
      </c>
      <c r="E67">
        <v>22</v>
      </c>
      <c r="F67">
        <v>12</v>
      </c>
      <c r="G67">
        <v>150</v>
      </c>
      <c r="H67" s="4">
        <v>0.2</v>
      </c>
      <c r="I67" s="7" t="str">
        <f t="shared" ref="I67:I130" si="1">IF(ISBLANK($B67),"",HYPERLINK($B67,"▶"))</f>
        <v>▶</v>
      </c>
    </row>
    <row r="68" spans="1:9" x14ac:dyDescent="0.3">
      <c r="A68" t="s">
        <v>798</v>
      </c>
      <c r="B68" s="22" t="s">
        <v>799</v>
      </c>
      <c r="C68" s="3">
        <v>-1.26E-2</v>
      </c>
      <c r="D68">
        <v>41</v>
      </c>
      <c r="E68">
        <v>11</v>
      </c>
      <c r="F68">
        <v>6</v>
      </c>
      <c r="G68">
        <v>24</v>
      </c>
      <c r="H68" s="4">
        <v>0.21</v>
      </c>
      <c r="I68" s="7" t="str">
        <f t="shared" si="1"/>
        <v>▶</v>
      </c>
    </row>
    <row r="69" spans="1:9" x14ac:dyDescent="0.3">
      <c r="A69" t="s">
        <v>800</v>
      </c>
      <c r="B69" s="22" t="s">
        <v>801</v>
      </c>
      <c r="C69" s="3">
        <v>-1.32E-2</v>
      </c>
      <c r="D69">
        <v>12</v>
      </c>
      <c r="E69">
        <v>1</v>
      </c>
      <c r="F69">
        <v>2</v>
      </c>
      <c r="G69">
        <v>9</v>
      </c>
      <c r="H69" s="4">
        <v>0.22</v>
      </c>
      <c r="I69" s="7" t="str">
        <f t="shared" si="1"/>
        <v>▶</v>
      </c>
    </row>
    <row r="70" spans="1:9" x14ac:dyDescent="0.3">
      <c r="A70" t="s">
        <v>802</v>
      </c>
      <c r="B70" s="22" t="s">
        <v>803</v>
      </c>
      <c r="C70" s="3">
        <v>-1.4800000000000001E-2</v>
      </c>
      <c r="D70">
        <v>61</v>
      </c>
      <c r="E70">
        <v>16</v>
      </c>
      <c r="F70">
        <v>4</v>
      </c>
      <c r="G70">
        <v>41</v>
      </c>
      <c r="H70" s="4">
        <v>0.25</v>
      </c>
      <c r="I70" s="7" t="str">
        <f t="shared" si="1"/>
        <v>▶</v>
      </c>
    </row>
    <row r="71" spans="1:9" x14ac:dyDescent="0.3">
      <c r="A71" t="s">
        <v>804</v>
      </c>
      <c r="B71" s="22" t="s">
        <v>805</v>
      </c>
      <c r="C71" s="3">
        <v>-1.4999999999999999E-2</v>
      </c>
      <c r="D71">
        <v>12</v>
      </c>
      <c r="E71">
        <v>1</v>
      </c>
      <c r="F71">
        <v>0</v>
      </c>
      <c r="G71">
        <v>11</v>
      </c>
      <c r="H71" s="4">
        <v>0.25</v>
      </c>
      <c r="I71" s="7" t="str">
        <f t="shared" si="1"/>
        <v>▶</v>
      </c>
    </row>
    <row r="72" spans="1:9" x14ac:dyDescent="0.3">
      <c r="A72" t="s">
        <v>806</v>
      </c>
      <c r="B72" s="22" t="s">
        <v>807</v>
      </c>
      <c r="C72" s="3">
        <v>-1.5699999999999999E-2</v>
      </c>
      <c r="D72">
        <v>80</v>
      </c>
      <c r="E72">
        <v>16</v>
      </c>
      <c r="F72">
        <v>12</v>
      </c>
      <c r="G72">
        <v>52</v>
      </c>
      <c r="H72" s="4">
        <v>0.26</v>
      </c>
      <c r="I72" s="7" t="str">
        <f t="shared" si="1"/>
        <v>▶</v>
      </c>
    </row>
    <row r="73" spans="1:9" x14ac:dyDescent="0.3">
      <c r="A73" t="s">
        <v>808</v>
      </c>
      <c r="B73" s="22" t="s">
        <v>809</v>
      </c>
      <c r="C73" s="3">
        <v>-1.5900000000000001E-2</v>
      </c>
      <c r="D73">
        <v>72</v>
      </c>
      <c r="E73">
        <v>12</v>
      </c>
      <c r="F73">
        <v>10</v>
      </c>
      <c r="G73">
        <v>50</v>
      </c>
      <c r="H73" s="4">
        <v>0.27</v>
      </c>
      <c r="I73" s="7" t="str">
        <f t="shared" si="1"/>
        <v>▶</v>
      </c>
    </row>
    <row r="74" spans="1:9" x14ac:dyDescent="0.3">
      <c r="A74" t="s">
        <v>810</v>
      </c>
      <c r="B74" s="22" t="s">
        <v>811</v>
      </c>
      <c r="C74" s="3">
        <v>-1.6500000000000001E-2</v>
      </c>
      <c r="D74">
        <v>15</v>
      </c>
      <c r="E74">
        <v>3</v>
      </c>
      <c r="F74">
        <v>1</v>
      </c>
      <c r="G74">
        <v>11</v>
      </c>
      <c r="H74" s="4">
        <v>0.28000000000000003</v>
      </c>
      <c r="I74" s="7" t="str">
        <f t="shared" si="1"/>
        <v>▶</v>
      </c>
    </row>
    <row r="75" spans="1:9" x14ac:dyDescent="0.3">
      <c r="A75" t="s">
        <v>812</v>
      </c>
      <c r="B75" s="22" t="s">
        <v>813</v>
      </c>
      <c r="C75" s="3">
        <v>-1.6799999999999999E-2</v>
      </c>
      <c r="D75">
        <v>36</v>
      </c>
      <c r="E75">
        <v>11</v>
      </c>
      <c r="F75">
        <v>2</v>
      </c>
      <c r="G75">
        <v>23</v>
      </c>
      <c r="H75" s="4">
        <v>0.28000000000000003</v>
      </c>
      <c r="I75" s="7" t="str">
        <f t="shared" si="1"/>
        <v>▶</v>
      </c>
    </row>
    <row r="76" spans="1:9" x14ac:dyDescent="0.3">
      <c r="A76" t="s">
        <v>814</v>
      </c>
      <c r="B76" s="22" t="s">
        <v>815</v>
      </c>
      <c r="C76" s="3">
        <v>-1.89E-2</v>
      </c>
      <c r="D76">
        <v>12</v>
      </c>
      <c r="E76">
        <v>3</v>
      </c>
      <c r="F76">
        <v>0</v>
      </c>
      <c r="G76">
        <v>9</v>
      </c>
      <c r="H76" s="4">
        <v>0.32</v>
      </c>
      <c r="I76" s="7" t="str">
        <f t="shared" si="1"/>
        <v>▶</v>
      </c>
    </row>
    <row r="77" spans="1:9" x14ac:dyDescent="0.3">
      <c r="A77" t="s">
        <v>816</v>
      </c>
      <c r="B77" s="22" t="s">
        <v>817</v>
      </c>
      <c r="C77" s="3">
        <v>-2.1999999999999999E-2</v>
      </c>
      <c r="D77">
        <v>4</v>
      </c>
      <c r="E77">
        <v>1</v>
      </c>
      <c r="F77">
        <v>1</v>
      </c>
      <c r="G77">
        <v>2</v>
      </c>
      <c r="H77" s="4">
        <v>0.37</v>
      </c>
      <c r="I77" s="7" t="str">
        <f t="shared" si="1"/>
        <v>▶</v>
      </c>
    </row>
    <row r="78" spans="1:9" x14ac:dyDescent="0.3">
      <c r="A78" t="s">
        <v>818</v>
      </c>
      <c r="B78" s="22" t="s">
        <v>819</v>
      </c>
      <c r="C78" s="3">
        <v>-2.3099999999999999E-2</v>
      </c>
      <c r="D78">
        <v>13</v>
      </c>
      <c r="E78">
        <v>6</v>
      </c>
      <c r="F78">
        <v>2</v>
      </c>
      <c r="G78">
        <v>5</v>
      </c>
      <c r="H78" s="4">
        <v>0.39</v>
      </c>
      <c r="I78" s="7" t="str">
        <f t="shared" si="1"/>
        <v>▶</v>
      </c>
    </row>
    <row r="79" spans="1:9" x14ac:dyDescent="0.3">
      <c r="A79" t="s">
        <v>820</v>
      </c>
      <c r="B79" s="22" t="s">
        <v>821</v>
      </c>
      <c r="C79" s="3">
        <v>-2.5399999999999999E-2</v>
      </c>
      <c r="D79">
        <v>96</v>
      </c>
      <c r="E79">
        <v>21</v>
      </c>
      <c r="F79">
        <v>13</v>
      </c>
      <c r="G79">
        <v>62</v>
      </c>
      <c r="H79" s="4">
        <v>0.43</v>
      </c>
      <c r="I79" s="7" t="str">
        <f t="shared" si="1"/>
        <v>▶</v>
      </c>
    </row>
    <row r="80" spans="1:9" x14ac:dyDescent="0.3">
      <c r="A80" t="s">
        <v>822</v>
      </c>
      <c r="B80" s="22" t="s">
        <v>823</v>
      </c>
      <c r="C80" s="3">
        <v>-3.5999999999999997E-2</v>
      </c>
      <c r="D80">
        <v>23</v>
      </c>
      <c r="E80">
        <v>8</v>
      </c>
      <c r="F80">
        <v>2</v>
      </c>
      <c r="G80">
        <v>13</v>
      </c>
      <c r="H80" s="4">
        <v>0.61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1012</v>
      </c>
      <c r="C2" s="20" t="s">
        <v>84</v>
      </c>
      <c r="D2" s="25" t="s">
        <v>1013</v>
      </c>
      <c r="E2" s="17" t="s">
        <v>1014</v>
      </c>
      <c r="F2" s="2" t="s">
        <v>1015</v>
      </c>
      <c r="G2" s="31" t="s">
        <v>1016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1012</v>
      </c>
      <c r="C3" s="20" t="s">
        <v>91</v>
      </c>
      <c r="D3" s="25" t="s">
        <v>1037</v>
      </c>
      <c r="E3" s="17" t="s">
        <v>1038</v>
      </c>
      <c r="F3" s="2" t="s">
        <v>1039</v>
      </c>
      <c r="G3" s="31" t="s">
        <v>1040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1012</v>
      </c>
      <c r="C4" s="20" t="s">
        <v>91</v>
      </c>
      <c r="D4" s="25" t="s">
        <v>1041</v>
      </c>
      <c r="E4" s="17" t="s">
        <v>1042</v>
      </c>
      <c r="F4" s="2" t="s">
        <v>1043</v>
      </c>
      <c r="G4" s="31" t="s">
        <v>1044</v>
      </c>
      <c r="H4" s="7" t="str">
        <f t="shared" si="0"/>
        <v>▶</v>
      </c>
    </row>
    <row r="5" spans="1:8" x14ac:dyDescent="0.3">
      <c r="A5" s="2">
        <v>3</v>
      </c>
      <c r="B5" s="2" t="s">
        <v>1012</v>
      </c>
      <c r="C5" s="20" t="s">
        <v>91</v>
      </c>
      <c r="D5" s="25" t="s">
        <v>1045</v>
      </c>
      <c r="E5" s="17" t="s">
        <v>1046</v>
      </c>
      <c r="F5" s="2" t="s">
        <v>1043</v>
      </c>
      <c r="G5" s="31" t="s">
        <v>1047</v>
      </c>
      <c r="H5" s="7" t="str">
        <f t="shared" si="0"/>
        <v>▶</v>
      </c>
    </row>
    <row r="6" spans="1:8" x14ac:dyDescent="0.3">
      <c r="A6" s="2">
        <v>4</v>
      </c>
      <c r="B6" s="2" t="s">
        <v>1012</v>
      </c>
      <c r="C6" s="20" t="s">
        <v>91</v>
      </c>
      <c r="D6" s="25" t="s">
        <v>1048</v>
      </c>
      <c r="E6" s="17" t="s">
        <v>1049</v>
      </c>
      <c r="F6" s="2" t="s">
        <v>1050</v>
      </c>
      <c r="G6" s="31" t="s">
        <v>1051</v>
      </c>
      <c r="H6" s="7" t="str">
        <f t="shared" si="0"/>
        <v>▶</v>
      </c>
    </row>
    <row r="7" spans="1:8" x14ac:dyDescent="0.3">
      <c r="A7" s="2">
        <v>5</v>
      </c>
      <c r="B7" s="2" t="s">
        <v>1012</v>
      </c>
      <c r="C7" s="20" t="s">
        <v>91</v>
      </c>
      <c r="D7" s="25" t="s">
        <v>1052</v>
      </c>
      <c r="E7" s="18" t="s">
        <v>1053</v>
      </c>
      <c r="F7" s="2" t="s">
        <v>1054</v>
      </c>
      <c r="G7" s="31" t="s">
        <v>1055</v>
      </c>
      <c r="H7" s="7" t="str">
        <f t="shared" si="0"/>
        <v>▶</v>
      </c>
    </row>
    <row r="8" spans="1:8" x14ac:dyDescent="0.3">
      <c r="A8" s="2">
        <v>1</v>
      </c>
      <c r="B8" s="2" t="s">
        <v>1012</v>
      </c>
      <c r="C8" s="20" t="s">
        <v>94</v>
      </c>
      <c r="D8" s="25" t="s">
        <v>1080</v>
      </c>
      <c r="E8" s="17" t="s">
        <v>1081</v>
      </c>
      <c r="F8" s="2" t="s">
        <v>1054</v>
      </c>
      <c r="G8" s="31" t="s">
        <v>1082</v>
      </c>
      <c r="H8" s="7" t="str">
        <f t="shared" si="0"/>
        <v>▶</v>
      </c>
    </row>
    <row r="9" spans="1:8" x14ac:dyDescent="0.3">
      <c r="A9" s="2">
        <v>2</v>
      </c>
      <c r="B9" s="2" t="s">
        <v>1012</v>
      </c>
      <c r="C9" s="20" t="s">
        <v>94</v>
      </c>
      <c r="D9" s="25" t="s">
        <v>1083</v>
      </c>
      <c r="E9" s="17" t="s">
        <v>1084</v>
      </c>
      <c r="F9" s="2" t="s">
        <v>1085</v>
      </c>
      <c r="G9" s="31" t="s">
        <v>1086</v>
      </c>
      <c r="H9" s="7" t="str">
        <f t="shared" si="0"/>
        <v>▶</v>
      </c>
    </row>
    <row r="10" spans="1:8" x14ac:dyDescent="0.3">
      <c r="A10" s="2">
        <v>3</v>
      </c>
      <c r="B10" s="2" t="s">
        <v>1012</v>
      </c>
      <c r="C10" s="20" t="s">
        <v>94</v>
      </c>
      <c r="D10" s="25" t="s">
        <v>1087</v>
      </c>
      <c r="E10" s="17" t="s">
        <v>1088</v>
      </c>
      <c r="F10" s="2" t="s">
        <v>1039</v>
      </c>
      <c r="G10" s="31" t="s">
        <v>1089</v>
      </c>
      <c r="H10" s="7" t="str">
        <f t="shared" si="0"/>
        <v>▶</v>
      </c>
    </row>
    <row r="11" spans="1:8" x14ac:dyDescent="0.3">
      <c r="A11" s="2">
        <v>4</v>
      </c>
      <c r="B11" s="2" t="s">
        <v>1012</v>
      </c>
      <c r="C11" s="20" t="s">
        <v>94</v>
      </c>
      <c r="D11" s="25" t="s">
        <v>1090</v>
      </c>
      <c r="E11" s="17" t="s">
        <v>1091</v>
      </c>
      <c r="F11" s="2" t="s">
        <v>1092</v>
      </c>
      <c r="G11" s="31" t="s">
        <v>1093</v>
      </c>
      <c r="H11" s="7" t="str">
        <f t="shared" si="0"/>
        <v>▶</v>
      </c>
    </row>
    <row r="12" spans="1:8" x14ac:dyDescent="0.3">
      <c r="A12" s="2">
        <v>5</v>
      </c>
      <c r="B12" s="2" t="s">
        <v>1012</v>
      </c>
      <c r="C12" s="20" t="s">
        <v>94</v>
      </c>
      <c r="D12" s="25" t="s">
        <v>1094</v>
      </c>
      <c r="E12" s="17" t="s">
        <v>1095</v>
      </c>
      <c r="F12" s="2" t="s">
        <v>1096</v>
      </c>
      <c r="G12" s="31" t="s">
        <v>1097</v>
      </c>
      <c r="H12" s="7" t="str">
        <f t="shared" si="0"/>
        <v>▶</v>
      </c>
    </row>
    <row r="13" spans="1:8" x14ac:dyDescent="0.3">
      <c r="A13" s="2">
        <v>6</v>
      </c>
      <c r="B13" s="2" t="s">
        <v>1012</v>
      </c>
      <c r="C13" s="20" t="s">
        <v>94</v>
      </c>
      <c r="D13" s="25" t="s">
        <v>1098</v>
      </c>
      <c r="E13" s="17" t="s">
        <v>1099</v>
      </c>
      <c r="F13" s="2" t="s">
        <v>1050</v>
      </c>
      <c r="G13" s="31" t="s">
        <v>1100</v>
      </c>
      <c r="H13" s="7" t="str">
        <f t="shared" si="0"/>
        <v>▶</v>
      </c>
    </row>
    <row r="14" spans="1:8" x14ac:dyDescent="0.3">
      <c r="A14" s="2">
        <v>7</v>
      </c>
      <c r="B14" s="2" t="s">
        <v>1012</v>
      </c>
      <c r="C14" s="20" t="s">
        <v>94</v>
      </c>
      <c r="D14" s="25" t="s">
        <v>1101</v>
      </c>
      <c r="E14" s="17" t="s">
        <v>1102</v>
      </c>
      <c r="F14" s="2" t="s">
        <v>1103</v>
      </c>
      <c r="G14" s="31" t="s">
        <v>1104</v>
      </c>
      <c r="H14" s="7" t="str">
        <f t="shared" si="0"/>
        <v>▶</v>
      </c>
    </row>
    <row r="15" spans="1:8" x14ac:dyDescent="0.3">
      <c r="A15" s="2">
        <v>8</v>
      </c>
      <c r="B15" s="2" t="s">
        <v>1012</v>
      </c>
      <c r="C15" s="20" t="s">
        <v>94</v>
      </c>
      <c r="D15" s="25" t="s">
        <v>1105</v>
      </c>
      <c r="E15" s="17" t="s">
        <v>1106</v>
      </c>
      <c r="F15" s="2" t="s">
        <v>1107</v>
      </c>
      <c r="G15" s="31" t="s">
        <v>1108</v>
      </c>
      <c r="H15" s="7" t="str">
        <f t="shared" si="0"/>
        <v>▶</v>
      </c>
    </row>
    <row r="16" spans="1:8" x14ac:dyDescent="0.3">
      <c r="A16" s="2">
        <v>9</v>
      </c>
      <c r="B16" s="2" t="s">
        <v>1012</v>
      </c>
      <c r="C16" s="20" t="s">
        <v>94</v>
      </c>
      <c r="D16" s="25" t="s">
        <v>1109</v>
      </c>
      <c r="E16" s="17" t="s">
        <v>1110</v>
      </c>
      <c r="F16" s="2" t="s">
        <v>1111</v>
      </c>
      <c r="G16" s="31" t="s">
        <v>1112</v>
      </c>
      <c r="H16" s="7" t="str">
        <f t="shared" si="0"/>
        <v>▶</v>
      </c>
    </row>
    <row r="17" spans="1:8" x14ac:dyDescent="0.3">
      <c r="A17" s="2">
        <v>10</v>
      </c>
      <c r="B17" s="2" t="s">
        <v>1012</v>
      </c>
      <c r="C17" s="20" t="s">
        <v>94</v>
      </c>
      <c r="D17" s="25" t="s">
        <v>1113</v>
      </c>
      <c r="E17" s="17" t="s">
        <v>1114</v>
      </c>
      <c r="F17" s="2" t="s">
        <v>1092</v>
      </c>
      <c r="G17" s="31" t="s">
        <v>1115</v>
      </c>
      <c r="H17" s="7" t="str">
        <f t="shared" si="0"/>
        <v>▶</v>
      </c>
    </row>
    <row r="18" spans="1:8" x14ac:dyDescent="0.3">
      <c r="A18" s="2">
        <v>1</v>
      </c>
      <c r="B18" s="2" t="s">
        <v>1012</v>
      </c>
      <c r="C18" s="20" t="s">
        <v>97</v>
      </c>
      <c r="D18" s="25" t="s">
        <v>1121</v>
      </c>
      <c r="E18" s="17" t="s">
        <v>1122</v>
      </c>
      <c r="F18" s="2" t="s">
        <v>1085</v>
      </c>
      <c r="G18" s="31" t="s">
        <v>1123</v>
      </c>
      <c r="H18" s="7" t="str">
        <f t="shared" si="0"/>
        <v>▶</v>
      </c>
    </row>
    <row r="19" spans="1:8" x14ac:dyDescent="0.3">
      <c r="A19" s="2">
        <v>2</v>
      </c>
      <c r="B19" s="2" t="s">
        <v>1012</v>
      </c>
      <c r="C19" s="20" t="s">
        <v>97</v>
      </c>
      <c r="D19" s="25" t="s">
        <v>1124</v>
      </c>
      <c r="E19" s="17" t="s">
        <v>1125</v>
      </c>
      <c r="F19" s="2" t="s">
        <v>1103</v>
      </c>
      <c r="G19" s="31" t="s">
        <v>1126</v>
      </c>
      <c r="H19" s="7" t="str">
        <f t="shared" si="0"/>
        <v>▶</v>
      </c>
    </row>
    <row r="20" spans="1:8" x14ac:dyDescent="0.3">
      <c r="A20" s="2">
        <v>3</v>
      </c>
      <c r="B20" s="2" t="s">
        <v>1012</v>
      </c>
      <c r="C20" s="20" t="s">
        <v>97</v>
      </c>
      <c r="D20" s="25" t="s">
        <v>1127</v>
      </c>
      <c r="E20" s="17" t="s">
        <v>1128</v>
      </c>
      <c r="F20" s="2" t="s">
        <v>1129</v>
      </c>
      <c r="G20" s="31" t="s">
        <v>1130</v>
      </c>
      <c r="H20" s="7" t="str">
        <f t="shared" si="0"/>
        <v>▶</v>
      </c>
    </row>
    <row r="21" spans="1:8" x14ac:dyDescent="0.3">
      <c r="A21" s="2">
        <v>4</v>
      </c>
      <c r="B21" s="2" t="s">
        <v>1012</v>
      </c>
      <c r="C21" s="20" t="s">
        <v>97</v>
      </c>
      <c r="D21" s="25" t="s">
        <v>1131</v>
      </c>
      <c r="E21" s="18" t="s">
        <v>1132</v>
      </c>
      <c r="F21" s="2" t="s">
        <v>1085</v>
      </c>
      <c r="G21" s="31" t="s">
        <v>1133</v>
      </c>
      <c r="H21" s="7" t="str">
        <f t="shared" si="0"/>
        <v>▶</v>
      </c>
    </row>
    <row r="22" spans="1:8" x14ac:dyDescent="0.3">
      <c r="A22" s="2">
        <v>5</v>
      </c>
      <c r="B22" s="2" t="s">
        <v>1012</v>
      </c>
      <c r="C22" s="20" t="s">
        <v>97</v>
      </c>
      <c r="D22" s="25" t="s">
        <v>1134</v>
      </c>
      <c r="E22" s="17" t="s">
        <v>1135</v>
      </c>
      <c r="F22" s="2" t="s">
        <v>1054</v>
      </c>
      <c r="G22" s="32" t="s">
        <v>1136</v>
      </c>
      <c r="H22" s="7" t="str">
        <f t="shared" si="0"/>
        <v>▶</v>
      </c>
    </row>
    <row r="23" spans="1:8" ht="33" x14ac:dyDescent="0.3">
      <c r="A23" s="2">
        <v>6</v>
      </c>
      <c r="B23" s="2" t="s">
        <v>1012</v>
      </c>
      <c r="C23" s="20" t="s">
        <v>97</v>
      </c>
      <c r="D23" s="25" t="s">
        <v>1137</v>
      </c>
      <c r="E23" s="17" t="s">
        <v>1138</v>
      </c>
      <c r="F23" s="2" t="s">
        <v>1139</v>
      </c>
      <c r="G23" s="32" t="s">
        <v>1140</v>
      </c>
      <c r="H23" s="7" t="str">
        <f t="shared" si="0"/>
        <v>▶</v>
      </c>
    </row>
    <row r="24" spans="1:8" x14ac:dyDescent="0.3">
      <c r="A24" s="2">
        <v>7</v>
      </c>
      <c r="B24" s="2" t="s">
        <v>1012</v>
      </c>
      <c r="C24" s="20" t="s">
        <v>97</v>
      </c>
      <c r="D24" s="25" t="s">
        <v>1087</v>
      </c>
      <c r="E24" s="17" t="s">
        <v>1088</v>
      </c>
      <c r="F24" s="2" t="s">
        <v>1039</v>
      </c>
      <c r="G24" s="32" t="s">
        <v>1089</v>
      </c>
      <c r="H24" s="7" t="str">
        <f t="shared" si="0"/>
        <v>▶</v>
      </c>
    </row>
    <row r="25" spans="1:8" x14ac:dyDescent="0.3">
      <c r="A25" s="2">
        <v>8</v>
      </c>
      <c r="B25" s="2" t="s">
        <v>1012</v>
      </c>
      <c r="C25" s="20" t="s">
        <v>97</v>
      </c>
      <c r="D25" s="25" t="s">
        <v>1090</v>
      </c>
      <c r="E25" s="17" t="s">
        <v>1091</v>
      </c>
      <c r="F25" s="2" t="s">
        <v>1092</v>
      </c>
      <c r="G25" s="32" t="s">
        <v>1093</v>
      </c>
      <c r="H25" s="7" t="str">
        <f t="shared" si="0"/>
        <v>▶</v>
      </c>
    </row>
    <row r="26" spans="1:8" x14ac:dyDescent="0.3">
      <c r="A26" s="2">
        <v>9</v>
      </c>
      <c r="B26" s="2" t="s">
        <v>1012</v>
      </c>
      <c r="C26" s="20" t="s">
        <v>97</v>
      </c>
      <c r="D26" s="25" t="s">
        <v>1094</v>
      </c>
      <c r="E26" s="17" t="s">
        <v>1095</v>
      </c>
      <c r="F26" s="2" t="s">
        <v>1096</v>
      </c>
      <c r="G26" s="32" t="s">
        <v>1097</v>
      </c>
      <c r="H26" s="7" t="str">
        <f t="shared" si="0"/>
        <v>▶</v>
      </c>
    </row>
    <row r="27" spans="1:8" x14ac:dyDescent="0.3">
      <c r="A27" s="2">
        <v>10</v>
      </c>
      <c r="B27" s="2" t="s">
        <v>1012</v>
      </c>
      <c r="C27" s="20" t="s">
        <v>97</v>
      </c>
      <c r="D27" s="25" t="s">
        <v>1041</v>
      </c>
      <c r="E27" s="17" t="s">
        <v>1042</v>
      </c>
      <c r="F27" s="2" t="s">
        <v>1043</v>
      </c>
      <c r="G27" s="32" t="s">
        <v>1044</v>
      </c>
      <c r="H27" s="7" t="str">
        <f t="shared" si="0"/>
        <v>▶</v>
      </c>
    </row>
    <row r="28" spans="1:8" x14ac:dyDescent="0.3">
      <c r="A28" s="2">
        <v>1</v>
      </c>
      <c r="B28" s="2" t="s">
        <v>1012</v>
      </c>
      <c r="C28" s="20" t="s">
        <v>100</v>
      </c>
      <c r="D28" s="25" t="s">
        <v>1164</v>
      </c>
      <c r="E28" s="17" t="s">
        <v>1165</v>
      </c>
      <c r="F28" s="2" t="s">
        <v>1015</v>
      </c>
      <c r="G28" s="32" t="s">
        <v>1166</v>
      </c>
      <c r="H28" s="7" t="str">
        <f t="shared" si="0"/>
        <v>▶</v>
      </c>
    </row>
    <row r="29" spans="1:8" x14ac:dyDescent="0.3">
      <c r="A29" s="2">
        <v>2</v>
      </c>
      <c r="B29" s="2" t="s">
        <v>1012</v>
      </c>
      <c r="C29" s="20" t="s">
        <v>100</v>
      </c>
      <c r="D29" s="25" t="s">
        <v>1167</v>
      </c>
      <c r="E29" s="17" t="s">
        <v>1168</v>
      </c>
      <c r="F29" s="2" t="s">
        <v>1096</v>
      </c>
      <c r="G29" s="32" t="s">
        <v>1169</v>
      </c>
      <c r="H29" s="7" t="str">
        <f t="shared" si="0"/>
        <v>▶</v>
      </c>
    </row>
    <row r="30" spans="1:8" x14ac:dyDescent="0.3">
      <c r="A30" s="2">
        <v>3</v>
      </c>
      <c r="B30" s="2" t="s">
        <v>1012</v>
      </c>
      <c r="C30" s="20" t="s">
        <v>100</v>
      </c>
      <c r="D30" s="25" t="s">
        <v>1170</v>
      </c>
      <c r="E30" s="17" t="s">
        <v>1171</v>
      </c>
      <c r="F30" s="2" t="s">
        <v>1085</v>
      </c>
      <c r="G30" s="32" t="s">
        <v>1172</v>
      </c>
      <c r="H30" s="7" t="str">
        <f t="shared" si="0"/>
        <v>▶</v>
      </c>
    </row>
    <row r="31" spans="1:8" x14ac:dyDescent="0.3">
      <c r="A31" s="2">
        <v>4</v>
      </c>
      <c r="B31" s="2" t="s">
        <v>1012</v>
      </c>
      <c r="C31" s="20" t="s">
        <v>100</v>
      </c>
      <c r="D31" s="25" t="s">
        <v>1173</v>
      </c>
      <c r="E31" s="17" t="s">
        <v>1174</v>
      </c>
      <c r="F31" s="2" t="s">
        <v>1103</v>
      </c>
      <c r="G31" s="32" t="s">
        <v>1175</v>
      </c>
      <c r="H31" s="7" t="str">
        <f t="shared" si="0"/>
        <v>▶</v>
      </c>
    </row>
    <row r="32" spans="1:8" ht="33" x14ac:dyDescent="0.3">
      <c r="A32" s="2">
        <v>5</v>
      </c>
      <c r="B32" s="2" t="s">
        <v>1012</v>
      </c>
      <c r="C32" s="20" t="s">
        <v>100</v>
      </c>
      <c r="D32" s="25" t="s">
        <v>1176</v>
      </c>
      <c r="E32" s="17" t="s">
        <v>1177</v>
      </c>
      <c r="F32" s="2" t="s">
        <v>1139</v>
      </c>
      <c r="G32" s="32" t="s">
        <v>1178</v>
      </c>
      <c r="H32" s="7" t="str">
        <f t="shared" si="0"/>
        <v>▶</v>
      </c>
    </row>
    <row r="33" spans="1:8" x14ac:dyDescent="0.3">
      <c r="A33" s="2">
        <v>6</v>
      </c>
      <c r="B33" s="2" t="s">
        <v>1012</v>
      </c>
      <c r="C33" s="20" t="s">
        <v>100</v>
      </c>
      <c r="D33" s="25" t="s">
        <v>1179</v>
      </c>
      <c r="E33" s="17" t="s">
        <v>1180</v>
      </c>
      <c r="F33" s="2" t="s">
        <v>1015</v>
      </c>
      <c r="G33" s="32" t="s">
        <v>1181</v>
      </c>
      <c r="H33" s="7" t="str">
        <f t="shared" si="0"/>
        <v>▶</v>
      </c>
    </row>
    <row r="34" spans="1:8" x14ac:dyDescent="0.3">
      <c r="A34" s="2">
        <v>7</v>
      </c>
      <c r="B34" s="2" t="s">
        <v>1012</v>
      </c>
      <c r="C34" s="20" t="s">
        <v>100</v>
      </c>
      <c r="D34" s="25" t="s">
        <v>1182</v>
      </c>
      <c r="E34" s="17" t="s">
        <v>1183</v>
      </c>
      <c r="F34" s="2" t="s">
        <v>1085</v>
      </c>
      <c r="G34" s="32" t="s">
        <v>1184</v>
      </c>
      <c r="H34" s="7" t="str">
        <f t="shared" si="0"/>
        <v>▶</v>
      </c>
    </row>
    <row r="35" spans="1:8" x14ac:dyDescent="0.3">
      <c r="A35" s="2">
        <v>8</v>
      </c>
      <c r="B35" s="2" t="s">
        <v>1012</v>
      </c>
      <c r="C35" s="20" t="s">
        <v>100</v>
      </c>
      <c r="D35" s="25" t="s">
        <v>1185</v>
      </c>
      <c r="E35" s="17" t="s">
        <v>1186</v>
      </c>
      <c r="F35" s="2" t="s">
        <v>1111</v>
      </c>
      <c r="G35" s="32" t="s">
        <v>1187</v>
      </c>
      <c r="H35" s="7" t="str">
        <f t="shared" si="0"/>
        <v>▶</v>
      </c>
    </row>
    <row r="36" spans="1:8" x14ac:dyDescent="0.3">
      <c r="A36" s="2">
        <v>9</v>
      </c>
      <c r="B36" s="2" t="s">
        <v>1012</v>
      </c>
      <c r="C36" s="20" t="s">
        <v>100</v>
      </c>
      <c r="D36" s="25" t="s">
        <v>1188</v>
      </c>
      <c r="E36" s="17" t="s">
        <v>1189</v>
      </c>
      <c r="F36" s="2" t="s">
        <v>1043</v>
      </c>
      <c r="G36" s="32" t="s">
        <v>1190</v>
      </c>
      <c r="H36" s="7" t="str">
        <f t="shared" si="0"/>
        <v>▶</v>
      </c>
    </row>
    <row r="37" spans="1:8" x14ac:dyDescent="0.3">
      <c r="A37" s="2">
        <v>1</v>
      </c>
      <c r="B37" s="2" t="s">
        <v>1012</v>
      </c>
      <c r="C37" s="20" t="s">
        <v>103</v>
      </c>
      <c r="D37" s="25" t="s">
        <v>1193</v>
      </c>
      <c r="E37" s="17" t="s">
        <v>1194</v>
      </c>
      <c r="F37" s="2" t="s">
        <v>1195</v>
      </c>
      <c r="G37" s="32" t="s">
        <v>1196</v>
      </c>
      <c r="H37" s="7" t="str">
        <f t="shared" si="0"/>
        <v>▶</v>
      </c>
    </row>
    <row r="38" spans="1:8" x14ac:dyDescent="0.3">
      <c r="A38" s="2">
        <v>2</v>
      </c>
      <c r="B38" s="2" t="s">
        <v>1012</v>
      </c>
      <c r="C38" s="20" t="s">
        <v>103</v>
      </c>
      <c r="D38" s="25" t="s">
        <v>1197</v>
      </c>
      <c r="E38" s="17" t="s">
        <v>1198</v>
      </c>
      <c r="F38" s="2" t="s">
        <v>1199</v>
      </c>
      <c r="G38" s="32" t="s">
        <v>1200</v>
      </c>
      <c r="H38" s="7" t="str">
        <f t="shared" si="0"/>
        <v>▶</v>
      </c>
    </row>
    <row r="39" spans="1:8" x14ac:dyDescent="0.3">
      <c r="A39" s="2">
        <v>1</v>
      </c>
      <c r="B39" s="2" t="s">
        <v>1012</v>
      </c>
      <c r="C39" s="20" t="s">
        <v>106</v>
      </c>
      <c r="D39" s="25" t="s">
        <v>1212</v>
      </c>
      <c r="E39" s="17" t="s">
        <v>1213</v>
      </c>
      <c r="F39" s="2" t="s">
        <v>1015</v>
      </c>
      <c r="G39" s="32" t="s">
        <v>1214</v>
      </c>
      <c r="H39" s="7" t="str">
        <f t="shared" si="0"/>
        <v>▶</v>
      </c>
    </row>
    <row r="40" spans="1:8" x14ac:dyDescent="0.3">
      <c r="A40" s="2">
        <v>1</v>
      </c>
      <c r="B40" s="2" t="s">
        <v>1012</v>
      </c>
      <c r="C40" s="20" t="s">
        <v>112</v>
      </c>
      <c r="D40" s="25" t="s">
        <v>1238</v>
      </c>
      <c r="E40" s="17" t="s">
        <v>1239</v>
      </c>
      <c r="F40" s="2" t="s">
        <v>1050</v>
      </c>
      <c r="G40" s="32" t="s">
        <v>1240</v>
      </c>
      <c r="H40" s="7" t="str">
        <f t="shared" si="0"/>
        <v>▶</v>
      </c>
    </row>
    <row r="41" spans="1:8" x14ac:dyDescent="0.3">
      <c r="A41" s="2">
        <v>2</v>
      </c>
      <c r="B41" s="2" t="s">
        <v>1012</v>
      </c>
      <c r="C41" s="20" t="s">
        <v>112</v>
      </c>
      <c r="D41" s="25" t="s">
        <v>1241</v>
      </c>
      <c r="E41" s="17" t="s">
        <v>1242</v>
      </c>
      <c r="F41" s="2" t="s">
        <v>1195</v>
      </c>
      <c r="G41" s="32" t="s">
        <v>1243</v>
      </c>
      <c r="H41" s="7" t="str">
        <f t="shared" si="0"/>
        <v>▶</v>
      </c>
    </row>
    <row r="42" spans="1:8" ht="33" x14ac:dyDescent="0.3">
      <c r="A42" s="2">
        <v>3</v>
      </c>
      <c r="B42" s="2" t="s">
        <v>1012</v>
      </c>
      <c r="C42" s="20" t="s">
        <v>112</v>
      </c>
      <c r="D42" s="25" t="s">
        <v>1244</v>
      </c>
      <c r="E42" s="17" t="s">
        <v>1245</v>
      </c>
      <c r="F42" s="2" t="s">
        <v>1139</v>
      </c>
      <c r="G42" s="32" t="s">
        <v>1246</v>
      </c>
      <c r="H42" s="7" t="str">
        <f t="shared" si="0"/>
        <v>▶</v>
      </c>
    </row>
    <row r="43" spans="1:8" x14ac:dyDescent="0.3">
      <c r="A43" s="2">
        <v>1</v>
      </c>
      <c r="B43" s="2" t="s">
        <v>1250</v>
      </c>
      <c r="C43" s="20" t="s">
        <v>349</v>
      </c>
      <c r="D43" s="25" t="s">
        <v>1265</v>
      </c>
      <c r="E43" s="17" t="s">
        <v>1266</v>
      </c>
      <c r="F43" s="2" t="s">
        <v>1015</v>
      </c>
      <c r="G43" s="32" t="s">
        <v>1267</v>
      </c>
      <c r="H43" s="7" t="str">
        <f t="shared" si="0"/>
        <v>▶</v>
      </c>
    </row>
    <row r="44" spans="1:8" ht="33" x14ac:dyDescent="0.3">
      <c r="A44" s="2">
        <v>2</v>
      </c>
      <c r="B44" s="2" t="s">
        <v>1250</v>
      </c>
      <c r="C44" s="20" t="s">
        <v>349</v>
      </c>
      <c r="D44" s="25" t="s">
        <v>1268</v>
      </c>
      <c r="E44" s="17" t="s">
        <v>1269</v>
      </c>
      <c r="F44" s="2" t="s">
        <v>1139</v>
      </c>
      <c r="G44" s="32" t="s">
        <v>1270</v>
      </c>
      <c r="H44" s="7" t="str">
        <f t="shared" si="0"/>
        <v>▶</v>
      </c>
    </row>
    <row r="45" spans="1:8" x14ac:dyDescent="0.3">
      <c r="A45" s="2">
        <v>3</v>
      </c>
      <c r="B45" s="2" t="s">
        <v>1250</v>
      </c>
      <c r="C45" s="20" t="s">
        <v>349</v>
      </c>
      <c r="D45" s="25" t="s">
        <v>1271</v>
      </c>
      <c r="E45" s="17" t="s">
        <v>1272</v>
      </c>
      <c r="F45" s="2" t="s">
        <v>1015</v>
      </c>
      <c r="G45" s="32" t="s">
        <v>1273</v>
      </c>
      <c r="H45" s="7" t="str">
        <f t="shared" si="0"/>
        <v>▶</v>
      </c>
    </row>
    <row r="46" spans="1:8" x14ac:dyDescent="0.3">
      <c r="A46" s="2">
        <v>1</v>
      </c>
      <c r="B46" s="2" t="s">
        <v>1250</v>
      </c>
      <c r="C46" s="20" t="s">
        <v>352</v>
      </c>
      <c r="D46" s="25" t="s">
        <v>1275</v>
      </c>
      <c r="E46" s="17" t="s">
        <v>1276</v>
      </c>
      <c r="F46" s="2" t="s">
        <v>1050</v>
      </c>
      <c r="G46" s="32" t="s">
        <v>1277</v>
      </c>
      <c r="H46" s="7" t="str">
        <f t="shared" si="0"/>
        <v>▶</v>
      </c>
    </row>
    <row r="47" spans="1:8" x14ac:dyDescent="0.3">
      <c r="A47" s="2">
        <v>1</v>
      </c>
      <c r="B47" s="2" t="s">
        <v>1250</v>
      </c>
      <c r="C47" s="20" t="s">
        <v>355</v>
      </c>
      <c r="D47" s="25" t="s">
        <v>1281</v>
      </c>
      <c r="E47" s="17" t="s">
        <v>1282</v>
      </c>
      <c r="F47" s="2" t="s">
        <v>1111</v>
      </c>
      <c r="G47" s="32" t="s">
        <v>1283</v>
      </c>
      <c r="H47" s="7" t="str">
        <f t="shared" si="0"/>
        <v>▶</v>
      </c>
    </row>
    <row r="48" spans="1:8" x14ac:dyDescent="0.3">
      <c r="A48" s="2">
        <v>2</v>
      </c>
      <c r="B48" s="2" t="s">
        <v>1250</v>
      </c>
      <c r="C48" s="20" t="s">
        <v>355</v>
      </c>
      <c r="D48" s="25" t="s">
        <v>1284</v>
      </c>
      <c r="E48" s="17" t="s">
        <v>1285</v>
      </c>
      <c r="F48" s="2" t="s">
        <v>1111</v>
      </c>
      <c r="G48" s="32" t="s">
        <v>1286</v>
      </c>
      <c r="H48" s="7" t="str">
        <f t="shared" si="0"/>
        <v>▶</v>
      </c>
    </row>
    <row r="49" spans="1:8" x14ac:dyDescent="0.3">
      <c r="A49" s="2">
        <v>1</v>
      </c>
      <c r="B49" s="2" t="s">
        <v>1250</v>
      </c>
      <c r="C49" s="20" t="s">
        <v>361</v>
      </c>
      <c r="D49" s="25" t="s">
        <v>1090</v>
      </c>
      <c r="E49" s="17" t="s">
        <v>1091</v>
      </c>
      <c r="F49" s="2" t="s">
        <v>1092</v>
      </c>
      <c r="G49" s="32" t="s">
        <v>1093</v>
      </c>
      <c r="H49" s="7" t="str">
        <f t="shared" si="0"/>
        <v>▶</v>
      </c>
    </row>
    <row r="50" spans="1:8" x14ac:dyDescent="0.3">
      <c r="A50" s="2">
        <v>2</v>
      </c>
      <c r="B50" s="2" t="s">
        <v>1250</v>
      </c>
      <c r="C50" s="20" t="s">
        <v>361</v>
      </c>
      <c r="D50" s="25" t="s">
        <v>1297</v>
      </c>
      <c r="E50" s="17" t="s">
        <v>1298</v>
      </c>
      <c r="F50" s="2" t="s">
        <v>1085</v>
      </c>
      <c r="G50" s="32" t="s">
        <v>1299</v>
      </c>
      <c r="H50" s="7" t="str">
        <f t="shared" si="0"/>
        <v>▶</v>
      </c>
    </row>
    <row r="51" spans="1:8" x14ac:dyDescent="0.3">
      <c r="A51" s="2">
        <v>3</v>
      </c>
      <c r="B51" s="2" t="s">
        <v>1250</v>
      </c>
      <c r="C51" s="20" t="s">
        <v>361</v>
      </c>
      <c r="D51" s="25" t="s">
        <v>1300</v>
      </c>
      <c r="E51" s="17" t="s">
        <v>1301</v>
      </c>
      <c r="F51" s="2" t="s">
        <v>1103</v>
      </c>
      <c r="G51" s="32" t="s">
        <v>1302</v>
      </c>
      <c r="H51" s="7" t="str">
        <f t="shared" si="0"/>
        <v>▶</v>
      </c>
    </row>
    <row r="52" spans="1:8" x14ac:dyDescent="0.3">
      <c r="A52" s="2">
        <v>4</v>
      </c>
      <c r="B52" s="2" t="s">
        <v>1250</v>
      </c>
      <c r="C52" s="20" t="s">
        <v>361</v>
      </c>
      <c r="D52" s="25" t="s">
        <v>1303</v>
      </c>
      <c r="E52" s="17" t="s">
        <v>1304</v>
      </c>
      <c r="F52" s="2" t="s">
        <v>1305</v>
      </c>
      <c r="G52" s="32" t="s">
        <v>1306</v>
      </c>
      <c r="H52" s="7" t="str">
        <f t="shared" si="0"/>
        <v>▶</v>
      </c>
    </row>
    <row r="53" spans="1:8" ht="33" x14ac:dyDescent="0.3">
      <c r="A53" s="2">
        <v>5</v>
      </c>
      <c r="B53" s="2" t="s">
        <v>1250</v>
      </c>
      <c r="C53" s="20" t="s">
        <v>361</v>
      </c>
      <c r="D53" s="25" t="s">
        <v>1268</v>
      </c>
      <c r="E53" s="17" t="s">
        <v>1269</v>
      </c>
      <c r="F53" s="2" t="s">
        <v>1139</v>
      </c>
      <c r="G53" s="32" t="s">
        <v>1270</v>
      </c>
      <c r="H53" s="7" t="str">
        <f t="shared" si="0"/>
        <v>▶</v>
      </c>
    </row>
    <row r="54" spans="1:8" x14ac:dyDescent="0.3">
      <c r="A54" s="2">
        <v>6</v>
      </c>
      <c r="B54" s="2" t="s">
        <v>1250</v>
      </c>
      <c r="C54" s="20" t="s">
        <v>361</v>
      </c>
      <c r="D54" s="25" t="s">
        <v>1307</v>
      </c>
      <c r="E54" s="17" t="s">
        <v>1308</v>
      </c>
      <c r="F54" s="2" t="s">
        <v>1111</v>
      </c>
      <c r="G54" s="32" t="s">
        <v>1309</v>
      </c>
      <c r="H54" s="7" t="str">
        <f t="shared" si="0"/>
        <v>▶</v>
      </c>
    </row>
    <row r="55" spans="1:8" x14ac:dyDescent="0.3">
      <c r="A55" s="2">
        <v>7</v>
      </c>
      <c r="B55" s="2" t="s">
        <v>1250</v>
      </c>
      <c r="C55" s="20" t="s">
        <v>361</v>
      </c>
      <c r="D55" s="25" t="s">
        <v>1310</v>
      </c>
      <c r="E55" s="17" t="s">
        <v>1311</v>
      </c>
      <c r="F55" s="2" t="s">
        <v>1312</v>
      </c>
      <c r="G55" s="32" t="s">
        <v>1313</v>
      </c>
      <c r="H55" s="7" t="str">
        <f t="shared" si="0"/>
        <v>▶</v>
      </c>
    </row>
    <row r="56" spans="1:8" x14ac:dyDescent="0.3">
      <c r="A56" s="2">
        <v>8</v>
      </c>
      <c r="B56" s="2" t="s">
        <v>1250</v>
      </c>
      <c r="C56" s="20" t="s">
        <v>361</v>
      </c>
      <c r="D56" s="25" t="s">
        <v>1314</v>
      </c>
      <c r="E56" s="17" t="s">
        <v>1315</v>
      </c>
      <c r="F56" s="2" t="s">
        <v>1316</v>
      </c>
      <c r="G56" s="32" t="s">
        <v>1317</v>
      </c>
      <c r="H56" s="7" t="str">
        <f t="shared" si="0"/>
        <v>▶</v>
      </c>
    </row>
    <row r="57" spans="1:8" x14ac:dyDescent="0.3">
      <c r="A57" s="2">
        <v>9</v>
      </c>
      <c r="B57" s="2" t="s">
        <v>1250</v>
      </c>
      <c r="C57" s="20" t="s">
        <v>361</v>
      </c>
      <c r="D57" s="25" t="s">
        <v>1318</v>
      </c>
      <c r="E57" s="18" t="s">
        <v>1319</v>
      </c>
      <c r="F57" s="2" t="s">
        <v>1195</v>
      </c>
      <c r="G57" s="32" t="s">
        <v>1320</v>
      </c>
      <c r="H57" s="7" t="str">
        <f t="shared" si="0"/>
        <v>▶</v>
      </c>
    </row>
    <row r="58" spans="1:8" x14ac:dyDescent="0.3">
      <c r="A58" s="2">
        <v>10</v>
      </c>
      <c r="B58" s="2" t="s">
        <v>1250</v>
      </c>
      <c r="C58" s="20" t="s">
        <v>361</v>
      </c>
      <c r="D58" s="25" t="s">
        <v>1321</v>
      </c>
      <c r="E58" s="17" t="s">
        <v>1322</v>
      </c>
      <c r="F58" s="2" t="s">
        <v>1092</v>
      </c>
      <c r="G58" s="32" t="s">
        <v>1323</v>
      </c>
      <c r="H58" s="7" t="str">
        <f t="shared" si="0"/>
        <v>▶</v>
      </c>
    </row>
    <row r="59" spans="1:8" x14ac:dyDescent="0.3">
      <c r="A59" s="2">
        <v>1</v>
      </c>
      <c r="B59" s="2" t="s">
        <v>1250</v>
      </c>
      <c r="C59" s="20" t="s">
        <v>364</v>
      </c>
      <c r="D59" s="25" t="s">
        <v>1090</v>
      </c>
      <c r="E59" s="17" t="s">
        <v>1091</v>
      </c>
      <c r="F59" s="2" t="s">
        <v>1092</v>
      </c>
      <c r="G59" s="32" t="s">
        <v>1093</v>
      </c>
      <c r="H59" s="7" t="str">
        <f t="shared" si="0"/>
        <v>▶</v>
      </c>
    </row>
    <row r="60" spans="1:8" x14ac:dyDescent="0.3">
      <c r="A60" s="2">
        <v>2</v>
      </c>
      <c r="B60" s="2" t="s">
        <v>1250</v>
      </c>
      <c r="C60" s="20" t="s">
        <v>364</v>
      </c>
      <c r="D60" s="25" t="s">
        <v>1297</v>
      </c>
      <c r="E60" s="17" t="s">
        <v>1298</v>
      </c>
      <c r="F60" s="2" t="s">
        <v>1085</v>
      </c>
      <c r="G60" s="32" t="s">
        <v>1299</v>
      </c>
      <c r="H60" s="7" t="str">
        <f t="shared" si="0"/>
        <v>▶</v>
      </c>
    </row>
    <row r="61" spans="1:8" x14ac:dyDescent="0.3">
      <c r="A61" s="2">
        <v>3</v>
      </c>
      <c r="B61" s="2" t="s">
        <v>1250</v>
      </c>
      <c r="C61" s="20" t="s">
        <v>364</v>
      </c>
      <c r="D61" s="25" t="s">
        <v>1300</v>
      </c>
      <c r="E61" s="17" t="s">
        <v>1301</v>
      </c>
      <c r="F61" s="2" t="s">
        <v>1103</v>
      </c>
      <c r="G61" s="32" t="s">
        <v>1302</v>
      </c>
      <c r="H61" s="7" t="str">
        <f t="shared" si="0"/>
        <v>▶</v>
      </c>
    </row>
    <row r="62" spans="1:8" x14ac:dyDescent="0.3">
      <c r="A62" s="2">
        <v>4</v>
      </c>
      <c r="B62" s="2" t="s">
        <v>1250</v>
      </c>
      <c r="C62" s="20" t="s">
        <v>364</v>
      </c>
      <c r="D62" s="25" t="s">
        <v>1303</v>
      </c>
      <c r="E62" s="17" t="s">
        <v>1304</v>
      </c>
      <c r="F62" s="2" t="s">
        <v>1305</v>
      </c>
      <c r="G62" s="32" t="s">
        <v>1306</v>
      </c>
      <c r="H62" s="7" t="str">
        <f t="shared" si="0"/>
        <v>▶</v>
      </c>
    </row>
    <row r="63" spans="1:8" x14ac:dyDescent="0.3">
      <c r="A63" s="2">
        <v>5</v>
      </c>
      <c r="B63" s="2" t="s">
        <v>1250</v>
      </c>
      <c r="C63" s="20" t="s">
        <v>364</v>
      </c>
      <c r="D63" s="25" t="s">
        <v>1310</v>
      </c>
      <c r="E63" s="17" t="s">
        <v>1311</v>
      </c>
      <c r="F63" s="2" t="s">
        <v>1312</v>
      </c>
      <c r="G63" s="32" t="s">
        <v>1313</v>
      </c>
      <c r="H63" s="7" t="str">
        <f t="shared" si="0"/>
        <v>▶</v>
      </c>
    </row>
    <row r="64" spans="1:8" x14ac:dyDescent="0.3">
      <c r="A64" s="2">
        <v>6</v>
      </c>
      <c r="B64" s="2" t="s">
        <v>1250</v>
      </c>
      <c r="C64" s="20" t="s">
        <v>364</v>
      </c>
      <c r="D64" s="25" t="s">
        <v>1314</v>
      </c>
      <c r="E64" s="17" t="s">
        <v>1315</v>
      </c>
      <c r="F64" s="2" t="s">
        <v>1316</v>
      </c>
      <c r="G64" s="32" t="s">
        <v>1317</v>
      </c>
      <c r="H64" s="7" t="str">
        <f t="shared" si="0"/>
        <v>▶</v>
      </c>
    </row>
    <row r="65" spans="1:8" x14ac:dyDescent="0.3">
      <c r="A65" s="2">
        <v>7</v>
      </c>
      <c r="B65" s="2" t="s">
        <v>1250</v>
      </c>
      <c r="C65" s="20" t="s">
        <v>364</v>
      </c>
      <c r="D65" s="25" t="s">
        <v>1350</v>
      </c>
      <c r="E65" s="17" t="s">
        <v>1351</v>
      </c>
      <c r="F65" s="2" t="s">
        <v>1015</v>
      </c>
      <c r="G65" s="32" t="s">
        <v>1352</v>
      </c>
      <c r="H65" s="7" t="str">
        <f t="shared" si="0"/>
        <v>▶</v>
      </c>
    </row>
    <row r="66" spans="1:8" x14ac:dyDescent="0.3">
      <c r="A66" s="2">
        <v>8</v>
      </c>
      <c r="B66" s="2" t="s">
        <v>1250</v>
      </c>
      <c r="C66" s="20" t="s">
        <v>364</v>
      </c>
      <c r="D66" s="25" t="s">
        <v>1353</v>
      </c>
      <c r="E66" s="17" t="s">
        <v>1354</v>
      </c>
      <c r="F66" s="2" t="s">
        <v>1195</v>
      </c>
      <c r="G66" s="32" t="s">
        <v>1355</v>
      </c>
      <c r="H66" s="7" t="str">
        <f t="shared" si="0"/>
        <v>▶</v>
      </c>
    </row>
    <row r="67" spans="1:8" x14ac:dyDescent="0.3">
      <c r="A67" s="2">
        <v>9</v>
      </c>
      <c r="B67" s="2" t="s">
        <v>1250</v>
      </c>
      <c r="C67" s="20" t="s">
        <v>364</v>
      </c>
      <c r="D67" s="25" t="s">
        <v>1321</v>
      </c>
      <c r="E67" s="17" t="s">
        <v>1322</v>
      </c>
      <c r="F67" s="2" t="s">
        <v>1092</v>
      </c>
      <c r="G67" s="32" t="s">
        <v>1323</v>
      </c>
      <c r="H67" s="7" t="str">
        <f t="shared" ref="H67:H130" si="1">IF(ISBLANK($D67),"",HYPERLINK($D67,"▶"))</f>
        <v>▶</v>
      </c>
    </row>
    <row r="68" spans="1:8" x14ac:dyDescent="0.3">
      <c r="A68" s="2">
        <v>10</v>
      </c>
      <c r="B68" s="2" t="s">
        <v>1250</v>
      </c>
      <c r="C68" s="20" t="s">
        <v>364</v>
      </c>
      <c r="D68" s="25" t="s">
        <v>1356</v>
      </c>
      <c r="E68" s="17" t="s">
        <v>1357</v>
      </c>
      <c r="F68" s="2" t="s">
        <v>1015</v>
      </c>
      <c r="G68" s="32" t="s">
        <v>1358</v>
      </c>
      <c r="H68" s="7" t="str">
        <f t="shared" si="1"/>
        <v>▶</v>
      </c>
    </row>
    <row r="69" spans="1:8" x14ac:dyDescent="0.3">
      <c r="H69" s="7" t="str">
        <f t="shared" si="1"/>
        <v/>
      </c>
    </row>
    <row r="70" spans="1:8" x14ac:dyDescent="0.3">
      <c r="H70" s="7" t="str">
        <f t="shared" si="1"/>
        <v/>
      </c>
    </row>
    <row r="71" spans="1:8" x14ac:dyDescent="0.3">
      <c r="H71" s="7" t="str">
        <f t="shared" si="1"/>
        <v/>
      </c>
    </row>
    <row r="72" spans="1:8" x14ac:dyDescent="0.3">
      <c r="H72" s="7" t="str">
        <f t="shared" si="1"/>
        <v/>
      </c>
    </row>
    <row r="73" spans="1:8" x14ac:dyDescent="0.3">
      <c r="H73" s="7" t="str">
        <f t="shared" si="1"/>
        <v/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1012</v>
      </c>
      <c r="C2" s="20" t="s">
        <v>84</v>
      </c>
      <c r="D2" s="25" t="s">
        <v>1017</v>
      </c>
      <c r="E2" s="17" t="s">
        <v>1018</v>
      </c>
      <c r="F2" s="2" t="s">
        <v>1019</v>
      </c>
      <c r="G2" s="31" t="s">
        <v>1020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1012</v>
      </c>
      <c r="C3" s="20" t="s">
        <v>84</v>
      </c>
      <c r="D3" s="25" t="s">
        <v>1021</v>
      </c>
      <c r="E3" s="17" t="s">
        <v>1022</v>
      </c>
      <c r="F3" s="2" t="s">
        <v>84</v>
      </c>
      <c r="G3" s="31" t="s">
        <v>1023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1012</v>
      </c>
      <c r="C4" s="20" t="s">
        <v>84</v>
      </c>
      <c r="D4" s="25" t="s">
        <v>1024</v>
      </c>
      <c r="E4" s="17" t="s">
        <v>1018</v>
      </c>
      <c r="F4" s="2" t="s">
        <v>1019</v>
      </c>
      <c r="G4" s="31" t="s">
        <v>1023</v>
      </c>
      <c r="H4" s="7" t="str">
        <f t="shared" si="0"/>
        <v>▶</v>
      </c>
    </row>
    <row r="5" spans="1:8" x14ac:dyDescent="0.3">
      <c r="A5" s="2">
        <v>4</v>
      </c>
      <c r="B5" s="2" t="s">
        <v>1012</v>
      </c>
      <c r="C5" s="20" t="s">
        <v>84</v>
      </c>
      <c r="D5" s="25" t="s">
        <v>1025</v>
      </c>
      <c r="E5" s="17" t="s">
        <v>1026</v>
      </c>
      <c r="F5" s="2" t="s">
        <v>84</v>
      </c>
      <c r="G5" s="31" t="s">
        <v>1027</v>
      </c>
      <c r="H5" s="7" t="str">
        <f t="shared" si="0"/>
        <v>▶</v>
      </c>
    </row>
    <row r="6" spans="1:8" x14ac:dyDescent="0.3">
      <c r="A6" s="2">
        <v>5</v>
      </c>
      <c r="B6" s="2" t="s">
        <v>1012</v>
      </c>
      <c r="C6" s="20" t="s">
        <v>84</v>
      </c>
      <c r="D6" s="25" t="s">
        <v>1028</v>
      </c>
      <c r="E6" s="17" t="s">
        <v>1029</v>
      </c>
      <c r="F6" s="2" t="s">
        <v>1030</v>
      </c>
      <c r="G6" s="31" t="s">
        <v>1031</v>
      </c>
      <c r="H6" s="7" t="str">
        <f t="shared" si="0"/>
        <v>▶</v>
      </c>
    </row>
    <row r="7" spans="1:8" x14ac:dyDescent="0.3">
      <c r="A7" s="2">
        <v>6</v>
      </c>
      <c r="B7" s="2" t="s">
        <v>1012</v>
      </c>
      <c r="C7" s="20" t="s">
        <v>84</v>
      </c>
      <c r="D7" s="25" t="s">
        <v>1032</v>
      </c>
      <c r="E7" s="18" t="s">
        <v>1022</v>
      </c>
      <c r="F7" s="2" t="s">
        <v>84</v>
      </c>
      <c r="G7" s="31" t="s">
        <v>1033</v>
      </c>
      <c r="H7" s="7" t="str">
        <f t="shared" si="0"/>
        <v>▶</v>
      </c>
    </row>
    <row r="8" spans="1:8" x14ac:dyDescent="0.3">
      <c r="A8" s="2">
        <v>7</v>
      </c>
      <c r="B8" s="2" t="s">
        <v>1012</v>
      </c>
      <c r="C8" s="20" t="s">
        <v>84</v>
      </c>
      <c r="D8" s="25" t="s">
        <v>1034</v>
      </c>
      <c r="E8" s="17" t="s">
        <v>1035</v>
      </c>
      <c r="F8" s="2" t="s">
        <v>84</v>
      </c>
      <c r="G8" s="31" t="s">
        <v>1036</v>
      </c>
      <c r="H8" s="7" t="str">
        <f t="shared" si="0"/>
        <v>▶</v>
      </c>
    </row>
    <row r="9" spans="1:8" x14ac:dyDescent="0.3">
      <c r="A9" s="2">
        <v>1</v>
      </c>
      <c r="B9" s="2" t="s">
        <v>1012</v>
      </c>
      <c r="C9" s="20" t="s">
        <v>91</v>
      </c>
      <c r="D9" s="25" t="s">
        <v>1056</v>
      </c>
      <c r="E9" s="17" t="s">
        <v>1057</v>
      </c>
      <c r="F9" s="2" t="s">
        <v>91</v>
      </c>
      <c r="G9" s="31" t="s">
        <v>1058</v>
      </c>
      <c r="H9" s="7" t="str">
        <f t="shared" si="0"/>
        <v>▶</v>
      </c>
    </row>
    <row r="10" spans="1:8" x14ac:dyDescent="0.3">
      <c r="A10" s="2">
        <v>2</v>
      </c>
      <c r="B10" s="2" t="s">
        <v>1012</v>
      </c>
      <c r="C10" s="20" t="s">
        <v>91</v>
      </c>
      <c r="D10" s="25" t="s">
        <v>1059</v>
      </c>
      <c r="E10" s="17" t="s">
        <v>1060</v>
      </c>
      <c r="F10" s="2" t="s">
        <v>1061</v>
      </c>
      <c r="G10" s="31" t="s">
        <v>1062</v>
      </c>
      <c r="H10" s="7" t="str">
        <f t="shared" si="0"/>
        <v>▶</v>
      </c>
    </row>
    <row r="11" spans="1:8" x14ac:dyDescent="0.3">
      <c r="A11" s="2">
        <v>3</v>
      </c>
      <c r="B11" s="2" t="s">
        <v>1012</v>
      </c>
      <c r="C11" s="20" t="s">
        <v>91</v>
      </c>
      <c r="D11" s="25" t="s">
        <v>1063</v>
      </c>
      <c r="E11" s="17" t="s">
        <v>1064</v>
      </c>
      <c r="F11" s="2" t="s">
        <v>1065</v>
      </c>
      <c r="G11" s="31" t="s">
        <v>1066</v>
      </c>
      <c r="H11" s="7" t="str">
        <f t="shared" si="0"/>
        <v>▶</v>
      </c>
    </row>
    <row r="12" spans="1:8" x14ac:dyDescent="0.3">
      <c r="A12" s="2">
        <v>4</v>
      </c>
      <c r="B12" s="2" t="s">
        <v>1012</v>
      </c>
      <c r="C12" s="20" t="s">
        <v>91</v>
      </c>
      <c r="D12" s="25" t="s">
        <v>1067</v>
      </c>
      <c r="E12" s="17" t="s">
        <v>1064</v>
      </c>
      <c r="F12" s="2" t="s">
        <v>1068</v>
      </c>
      <c r="G12" s="31" t="s">
        <v>1066</v>
      </c>
      <c r="H12" s="7" t="str">
        <f t="shared" si="0"/>
        <v>▶</v>
      </c>
    </row>
    <row r="13" spans="1:8" x14ac:dyDescent="0.3">
      <c r="A13" s="2">
        <v>5</v>
      </c>
      <c r="B13" s="2" t="s">
        <v>1012</v>
      </c>
      <c r="C13" s="20" t="s">
        <v>91</v>
      </c>
      <c r="D13" s="25" t="s">
        <v>1069</v>
      </c>
      <c r="E13" s="17" t="s">
        <v>1064</v>
      </c>
      <c r="F13" s="2" t="s">
        <v>1070</v>
      </c>
      <c r="G13" s="31" t="s">
        <v>1066</v>
      </c>
      <c r="H13" s="7" t="str">
        <f t="shared" si="0"/>
        <v>▶</v>
      </c>
    </row>
    <row r="14" spans="1:8" x14ac:dyDescent="0.3">
      <c r="A14" s="2">
        <v>6</v>
      </c>
      <c r="B14" s="2" t="s">
        <v>1012</v>
      </c>
      <c r="C14" s="20" t="s">
        <v>91</v>
      </c>
      <c r="D14" s="25" t="s">
        <v>1071</v>
      </c>
      <c r="E14" s="17" t="s">
        <v>1018</v>
      </c>
      <c r="F14" s="2" t="s">
        <v>1072</v>
      </c>
      <c r="G14" s="31" t="s">
        <v>1066</v>
      </c>
      <c r="H14" s="7" t="str">
        <f t="shared" si="0"/>
        <v>▶</v>
      </c>
    </row>
    <row r="15" spans="1:8" x14ac:dyDescent="0.3">
      <c r="A15" s="2">
        <v>7</v>
      </c>
      <c r="B15" s="2" t="s">
        <v>1012</v>
      </c>
      <c r="C15" s="20" t="s">
        <v>91</v>
      </c>
      <c r="D15" s="25" t="s">
        <v>1073</v>
      </c>
      <c r="E15" s="17" t="s">
        <v>1074</v>
      </c>
      <c r="F15" s="2" t="s">
        <v>91</v>
      </c>
      <c r="G15" s="31" t="s">
        <v>1075</v>
      </c>
      <c r="H15" s="7" t="str">
        <f t="shared" si="0"/>
        <v>▶</v>
      </c>
    </row>
    <row r="16" spans="1:8" x14ac:dyDescent="0.3">
      <c r="A16" s="2">
        <v>8</v>
      </c>
      <c r="B16" s="2" t="s">
        <v>1012</v>
      </c>
      <c r="C16" s="20" t="s">
        <v>91</v>
      </c>
      <c r="D16" s="25" t="s">
        <v>1076</v>
      </c>
      <c r="E16" s="17" t="s">
        <v>1077</v>
      </c>
      <c r="F16" s="2" t="s">
        <v>91</v>
      </c>
      <c r="G16" s="31" t="s">
        <v>1078</v>
      </c>
      <c r="H16" s="7" t="str">
        <f t="shared" si="0"/>
        <v>▶</v>
      </c>
    </row>
    <row r="17" spans="1:8" x14ac:dyDescent="0.3">
      <c r="A17" s="2">
        <v>9</v>
      </c>
      <c r="B17" s="2" t="s">
        <v>1012</v>
      </c>
      <c r="C17" s="20" t="s">
        <v>91</v>
      </c>
      <c r="D17" s="25" t="s">
        <v>1079</v>
      </c>
      <c r="E17" s="17" t="s">
        <v>1035</v>
      </c>
      <c r="F17" s="2" t="s">
        <v>91</v>
      </c>
      <c r="G17" s="31" t="s">
        <v>1078</v>
      </c>
      <c r="H17" s="7" t="str">
        <f t="shared" si="0"/>
        <v>▶</v>
      </c>
    </row>
    <row r="18" spans="1:8" x14ac:dyDescent="0.3">
      <c r="A18" s="2">
        <v>1</v>
      </c>
      <c r="B18" s="2" t="s">
        <v>1012</v>
      </c>
      <c r="C18" s="20" t="s">
        <v>94</v>
      </c>
      <c r="D18" s="25" t="s">
        <v>1116</v>
      </c>
      <c r="E18" s="17" t="s">
        <v>1057</v>
      </c>
      <c r="F18" s="2" t="s">
        <v>94</v>
      </c>
      <c r="G18" s="31" t="s">
        <v>1020</v>
      </c>
      <c r="H18" s="7" t="str">
        <f t="shared" si="0"/>
        <v>▶</v>
      </c>
    </row>
    <row r="19" spans="1:8" x14ac:dyDescent="0.3">
      <c r="A19" s="2">
        <v>2</v>
      </c>
      <c r="B19" s="2" t="s">
        <v>1012</v>
      </c>
      <c r="C19" s="20" t="s">
        <v>94</v>
      </c>
      <c r="D19" s="25" t="s">
        <v>1117</v>
      </c>
      <c r="E19" s="17" t="s">
        <v>1064</v>
      </c>
      <c r="F19" s="2" t="s">
        <v>1061</v>
      </c>
      <c r="G19" s="31" t="s">
        <v>1062</v>
      </c>
      <c r="H19" s="7" t="str">
        <f t="shared" si="0"/>
        <v>▶</v>
      </c>
    </row>
    <row r="20" spans="1:8" x14ac:dyDescent="0.3">
      <c r="A20" s="2">
        <v>3</v>
      </c>
      <c r="B20" s="2" t="s">
        <v>1012</v>
      </c>
      <c r="C20" s="20" t="s">
        <v>94</v>
      </c>
      <c r="D20" s="25" t="s">
        <v>1118</v>
      </c>
      <c r="E20" s="17" t="s">
        <v>1057</v>
      </c>
      <c r="F20" s="2" t="s">
        <v>94</v>
      </c>
      <c r="G20" s="31" t="s">
        <v>1062</v>
      </c>
      <c r="H20" s="7" t="str">
        <f t="shared" si="0"/>
        <v>▶</v>
      </c>
    </row>
    <row r="21" spans="1:8" x14ac:dyDescent="0.3">
      <c r="A21" s="2">
        <v>4</v>
      </c>
      <c r="B21" s="2" t="s">
        <v>1012</v>
      </c>
      <c r="C21" s="20" t="s">
        <v>94</v>
      </c>
      <c r="D21" s="25" t="s">
        <v>1119</v>
      </c>
      <c r="E21" s="17" t="s">
        <v>1057</v>
      </c>
      <c r="F21" s="2" t="s">
        <v>94</v>
      </c>
      <c r="G21" s="31" t="s">
        <v>1023</v>
      </c>
      <c r="H21" s="7" t="str">
        <f t="shared" si="0"/>
        <v>▶</v>
      </c>
    </row>
    <row r="22" spans="1:8" x14ac:dyDescent="0.3">
      <c r="A22" s="2">
        <v>5</v>
      </c>
      <c r="B22" s="2" t="s">
        <v>1012</v>
      </c>
      <c r="C22" s="20" t="s">
        <v>94</v>
      </c>
      <c r="D22" s="25" t="s">
        <v>1120</v>
      </c>
      <c r="E22" s="17" t="s">
        <v>1060</v>
      </c>
      <c r="F22" s="2" t="s">
        <v>1061</v>
      </c>
      <c r="G22" s="32" t="s">
        <v>1036</v>
      </c>
      <c r="H22" s="7" t="str">
        <f t="shared" si="0"/>
        <v>▶</v>
      </c>
    </row>
    <row r="23" spans="1:8" x14ac:dyDescent="0.3">
      <c r="A23" s="2">
        <v>1</v>
      </c>
      <c r="B23" s="2" t="s">
        <v>1012</v>
      </c>
      <c r="C23" s="20" t="s">
        <v>97</v>
      </c>
      <c r="D23" s="25" t="s">
        <v>1141</v>
      </c>
      <c r="E23" s="17" t="s">
        <v>1022</v>
      </c>
      <c r="F23" s="2" t="s">
        <v>97</v>
      </c>
      <c r="G23" s="32" t="s">
        <v>1062</v>
      </c>
      <c r="H23" s="7" t="str">
        <f t="shared" si="0"/>
        <v>▶</v>
      </c>
    </row>
    <row r="24" spans="1:8" x14ac:dyDescent="0.3">
      <c r="A24" s="2">
        <v>2</v>
      </c>
      <c r="B24" s="2" t="s">
        <v>1012</v>
      </c>
      <c r="C24" s="20" t="s">
        <v>97</v>
      </c>
      <c r="D24" s="25" t="s">
        <v>1142</v>
      </c>
      <c r="E24" s="17" t="s">
        <v>1143</v>
      </c>
      <c r="F24" s="2" t="s">
        <v>97</v>
      </c>
      <c r="G24" s="32" t="s">
        <v>1144</v>
      </c>
      <c r="H24" s="7" t="str">
        <f t="shared" si="0"/>
        <v>▶</v>
      </c>
    </row>
    <row r="25" spans="1:8" x14ac:dyDescent="0.3">
      <c r="A25" s="2">
        <v>3</v>
      </c>
      <c r="B25" s="2" t="s">
        <v>1012</v>
      </c>
      <c r="C25" s="20" t="s">
        <v>97</v>
      </c>
      <c r="D25" s="25" t="s">
        <v>1145</v>
      </c>
      <c r="E25" s="17" t="s">
        <v>1143</v>
      </c>
      <c r="F25" s="2" t="s">
        <v>97</v>
      </c>
      <c r="G25" s="32" t="s">
        <v>1144</v>
      </c>
      <c r="H25" s="7" t="str">
        <f t="shared" si="0"/>
        <v>▶</v>
      </c>
    </row>
    <row r="26" spans="1:8" x14ac:dyDescent="0.3">
      <c r="A26" s="2">
        <v>4</v>
      </c>
      <c r="B26" s="2" t="s">
        <v>1012</v>
      </c>
      <c r="C26" s="20" t="s">
        <v>97</v>
      </c>
      <c r="D26" s="25" t="s">
        <v>1146</v>
      </c>
      <c r="E26" s="17" t="s">
        <v>1057</v>
      </c>
      <c r="F26" s="2" t="s">
        <v>97</v>
      </c>
      <c r="G26" s="32" t="s">
        <v>1075</v>
      </c>
      <c r="H26" s="7" t="str">
        <f t="shared" si="0"/>
        <v>▶</v>
      </c>
    </row>
    <row r="27" spans="1:8" x14ac:dyDescent="0.3">
      <c r="A27" s="2">
        <v>5</v>
      </c>
      <c r="B27" s="2" t="s">
        <v>1012</v>
      </c>
      <c r="C27" s="20" t="s">
        <v>97</v>
      </c>
      <c r="D27" s="25" t="s">
        <v>1147</v>
      </c>
      <c r="E27" s="17" t="s">
        <v>1148</v>
      </c>
      <c r="F27" s="2" t="s">
        <v>97</v>
      </c>
      <c r="G27" s="32" t="s">
        <v>1027</v>
      </c>
      <c r="H27" s="7" t="str">
        <f t="shared" si="0"/>
        <v>▶</v>
      </c>
    </row>
    <row r="28" spans="1:8" x14ac:dyDescent="0.3">
      <c r="A28" s="2">
        <v>6</v>
      </c>
      <c r="B28" s="2" t="s">
        <v>1012</v>
      </c>
      <c r="C28" s="20" t="s">
        <v>97</v>
      </c>
      <c r="D28" s="25" t="s">
        <v>1149</v>
      </c>
      <c r="E28" s="17" t="s">
        <v>1148</v>
      </c>
      <c r="F28" s="2" t="s">
        <v>97</v>
      </c>
      <c r="G28" s="32" t="s">
        <v>1027</v>
      </c>
      <c r="H28" s="7" t="str">
        <f t="shared" si="0"/>
        <v>▶</v>
      </c>
    </row>
    <row r="29" spans="1:8" x14ac:dyDescent="0.3">
      <c r="A29" s="2">
        <v>7</v>
      </c>
      <c r="B29" s="2" t="s">
        <v>1012</v>
      </c>
      <c r="C29" s="20" t="s">
        <v>97</v>
      </c>
      <c r="D29" s="25" t="s">
        <v>1150</v>
      </c>
      <c r="E29" s="17" t="s">
        <v>1148</v>
      </c>
      <c r="F29" s="2" t="s">
        <v>97</v>
      </c>
      <c r="G29" s="32" t="s">
        <v>1027</v>
      </c>
      <c r="H29" s="7" t="str">
        <f t="shared" si="0"/>
        <v>▶</v>
      </c>
    </row>
    <row r="30" spans="1:8" x14ac:dyDescent="0.3">
      <c r="A30" s="2">
        <v>8</v>
      </c>
      <c r="B30" s="2" t="s">
        <v>1012</v>
      </c>
      <c r="C30" s="20" t="s">
        <v>97</v>
      </c>
      <c r="D30" s="25" t="s">
        <v>1151</v>
      </c>
      <c r="E30" s="17" t="s">
        <v>1148</v>
      </c>
      <c r="F30" s="2" t="s">
        <v>97</v>
      </c>
      <c r="G30" s="32" t="s">
        <v>1027</v>
      </c>
      <c r="H30" s="7" t="str">
        <f t="shared" si="0"/>
        <v>▶</v>
      </c>
    </row>
    <row r="31" spans="1:8" x14ac:dyDescent="0.3">
      <c r="A31" s="2">
        <v>9</v>
      </c>
      <c r="B31" s="2" t="s">
        <v>1012</v>
      </c>
      <c r="C31" s="20" t="s">
        <v>97</v>
      </c>
      <c r="D31" s="25" t="s">
        <v>1152</v>
      </c>
      <c r="E31" s="17" t="s">
        <v>1148</v>
      </c>
      <c r="F31" s="2" t="s">
        <v>97</v>
      </c>
      <c r="G31" s="32" t="s">
        <v>1027</v>
      </c>
      <c r="H31" s="7" t="str">
        <f t="shared" si="0"/>
        <v>▶</v>
      </c>
    </row>
    <row r="32" spans="1:8" x14ac:dyDescent="0.3">
      <c r="A32" s="2">
        <v>10</v>
      </c>
      <c r="B32" s="2" t="s">
        <v>1012</v>
      </c>
      <c r="C32" s="20" t="s">
        <v>97</v>
      </c>
      <c r="D32" s="25" t="s">
        <v>1153</v>
      </c>
      <c r="E32" s="17" t="s">
        <v>1154</v>
      </c>
      <c r="F32" s="2" t="s">
        <v>97</v>
      </c>
      <c r="G32" s="32" t="s">
        <v>1027</v>
      </c>
      <c r="H32" s="7" t="str">
        <f t="shared" si="0"/>
        <v>▶</v>
      </c>
    </row>
    <row r="33" spans="1:8" x14ac:dyDescent="0.3">
      <c r="A33" s="2">
        <v>11</v>
      </c>
      <c r="B33" s="2" t="s">
        <v>1012</v>
      </c>
      <c r="C33" s="20" t="s">
        <v>97</v>
      </c>
      <c r="D33" s="25" t="s">
        <v>1155</v>
      </c>
      <c r="E33" s="17" t="s">
        <v>1154</v>
      </c>
      <c r="F33" s="2" t="s">
        <v>97</v>
      </c>
      <c r="G33" s="32" t="s">
        <v>1027</v>
      </c>
      <c r="H33" s="7" t="str">
        <f t="shared" si="0"/>
        <v>▶</v>
      </c>
    </row>
    <row r="34" spans="1:8" x14ac:dyDescent="0.3">
      <c r="A34" s="2">
        <v>12</v>
      </c>
      <c r="B34" s="2" t="s">
        <v>1012</v>
      </c>
      <c r="C34" s="20" t="s">
        <v>97</v>
      </c>
      <c r="D34" s="25" t="s">
        <v>1156</v>
      </c>
      <c r="E34" s="17" t="s">
        <v>1143</v>
      </c>
      <c r="F34" s="2" t="s">
        <v>97</v>
      </c>
      <c r="G34" s="32" t="s">
        <v>1031</v>
      </c>
      <c r="H34" s="7" t="str">
        <f t="shared" si="0"/>
        <v>▶</v>
      </c>
    </row>
    <row r="35" spans="1:8" x14ac:dyDescent="0.3">
      <c r="A35" s="2">
        <v>13</v>
      </c>
      <c r="B35" s="2" t="s">
        <v>1012</v>
      </c>
      <c r="C35" s="20" t="s">
        <v>97</v>
      </c>
      <c r="D35" s="25" t="s">
        <v>1157</v>
      </c>
      <c r="E35" s="17" t="s">
        <v>1158</v>
      </c>
      <c r="F35" s="2" t="s">
        <v>97</v>
      </c>
      <c r="G35" s="32" t="s">
        <v>1078</v>
      </c>
      <c r="H35" s="7" t="str">
        <f t="shared" si="0"/>
        <v>▶</v>
      </c>
    </row>
    <row r="36" spans="1:8" x14ac:dyDescent="0.3">
      <c r="A36" s="2">
        <v>14</v>
      </c>
      <c r="B36" s="2" t="s">
        <v>1012</v>
      </c>
      <c r="C36" s="20" t="s">
        <v>97</v>
      </c>
      <c r="D36" s="25" t="s">
        <v>1159</v>
      </c>
      <c r="E36" s="17" t="s">
        <v>1064</v>
      </c>
      <c r="F36" s="2" t="s">
        <v>1160</v>
      </c>
      <c r="G36" s="32" t="s">
        <v>1161</v>
      </c>
      <c r="H36" s="7" t="str">
        <f t="shared" si="0"/>
        <v>▶</v>
      </c>
    </row>
    <row r="37" spans="1:8" x14ac:dyDescent="0.3">
      <c r="A37" s="2">
        <v>15</v>
      </c>
      <c r="B37" s="2" t="s">
        <v>1012</v>
      </c>
      <c r="C37" s="20" t="s">
        <v>97</v>
      </c>
      <c r="D37" s="25" t="s">
        <v>1162</v>
      </c>
      <c r="E37" s="17" t="s">
        <v>1064</v>
      </c>
      <c r="F37" s="2" t="s">
        <v>1163</v>
      </c>
      <c r="G37" s="32" t="s">
        <v>1161</v>
      </c>
      <c r="H37" s="7" t="str">
        <f t="shared" si="0"/>
        <v>▶</v>
      </c>
    </row>
    <row r="38" spans="1:8" x14ac:dyDescent="0.3">
      <c r="A38" s="2">
        <v>1</v>
      </c>
      <c r="B38" s="2" t="s">
        <v>1012</v>
      </c>
      <c r="C38" s="20" t="s">
        <v>100</v>
      </c>
      <c r="D38" s="25" t="s">
        <v>1191</v>
      </c>
      <c r="E38" s="17" t="s">
        <v>1064</v>
      </c>
      <c r="F38" s="2" t="s">
        <v>1192</v>
      </c>
      <c r="G38" s="32" t="s">
        <v>1066</v>
      </c>
      <c r="H38" s="7" t="str">
        <f t="shared" si="0"/>
        <v>▶</v>
      </c>
    </row>
    <row r="39" spans="1:8" x14ac:dyDescent="0.3">
      <c r="A39" s="2">
        <v>1</v>
      </c>
      <c r="B39" s="2" t="s">
        <v>1012</v>
      </c>
      <c r="C39" s="20" t="s">
        <v>103</v>
      </c>
      <c r="D39" s="25" t="s">
        <v>1201</v>
      </c>
      <c r="E39" s="17" t="s">
        <v>1202</v>
      </c>
      <c r="F39" s="2" t="s">
        <v>103</v>
      </c>
      <c r="G39" s="32" t="s">
        <v>1023</v>
      </c>
      <c r="H39" s="7" t="str">
        <f t="shared" si="0"/>
        <v>▶</v>
      </c>
    </row>
    <row r="40" spans="1:8" x14ac:dyDescent="0.3">
      <c r="A40" s="2">
        <v>2</v>
      </c>
      <c r="B40" s="2" t="s">
        <v>1012</v>
      </c>
      <c r="C40" s="20" t="s">
        <v>103</v>
      </c>
      <c r="D40" s="25" t="s">
        <v>1203</v>
      </c>
      <c r="E40" s="17" t="s">
        <v>1018</v>
      </c>
      <c r="F40" s="2" t="s">
        <v>1204</v>
      </c>
      <c r="G40" s="32" t="s">
        <v>1033</v>
      </c>
      <c r="H40" s="7" t="str">
        <f t="shared" si="0"/>
        <v>▶</v>
      </c>
    </row>
    <row r="41" spans="1:8" x14ac:dyDescent="0.3">
      <c r="A41" s="2">
        <v>3</v>
      </c>
      <c r="B41" s="2" t="s">
        <v>1012</v>
      </c>
      <c r="C41" s="20" t="s">
        <v>103</v>
      </c>
      <c r="D41" s="25" t="s">
        <v>1205</v>
      </c>
      <c r="E41" s="17" t="s">
        <v>1064</v>
      </c>
      <c r="F41" s="2" t="s">
        <v>1206</v>
      </c>
      <c r="G41" s="32" t="s">
        <v>1033</v>
      </c>
      <c r="H41" s="7" t="str">
        <f t="shared" si="0"/>
        <v>▶</v>
      </c>
    </row>
    <row r="42" spans="1:8" x14ac:dyDescent="0.3">
      <c r="A42" s="2">
        <v>4</v>
      </c>
      <c r="B42" s="2" t="s">
        <v>1012</v>
      </c>
      <c r="C42" s="20" t="s">
        <v>103</v>
      </c>
      <c r="D42" s="25" t="s">
        <v>1207</v>
      </c>
      <c r="E42" s="17" t="s">
        <v>1035</v>
      </c>
      <c r="F42" s="2" t="s">
        <v>103</v>
      </c>
      <c r="G42" s="32" t="s">
        <v>1208</v>
      </c>
      <c r="H42" s="7" t="str">
        <f t="shared" si="0"/>
        <v>▶</v>
      </c>
    </row>
    <row r="43" spans="1:8" x14ac:dyDescent="0.3">
      <c r="A43" s="2">
        <v>5</v>
      </c>
      <c r="B43" s="2" t="s">
        <v>1012</v>
      </c>
      <c r="C43" s="20" t="s">
        <v>103</v>
      </c>
      <c r="D43" s="25" t="s">
        <v>1209</v>
      </c>
      <c r="E43" s="17" t="s">
        <v>1022</v>
      </c>
      <c r="F43" s="2" t="s">
        <v>103</v>
      </c>
      <c r="G43" s="32" t="s">
        <v>1036</v>
      </c>
      <c r="H43" s="7" t="str">
        <f t="shared" si="0"/>
        <v>▶</v>
      </c>
    </row>
    <row r="44" spans="1:8" x14ac:dyDescent="0.3">
      <c r="A44" s="2">
        <v>6</v>
      </c>
      <c r="B44" s="2" t="s">
        <v>1012</v>
      </c>
      <c r="C44" s="20" t="s">
        <v>103</v>
      </c>
      <c r="D44" s="25" t="s">
        <v>1210</v>
      </c>
      <c r="E44" s="17" t="s">
        <v>1022</v>
      </c>
      <c r="F44" s="2" t="s">
        <v>103</v>
      </c>
      <c r="G44" s="32" t="s">
        <v>1211</v>
      </c>
      <c r="H44" s="7" t="str">
        <f t="shared" si="0"/>
        <v>▶</v>
      </c>
    </row>
    <row r="45" spans="1:8" x14ac:dyDescent="0.3">
      <c r="A45" s="2">
        <v>1</v>
      </c>
      <c r="B45" s="2" t="s">
        <v>1012</v>
      </c>
      <c r="C45" s="20" t="s">
        <v>106</v>
      </c>
      <c r="D45" s="25" t="s">
        <v>1215</v>
      </c>
      <c r="E45" s="17" t="s">
        <v>1022</v>
      </c>
      <c r="F45" s="2" t="s">
        <v>224</v>
      </c>
      <c r="G45" s="32" t="s">
        <v>1023</v>
      </c>
      <c r="H45" s="7" t="str">
        <f t="shared" si="0"/>
        <v>▶</v>
      </c>
    </row>
    <row r="46" spans="1:8" x14ac:dyDescent="0.3">
      <c r="A46" s="2">
        <v>2</v>
      </c>
      <c r="B46" s="2" t="s">
        <v>1012</v>
      </c>
      <c r="C46" s="20" t="s">
        <v>106</v>
      </c>
      <c r="D46" s="25" t="s">
        <v>1216</v>
      </c>
      <c r="E46" s="17" t="s">
        <v>1064</v>
      </c>
      <c r="F46" s="2" t="s">
        <v>1217</v>
      </c>
      <c r="G46" s="32" t="s">
        <v>1023</v>
      </c>
      <c r="H46" s="7" t="str">
        <f t="shared" si="0"/>
        <v>▶</v>
      </c>
    </row>
    <row r="47" spans="1:8" x14ac:dyDescent="0.3">
      <c r="A47" s="2">
        <v>3</v>
      </c>
      <c r="B47" s="2" t="s">
        <v>1012</v>
      </c>
      <c r="C47" s="20" t="s">
        <v>106</v>
      </c>
      <c r="D47" s="25" t="s">
        <v>1218</v>
      </c>
      <c r="E47" s="17" t="s">
        <v>1064</v>
      </c>
      <c r="F47" s="2" t="s">
        <v>1219</v>
      </c>
      <c r="G47" s="32" t="s">
        <v>1078</v>
      </c>
      <c r="H47" s="7" t="str">
        <f t="shared" si="0"/>
        <v>▶</v>
      </c>
    </row>
    <row r="48" spans="1:8" x14ac:dyDescent="0.3">
      <c r="A48" s="2">
        <v>4</v>
      </c>
      <c r="B48" s="2" t="s">
        <v>1012</v>
      </c>
      <c r="C48" s="20" t="s">
        <v>106</v>
      </c>
      <c r="D48" s="25" t="s">
        <v>1220</v>
      </c>
      <c r="E48" s="17" t="s">
        <v>1022</v>
      </c>
      <c r="F48" s="2" t="s">
        <v>224</v>
      </c>
      <c r="G48" s="32" t="s">
        <v>1078</v>
      </c>
      <c r="H48" s="7" t="str">
        <f t="shared" si="0"/>
        <v>▶</v>
      </c>
    </row>
    <row r="49" spans="1:8" x14ac:dyDescent="0.3">
      <c r="A49" s="2">
        <v>5</v>
      </c>
      <c r="B49" s="2" t="s">
        <v>1012</v>
      </c>
      <c r="C49" s="20" t="s">
        <v>106</v>
      </c>
      <c r="D49" s="25" t="s">
        <v>1221</v>
      </c>
      <c r="E49" s="17" t="s">
        <v>1022</v>
      </c>
      <c r="F49" s="2" t="s">
        <v>224</v>
      </c>
      <c r="G49" s="32" t="s">
        <v>1222</v>
      </c>
      <c r="H49" s="7" t="str">
        <f t="shared" si="0"/>
        <v>▶</v>
      </c>
    </row>
    <row r="50" spans="1:8" x14ac:dyDescent="0.3">
      <c r="A50" s="2">
        <v>6</v>
      </c>
      <c r="B50" s="2" t="s">
        <v>1012</v>
      </c>
      <c r="C50" s="20" t="s">
        <v>106</v>
      </c>
      <c r="D50" s="25" t="s">
        <v>1223</v>
      </c>
      <c r="E50" s="17" t="s">
        <v>1064</v>
      </c>
      <c r="F50" s="2" t="s">
        <v>1219</v>
      </c>
      <c r="G50" s="32" t="s">
        <v>1222</v>
      </c>
      <c r="H50" s="7" t="str">
        <f t="shared" si="0"/>
        <v>▶</v>
      </c>
    </row>
    <row r="51" spans="1:8" x14ac:dyDescent="0.3">
      <c r="A51" s="2">
        <v>7</v>
      </c>
      <c r="B51" s="2" t="s">
        <v>1012</v>
      </c>
      <c r="C51" s="20" t="s">
        <v>106</v>
      </c>
      <c r="D51" s="25" t="s">
        <v>1224</v>
      </c>
      <c r="E51" s="17" t="s">
        <v>1022</v>
      </c>
      <c r="F51" s="2" t="s">
        <v>224</v>
      </c>
      <c r="G51" s="32" t="s">
        <v>1225</v>
      </c>
      <c r="H51" s="7" t="str">
        <f t="shared" si="0"/>
        <v>▶</v>
      </c>
    </row>
    <row r="52" spans="1:8" x14ac:dyDescent="0.3">
      <c r="A52" s="2">
        <v>8</v>
      </c>
      <c r="B52" s="2" t="s">
        <v>1012</v>
      </c>
      <c r="C52" s="20" t="s">
        <v>106</v>
      </c>
      <c r="D52" s="25" t="s">
        <v>1226</v>
      </c>
      <c r="E52" s="17" t="s">
        <v>1227</v>
      </c>
      <c r="F52" s="2" t="s">
        <v>1219</v>
      </c>
      <c r="G52" s="32" t="s">
        <v>1225</v>
      </c>
      <c r="H52" s="7" t="str">
        <f t="shared" si="0"/>
        <v>▶</v>
      </c>
    </row>
    <row r="53" spans="1:8" x14ac:dyDescent="0.3">
      <c r="A53" s="2">
        <v>9</v>
      </c>
      <c r="B53" s="2" t="s">
        <v>1012</v>
      </c>
      <c r="C53" s="20" t="s">
        <v>106</v>
      </c>
      <c r="D53" s="25" t="s">
        <v>1228</v>
      </c>
      <c r="E53" s="17" t="s">
        <v>1229</v>
      </c>
      <c r="F53" s="2" t="s">
        <v>224</v>
      </c>
      <c r="G53" s="32" t="s">
        <v>1230</v>
      </c>
      <c r="H53" s="7" t="str">
        <f t="shared" si="0"/>
        <v>▶</v>
      </c>
    </row>
    <row r="54" spans="1:8" x14ac:dyDescent="0.3">
      <c r="A54" s="2">
        <v>10</v>
      </c>
      <c r="B54" s="2" t="s">
        <v>1012</v>
      </c>
      <c r="C54" s="20" t="s">
        <v>106</v>
      </c>
      <c r="D54" s="25" t="s">
        <v>1231</v>
      </c>
      <c r="E54" s="17" t="s">
        <v>1022</v>
      </c>
      <c r="F54" s="2" t="s">
        <v>224</v>
      </c>
      <c r="G54" s="32" t="s">
        <v>1230</v>
      </c>
      <c r="H54" s="7" t="str">
        <f t="shared" si="0"/>
        <v>▶</v>
      </c>
    </row>
    <row r="55" spans="1:8" x14ac:dyDescent="0.3">
      <c r="A55" s="2">
        <v>11</v>
      </c>
      <c r="B55" s="2" t="s">
        <v>1012</v>
      </c>
      <c r="C55" s="20" t="s">
        <v>106</v>
      </c>
      <c r="D55" s="25" t="s">
        <v>1232</v>
      </c>
      <c r="E55" s="17" t="s">
        <v>1233</v>
      </c>
      <c r="F55" s="2" t="s">
        <v>224</v>
      </c>
      <c r="G55" s="32" t="s">
        <v>1230</v>
      </c>
      <c r="H55" s="7" t="str">
        <f t="shared" si="0"/>
        <v>▶</v>
      </c>
    </row>
    <row r="56" spans="1:8" x14ac:dyDescent="0.3">
      <c r="A56" s="2">
        <v>1</v>
      </c>
      <c r="B56" s="2" t="s">
        <v>1012</v>
      </c>
      <c r="C56" s="20" t="s">
        <v>109</v>
      </c>
      <c r="D56" s="25" t="s">
        <v>1234</v>
      </c>
      <c r="E56" s="17" t="s">
        <v>1060</v>
      </c>
      <c r="F56" s="2" t="s">
        <v>1235</v>
      </c>
      <c r="G56" s="32" t="s">
        <v>1236</v>
      </c>
      <c r="H56" s="7" t="str">
        <f t="shared" si="0"/>
        <v>▶</v>
      </c>
    </row>
    <row r="57" spans="1:8" x14ac:dyDescent="0.3">
      <c r="A57" s="2">
        <v>2</v>
      </c>
      <c r="B57" s="2" t="s">
        <v>1012</v>
      </c>
      <c r="C57" s="20" t="s">
        <v>109</v>
      </c>
      <c r="D57" s="25" t="s">
        <v>1237</v>
      </c>
      <c r="E57" s="18" t="s">
        <v>1035</v>
      </c>
      <c r="F57" s="2" t="s">
        <v>109</v>
      </c>
      <c r="G57" s="32" t="s">
        <v>1078</v>
      </c>
      <c r="H57" s="7" t="str">
        <f t="shared" si="0"/>
        <v>▶</v>
      </c>
    </row>
    <row r="58" spans="1:8" x14ac:dyDescent="0.3">
      <c r="A58" s="2">
        <v>1</v>
      </c>
      <c r="B58" s="2" t="s">
        <v>1012</v>
      </c>
      <c r="C58" s="20" t="s">
        <v>112</v>
      </c>
      <c r="D58" s="25" t="s">
        <v>1247</v>
      </c>
      <c r="E58" s="17" t="s">
        <v>1248</v>
      </c>
      <c r="F58" s="2" t="s">
        <v>112</v>
      </c>
      <c r="G58" s="32" t="s">
        <v>1075</v>
      </c>
      <c r="H58" s="7" t="str">
        <f t="shared" si="0"/>
        <v>▶</v>
      </c>
    </row>
    <row r="59" spans="1:8" x14ac:dyDescent="0.3">
      <c r="A59" s="2">
        <v>2</v>
      </c>
      <c r="B59" s="2" t="s">
        <v>1012</v>
      </c>
      <c r="C59" s="20" t="s">
        <v>112</v>
      </c>
      <c r="D59" s="25" t="s">
        <v>1249</v>
      </c>
      <c r="E59" s="17" t="s">
        <v>1035</v>
      </c>
      <c r="F59" s="2" t="s">
        <v>112</v>
      </c>
      <c r="G59" s="32" t="s">
        <v>1078</v>
      </c>
      <c r="H59" s="7" t="str">
        <f t="shared" si="0"/>
        <v>▶</v>
      </c>
    </row>
    <row r="60" spans="1:8" x14ac:dyDescent="0.3">
      <c r="A60" s="2">
        <v>1</v>
      </c>
      <c r="B60" s="2" t="s">
        <v>1250</v>
      </c>
      <c r="C60" s="20" t="s">
        <v>343</v>
      </c>
      <c r="D60" s="25" t="s">
        <v>1251</v>
      </c>
      <c r="E60" s="17" t="s">
        <v>1252</v>
      </c>
      <c r="F60" s="2" t="s">
        <v>343</v>
      </c>
      <c r="G60" s="32" t="s">
        <v>1058</v>
      </c>
      <c r="H60" s="7" t="str">
        <f t="shared" si="0"/>
        <v>▶</v>
      </c>
    </row>
    <row r="61" spans="1:8" x14ac:dyDescent="0.3">
      <c r="A61" s="2">
        <v>2</v>
      </c>
      <c r="B61" s="2" t="s">
        <v>1250</v>
      </c>
      <c r="C61" s="20" t="s">
        <v>343</v>
      </c>
      <c r="D61" s="25" t="s">
        <v>1253</v>
      </c>
      <c r="E61" s="17" t="s">
        <v>1035</v>
      </c>
      <c r="F61" s="2" t="s">
        <v>343</v>
      </c>
      <c r="G61" s="32" t="s">
        <v>1078</v>
      </c>
      <c r="H61" s="7" t="str">
        <f t="shared" si="0"/>
        <v>▶</v>
      </c>
    </row>
    <row r="62" spans="1:8" x14ac:dyDescent="0.3">
      <c r="A62" s="2">
        <v>3</v>
      </c>
      <c r="B62" s="2" t="s">
        <v>1250</v>
      </c>
      <c r="C62" s="20" t="s">
        <v>343</v>
      </c>
      <c r="D62" s="25" t="s">
        <v>1254</v>
      </c>
      <c r="E62" s="17" t="s">
        <v>1018</v>
      </c>
      <c r="F62" s="2" t="s">
        <v>1255</v>
      </c>
      <c r="G62" s="32" t="s">
        <v>1211</v>
      </c>
      <c r="H62" s="7" t="str">
        <f t="shared" si="0"/>
        <v>▶</v>
      </c>
    </row>
    <row r="63" spans="1:8" x14ac:dyDescent="0.3">
      <c r="A63" s="2">
        <v>1</v>
      </c>
      <c r="B63" s="2" t="s">
        <v>1250</v>
      </c>
      <c r="C63" s="20" t="s">
        <v>346</v>
      </c>
      <c r="D63" s="25" t="s">
        <v>1256</v>
      </c>
      <c r="E63" s="17" t="s">
        <v>1018</v>
      </c>
      <c r="F63" s="2" t="s">
        <v>1257</v>
      </c>
      <c r="G63" s="32" t="s">
        <v>1058</v>
      </c>
      <c r="H63" s="7" t="str">
        <f t="shared" si="0"/>
        <v>▶</v>
      </c>
    </row>
    <row r="64" spans="1:8" x14ac:dyDescent="0.3">
      <c r="A64" s="2">
        <v>2</v>
      </c>
      <c r="B64" s="2" t="s">
        <v>1250</v>
      </c>
      <c r="C64" s="20" t="s">
        <v>346</v>
      </c>
      <c r="D64" s="25" t="s">
        <v>1258</v>
      </c>
      <c r="E64" s="17" t="s">
        <v>1057</v>
      </c>
      <c r="F64" s="2" t="s">
        <v>346</v>
      </c>
      <c r="G64" s="32" t="s">
        <v>1259</v>
      </c>
      <c r="H64" s="7" t="str">
        <f t="shared" si="0"/>
        <v>▶</v>
      </c>
    </row>
    <row r="65" spans="1:8" x14ac:dyDescent="0.3">
      <c r="A65" s="2">
        <v>3</v>
      </c>
      <c r="B65" s="2" t="s">
        <v>1250</v>
      </c>
      <c r="C65" s="20" t="s">
        <v>346</v>
      </c>
      <c r="D65" s="25" t="s">
        <v>1260</v>
      </c>
      <c r="E65" s="17" t="s">
        <v>1143</v>
      </c>
      <c r="F65" s="2" t="s">
        <v>346</v>
      </c>
      <c r="G65" s="32" t="s">
        <v>1075</v>
      </c>
      <c r="H65" s="7" t="str">
        <f t="shared" si="0"/>
        <v>▶</v>
      </c>
    </row>
    <row r="66" spans="1:8" x14ac:dyDescent="0.3">
      <c r="A66" s="2">
        <v>4</v>
      </c>
      <c r="B66" s="2" t="s">
        <v>1250</v>
      </c>
      <c r="C66" s="20" t="s">
        <v>346</v>
      </c>
      <c r="D66" s="25" t="s">
        <v>1261</v>
      </c>
      <c r="E66" s="17" t="s">
        <v>1143</v>
      </c>
      <c r="F66" s="2" t="s">
        <v>346</v>
      </c>
      <c r="G66" s="32" t="s">
        <v>1075</v>
      </c>
      <c r="H66" s="7" t="str">
        <f t="shared" si="0"/>
        <v>▶</v>
      </c>
    </row>
    <row r="67" spans="1:8" x14ac:dyDescent="0.3">
      <c r="A67" s="2">
        <v>5</v>
      </c>
      <c r="B67" s="2" t="s">
        <v>1250</v>
      </c>
      <c r="C67" s="20" t="s">
        <v>346</v>
      </c>
      <c r="D67" s="25" t="s">
        <v>1262</v>
      </c>
      <c r="E67" s="17" t="s">
        <v>1035</v>
      </c>
      <c r="F67" s="2" t="s">
        <v>346</v>
      </c>
      <c r="G67" s="32" t="s">
        <v>1036</v>
      </c>
      <c r="H67" s="7" t="str">
        <f t="shared" ref="H67:H130" si="1">IF(ISBLANK($D67),"",HYPERLINK($D67,"▶"))</f>
        <v>▶</v>
      </c>
    </row>
    <row r="68" spans="1:8" x14ac:dyDescent="0.3">
      <c r="A68" s="2">
        <v>6</v>
      </c>
      <c r="B68" s="2" t="s">
        <v>1250</v>
      </c>
      <c r="C68" s="20" t="s">
        <v>346</v>
      </c>
      <c r="D68" s="25" t="s">
        <v>1263</v>
      </c>
      <c r="E68" s="17" t="s">
        <v>1018</v>
      </c>
      <c r="F68" s="2" t="s">
        <v>1257</v>
      </c>
      <c r="G68" s="32" t="s">
        <v>1036</v>
      </c>
      <c r="H68" s="7" t="str">
        <f t="shared" si="1"/>
        <v>▶</v>
      </c>
    </row>
    <row r="69" spans="1:8" x14ac:dyDescent="0.3">
      <c r="A69" s="2">
        <v>7</v>
      </c>
      <c r="B69" s="2" t="s">
        <v>1250</v>
      </c>
      <c r="C69" s="20" t="s">
        <v>346</v>
      </c>
      <c r="D69" s="25" t="s">
        <v>1264</v>
      </c>
      <c r="E69" s="17" t="s">
        <v>1064</v>
      </c>
      <c r="F69" s="2" t="s">
        <v>1257</v>
      </c>
      <c r="G69" s="32" t="s">
        <v>1036</v>
      </c>
      <c r="H69" s="7" t="str">
        <f t="shared" si="1"/>
        <v>▶</v>
      </c>
    </row>
    <row r="70" spans="1:8" x14ac:dyDescent="0.3">
      <c r="A70" s="2">
        <v>1</v>
      </c>
      <c r="B70" s="2" t="s">
        <v>1250</v>
      </c>
      <c r="C70" s="20" t="s">
        <v>349</v>
      </c>
      <c r="D70" s="25" t="s">
        <v>1274</v>
      </c>
      <c r="E70" s="17" t="s">
        <v>1035</v>
      </c>
      <c r="F70" s="2" t="s">
        <v>349</v>
      </c>
      <c r="G70" s="32" t="s">
        <v>1208</v>
      </c>
      <c r="H70" s="7" t="str">
        <f t="shared" si="1"/>
        <v>▶</v>
      </c>
    </row>
    <row r="71" spans="1:8" x14ac:dyDescent="0.3">
      <c r="A71" s="2">
        <v>1</v>
      </c>
      <c r="B71" s="2" t="s">
        <v>1250</v>
      </c>
      <c r="C71" s="20" t="s">
        <v>352</v>
      </c>
      <c r="D71" s="25" t="s">
        <v>1278</v>
      </c>
      <c r="E71" s="17" t="s">
        <v>1018</v>
      </c>
      <c r="F71" s="2" t="s">
        <v>1279</v>
      </c>
      <c r="G71" s="32" t="s">
        <v>1027</v>
      </c>
      <c r="H71" s="7" t="str">
        <f t="shared" si="1"/>
        <v>▶</v>
      </c>
    </row>
    <row r="72" spans="1:8" x14ac:dyDescent="0.3">
      <c r="A72" s="2">
        <v>2</v>
      </c>
      <c r="B72" s="2" t="s">
        <v>1250</v>
      </c>
      <c r="C72" s="20" t="s">
        <v>352</v>
      </c>
      <c r="D72" s="25" t="s">
        <v>1280</v>
      </c>
      <c r="E72" s="17" t="s">
        <v>1035</v>
      </c>
      <c r="F72" s="2" t="s">
        <v>352</v>
      </c>
      <c r="G72" s="32" t="s">
        <v>1208</v>
      </c>
      <c r="H72" s="7" t="str">
        <f t="shared" si="1"/>
        <v>▶</v>
      </c>
    </row>
    <row r="73" spans="1:8" x14ac:dyDescent="0.3">
      <c r="A73" s="2">
        <v>1</v>
      </c>
      <c r="B73" s="2" t="s">
        <v>1250</v>
      </c>
      <c r="C73" s="20" t="s">
        <v>355</v>
      </c>
      <c r="D73" s="25" t="s">
        <v>1287</v>
      </c>
      <c r="E73" s="17" t="s">
        <v>1077</v>
      </c>
      <c r="F73" s="2" t="s">
        <v>355</v>
      </c>
      <c r="G73" s="32" t="s">
        <v>1036</v>
      </c>
      <c r="H73" s="7" t="str">
        <f t="shared" si="1"/>
        <v>▶</v>
      </c>
    </row>
    <row r="74" spans="1:8" x14ac:dyDescent="0.3">
      <c r="A74" s="2">
        <v>2</v>
      </c>
      <c r="B74" s="2" t="s">
        <v>1250</v>
      </c>
      <c r="C74" s="20" t="s">
        <v>355</v>
      </c>
      <c r="D74" s="25" t="s">
        <v>1288</v>
      </c>
      <c r="E74" s="17" t="s">
        <v>1035</v>
      </c>
      <c r="F74" s="2" t="s">
        <v>355</v>
      </c>
      <c r="G74" s="32" t="s">
        <v>1036</v>
      </c>
      <c r="H74" s="7" t="str">
        <f t="shared" si="1"/>
        <v>▶</v>
      </c>
    </row>
    <row r="75" spans="1:8" x14ac:dyDescent="0.3">
      <c r="A75" s="2">
        <v>1</v>
      </c>
      <c r="B75" s="2" t="s">
        <v>1250</v>
      </c>
      <c r="C75" s="20" t="s">
        <v>358</v>
      </c>
      <c r="D75" s="25" t="s">
        <v>1289</v>
      </c>
      <c r="E75" s="17" t="s">
        <v>1290</v>
      </c>
      <c r="F75" s="2" t="s">
        <v>358</v>
      </c>
      <c r="G75" s="32" t="s">
        <v>1291</v>
      </c>
      <c r="H75" s="7" t="str">
        <f t="shared" si="1"/>
        <v>▶</v>
      </c>
    </row>
    <row r="76" spans="1:8" x14ac:dyDescent="0.3">
      <c r="A76" s="2">
        <v>2</v>
      </c>
      <c r="B76" s="2" t="s">
        <v>1250</v>
      </c>
      <c r="C76" s="20" t="s">
        <v>358</v>
      </c>
      <c r="D76" s="25" t="s">
        <v>1292</v>
      </c>
      <c r="E76" s="17" t="s">
        <v>1035</v>
      </c>
      <c r="F76" s="2" t="s">
        <v>358</v>
      </c>
      <c r="G76" s="32" t="s">
        <v>1208</v>
      </c>
      <c r="H76" s="7" t="str">
        <f t="shared" si="1"/>
        <v>▶</v>
      </c>
    </row>
    <row r="77" spans="1:8" x14ac:dyDescent="0.3">
      <c r="A77" s="2">
        <v>3</v>
      </c>
      <c r="B77" s="2" t="s">
        <v>1250</v>
      </c>
      <c r="C77" s="20" t="s">
        <v>358</v>
      </c>
      <c r="D77" s="25" t="s">
        <v>1293</v>
      </c>
      <c r="E77" s="17" t="s">
        <v>1294</v>
      </c>
      <c r="F77" s="2" t="s">
        <v>358</v>
      </c>
      <c r="G77" s="32" t="s">
        <v>1036</v>
      </c>
      <c r="H77" s="7" t="str">
        <f t="shared" si="1"/>
        <v>▶</v>
      </c>
    </row>
    <row r="78" spans="1:8" x14ac:dyDescent="0.3">
      <c r="A78" s="2">
        <v>4</v>
      </c>
      <c r="B78" s="2" t="s">
        <v>1250</v>
      </c>
      <c r="C78" s="20" t="s">
        <v>358</v>
      </c>
      <c r="D78" s="25" t="s">
        <v>1295</v>
      </c>
      <c r="E78" s="17" t="s">
        <v>1296</v>
      </c>
      <c r="F78" s="2" t="s">
        <v>358</v>
      </c>
      <c r="G78" s="32" t="s">
        <v>1036</v>
      </c>
      <c r="H78" s="7" t="str">
        <f t="shared" si="1"/>
        <v>▶</v>
      </c>
    </row>
    <row r="79" spans="1:8" x14ac:dyDescent="0.3">
      <c r="A79" s="2">
        <v>1</v>
      </c>
      <c r="B79" s="2" t="s">
        <v>1250</v>
      </c>
      <c r="C79" s="20" t="s">
        <v>361</v>
      </c>
      <c r="D79" s="25" t="s">
        <v>1324</v>
      </c>
      <c r="E79" s="17" t="s">
        <v>1325</v>
      </c>
      <c r="F79" s="2" t="s">
        <v>361</v>
      </c>
      <c r="G79" s="32" t="s">
        <v>1326</v>
      </c>
      <c r="H79" s="7" t="str">
        <f t="shared" si="1"/>
        <v>▶</v>
      </c>
    </row>
    <row r="80" spans="1:8" x14ac:dyDescent="0.3">
      <c r="A80" s="2">
        <v>2</v>
      </c>
      <c r="B80" s="2" t="s">
        <v>1250</v>
      </c>
      <c r="C80" s="20" t="s">
        <v>361</v>
      </c>
      <c r="D80" s="25" t="s">
        <v>1327</v>
      </c>
      <c r="E80" s="17" t="s">
        <v>1029</v>
      </c>
      <c r="F80" s="2" t="s">
        <v>1328</v>
      </c>
      <c r="G80" s="32" t="s">
        <v>1020</v>
      </c>
      <c r="H80" s="7" t="str">
        <f t="shared" si="1"/>
        <v>▶</v>
      </c>
    </row>
    <row r="81" spans="1:8" x14ac:dyDescent="0.3">
      <c r="A81" s="2">
        <v>3</v>
      </c>
      <c r="B81" s="2" t="s">
        <v>1250</v>
      </c>
      <c r="C81" s="20" t="s">
        <v>361</v>
      </c>
      <c r="D81" s="25" t="s">
        <v>1329</v>
      </c>
      <c r="E81" s="17" t="s">
        <v>1018</v>
      </c>
      <c r="F81" s="2" t="s">
        <v>1330</v>
      </c>
      <c r="G81" s="32" t="s">
        <v>1066</v>
      </c>
      <c r="H81" s="7" t="str">
        <f t="shared" si="1"/>
        <v>▶</v>
      </c>
    </row>
    <row r="82" spans="1:8" x14ac:dyDescent="0.3">
      <c r="A82" s="2">
        <v>4</v>
      </c>
      <c r="B82" s="2" t="s">
        <v>1250</v>
      </c>
      <c r="C82" s="20" t="s">
        <v>361</v>
      </c>
      <c r="D82" s="25" t="s">
        <v>1331</v>
      </c>
      <c r="E82" s="17" t="s">
        <v>1064</v>
      </c>
      <c r="F82" s="2" t="s">
        <v>1330</v>
      </c>
      <c r="G82" s="32" t="s">
        <v>1066</v>
      </c>
      <c r="H82" s="7" t="str">
        <f t="shared" si="1"/>
        <v>▶</v>
      </c>
    </row>
    <row r="83" spans="1:8" x14ac:dyDescent="0.3">
      <c r="A83" s="2">
        <v>5</v>
      </c>
      <c r="B83" s="2" t="s">
        <v>1250</v>
      </c>
      <c r="C83" s="20" t="s">
        <v>361</v>
      </c>
      <c r="D83" s="25" t="s">
        <v>1332</v>
      </c>
      <c r="E83" s="17" t="s">
        <v>1333</v>
      </c>
      <c r="F83" s="2" t="s">
        <v>361</v>
      </c>
      <c r="G83" s="32" t="s">
        <v>1144</v>
      </c>
      <c r="H83" s="7" t="str">
        <f t="shared" si="1"/>
        <v>▶</v>
      </c>
    </row>
    <row r="84" spans="1:8" x14ac:dyDescent="0.3">
      <c r="A84" s="2">
        <v>6</v>
      </c>
      <c r="B84" s="2" t="s">
        <v>1250</v>
      </c>
      <c r="C84" s="20" t="s">
        <v>361</v>
      </c>
      <c r="D84" s="25" t="s">
        <v>1334</v>
      </c>
      <c r="E84" s="17" t="s">
        <v>1335</v>
      </c>
      <c r="F84" s="2" t="s">
        <v>361</v>
      </c>
      <c r="G84" s="32" t="s">
        <v>1291</v>
      </c>
      <c r="H84" s="7" t="str">
        <f t="shared" si="1"/>
        <v>▶</v>
      </c>
    </row>
    <row r="85" spans="1:8" x14ac:dyDescent="0.3">
      <c r="A85" s="2">
        <v>7</v>
      </c>
      <c r="B85" s="2" t="s">
        <v>1250</v>
      </c>
      <c r="C85" s="20" t="s">
        <v>361</v>
      </c>
      <c r="D85" s="25" t="s">
        <v>1336</v>
      </c>
      <c r="E85" s="17" t="s">
        <v>1337</v>
      </c>
      <c r="F85" s="2" t="s">
        <v>361</v>
      </c>
      <c r="G85" s="32" t="s">
        <v>1291</v>
      </c>
      <c r="H85" s="7" t="str">
        <f t="shared" si="1"/>
        <v>▶</v>
      </c>
    </row>
    <row r="86" spans="1:8" x14ac:dyDescent="0.3">
      <c r="A86" s="2">
        <v>8</v>
      </c>
      <c r="B86" s="2" t="s">
        <v>1250</v>
      </c>
      <c r="C86" s="20" t="s">
        <v>361</v>
      </c>
      <c r="D86" s="25" t="s">
        <v>1338</v>
      </c>
      <c r="E86" s="17" t="s">
        <v>1339</v>
      </c>
      <c r="F86" s="2" t="s">
        <v>361</v>
      </c>
      <c r="G86" s="32" t="s">
        <v>1075</v>
      </c>
      <c r="H86" s="7" t="str">
        <f t="shared" si="1"/>
        <v>▶</v>
      </c>
    </row>
    <row r="87" spans="1:8" x14ac:dyDescent="0.3">
      <c r="A87" s="2">
        <v>9</v>
      </c>
      <c r="B87" s="2" t="s">
        <v>1250</v>
      </c>
      <c r="C87" s="20" t="s">
        <v>361</v>
      </c>
      <c r="D87" s="25" t="s">
        <v>1340</v>
      </c>
      <c r="E87" s="17" t="s">
        <v>1339</v>
      </c>
      <c r="F87" s="2" t="s">
        <v>361</v>
      </c>
      <c r="G87" s="32" t="s">
        <v>1031</v>
      </c>
      <c r="H87" s="7" t="str">
        <f t="shared" si="1"/>
        <v>▶</v>
      </c>
    </row>
    <row r="88" spans="1:8" x14ac:dyDescent="0.3">
      <c r="A88" s="2">
        <v>10</v>
      </c>
      <c r="B88" s="2" t="s">
        <v>1250</v>
      </c>
      <c r="C88" s="20" t="s">
        <v>361</v>
      </c>
      <c r="D88" s="25" t="s">
        <v>1341</v>
      </c>
      <c r="E88" s="17" t="s">
        <v>1342</v>
      </c>
      <c r="F88" s="2" t="s">
        <v>361</v>
      </c>
      <c r="G88" s="32" t="s">
        <v>1078</v>
      </c>
      <c r="H88" s="7" t="str">
        <f t="shared" si="1"/>
        <v>▶</v>
      </c>
    </row>
    <row r="89" spans="1:8" x14ac:dyDescent="0.3">
      <c r="A89" s="2">
        <v>11</v>
      </c>
      <c r="B89" s="2" t="s">
        <v>1250</v>
      </c>
      <c r="C89" s="20" t="s">
        <v>361</v>
      </c>
      <c r="D89" s="25" t="s">
        <v>1343</v>
      </c>
      <c r="E89" s="17" t="s">
        <v>1344</v>
      </c>
      <c r="F89" s="2" t="s">
        <v>361</v>
      </c>
      <c r="G89" s="32" t="s">
        <v>1078</v>
      </c>
      <c r="H89" s="7" t="str">
        <f t="shared" si="1"/>
        <v>▶</v>
      </c>
    </row>
    <row r="90" spans="1:8" x14ac:dyDescent="0.3">
      <c r="A90" s="2">
        <v>12</v>
      </c>
      <c r="B90" s="2" t="s">
        <v>1250</v>
      </c>
      <c r="C90" s="20" t="s">
        <v>361</v>
      </c>
      <c r="D90" s="25" t="s">
        <v>1345</v>
      </c>
      <c r="E90" s="17" t="s">
        <v>1346</v>
      </c>
      <c r="F90" s="2" t="s">
        <v>361</v>
      </c>
      <c r="G90" s="32" t="s">
        <v>1078</v>
      </c>
      <c r="H90" s="7" t="str">
        <f t="shared" si="1"/>
        <v>▶</v>
      </c>
    </row>
    <row r="91" spans="1:8" x14ac:dyDescent="0.3">
      <c r="A91" s="2">
        <v>13</v>
      </c>
      <c r="B91" s="2" t="s">
        <v>1250</v>
      </c>
      <c r="C91" s="20" t="s">
        <v>361</v>
      </c>
      <c r="D91" s="25" t="s">
        <v>1347</v>
      </c>
      <c r="E91" s="17" t="s">
        <v>1348</v>
      </c>
      <c r="F91" s="2" t="s">
        <v>361</v>
      </c>
      <c r="G91" s="32" t="s">
        <v>1078</v>
      </c>
      <c r="H91" s="7" t="str">
        <f t="shared" si="1"/>
        <v>▶</v>
      </c>
    </row>
    <row r="92" spans="1:8" x14ac:dyDescent="0.3">
      <c r="A92" s="2">
        <v>14</v>
      </c>
      <c r="B92" s="2" t="s">
        <v>1250</v>
      </c>
      <c r="C92" s="20" t="s">
        <v>361</v>
      </c>
      <c r="D92" s="25" t="s">
        <v>1349</v>
      </c>
      <c r="E92" s="17" t="s">
        <v>1035</v>
      </c>
      <c r="F92" s="2" t="s">
        <v>361</v>
      </c>
      <c r="G92" s="32" t="s">
        <v>1208</v>
      </c>
      <c r="H92" s="7" t="str">
        <f t="shared" si="1"/>
        <v>▶</v>
      </c>
    </row>
    <row r="93" spans="1:8" x14ac:dyDescent="0.3">
      <c r="A93" s="2">
        <v>1</v>
      </c>
      <c r="B93" s="2" t="s">
        <v>1250</v>
      </c>
      <c r="C93" s="20" t="s">
        <v>364</v>
      </c>
      <c r="D93" s="25" t="s">
        <v>1359</v>
      </c>
      <c r="E93" s="17" t="s">
        <v>1360</v>
      </c>
      <c r="F93" s="2" t="s">
        <v>364</v>
      </c>
      <c r="G93" s="32" t="s">
        <v>1361</v>
      </c>
      <c r="H93" s="7" t="str">
        <f t="shared" si="1"/>
        <v>▶</v>
      </c>
    </row>
    <row r="94" spans="1:8" x14ac:dyDescent="0.3">
      <c r="A94" s="2">
        <v>2</v>
      </c>
      <c r="B94" s="2" t="s">
        <v>1250</v>
      </c>
      <c r="C94" s="20" t="s">
        <v>364</v>
      </c>
      <c r="D94" s="25" t="s">
        <v>1362</v>
      </c>
      <c r="E94" s="17" t="s">
        <v>1325</v>
      </c>
      <c r="F94" s="2" t="s">
        <v>364</v>
      </c>
      <c r="G94" s="32" t="s">
        <v>1020</v>
      </c>
      <c r="H94" s="7" t="str">
        <f t="shared" si="1"/>
        <v>▶</v>
      </c>
    </row>
    <row r="95" spans="1:8" x14ac:dyDescent="0.3">
      <c r="A95" s="2">
        <v>3</v>
      </c>
      <c r="B95" s="2" t="s">
        <v>1250</v>
      </c>
      <c r="C95" s="20" t="s">
        <v>364</v>
      </c>
      <c r="D95" s="25" t="s">
        <v>1363</v>
      </c>
      <c r="E95" s="17" t="s">
        <v>1029</v>
      </c>
      <c r="F95" s="2" t="s">
        <v>1328</v>
      </c>
      <c r="G95" s="32" t="s">
        <v>1062</v>
      </c>
      <c r="H95" s="7" t="str">
        <f t="shared" si="1"/>
        <v>▶</v>
      </c>
    </row>
    <row r="96" spans="1:8" x14ac:dyDescent="0.3">
      <c r="A96" s="2">
        <v>4</v>
      </c>
      <c r="B96" s="2" t="s">
        <v>1250</v>
      </c>
      <c r="C96" s="20" t="s">
        <v>364</v>
      </c>
      <c r="D96" s="25" t="s">
        <v>1364</v>
      </c>
      <c r="E96" s="17" t="s">
        <v>1365</v>
      </c>
      <c r="F96" s="2" t="s">
        <v>364</v>
      </c>
      <c r="G96" s="32" t="s">
        <v>1078</v>
      </c>
      <c r="H96" s="7" t="str">
        <f t="shared" si="1"/>
        <v>▶</v>
      </c>
    </row>
    <row r="97" spans="1:8" x14ac:dyDescent="0.3">
      <c r="A97" s="2">
        <v>5</v>
      </c>
      <c r="B97" s="2" t="s">
        <v>1250</v>
      </c>
      <c r="C97" s="20" t="s">
        <v>364</v>
      </c>
      <c r="D97" s="25" t="s">
        <v>1366</v>
      </c>
      <c r="E97" s="17" t="s">
        <v>1035</v>
      </c>
      <c r="F97" s="2" t="s">
        <v>364</v>
      </c>
      <c r="G97" s="32" t="s">
        <v>1078</v>
      </c>
      <c r="H97" s="7" t="str">
        <f t="shared" si="1"/>
        <v>▶</v>
      </c>
    </row>
    <row r="98" spans="1:8" x14ac:dyDescent="0.3">
      <c r="A98" s="2">
        <v>1</v>
      </c>
      <c r="B98" s="2" t="s">
        <v>1250</v>
      </c>
      <c r="C98" s="20" t="s">
        <v>367</v>
      </c>
      <c r="D98" s="25" t="s">
        <v>1367</v>
      </c>
      <c r="E98" s="17" t="s">
        <v>1368</v>
      </c>
      <c r="F98" s="2" t="s">
        <v>367</v>
      </c>
      <c r="G98" s="32" t="s">
        <v>1020</v>
      </c>
      <c r="H98" s="7" t="str">
        <f t="shared" si="1"/>
        <v>▶</v>
      </c>
    </row>
    <row r="99" spans="1:8" x14ac:dyDescent="0.3">
      <c r="A99" s="2">
        <v>2</v>
      </c>
      <c r="B99" s="2" t="s">
        <v>1250</v>
      </c>
      <c r="C99" s="20" t="s">
        <v>367</v>
      </c>
      <c r="D99" s="25" t="s">
        <v>1369</v>
      </c>
      <c r="E99" s="17" t="s">
        <v>1325</v>
      </c>
      <c r="F99" s="2" t="s">
        <v>367</v>
      </c>
      <c r="G99" s="32" t="s">
        <v>1370</v>
      </c>
      <c r="H99" s="7" t="str">
        <f t="shared" si="1"/>
        <v>▶</v>
      </c>
    </row>
    <row r="100" spans="1:8" x14ac:dyDescent="0.3">
      <c r="A100" s="2">
        <v>3</v>
      </c>
      <c r="B100" s="2" t="s">
        <v>1250</v>
      </c>
      <c r="C100" s="20" t="s">
        <v>367</v>
      </c>
      <c r="D100" s="25" t="s">
        <v>1371</v>
      </c>
      <c r="E100" s="17" t="s">
        <v>1029</v>
      </c>
      <c r="F100" s="2" t="s">
        <v>1328</v>
      </c>
      <c r="G100" s="32" t="s">
        <v>1033</v>
      </c>
      <c r="H100" s="7" t="str">
        <f t="shared" si="1"/>
        <v>▶</v>
      </c>
    </row>
    <row r="101" spans="1:8" x14ac:dyDescent="0.3">
      <c r="A101" s="2">
        <v>4</v>
      </c>
      <c r="B101" s="2" t="s">
        <v>1250</v>
      </c>
      <c r="C101" s="20" t="s">
        <v>367</v>
      </c>
      <c r="D101" s="25" t="s">
        <v>1372</v>
      </c>
      <c r="E101" s="17" t="s">
        <v>1057</v>
      </c>
      <c r="F101" s="2" t="s">
        <v>367</v>
      </c>
      <c r="G101" s="32" t="s">
        <v>1033</v>
      </c>
      <c r="H101" s="7" t="str">
        <f t="shared" si="1"/>
        <v>▶</v>
      </c>
    </row>
    <row r="102" spans="1:8" x14ac:dyDescent="0.3">
      <c r="A102" s="2">
        <v>5</v>
      </c>
      <c r="B102" s="2" t="s">
        <v>1250</v>
      </c>
      <c r="C102" s="20" t="s">
        <v>367</v>
      </c>
      <c r="D102" s="25" t="s">
        <v>1373</v>
      </c>
      <c r="E102" s="17" t="s">
        <v>1035</v>
      </c>
      <c r="F102" s="2" t="s">
        <v>367</v>
      </c>
      <c r="G102" s="32" t="s">
        <v>1208</v>
      </c>
      <c r="H102" s="7" t="str">
        <f t="shared" si="1"/>
        <v>▶</v>
      </c>
    </row>
    <row r="103" spans="1:8" x14ac:dyDescent="0.3">
      <c r="A103" s="2">
        <v>1</v>
      </c>
      <c r="B103" s="2" t="s">
        <v>1250</v>
      </c>
      <c r="C103" s="20" t="s">
        <v>370</v>
      </c>
      <c r="D103" s="25" t="s">
        <v>1374</v>
      </c>
      <c r="E103" s="17" t="s">
        <v>1375</v>
      </c>
      <c r="F103" s="2" t="s">
        <v>1376</v>
      </c>
      <c r="G103" s="32" t="s">
        <v>1062</v>
      </c>
      <c r="H103" s="7" t="str">
        <f t="shared" si="1"/>
        <v>▶</v>
      </c>
    </row>
    <row r="104" spans="1:8" x14ac:dyDescent="0.3">
      <c r="A104" s="2">
        <v>2</v>
      </c>
      <c r="B104" s="2" t="s">
        <v>1250</v>
      </c>
      <c r="C104" s="20" t="s">
        <v>370</v>
      </c>
      <c r="D104" s="25" t="s">
        <v>1377</v>
      </c>
      <c r="E104" s="17" t="s">
        <v>1378</v>
      </c>
      <c r="F104" s="2" t="s">
        <v>370</v>
      </c>
      <c r="G104" s="32" t="s">
        <v>1036</v>
      </c>
      <c r="H104" s="7" t="str">
        <f t="shared" si="1"/>
        <v>▶</v>
      </c>
    </row>
    <row r="105" spans="1:8" x14ac:dyDescent="0.3">
      <c r="A105" s="2">
        <v>3</v>
      </c>
      <c r="B105" s="2" t="s">
        <v>1250</v>
      </c>
      <c r="C105" s="20" t="s">
        <v>370</v>
      </c>
      <c r="D105" s="25" t="s">
        <v>1379</v>
      </c>
      <c r="E105" s="17" t="s">
        <v>1229</v>
      </c>
      <c r="F105" s="2" t="s">
        <v>370</v>
      </c>
      <c r="G105" s="32" t="s">
        <v>1036</v>
      </c>
      <c r="H105" s="7" t="str">
        <f t="shared" si="1"/>
        <v>▶</v>
      </c>
    </row>
    <row r="106" spans="1:8" x14ac:dyDescent="0.3">
      <c r="A106" s="2">
        <v>4</v>
      </c>
      <c r="B106" s="2" t="s">
        <v>1250</v>
      </c>
      <c r="C106" s="20" t="s">
        <v>370</v>
      </c>
      <c r="D106" s="25" t="s">
        <v>1380</v>
      </c>
      <c r="E106" s="17" t="s">
        <v>1077</v>
      </c>
      <c r="F106" s="2" t="s">
        <v>370</v>
      </c>
      <c r="G106" s="32" t="s">
        <v>1036</v>
      </c>
      <c r="H106" s="7" t="str">
        <f t="shared" si="1"/>
        <v>▶</v>
      </c>
    </row>
    <row r="107" spans="1:8" x14ac:dyDescent="0.3">
      <c r="A107" s="2">
        <v>5</v>
      </c>
      <c r="B107" s="2" t="s">
        <v>1250</v>
      </c>
      <c r="C107" s="20" t="s">
        <v>370</v>
      </c>
      <c r="D107" s="25" t="s">
        <v>1381</v>
      </c>
      <c r="E107" s="17" t="s">
        <v>1035</v>
      </c>
      <c r="F107" s="2" t="s">
        <v>370</v>
      </c>
      <c r="G107" s="32" t="s">
        <v>1036</v>
      </c>
      <c r="H107" s="7" t="str">
        <f t="shared" si="1"/>
        <v>▶</v>
      </c>
    </row>
    <row r="108" spans="1:8" x14ac:dyDescent="0.3">
      <c r="A108" s="2">
        <v>6</v>
      </c>
      <c r="B108" s="2" t="s">
        <v>1250</v>
      </c>
      <c r="C108" s="20" t="s">
        <v>370</v>
      </c>
      <c r="D108" s="25" t="s">
        <v>1382</v>
      </c>
      <c r="E108" s="17" t="s">
        <v>1018</v>
      </c>
      <c r="F108" s="2" t="s">
        <v>1383</v>
      </c>
      <c r="G108" s="32" t="s">
        <v>1161</v>
      </c>
      <c r="H108" s="7" t="str">
        <f t="shared" si="1"/>
        <v>▶</v>
      </c>
    </row>
    <row r="109" spans="1:8" x14ac:dyDescent="0.3">
      <c r="A109" s="2">
        <v>7</v>
      </c>
      <c r="B109" s="2" t="s">
        <v>1250</v>
      </c>
      <c r="C109" s="20" t="s">
        <v>370</v>
      </c>
      <c r="D109" s="25" t="s">
        <v>1384</v>
      </c>
      <c r="E109" s="17" t="s">
        <v>1385</v>
      </c>
      <c r="F109" s="2" t="s">
        <v>370</v>
      </c>
      <c r="G109" s="32" t="s">
        <v>1161</v>
      </c>
      <c r="H109" s="7" t="str">
        <f t="shared" si="1"/>
        <v>▶</v>
      </c>
    </row>
    <row r="110" spans="1:8" x14ac:dyDescent="0.3">
      <c r="H110" s="7" t="str">
        <f t="shared" si="1"/>
        <v/>
      </c>
    </row>
    <row r="111" spans="1:8" x14ac:dyDescent="0.3">
      <c r="H111" s="7" t="str">
        <f t="shared" si="1"/>
        <v/>
      </c>
    </row>
    <row r="112" spans="1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824</v>
      </c>
      <c r="B2" s="22" t="s">
        <v>825</v>
      </c>
      <c r="C2" s="2" t="s">
        <v>826</v>
      </c>
      <c r="D2" s="2" t="s">
        <v>827</v>
      </c>
      <c r="E2" s="7" t="str">
        <f>IF(ISBLANK($B2),"",HYPERLINK($B2,"▶"))</f>
        <v>▶</v>
      </c>
    </row>
    <row r="3" spans="1:5" x14ac:dyDescent="0.3">
      <c r="A3" s="5" t="s">
        <v>828</v>
      </c>
      <c r="B3" s="22" t="s">
        <v>829</v>
      </c>
      <c r="C3" s="2" t="s">
        <v>830</v>
      </c>
      <c r="D3" s="2" t="s">
        <v>827</v>
      </c>
      <c r="E3" s="7" t="str">
        <f t="shared" ref="E3:E66" si="0">IF(ISBLANK($B3),"",HYPERLINK($B3,"▶"))</f>
        <v>▶</v>
      </c>
    </row>
    <row r="4" spans="1:5" x14ac:dyDescent="0.3">
      <c r="A4" s="5" t="s">
        <v>831</v>
      </c>
      <c r="B4" s="22" t="s">
        <v>832</v>
      </c>
      <c r="C4" s="2" t="s">
        <v>830</v>
      </c>
      <c r="D4" s="2" t="s">
        <v>827</v>
      </c>
      <c r="E4" s="7" t="str">
        <f t="shared" si="0"/>
        <v>▶</v>
      </c>
    </row>
    <row r="5" spans="1:5" x14ac:dyDescent="0.3">
      <c r="A5" s="5" t="s">
        <v>833</v>
      </c>
      <c r="B5" s="22" t="s">
        <v>834</v>
      </c>
      <c r="C5" s="2" t="s">
        <v>826</v>
      </c>
      <c r="D5" s="2" t="s">
        <v>827</v>
      </c>
      <c r="E5" s="7" t="str">
        <f t="shared" si="0"/>
        <v>▶</v>
      </c>
    </row>
    <row r="6" spans="1:5" x14ac:dyDescent="0.3">
      <c r="A6" s="5" t="s">
        <v>835</v>
      </c>
      <c r="B6" s="22" t="s">
        <v>836</v>
      </c>
      <c r="C6" s="2" t="s">
        <v>837</v>
      </c>
      <c r="D6" s="2" t="s">
        <v>827</v>
      </c>
      <c r="E6" s="7" t="str">
        <f t="shared" si="0"/>
        <v>▶</v>
      </c>
    </row>
    <row r="7" spans="1:5" x14ac:dyDescent="0.3">
      <c r="A7" s="5" t="s">
        <v>838</v>
      </c>
      <c r="B7" s="22" t="s">
        <v>839</v>
      </c>
      <c r="C7" s="2" t="s">
        <v>840</v>
      </c>
      <c r="D7" s="2" t="s">
        <v>827</v>
      </c>
      <c r="E7" s="7" t="str">
        <f t="shared" si="0"/>
        <v>▶</v>
      </c>
    </row>
    <row r="8" spans="1:5" x14ac:dyDescent="0.3">
      <c r="A8" s="5" t="s">
        <v>841</v>
      </c>
      <c r="B8" s="22" t="s">
        <v>842</v>
      </c>
      <c r="C8" s="2" t="s">
        <v>826</v>
      </c>
      <c r="D8" s="2" t="s">
        <v>827</v>
      </c>
      <c r="E8" s="7" t="str">
        <f t="shared" si="0"/>
        <v>▶</v>
      </c>
    </row>
    <row r="9" spans="1:5" x14ac:dyDescent="0.3">
      <c r="A9" s="5" t="s">
        <v>843</v>
      </c>
      <c r="B9" s="22" t="s">
        <v>844</v>
      </c>
      <c r="C9" s="2" t="s">
        <v>837</v>
      </c>
      <c r="D9" s="2" t="s">
        <v>827</v>
      </c>
      <c r="E9" s="7" t="str">
        <f t="shared" si="0"/>
        <v>▶</v>
      </c>
    </row>
    <row r="10" spans="1:5" x14ac:dyDescent="0.3">
      <c r="A10" s="5" t="s">
        <v>845</v>
      </c>
      <c r="B10" s="22" t="s">
        <v>846</v>
      </c>
      <c r="C10" s="2" t="s">
        <v>840</v>
      </c>
      <c r="D10" s="2" t="s">
        <v>827</v>
      </c>
      <c r="E10" s="7" t="str">
        <f t="shared" si="0"/>
        <v>▶</v>
      </c>
    </row>
    <row r="11" spans="1:5" x14ac:dyDescent="0.3">
      <c r="A11" s="5" t="s">
        <v>847</v>
      </c>
      <c r="B11" s="22" t="s">
        <v>848</v>
      </c>
      <c r="C11" s="2" t="s">
        <v>849</v>
      </c>
      <c r="D11" s="2" t="s">
        <v>827</v>
      </c>
      <c r="E11" s="7" t="str">
        <f t="shared" si="0"/>
        <v>▶</v>
      </c>
    </row>
    <row r="12" spans="1:5" x14ac:dyDescent="0.3">
      <c r="A12" s="5" t="s">
        <v>850</v>
      </c>
      <c r="B12" s="22" t="s">
        <v>851</v>
      </c>
      <c r="C12" s="2" t="s">
        <v>852</v>
      </c>
      <c r="D12" s="2" t="s">
        <v>827</v>
      </c>
      <c r="E12" s="7" t="str">
        <f t="shared" si="0"/>
        <v>▶</v>
      </c>
    </row>
    <row r="13" spans="1:5" x14ac:dyDescent="0.3">
      <c r="A13" s="5" t="s">
        <v>853</v>
      </c>
      <c r="B13" s="22" t="s">
        <v>854</v>
      </c>
      <c r="C13" s="2" t="s">
        <v>855</v>
      </c>
      <c r="D13" s="2" t="s">
        <v>827</v>
      </c>
      <c r="E13" s="7" t="str">
        <f t="shared" si="0"/>
        <v>▶</v>
      </c>
    </row>
    <row r="14" spans="1:5" x14ac:dyDescent="0.3">
      <c r="A14" s="5" t="s">
        <v>856</v>
      </c>
      <c r="B14" s="22" t="s">
        <v>857</v>
      </c>
      <c r="C14" s="2" t="s">
        <v>826</v>
      </c>
      <c r="D14" s="2" t="s">
        <v>827</v>
      </c>
      <c r="E14" s="7" t="str">
        <f t="shared" si="0"/>
        <v>▶</v>
      </c>
    </row>
    <row r="15" spans="1:5" x14ac:dyDescent="0.3">
      <c r="A15" s="5" t="s">
        <v>858</v>
      </c>
      <c r="B15" s="22" t="s">
        <v>859</v>
      </c>
      <c r="C15" s="2" t="s">
        <v>849</v>
      </c>
      <c r="D15" s="2" t="s">
        <v>827</v>
      </c>
      <c r="E15" s="7" t="str">
        <f t="shared" si="0"/>
        <v>▶</v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860</v>
      </c>
      <c r="B2" s="22" t="s">
        <v>861</v>
      </c>
      <c r="C2" s="2" t="s">
        <v>862</v>
      </c>
      <c r="D2" s="2" t="s">
        <v>827</v>
      </c>
      <c r="E2" s="7" t="str">
        <f>IF(ISBLANK($B2),"",HYPERLINK($B2,"▶"))</f>
        <v>▶</v>
      </c>
    </row>
    <row r="3" spans="1:5" x14ac:dyDescent="0.3">
      <c r="A3" s="5" t="s">
        <v>863</v>
      </c>
      <c r="B3" s="22" t="s">
        <v>864</v>
      </c>
      <c r="C3" s="2" t="s">
        <v>865</v>
      </c>
      <c r="D3" s="2" t="s">
        <v>827</v>
      </c>
      <c r="E3" s="7" t="str">
        <f t="shared" ref="E3:E66" si="0">IF(ISBLANK($B3),"",HYPERLINK($B3,"▶"))</f>
        <v>▶</v>
      </c>
    </row>
    <row r="4" spans="1:5" x14ac:dyDescent="0.3">
      <c r="A4" s="5" t="s">
        <v>866</v>
      </c>
      <c r="B4" s="22" t="s">
        <v>867</v>
      </c>
      <c r="C4" s="2" t="s">
        <v>865</v>
      </c>
      <c r="D4" s="2" t="s">
        <v>827</v>
      </c>
      <c r="E4" s="7" t="str">
        <f t="shared" si="0"/>
        <v>▶</v>
      </c>
    </row>
    <row r="5" spans="1:5" x14ac:dyDescent="0.3">
      <c r="A5" s="5" t="s">
        <v>868</v>
      </c>
      <c r="B5" s="22" t="s">
        <v>869</v>
      </c>
      <c r="C5" s="2" t="s">
        <v>870</v>
      </c>
      <c r="D5" s="2" t="s">
        <v>827</v>
      </c>
      <c r="E5" s="7" t="str">
        <f t="shared" si="0"/>
        <v>▶</v>
      </c>
    </row>
    <row r="6" spans="1:5" x14ac:dyDescent="0.3">
      <c r="A6" s="5" t="s">
        <v>871</v>
      </c>
      <c r="B6" s="22" t="s">
        <v>872</v>
      </c>
      <c r="C6" s="2" t="s">
        <v>870</v>
      </c>
      <c r="D6" s="2" t="s">
        <v>827</v>
      </c>
      <c r="E6" s="7" t="str">
        <f t="shared" si="0"/>
        <v>▶</v>
      </c>
    </row>
    <row r="7" spans="1:5" x14ac:dyDescent="0.3">
      <c r="A7" s="5" t="s">
        <v>873</v>
      </c>
      <c r="B7" s="22" t="s">
        <v>874</v>
      </c>
      <c r="C7" s="2" t="s">
        <v>870</v>
      </c>
      <c r="D7" s="2" t="s">
        <v>827</v>
      </c>
      <c r="E7" s="7" t="str">
        <f t="shared" si="0"/>
        <v>▶</v>
      </c>
    </row>
    <row r="8" spans="1:5" x14ac:dyDescent="0.3">
      <c r="A8" s="5" t="s">
        <v>875</v>
      </c>
      <c r="B8" s="22" t="s">
        <v>876</v>
      </c>
      <c r="C8" s="2" t="s">
        <v>877</v>
      </c>
      <c r="D8" s="2" t="s">
        <v>827</v>
      </c>
      <c r="E8" s="7" t="str">
        <f t="shared" si="0"/>
        <v>▶</v>
      </c>
    </row>
    <row r="9" spans="1:5" x14ac:dyDescent="0.3">
      <c r="A9" s="5" t="s">
        <v>878</v>
      </c>
      <c r="B9" s="23" t="s">
        <v>879</v>
      </c>
      <c r="C9" s="2" t="s">
        <v>877</v>
      </c>
      <c r="D9" s="2" t="s">
        <v>827</v>
      </c>
      <c r="E9" s="7" t="str">
        <f t="shared" si="0"/>
        <v>▶</v>
      </c>
    </row>
    <row r="10" spans="1:5" x14ac:dyDescent="0.3">
      <c r="A10" s="5" t="s">
        <v>880</v>
      </c>
      <c r="B10" s="23" t="s">
        <v>881</v>
      </c>
      <c r="C10" s="2" t="s">
        <v>830</v>
      </c>
      <c r="D10" s="2" t="s">
        <v>827</v>
      </c>
      <c r="E10" s="7" t="str">
        <f t="shared" si="0"/>
        <v>▶</v>
      </c>
    </row>
    <row r="11" spans="1:5" x14ac:dyDescent="0.3">
      <c r="A11" s="5" t="s">
        <v>882</v>
      </c>
      <c r="B11" s="23" t="s">
        <v>883</v>
      </c>
      <c r="C11" s="2" t="s">
        <v>830</v>
      </c>
      <c r="D11" s="2" t="s">
        <v>827</v>
      </c>
      <c r="E11" s="7" t="str">
        <f t="shared" si="0"/>
        <v>▶</v>
      </c>
    </row>
    <row r="12" spans="1:5" x14ac:dyDescent="0.3">
      <c r="A12" s="5" t="s">
        <v>884</v>
      </c>
      <c r="B12" s="23" t="s">
        <v>885</v>
      </c>
      <c r="C12" s="2" t="s">
        <v>855</v>
      </c>
      <c r="D12" s="2" t="s">
        <v>827</v>
      </c>
      <c r="E12" s="7" t="str">
        <f t="shared" si="0"/>
        <v>▶</v>
      </c>
    </row>
    <row r="13" spans="1:5" x14ac:dyDescent="0.3">
      <c r="A13" s="5" t="s">
        <v>886</v>
      </c>
      <c r="B13" s="23" t="s">
        <v>887</v>
      </c>
      <c r="C13" s="2" t="s">
        <v>826</v>
      </c>
      <c r="D13" s="2" t="s">
        <v>827</v>
      </c>
      <c r="E13" s="7" t="str">
        <f t="shared" si="0"/>
        <v>▶</v>
      </c>
    </row>
    <row r="14" spans="1:5" x14ac:dyDescent="0.3">
      <c r="A14" s="5" t="s">
        <v>888</v>
      </c>
      <c r="B14" s="23" t="s">
        <v>889</v>
      </c>
      <c r="C14" s="2" t="s">
        <v>837</v>
      </c>
      <c r="D14" s="2" t="s">
        <v>827</v>
      </c>
      <c r="E14" s="7" t="str">
        <f t="shared" si="0"/>
        <v>▶</v>
      </c>
    </row>
    <row r="15" spans="1:5" x14ac:dyDescent="0.3">
      <c r="A15" s="5" t="s">
        <v>890</v>
      </c>
      <c r="B15" s="23" t="s">
        <v>891</v>
      </c>
      <c r="C15" s="2" t="s">
        <v>837</v>
      </c>
      <c r="D15" s="2" t="s">
        <v>827</v>
      </c>
      <c r="E15" s="7" t="str">
        <f t="shared" si="0"/>
        <v>▶</v>
      </c>
    </row>
    <row r="16" spans="1:5" x14ac:dyDescent="0.3">
      <c r="A16" s="5" t="s">
        <v>892</v>
      </c>
      <c r="B16" s="23" t="s">
        <v>893</v>
      </c>
      <c r="C16" s="2" t="s">
        <v>894</v>
      </c>
      <c r="D16" s="2" t="s">
        <v>827</v>
      </c>
      <c r="E16" s="7" t="str">
        <f t="shared" si="0"/>
        <v>▶</v>
      </c>
    </row>
    <row r="17" spans="1:5" x14ac:dyDescent="0.3">
      <c r="A17" s="5" t="s">
        <v>895</v>
      </c>
      <c r="B17" s="23" t="s">
        <v>896</v>
      </c>
      <c r="C17" s="2" t="s">
        <v>894</v>
      </c>
      <c r="D17" s="2" t="s">
        <v>827</v>
      </c>
      <c r="E17" s="7" t="str">
        <f t="shared" si="0"/>
        <v>▶</v>
      </c>
    </row>
    <row r="18" spans="1:5" x14ac:dyDescent="0.3">
      <c r="A18" s="5" t="s">
        <v>897</v>
      </c>
      <c r="B18" s="23" t="s">
        <v>898</v>
      </c>
      <c r="C18" s="2" t="s">
        <v>894</v>
      </c>
      <c r="D18" s="2" t="s">
        <v>827</v>
      </c>
      <c r="E18" s="7" t="str">
        <f t="shared" si="0"/>
        <v>▶</v>
      </c>
    </row>
    <row r="19" spans="1:5" x14ac:dyDescent="0.3">
      <c r="A19" s="5" t="s">
        <v>899</v>
      </c>
      <c r="B19" s="23" t="s">
        <v>900</v>
      </c>
      <c r="C19" s="2" t="s">
        <v>901</v>
      </c>
      <c r="D19" s="2" t="s">
        <v>827</v>
      </c>
      <c r="E19" s="7" t="str">
        <f t="shared" si="0"/>
        <v>▶</v>
      </c>
    </row>
    <row r="20" spans="1:5" x14ac:dyDescent="0.3"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902</v>
      </c>
      <c r="B2" t="s">
        <v>903</v>
      </c>
      <c r="C2" s="24" t="s">
        <v>904</v>
      </c>
      <c r="D2" s="2" t="s">
        <v>905</v>
      </c>
      <c r="E2" s="2" t="s">
        <v>827</v>
      </c>
      <c r="F2" s="7" t="str">
        <f>IF(ISBLANK($C2),"",HYPERLINK($C2,"▶"))</f>
        <v>▶</v>
      </c>
    </row>
    <row r="3" spans="1:6" x14ac:dyDescent="0.3">
      <c r="A3" s="5" t="s">
        <v>906</v>
      </c>
      <c r="B3" t="s">
        <v>907</v>
      </c>
      <c r="C3" s="24" t="s">
        <v>908</v>
      </c>
      <c r="D3" s="2" t="s">
        <v>905</v>
      </c>
      <c r="E3" s="2" t="s">
        <v>827</v>
      </c>
      <c r="F3" s="7" t="str">
        <f t="shared" ref="F3:F66" si="0">IF(ISBLANK($C3),"",HYPERLINK($C3,"▶"))</f>
        <v>▶</v>
      </c>
    </row>
    <row r="4" spans="1:6" x14ac:dyDescent="0.3">
      <c r="A4" s="5" t="s">
        <v>909</v>
      </c>
      <c r="B4" t="s">
        <v>907</v>
      </c>
      <c r="C4" s="24" t="s">
        <v>910</v>
      </c>
      <c r="D4" s="2" t="s">
        <v>905</v>
      </c>
      <c r="E4" s="2" t="s">
        <v>827</v>
      </c>
      <c r="F4" s="7" t="str">
        <f t="shared" si="0"/>
        <v>▶</v>
      </c>
    </row>
    <row r="5" spans="1:6" x14ac:dyDescent="0.3">
      <c r="A5" s="5" t="s">
        <v>911</v>
      </c>
      <c r="B5" t="s">
        <v>907</v>
      </c>
      <c r="C5" s="24" t="s">
        <v>912</v>
      </c>
      <c r="D5" s="2" t="s">
        <v>905</v>
      </c>
      <c r="E5" s="2" t="s">
        <v>827</v>
      </c>
      <c r="F5" s="7" t="str">
        <f t="shared" si="0"/>
        <v>▶</v>
      </c>
    </row>
    <row r="6" spans="1:6" x14ac:dyDescent="0.3">
      <c r="A6" s="5" t="s">
        <v>913</v>
      </c>
      <c r="B6" t="s">
        <v>914</v>
      </c>
      <c r="C6" s="24" t="s">
        <v>915</v>
      </c>
      <c r="D6" s="2" t="s">
        <v>870</v>
      </c>
      <c r="E6" s="2" t="s">
        <v>827</v>
      </c>
      <c r="F6" s="7" t="str">
        <f t="shared" si="0"/>
        <v>▶</v>
      </c>
    </row>
    <row r="7" spans="1:6" x14ac:dyDescent="0.3">
      <c r="A7" s="5" t="s">
        <v>124</v>
      </c>
      <c r="B7" t="s">
        <v>916</v>
      </c>
      <c r="C7" s="24" t="s">
        <v>917</v>
      </c>
      <c r="D7" s="2" t="s">
        <v>870</v>
      </c>
      <c r="E7" s="2" t="s">
        <v>827</v>
      </c>
      <c r="F7" s="7" t="str">
        <f t="shared" si="0"/>
        <v>▶</v>
      </c>
    </row>
    <row r="8" spans="1:6" x14ac:dyDescent="0.3">
      <c r="A8" s="5" t="s">
        <v>528</v>
      </c>
      <c r="B8" t="s">
        <v>918</v>
      </c>
      <c r="C8" s="24" t="s">
        <v>919</v>
      </c>
      <c r="D8" s="2" t="s">
        <v>870</v>
      </c>
      <c r="E8" s="2" t="s">
        <v>827</v>
      </c>
      <c r="F8" s="7" t="str">
        <f t="shared" si="0"/>
        <v>▶</v>
      </c>
    </row>
    <row r="9" spans="1:6" x14ac:dyDescent="0.3">
      <c r="A9" s="5" t="s">
        <v>920</v>
      </c>
      <c r="B9" t="s">
        <v>921</v>
      </c>
      <c r="C9" s="24" t="s">
        <v>922</v>
      </c>
      <c r="D9" s="2" t="s">
        <v>870</v>
      </c>
      <c r="E9" s="2" t="s">
        <v>827</v>
      </c>
      <c r="F9" s="7" t="str">
        <f t="shared" si="0"/>
        <v>▶</v>
      </c>
    </row>
    <row r="10" spans="1:6" x14ac:dyDescent="0.3">
      <c r="A10" s="5" t="s">
        <v>923</v>
      </c>
      <c r="B10" t="s">
        <v>924</v>
      </c>
      <c r="C10" s="24" t="s">
        <v>925</v>
      </c>
      <c r="D10" s="2" t="s">
        <v>870</v>
      </c>
      <c r="E10" s="2" t="s">
        <v>827</v>
      </c>
      <c r="F10" s="7" t="str">
        <f t="shared" si="0"/>
        <v>▶</v>
      </c>
    </row>
    <row r="11" spans="1:6" x14ac:dyDescent="0.3">
      <c r="A11" s="5" t="s">
        <v>259</v>
      </c>
      <c r="B11" t="s">
        <v>926</v>
      </c>
      <c r="C11" s="24" t="s">
        <v>927</v>
      </c>
      <c r="D11" s="2" t="s">
        <v>830</v>
      </c>
      <c r="E11" s="2" t="s">
        <v>827</v>
      </c>
      <c r="F11" s="7" t="str">
        <f t="shared" si="0"/>
        <v>▶</v>
      </c>
    </row>
    <row r="12" spans="1:6" x14ac:dyDescent="0.3">
      <c r="A12" s="5" t="s">
        <v>928</v>
      </c>
      <c r="B12" t="s">
        <v>929</v>
      </c>
      <c r="C12" s="24" t="s">
        <v>930</v>
      </c>
      <c r="D12" s="2" t="s">
        <v>830</v>
      </c>
      <c r="E12" s="2" t="s">
        <v>827</v>
      </c>
      <c r="F12" s="7" t="str">
        <f t="shared" si="0"/>
        <v>▶</v>
      </c>
    </row>
    <row r="13" spans="1:6" x14ac:dyDescent="0.3">
      <c r="A13" s="5" t="s">
        <v>931</v>
      </c>
      <c r="B13" t="s">
        <v>932</v>
      </c>
      <c r="C13" s="24" t="s">
        <v>933</v>
      </c>
      <c r="D13" s="2" t="s">
        <v>830</v>
      </c>
      <c r="E13" s="2" t="s">
        <v>827</v>
      </c>
      <c r="F13" s="7" t="str">
        <f t="shared" si="0"/>
        <v>▶</v>
      </c>
    </row>
    <row r="14" spans="1:6" x14ac:dyDescent="0.3">
      <c r="A14" s="5" t="s">
        <v>934</v>
      </c>
      <c r="B14" t="s">
        <v>935</v>
      </c>
      <c r="C14" s="24" t="s">
        <v>936</v>
      </c>
      <c r="D14" s="2" t="s">
        <v>830</v>
      </c>
      <c r="E14" s="2" t="s">
        <v>827</v>
      </c>
      <c r="F14" s="7" t="str">
        <f t="shared" si="0"/>
        <v>▶</v>
      </c>
    </row>
    <row r="15" spans="1:6" x14ac:dyDescent="0.3">
      <c r="A15" s="5" t="s">
        <v>937</v>
      </c>
      <c r="B15" t="s">
        <v>938</v>
      </c>
      <c r="C15" s="24" t="s">
        <v>939</v>
      </c>
      <c r="D15" s="2" t="s">
        <v>830</v>
      </c>
      <c r="E15" s="2" t="s">
        <v>827</v>
      </c>
      <c r="F15" s="7" t="str">
        <f t="shared" si="0"/>
        <v>▶</v>
      </c>
    </row>
    <row r="16" spans="1:6" x14ac:dyDescent="0.3">
      <c r="A16" s="5" t="s">
        <v>940</v>
      </c>
      <c r="B16" t="s">
        <v>941</v>
      </c>
      <c r="C16" s="24" t="s">
        <v>942</v>
      </c>
      <c r="D16" s="2" t="s">
        <v>830</v>
      </c>
      <c r="E16" s="2" t="s">
        <v>827</v>
      </c>
      <c r="F16" s="7" t="str">
        <f t="shared" si="0"/>
        <v>▶</v>
      </c>
    </row>
    <row r="17" spans="1:6" x14ac:dyDescent="0.3">
      <c r="A17" s="5" t="s">
        <v>645</v>
      </c>
      <c r="B17" t="s">
        <v>943</v>
      </c>
      <c r="C17" s="24" t="s">
        <v>944</v>
      </c>
      <c r="D17" s="2" t="s">
        <v>840</v>
      </c>
      <c r="E17" s="2" t="s">
        <v>827</v>
      </c>
      <c r="F17" s="7" t="str">
        <f t="shared" si="0"/>
        <v>▶</v>
      </c>
    </row>
    <row r="18" spans="1:6" x14ac:dyDescent="0.3">
      <c r="A18" s="5" t="s">
        <v>127</v>
      </c>
      <c r="B18" t="s">
        <v>945</v>
      </c>
      <c r="C18" s="24" t="s">
        <v>946</v>
      </c>
      <c r="D18" s="2" t="s">
        <v>894</v>
      </c>
      <c r="E18" s="2" t="s">
        <v>827</v>
      </c>
      <c r="F18" s="7" t="str">
        <f t="shared" si="0"/>
        <v>▶</v>
      </c>
    </row>
    <row r="19" spans="1:6" x14ac:dyDescent="0.3">
      <c r="A19" s="5" t="s">
        <v>947</v>
      </c>
      <c r="B19" t="s">
        <v>948</v>
      </c>
      <c r="C19" s="24" t="s">
        <v>949</v>
      </c>
      <c r="D19" s="2" t="s">
        <v>840</v>
      </c>
      <c r="E19" s="2" t="s">
        <v>827</v>
      </c>
      <c r="F19" s="7" t="str">
        <f t="shared" si="0"/>
        <v>▶</v>
      </c>
    </row>
    <row r="20" spans="1:6" x14ac:dyDescent="0.3">
      <c r="A20" s="5" t="s">
        <v>950</v>
      </c>
      <c r="B20" t="s">
        <v>951</v>
      </c>
      <c r="C20" s="24" t="s">
        <v>952</v>
      </c>
      <c r="D20" s="2" t="s">
        <v>840</v>
      </c>
      <c r="E20" s="2" t="s">
        <v>827</v>
      </c>
      <c r="F20" s="7" t="str">
        <f t="shared" si="0"/>
        <v>▶</v>
      </c>
    </row>
    <row r="21" spans="1:6" x14ac:dyDescent="0.3">
      <c r="A21" s="5" t="s">
        <v>953</v>
      </c>
      <c r="B21" t="s">
        <v>954</v>
      </c>
      <c r="C21" s="24" t="s">
        <v>955</v>
      </c>
      <c r="D21" s="2" t="s">
        <v>840</v>
      </c>
      <c r="E21" s="2" t="s">
        <v>827</v>
      </c>
      <c r="F21" s="7" t="str">
        <f t="shared" si="0"/>
        <v>▶</v>
      </c>
    </row>
    <row r="22" spans="1:6" x14ac:dyDescent="0.3">
      <c r="A22" s="5" t="s">
        <v>956</v>
      </c>
      <c r="B22" t="s">
        <v>957</v>
      </c>
      <c r="C22" s="24" t="s">
        <v>958</v>
      </c>
      <c r="D22" s="2" t="s">
        <v>855</v>
      </c>
      <c r="E22" s="2" t="s">
        <v>827</v>
      </c>
      <c r="F22" s="7" t="str">
        <f t="shared" si="0"/>
        <v>▶</v>
      </c>
    </row>
    <row r="23" spans="1:6" x14ac:dyDescent="0.3">
      <c r="A23" s="5" t="s">
        <v>419</v>
      </c>
      <c r="B23" t="s">
        <v>959</v>
      </c>
      <c r="C23" s="24" t="s">
        <v>960</v>
      </c>
      <c r="D23" s="2" t="s">
        <v>826</v>
      </c>
      <c r="E23" s="2" t="s">
        <v>827</v>
      </c>
      <c r="F23" s="7" t="str">
        <f t="shared" si="0"/>
        <v>▶</v>
      </c>
    </row>
    <row r="24" spans="1:6" x14ac:dyDescent="0.3">
      <c r="A24" s="5" t="s">
        <v>961</v>
      </c>
      <c r="B24" t="s">
        <v>962</v>
      </c>
      <c r="C24" s="24" t="s">
        <v>963</v>
      </c>
      <c r="D24" s="2" t="s">
        <v>840</v>
      </c>
      <c r="E24" s="2" t="s">
        <v>827</v>
      </c>
      <c r="F24" s="7" t="str">
        <f t="shared" si="0"/>
        <v>▶</v>
      </c>
    </row>
    <row r="25" spans="1:6" x14ac:dyDescent="0.3">
      <c r="A25" s="5" t="s">
        <v>964</v>
      </c>
      <c r="B25" t="s">
        <v>965</v>
      </c>
      <c r="C25" s="24" t="s">
        <v>966</v>
      </c>
      <c r="D25" s="2" t="s">
        <v>826</v>
      </c>
      <c r="E25" s="2" t="s">
        <v>827</v>
      </c>
      <c r="F25" s="7" t="str">
        <f t="shared" si="0"/>
        <v>▶</v>
      </c>
    </row>
    <row r="26" spans="1:6" x14ac:dyDescent="0.3">
      <c r="A26" s="5" t="s">
        <v>967</v>
      </c>
      <c r="B26" t="s">
        <v>968</v>
      </c>
      <c r="C26" s="24" t="s">
        <v>969</v>
      </c>
      <c r="D26" s="2" t="s">
        <v>826</v>
      </c>
      <c r="E26" s="2" t="s">
        <v>827</v>
      </c>
      <c r="F26" s="7" t="str">
        <f t="shared" si="0"/>
        <v>▶</v>
      </c>
    </row>
    <row r="27" spans="1:6" x14ac:dyDescent="0.3">
      <c r="A27" s="5" t="s">
        <v>970</v>
      </c>
      <c r="B27" t="s">
        <v>971</v>
      </c>
      <c r="C27" s="24" t="s">
        <v>972</v>
      </c>
      <c r="D27" s="2" t="s">
        <v>826</v>
      </c>
      <c r="E27" s="2" t="s">
        <v>827</v>
      </c>
      <c r="F27" s="7" t="str">
        <f t="shared" si="0"/>
        <v>▶</v>
      </c>
    </row>
    <row r="28" spans="1:6" x14ac:dyDescent="0.3">
      <c r="A28" s="5" t="s">
        <v>186</v>
      </c>
      <c r="B28" t="s">
        <v>973</v>
      </c>
      <c r="C28" s="24" t="s">
        <v>974</v>
      </c>
      <c r="D28" s="2" t="s">
        <v>826</v>
      </c>
      <c r="E28" s="2" t="s">
        <v>827</v>
      </c>
      <c r="F28" s="7" t="str">
        <f t="shared" si="0"/>
        <v>▶</v>
      </c>
    </row>
    <row r="29" spans="1:6" x14ac:dyDescent="0.3">
      <c r="A29" s="5" t="s">
        <v>975</v>
      </c>
      <c r="B29" t="s">
        <v>976</v>
      </c>
      <c r="C29" s="24" t="s">
        <v>977</v>
      </c>
      <c r="D29" s="2" t="s">
        <v>840</v>
      </c>
      <c r="E29" s="2" t="s">
        <v>827</v>
      </c>
      <c r="F29" s="7" t="str">
        <f t="shared" si="0"/>
        <v>▶</v>
      </c>
    </row>
    <row r="30" spans="1:6" x14ac:dyDescent="0.3">
      <c r="A30" s="5" t="s">
        <v>97</v>
      </c>
      <c r="B30" t="s">
        <v>978</v>
      </c>
      <c r="C30" s="24" t="s">
        <v>979</v>
      </c>
      <c r="D30" s="2" t="s">
        <v>840</v>
      </c>
      <c r="E30" s="2" t="s">
        <v>827</v>
      </c>
      <c r="F30" s="7" t="str">
        <f t="shared" si="0"/>
        <v>▶</v>
      </c>
    </row>
    <row r="31" spans="1:6" x14ac:dyDescent="0.3">
      <c r="A31" s="5" t="s">
        <v>127</v>
      </c>
      <c r="B31" t="s">
        <v>980</v>
      </c>
      <c r="C31" s="24" t="s">
        <v>981</v>
      </c>
      <c r="D31" s="2" t="s">
        <v>840</v>
      </c>
      <c r="E31" s="2" t="s">
        <v>827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982</v>
      </c>
      <c r="B2" t="s">
        <v>983</v>
      </c>
      <c r="C2" s="24" t="s">
        <v>984</v>
      </c>
      <c r="D2" s="2" t="s">
        <v>870</v>
      </c>
      <c r="E2" s="2" t="s">
        <v>827</v>
      </c>
      <c r="F2" s="7" t="str">
        <f>IF(ISBLANK($C2),"",HYPERLINK($C2,"▶"))</f>
        <v>▶</v>
      </c>
    </row>
    <row r="3" spans="1:6" x14ac:dyDescent="0.3">
      <c r="A3" s="5" t="s">
        <v>985</v>
      </c>
      <c r="B3" t="s">
        <v>986</v>
      </c>
      <c r="C3" s="24" t="s">
        <v>987</v>
      </c>
      <c r="D3" s="2" t="s">
        <v>840</v>
      </c>
      <c r="E3" s="2" t="s">
        <v>827</v>
      </c>
      <c r="F3" s="7" t="str">
        <f t="shared" ref="F3:F66" si="0">IF(ISBLANK($C3),"",HYPERLINK($C3,"▶"))</f>
        <v>▶</v>
      </c>
    </row>
    <row r="4" spans="1:6" x14ac:dyDescent="0.3">
      <c r="A4" s="5" t="s">
        <v>738</v>
      </c>
      <c r="B4" t="s">
        <v>988</v>
      </c>
      <c r="C4" s="24" t="s">
        <v>989</v>
      </c>
      <c r="D4" s="2" t="s">
        <v>826</v>
      </c>
      <c r="E4" s="2" t="s">
        <v>827</v>
      </c>
      <c r="F4" s="7" t="str">
        <f t="shared" si="0"/>
        <v>▶</v>
      </c>
    </row>
    <row r="5" spans="1:6" x14ac:dyDescent="0.3">
      <c r="A5" s="5" t="s">
        <v>668</v>
      </c>
      <c r="B5" t="s">
        <v>990</v>
      </c>
      <c r="C5" s="24" t="s">
        <v>991</v>
      </c>
      <c r="D5" s="2" t="s">
        <v>837</v>
      </c>
      <c r="E5" s="2" t="s">
        <v>827</v>
      </c>
      <c r="F5" s="7" t="str">
        <f t="shared" si="0"/>
        <v>▶</v>
      </c>
    </row>
    <row r="6" spans="1:6" x14ac:dyDescent="0.3">
      <c r="A6" s="5" t="s">
        <v>738</v>
      </c>
      <c r="B6" t="s">
        <v>992</v>
      </c>
      <c r="C6" s="24" t="s">
        <v>993</v>
      </c>
      <c r="D6" s="2" t="s">
        <v>994</v>
      </c>
      <c r="E6" s="2" t="s">
        <v>827</v>
      </c>
      <c r="F6" s="7" t="str">
        <f t="shared" si="0"/>
        <v>▶</v>
      </c>
    </row>
    <row r="7" spans="1:6" x14ac:dyDescent="0.3">
      <c r="A7" s="5" t="s">
        <v>995</v>
      </c>
      <c r="B7" t="s">
        <v>996</v>
      </c>
      <c r="C7" s="24" t="s">
        <v>997</v>
      </c>
      <c r="D7" s="2" t="s">
        <v>855</v>
      </c>
      <c r="E7" s="2" t="s">
        <v>827</v>
      </c>
      <c r="F7" s="7" t="str">
        <f t="shared" si="0"/>
        <v>▶</v>
      </c>
    </row>
    <row r="8" spans="1:6" x14ac:dyDescent="0.3">
      <c r="A8" s="5" t="s">
        <v>998</v>
      </c>
      <c r="B8" t="s">
        <v>999</v>
      </c>
      <c r="C8" s="24" t="s">
        <v>1000</v>
      </c>
      <c r="D8" s="2" t="s">
        <v>894</v>
      </c>
      <c r="E8" s="2" t="s">
        <v>827</v>
      </c>
      <c r="F8" s="7" t="str">
        <f t="shared" si="0"/>
        <v>▶</v>
      </c>
    </row>
    <row r="9" spans="1:6" x14ac:dyDescent="0.3">
      <c r="A9" s="5" t="s">
        <v>1001</v>
      </c>
      <c r="B9" t="s">
        <v>1002</v>
      </c>
      <c r="C9" s="24" t="s">
        <v>1003</v>
      </c>
      <c r="D9" s="2" t="s">
        <v>894</v>
      </c>
      <c r="E9" s="2" t="s">
        <v>827</v>
      </c>
      <c r="F9" s="7" t="str">
        <f t="shared" si="0"/>
        <v>▶</v>
      </c>
    </row>
    <row r="10" spans="1:6" x14ac:dyDescent="0.3">
      <c r="A10" s="5" t="s">
        <v>982</v>
      </c>
      <c r="B10" t="s">
        <v>1004</v>
      </c>
      <c r="C10" s="24" t="s">
        <v>1005</v>
      </c>
      <c r="D10" s="2" t="s">
        <v>855</v>
      </c>
      <c r="E10" s="2" t="s">
        <v>827</v>
      </c>
      <c r="F10" s="7" t="str">
        <f t="shared" si="0"/>
        <v>▶</v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1006</v>
      </c>
      <c r="B2" s="22" t="s">
        <v>1007</v>
      </c>
      <c r="C2" s="2" t="s">
        <v>865</v>
      </c>
      <c r="D2" s="2" t="s">
        <v>827</v>
      </c>
      <c r="E2" s="7" t="str">
        <f>IF(ISBLANK($B2),"",HYPERLINK($B2,"▶"))</f>
        <v>▶</v>
      </c>
    </row>
    <row r="3" spans="1:5" x14ac:dyDescent="0.3">
      <c r="A3" s="5" t="s">
        <v>1008</v>
      </c>
      <c r="B3" s="22" t="s">
        <v>1009</v>
      </c>
      <c r="C3" s="2" t="s">
        <v>894</v>
      </c>
      <c r="D3" s="2" t="s">
        <v>827</v>
      </c>
      <c r="E3" s="7" t="str">
        <f t="shared" ref="E3:E66" si="0">IF(ISBLANK($B3),"",HYPERLINK($B3,"▶"))</f>
        <v>▶</v>
      </c>
    </row>
    <row r="4" spans="1:5" x14ac:dyDescent="0.3">
      <c r="A4" s="5" t="s">
        <v>1010</v>
      </c>
      <c r="B4" s="22" t="s">
        <v>1011</v>
      </c>
      <c r="C4" s="2" t="s">
        <v>837</v>
      </c>
      <c r="D4" s="2" t="s">
        <v>827</v>
      </c>
      <c r="E4" s="7" t="str">
        <f t="shared" si="0"/>
        <v>▶</v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2025-01-15T15:16:03Z</dcterms:modified>
</cp:coreProperties>
</file>