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01E23635-0F1E-4DCE-B4ED-DCA7B1F040D9}" xr6:coauthVersionLast="47" xr6:coauthVersionMax="47" xr10:uidLastSave="{00000000-0000-0000-0000-000000000000}"/>
  <bookViews>
    <workbookView xWindow="3120" yWindow="312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B21" i="1" a="1"/>
  <c r="AB21" i="1" s="1"/>
  <c r="AB22" i="1" a="1"/>
  <c r="AB22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D25" i="1" a="1"/>
  <c r="AD25" i="1" s="1"/>
  <c r="AF7" i="1"/>
  <c r="AF5" i="1"/>
  <c r="AF6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<sst xmlns="http://schemas.openxmlformats.org/spreadsheetml/2006/main" count="2334" uniqueCount="1432">
  <si>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</si>
  <si>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</si>
  <si>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</si>
  <si>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</si>
  <si>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</si>
  <si>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</si>
  <si>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</si>
  <si>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</si>
  <si>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</si>
  <si>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</si>
  <si>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</si>
  <si>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</si>
  <si>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</si>
  <si>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</si>
  <si>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</si>
  <si>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</si>
  <si>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</si>
  <si>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</si>
  <si>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</si>
  <si>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</si>
  <si>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</si>
  <si>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</si>
  <si>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</si>
  <si>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</si>
  <si>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</si>
  <si>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</si>
  <si>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</si>
  <si>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</si>
  <si>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</si>
  <si>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</si>
  <si>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</si>
  <si>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</si>
  <si>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</si>
  <si>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</si>
  <si>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</si>
  <si>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</si>
  <si>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</si>
  <si>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</si>
  <si>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</si>
  <si>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</si>
  <si>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</si>
  <si>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</si>
  <si>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</si>
  <si>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</si>
  <si>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</si>
  <si>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</si>
  <si>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</si>
  <si>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</si>
  <si>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</si>
  <si>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</si>
  <si>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</si>
  <si>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</si>
  <si>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</si>
  <si>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</si>
  <si>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</si>
  <si>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</si>
  <si>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</si>
  <si>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</si>
  <si>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</si>
  <si>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</si>
  <si>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</si>
  <si>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</si>
  <si>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</si>
  <si>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</si>
  <si>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</si>
  <si>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</si>
  <si>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</si>
  <si>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</si>
  <si>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</si>
  <si>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</si>
  <si>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</si>
  <si>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</si>
  <si>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</si>
  <si>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</si>
  <si>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</si>
  <si>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</si>
  <si>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</si>
  <si>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</si>
  <si>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</si>
  <si>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</si>
  <si>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</si>
  <si>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</si>
  <si>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</si>
  <si>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죽어가던 명품업 심폐소생한 스위스 주얼리 회사는 [매일 돈이 보이는 습관 M+]</t>
  </si>
  <si>
    <t>https://n.news.naver.com/mnews/article/009/0005435559</t>
  </si>
  <si>
    <t>다 죽어가던 유럽 명품그룹의 분위기를 한방에 되살린 스위스 회사가 있다. 이 상장사가 3분기(10~12월) 실적을 지난 16일(현지시간..</t>
  </si>
  <si>
    <t xml:space="preserve">매일경제 </t>
  </si>
  <si>
    <t>세계 강타한 中 딥시크 충격 묵직하다… 젠슨황 자산 하루새 29조 증발</t>
  </si>
  <si>
    <t>https://n.news.naver.com/mnews/article/015/0005087342</t>
  </si>
  <si>
    <t>중국 스타트업 딥시크(DeepSeek)가 개발한 인공지능(AI)이 세계 갑부들의 자산에도 직격탄을 날렸다. 27일(현지시간) 블룸버그 ..</t>
  </si>
  <si>
    <t xml:space="preserve">한국경제 </t>
  </si>
  <si>
    <t>한남 220억·반포 106억…초고가아파트는 팔린다 '딴세상'</t>
  </si>
  <si>
    <t>https://n.news.naver.com/mnews/article/057/0001869013</t>
  </si>
  <si>
    <t>정국 불안과 대출 규제로 부동산 시장이 가라앉은 분위기이지만, 초고가 아파트만은 다른 세상 얘기인 것 같습니다. 매매가가 평당 2억 원..</t>
  </si>
  <si>
    <t xml:space="preserve">MBN </t>
  </si>
  <si>
    <t>트럼프 밈코인' 열풍에 바로 국내 상장…"투기 부추겨"</t>
  </si>
  <si>
    <t>https://n.news.naver.com/mnews/article/057/0001869011</t>
  </si>
  <si>
    <t>트럼프 미국 대통령이 취임하기 전 만든 가상화폐가 열풍이 불자 국내 코인 거래소에도 발행 3일 만에 이 코인이 상장됐습니다. 특별한 가..</t>
  </si>
  <si>
    <t>엔비디아, 하루 만에 삼성전자 시총 2배 850조 증발</t>
  </si>
  <si>
    <t>https://n.news.naver.com/mnews/article/057/0001869010</t>
  </si>
  <si>
    <t>딥시크는 챗GPT를 제치고 미국 애플 앱스토어 다운로드 순위 1위에 오르는 등 미국 빅테크 기업들을 흔들어놓고 있습니다. 최첨단 AI ..</t>
  </si>
  <si>
    <t>로봇이 택배 배달, AI가 건물 관리…CES도 반한 성수동 미래 오피스</t>
  </si>
  <si>
    <t>https://n.news.naver.com/mnews/article/009/0005435519</t>
  </si>
  <si>
    <t>“테크 기업들이 빌딩 견학을 온다고요?” 서울 성수동의 한 오피스 빌딩이 화제다. 1층 로비에선 로봇이 커피를 배달하고, 지하 주차장에..</t>
  </si>
  <si>
    <t>딥시크 쇼크, 日증시도 덮쳤다…닛케이225 1.4% 하락</t>
  </si>
  <si>
    <t>https://n.news.naver.com/mnews/article/018/0005933018</t>
  </si>
  <si>
    <t>딥시크 쇼크가 일본 증시까지 휩쓸었다. 중국 AI스타트업 ‘딥시크’의 인공지능 챗봇이 생성형 AI모델 챗GPT와 유사한 성능을 보여주며..</t>
  </si>
  <si>
    <t xml:space="preserve">이데일리 </t>
  </si>
  <si>
    <t>"갤S25만 기다렸다"…'대박' 예고에 삼전 개미들 '두근두근'</t>
  </si>
  <si>
    <t>https://n.news.naver.com/mnews/article/015/0005087321</t>
  </si>
  <si>
    <t>설 연휴 이후 삼성전자 주가 흐름에 관심이 쏠린다. 올 1분기 전통(PC·모바일) 메모리 반도체 업황 둔화를 보완해 줄 새 스마트폰 시..</t>
  </si>
  <si>
    <t>"우린 휴장인데, 불행일까 다행일까"…日 닛케이도 '풀썩'</t>
  </si>
  <si>
    <t>https://n.news.naver.com/mnews/article/215/0001196716</t>
  </si>
  <si>
    <t>일본 증시 대표 주가지수인 닛케이225 평균주가(이하 닛케이지수)가 28일 중국의 인공지능(AI) 스타트업인 딥시크가 가성비 좋은 AI..</t>
  </si>
  <si>
    <t xml:space="preserve">한국경제TV </t>
  </si>
  <si>
    <t>일본도 '딥시크 쇼크'… 닛케이지수 1.39% 하락</t>
  </si>
  <si>
    <t>https://n.news.naver.com/mnews/article/011/0004444716</t>
  </si>
  <si>
    <t>일본 닛케이225 평균주가가 반도체 업종을 중심으로 큰 폭으로 하락했다. 중국 인공지능(AI) 스타트업 '딥시크(Deepseek)'가 ..</t>
  </si>
  <si>
    <t xml:space="preserve">서울경제 </t>
  </si>
  <si>
    <t>"일학개미 어쩌나" 닛케이, 딥시크 쇼크에 하락</t>
  </si>
  <si>
    <t>https://n.news.naver.com/mnews/article/014/0005301315</t>
  </si>
  <si>
    <t>일본 증시 대표 주가지수인 닛케이225 평균주가(이하 닛케이지수)가 중국 인공지능(AI) 스타트업 딥시크 영향에 크게 하락했다. 28일..</t>
  </si>
  <si>
    <t xml:space="preserve">파이낸셜뉴스 </t>
  </si>
  <si>
    <t>테슬라, 주가 하락에도 월가는 목표가 상향…왜?</t>
  </si>
  <si>
    <t>https://n.news.naver.com/mnews/article/011/0004444708</t>
  </si>
  <si>
    <t>테슬라의 주가가 최근 한달 넘게 내리막길을 걷고 있는데도 불구하고 월가의 대형 투자은행(IB)들은 목표가를 잇따라 상향하고 나섰다. 도..</t>
  </si>
  <si>
    <t>"하이닉스 주가도 혹시?"…딥시크 등장에 동학개미 '긴장'</t>
  </si>
  <si>
    <t>https://n.news.naver.com/mnews/article/421/0008045752</t>
  </si>
  <si>
    <t>중국 인공지능(AI) 스타트업 '딥시크(Deepseek)' 등장에 동학개미들도 예의주시하고 있다. 설 연휴 기간 국장은 열리지 않지만,..</t>
  </si>
  <si>
    <t xml:space="preserve">뉴스1 </t>
  </si>
  <si>
    <t>재벌저격수' 김성영 "고려아연 분쟁 '상호주 제한' 법 허점 악용"</t>
  </si>
  <si>
    <t>https://n.news.naver.com/mnews/article/018/0005932984</t>
  </si>
  <si>
    <t>‘재벌 저격수’라고 불린 김성영 전 국회 보좌관이 고려아연과 영풍 간 경영권 분쟁에 대해 “상호주 의결권 제한이라는 꼼수를 악용해서 경..</t>
  </si>
  <si>
    <t>연초 수익률 1위 한국 증시…설 연휴 ‘빅’ 이벤트에 흔들릴까</t>
  </si>
  <si>
    <t>https://n.news.naver.com/mnews/article/243/0000071930</t>
  </si>
  <si>
    <t>한국 증시가 새해 들어 주요 국가 증시 중 가장 높은 수익률을 기록한 것으로 나타났다. 한국 증시의 저가매력이 부각되며 외국인과 국내 ..</t>
  </si>
  <si>
    <t xml:space="preserve">이코노미스트 </t>
  </si>
  <si>
    <t>탄핵 정국에 오피스 임대차시장 '찬바람'…기업들 "싼 데 가자"</t>
  </si>
  <si>
    <t>https://n.news.naver.com/mnews/article/018/0005932979</t>
  </si>
  <si>
    <t>이 기사는 2025년01월28일 12시00분에 마켓인 프리미엄 콘텐츠로 선공개 되었습니다. 탄핵 정국으로 정치 불확실성이 높아지면서 오..</t>
  </si>
  <si>
    <t>덱스터, 마테크 기업 '오피노마케팅' 인수…왜?</t>
  </si>
  <si>
    <t>https://n.news.naver.com/mnews/article/003/0013038164</t>
  </si>
  <si>
    <t>코스닥 상장사 덱스터스튜디오(덱스터)가 디지털 광고시장 확대를 위해 마테크(MarTech, Marketing Tech) 전문기업 '오피..</t>
  </si>
  <si>
    <t xml:space="preserve">뉴시스 </t>
  </si>
  <si>
    <t>첫 경선으로 뽑히는 16대 VC협회장, '규제완화·코스닥 활성화' 쟁점</t>
  </si>
  <si>
    <t>https://n.news.naver.com/mnews/article/011/0004444684</t>
  </si>
  <si>
    <t>사상 최초로 경선으로 치러지고 있는 제16대 벤처캐피탈협회장 선임의 첫번째 관문이었던 최종 후보 2인 선정이 마무리됐다. 업계에서는 차..</t>
  </si>
  <si>
    <t>덮어두면 오르는 시대는 끝났다…올해는 옥석가리기 필수</t>
  </si>
  <si>
    <t>https://n.news.naver.com/mnews/article/008/0005146554</t>
  </si>
  <si>
    <t>지정학적 위기에 정치적 불확실성까지 더해지며 투자자들 고민이 깊어진다. NH-Amundi자산운용 간판급 ETF(상장지수펀드) HANAR..</t>
  </si>
  <si>
    <t xml:space="preserve">머니투데이 </t>
  </si>
  <si>
    <t>중국발 딥시크 충격에 엔비디아 '휘청'…설 연휴 서학개미 '패닉'</t>
  </si>
  <si>
    <t>https://n.news.naver.com/mnews/article/421/0008045630</t>
  </si>
  <si>
    <t>중국 인공지능(AI) 스타트업 '딥시크(Deepseek)'가 미국 시장을 흔들고 있다. 저가형 칩으로 챗GPT에 필적하는 성능을 발휘하..</t>
  </si>
  <si>
    <t>트럼프 2기엔 엔화 강세, 위안화 약세?…우리 환율 영향은</t>
  </si>
  <si>
    <t>https://n.news.naver.com/mnews/article/018/0005932964</t>
  </si>
  <si>
    <t>12·3 비상계엄 이후 원·달러 환율이 1400원을 훌쩍 넘기면서 한국 경제의 불안 요인으로 떠올랐다. 여기에 도널드 트럼프 미국 대통..</t>
  </si>
  <si>
    <t>쪽박' 동학개미, 올해는 웃나…'동북아 최고 수익률' K-증시 향방은</t>
  </si>
  <si>
    <t>https://n.news.naver.com/mnews/article/008/0005146547</t>
  </si>
  <si>
    <t>올해 한국 증시가 동북아시아 주요 증시 가운데 가장 높은 수익률을 보였다. 코스피와 코스닥이 지난해 각 9%대, 21%대 떨어지며 수익..</t>
  </si>
  <si>
    <t>"설날 한우, 먹지만 말고 투자도"…뱅카우, 한우조각투자 3호 발행</t>
  </si>
  <si>
    <t>https://n.news.naver.com/mnews/article/003/0013038106</t>
  </si>
  <si>
    <t>한우 조각투자 플랫폼' 뱅카우를 운영하는 스탁키퍼가 다음 달 19일까지 여섯번째 투자계약증권 청약을 진행한다. 28일 금융투자업계에 ..</t>
  </si>
  <si>
    <t>"中 '딥시크' 보니…" 트럼프 발언에 엔비디아 개미 '충격'</t>
  </si>
  <si>
    <t>https://n.news.naver.com/mnews/article/015/0005087293</t>
  </si>
  <si>
    <t>저비용으로 미국 못지 않은 성능을 갖춘 중국 인공지능(AI) 모델 딥시크(DeepSeek)가 공개되자 미국 증시가 큰 충격에 빠졌다. ..</t>
  </si>
  <si>
    <t>이번 설에 묻지 마세요…“삼전 몇층이니”</t>
  </si>
  <si>
    <t>https://n.news.naver.com/mnews/article/018/0005932943</t>
  </si>
  <si>
    <t>삼성전자 주가가 잇따른 부양책에도 제자리 걸음을 이어가며 투자자들의 고민이 깊어지고 있다. 28일 엠피닥터에 따르면 설 연휴 전 마지막..</t>
  </si>
  <si>
    <t>주가 부양 책임진다…1월 들어 임원들 자사주 매입 나선 기업은 어디?</t>
  </si>
  <si>
    <t>https://n.news.naver.com/mnews/article/008/0005146538</t>
  </si>
  <si>
    <t>새해에도 경영진들의 자사주 매입이 이어지고 있다. 통상적으로 임원들의 자사주 매입은 주주가치 극대화를 위한 책임경영 의지와 실적 개선 ..</t>
  </si>
  <si>
    <t>"단기 고통 견뎌라"...매수 기회 열린다</t>
  </si>
  <si>
    <t>https://n.news.naver.com/mnews/article/215/0001196697</t>
  </si>
  <si>
    <t>월가 대표 강세론자로 알려진 톰 리 펀드스트랫 공동창업자가 빅테크 추가 폭락 가능성을 일축하며 주식 투자자들을 위한 조언을 남겼다. 2..</t>
  </si>
  <si>
    <t>中 '가성비' AI 딥시크 충격에…엔비디아, 주가 17%↓</t>
  </si>
  <si>
    <t>https://n.news.naver.com/mnews/article/629/0000360166</t>
  </si>
  <si>
    <t>시가총액 5890억달러 손실 딥시크, 저기능 칩으로 챗GPT 필적 AI 모델 구축 미국 인공지능(AI) 칩 선두주자 엔비디아가 중국 A..</t>
  </si>
  <si>
    <t xml:space="preserve">더팩트 </t>
  </si>
  <si>
    <t>"다음달 최악의 증시 붕괴"...부자아빠의 '섬뜩한' 경고</t>
  </si>
  <si>
    <t>https://n.news.naver.com/mnews/article/215/0001196695</t>
  </si>
  <si>
    <t>세계적인 베스트셀러 '부자 아빠 가난한 아빠'의 저자 로버트 기요사키가 증시 폭락 가능성을 재차 경고하고 나섰다. 27일(현지시간) 야..</t>
  </si>
  <si>
    <t>트럼프 관세 우려·딥시크發 위험에…WTI 2%↓</t>
  </si>
  <si>
    <t>https://n.news.naver.com/mnews/article/016/0002421447</t>
  </si>
  <si>
    <t>뉴욕 유가 전장 대비 1.49달러 하락 도널드 트럼프 미국 대통령. [AP/뉴시스] 중국 인공지능(AI) 스타트업 딥시크의 저가 AI ..</t>
  </si>
  <si>
    <t xml:space="preserve">헤럴드경제 </t>
  </si>
  <si>
    <t>트럼프發 무역질서 대변혁…대중 관세 재임 중 최대 60% 전망에 글로벌 시장 요동 [AI PRISM*주간 글로벌 투자자 뉴스]</t>
  </si>
  <si>
    <t>https://n.news.naver.com/mnews/article/011/0004444645</t>
  </si>
  <si>
    <t>▲ 주간 AI PRISM* 맞춤형 주간 경제 브리핑 * 편집자 주 : ‘AI PRISM’(Personalized Report &amp; Ins..</t>
  </si>
  <si>
    <t>중국발 저가 AI 딥시크 등장…AI관련 업종 중심으로 나스닥 3% 급락</t>
  </si>
  <si>
    <t>https://n.news.naver.com/mnews/article/016/0002421444</t>
  </si>
  <si>
    <t>뉴욕 증시 AI관련 업종 중심 급락 신규 데이터센터 수요 줄어들 것 …전력 인프라·원전·발전업체 주가도↓ 딥시크 창업자이자 최고경영자인..</t>
  </si>
  <si>
    <t>월가 "AI 거품론 우려 지나치다"…"훌륭한 저가 매수 기회"</t>
  </si>
  <si>
    <t>https://n.news.naver.com/mnews/article/215/0001196691</t>
  </si>
  <si>
    <t>밤사이 빅테크 기업들의 시가총액에서 약 1조 달러(약 1,400조 원)가 증발했지만 월가에서는 인공지능(AI) 거품론을 둘러싼 우려가 ..</t>
  </si>
  <si>
    <t>코스피 저평가 매력 부각·트럼프發 방산株 강세… ETF 시장 180조 돌파로 투자 다각화 추세 [AI PRISM*주간 주식 투자자 뉴스]</t>
  </si>
  <si>
    <t>https://n.news.naver.com/mnews/article/011/0004444642</t>
  </si>
  <si>
    <t>▲ 주간 AI PRISM* 맞춤형 주간 경제 브리핑 * 편집자 주 : ‘AI PRISM’(Personalized Report ＆ Ins..</t>
  </si>
  <si>
    <t>“다음달 MSCI 지수 최대 16종목 제외”…역대 최다 수준 우려</t>
  </si>
  <si>
    <t>https://n.news.naver.com/mnews/article/016/0002421443</t>
  </si>
  <si>
    <t>최소 3개, 최대 16개 지수 편출 가능 지수편출 시, 자금 유출로 주가 하락 가능성 높아 [헤럴드경제=정호원 기자] 다음달 모건스탠리..</t>
  </si>
  <si>
    <t>연휴 끝나고 공모주 청약해볼까…동방메디컬·오름테라퓨틱 등 [시그널]</t>
  </si>
  <si>
    <t>https://n.news.naver.com/mnews/article/011/0004444630</t>
  </si>
  <si>
    <t>올 기업공개(IPO) 시장 ‘최대어’ LG CNS가 성공적으로 일반 투자자 대상 공모주 청약을 마친 가운데 설 연휴 직후부터는 코스닥 ..</t>
  </si>
  <si>
    <t>‘딥시크 충격’에 美억만장자 자산 하루 새 155조원 사라져…젠슨황, 29조원 ‘증발’</t>
  </si>
  <si>
    <t>https://n.news.naver.com/mnews/article/016/0002421422</t>
  </si>
  <si>
    <t>젠슨 황 엔비디아 최고경영자(CEO) [로이터] 중국 딥시크 충격으로 억만장자들의 자산이 곤두박질쳤다. 27일(현지시간) 블룸버그통신에..</t>
  </si>
  <si>
    <t>연초 ETF 수익률 봤더니…반도체·전력 '방긋'</t>
  </si>
  <si>
    <t>https://n.news.naver.com/mnews/article/277/0005539150</t>
  </si>
  <si>
    <t>올해 반도체와 전력기기 등 인공지능(AI) 관련 상장지수펀드(ETF) 수익률 높은 것으로 나타났다. 지난해 반도체주의 주가 부진으로 인..</t>
  </si>
  <si>
    <t xml:space="preserve">아시아경제 </t>
  </si>
  <si>
    <t>엔비디아, 단 하루만에 시총 850조원 증발…역대 최대 낙폭</t>
  </si>
  <si>
    <t>https://n.news.naver.com/mnews/article/016/0002421415</t>
  </si>
  <si>
    <t>중국 딥시크 충격으로 미국 증시 상승을 주도해온 엔비디아 주가가 27일(현지시간) 무려 16.97%나 하락했다. 이날 엔비디아 주가 하..</t>
  </si>
  <si>
    <t>‘밸류업 무색’ 코스피 상장사 10개 중 7개는 저평가 [투자360]</t>
  </si>
  <si>
    <t>https://n.news.naver.com/mnews/article/016/0002421414</t>
  </si>
  <si>
    <t>PBR 1배 미만 코스피상장사 70% 지난해 말 대비 3%p 가까이 증가 2009년 금융위기 이후 최고치 [게티이미지] [헤럴드경제=유..</t>
  </si>
  <si>
    <t>“中 딥시크 저비용 혁신 모델, AI 수퍼 사이클 가속화시킬 것”</t>
  </si>
  <si>
    <t>https://n.news.naver.com/mnews/article/119/0002918100</t>
  </si>
  <si>
    <t>중국의 인공지능(AI) 스타트업(신생벤처)인 딥시크(DeepSeek)가 저 비용으로 혁신적인 챗봇을 개발한 것이 오히려 AI 수퍼사이클..</t>
  </si>
  <si>
    <t xml:space="preserve">데일리안 </t>
  </si>
  <si>
    <t>다시 살아난 ELS 시장…한국투자증권, 선두로 ‘우뚝’</t>
  </si>
  <si>
    <t>https://n.news.naver.com/mnews/article/119/0002918099</t>
  </si>
  <si>
    <t>지난해 홍콩 항셍 중국 기업 지수(H) 지수 손실 사태로 위축됐던 증권사의 주가연계증권(ELS) 발행이 다시 회복되고 있는 가운데 올해..</t>
  </si>
  <si>
    <t>9일 황금연휴, 국내 증시도 반등? 글로벌·정치 변수 주목</t>
  </si>
  <si>
    <t>https://n.news.naver.com/mnews/article/243/0000071913</t>
  </si>
  <si>
    <t>올해 설 연휴는 임시공휴일 지정으로 최대 9일간 이어지며 투자자들의 관심이 증시로 집중되고 있다. 해외 증시의 경우 과거 긴 연휴가 주..</t>
  </si>
  <si>
    <t>현물 비트코인 ETF 금지된 한국, "이것 사라"는데…</t>
  </si>
  <si>
    <t>https://n.news.naver.com/mnews/article/008/0005146503</t>
  </si>
  <si>
    <t>현물 비트코인 ETF(상장지수펀드)가 상장한 지 1년 만에 자산규모 30위권으로 올라서는 등 성장세를 보이면서 투자자 관심도 높아진다...</t>
  </si>
  <si>
    <t>中 '저가 AI' 딥시크의 '스푸트니크'…시장에 불러온 충격은?</t>
  </si>
  <si>
    <t>https://n.news.naver.com/mnews/article/018/0005932887</t>
  </si>
  <si>
    <t>중국의 인공지능(AI) 스타트업 딥시크(DeepSeek)가 최근 내놓은 AI 모델이 27일(현지시간) 뉴욕증시를 뒤흔들었다. 딥시크의 ..</t>
  </si>
  <si>
    <t>외국인 돌아오나...반년 만에 '코스피 순매수' 전망</t>
  </si>
  <si>
    <t>https://n.news.naver.com/mnews/article/215/0001196681</t>
  </si>
  <si>
    <t>이달 유가증권시장(코스피)에서 외국인이 6개월 만에 순매수로 전환할 것으로 보여 국내 증시 기대감에 불을 지피고 있다. 28일 연합뉴스..</t>
  </si>
  <si>
    <t>딥시크 쇼크' 엔비디아 17% 급락, 시총 847조원 증발[월스트리트in]</t>
  </si>
  <si>
    <t>https://n.news.naver.com/mnews/article/018/0005932884</t>
  </si>
  <si>
    <t>중국의 인공지능(AI) 스타트업 딥시크(DeepSeek)가 최근 내놓은 AI 모델이 뉴욕증시를 뒤흔들었다. 딥시크의 가성비 좋은 AI모..</t>
  </si>
  <si>
    <t>딥시크 쇼크'에 나스닥 3% 급락… 엔비디아 17%↓ [데일리국제금융시장]</t>
  </si>
  <si>
    <t>https://n.news.naver.com/mnews/article/011/0004444622</t>
  </si>
  <si>
    <t>중국 인공지능(AI) 스타트업 딥시크(DeepSeek)가 빅테크 10분의 1도 안 되는 비용으로 세계 최고 수준 생성형 AI를 개발한 ..</t>
  </si>
  <si>
    <t>中 AI '딥시크' 역습에 나스닥 3% 폭락…美 증시 '공포' [뉴욕증시 브리핑]</t>
  </si>
  <si>
    <t>https://n.news.naver.com/mnews/article/015/0005087273</t>
  </si>
  <si>
    <t>중국 인공지능(AI) 스타트업 딥시크의 역습에 미국 증시가 공포에 질렸다. 딥시크의 서비스가 훨씬 적은 비용으로도 오픈AI의 챗GPT에..</t>
  </si>
  <si>
    <t>"믿고 버텼더니 초대박"…한국인 '벼락 부자' 만들었다 [맹진규의 글로벌 머니플로우]</t>
  </si>
  <si>
    <t>https://n.news.naver.com/mnews/article/015/0005087271</t>
  </si>
  <si>
    <t>이 기사는 국내 최대 해외 투자정보 플랫폼 한경 글로벌마켓에 게재된 기사입니다. 서학개미 열풍으로 투자처가 다변화되면서 한국 개인투자자..</t>
  </si>
  <si>
    <t>200억 벌다 '6000억 잭팟' 터졌다?…개미들 '기대감 폭발' [윤현주의 主食이 주식]</t>
  </si>
  <si>
    <t>https://n.news.naver.com/mnews/article/015/0005087269</t>
  </si>
  <si>
    <t>2022년 영업이익 231억원→2024년 5910억원(추정치). 2년 만에 실적이 눈에 띄게 개선됐다. 증권사 추정치가 맞는다면 2년 ..</t>
  </si>
  <si>
    <t>다가온 공매도 재개…당국, 연휴 이후 ‘전산화·인프라 개선’ 의견 청취</t>
  </si>
  <si>
    <t>https://n.news.naver.com/mnews/article/119/0002918093</t>
  </si>
  <si>
    <t>금융당국이 공매도 제도 개선을 마무리하기에 앞서 개인투자자 의견을 들어보는 시간을 가진다. 투자자와 소통 강화를 통해 공매도 전산화 구..</t>
  </si>
  <si>
    <t>세뱃돈으로 해외주식 사볼까?... 증권가가 '픽'한 종목은 [서학개미 브리핑]</t>
  </si>
  <si>
    <t>https://n.news.naver.com/mnews/article/014/0005301242</t>
  </si>
  <si>
    <t>설 연휴를 맞아 국내 증시가 휴장하면서 해외 주식에 대한 투자자들의 관심이 커지고 있다. 증권가에서는 특히 트럼프 수혜주와 인공지능(A..</t>
  </si>
  <si>
    <t>희비 엇갈리는 IPO 시장...연초부터 옥석가리기 ‘본격화’</t>
  </si>
  <si>
    <t>https://n.news.naver.com/mnews/article/119/0002918092</t>
  </si>
  <si>
    <t>대내외 불확실성이 커진 가운데 연초 기업공개(IPO) 시장에 도전장을 낸 IPO 신입생들의 옥석가리기가 본격화하고 있다. 올해 첫 새내..</t>
  </si>
  <si>
    <t>미국주식 양도세, 안 내는 방법이 있다?</t>
  </si>
  <si>
    <t>https://n.news.naver.com/mnews/article/648/0000032869</t>
  </si>
  <si>
    <t>개미들이 너도나도 해외로 눈을 돌리는 이유는 당연히 '수익' 때문이겠죠. 그런데 해외주식을 할 때에는 특히 세금에 주의해야 한다는 것도..</t>
  </si>
  <si>
    <t xml:space="preserve">비즈워치 </t>
  </si>
  <si>
    <t>외국인 6개월만에 '코스피 사자'…수급 추세 전환 기대감 '솔솔'</t>
  </si>
  <si>
    <t>https://n.news.naver.com/mnews/article/001/0015182381</t>
  </si>
  <si>
    <t>외인 이달 들어 코스피 2천333억원 순매수…월간 수급 반년만에 매수 우위로 환율 안정·공매도 재개·밸류에이션 매력에 추세적 수급 개선..</t>
  </si>
  <si>
    <t xml:space="preserve">연합뉴스 </t>
  </si>
  <si>
    <t>"암호화폐 투자는 아무도 못 믿어…그래도 돈 공부로 봐"</t>
  </si>
  <si>
    <t>https://n.news.naver.com/mnews/article/001/0015182378</t>
  </si>
  <si>
    <t>심층 면접 논문 "거짓 정보 많아 분석 무의미" 반응까지 투자 사유는 다양…"손실에도 초연함 배우며 시장 적응" 비트코인 등 암호화폐 ..</t>
  </si>
  <si>
    <t>LG CNS 흥행에…설 연휴 이후 IPO '대어' 입성 빨라질까</t>
  </si>
  <si>
    <t>https://n.news.naver.com/mnews/article/421/0008045341</t>
  </si>
  <si>
    <t>6조 대어' LG CNS 공모주 청약이 성공적으로 끝나면서 설 연휴 이후의 기업공개(IPO) 시장에도 온기가 돌 전망이다. 특히 상장..</t>
  </si>
  <si>
    <t>을사년 서학개미 투심, ‘실세’ 머스크 향했다…‘트럼프 투자’ AI株도 주목 [투자360]</t>
  </si>
  <si>
    <t>https://n.news.naver.com/mnews/article/016/0002421402</t>
  </si>
  <si>
    <t>테슬라·테슬라 ETF가 서학개미 순매수액 1~2위 석권 ‘브로드컴’ AI칩 투심도 강력…트럼프發 추가 호재도 관심 단기 채권·가상자산·..</t>
  </si>
  <si>
    <t>[속보]中 AI '딥시크' 쇼크에 엔비디아 17%↓…나스닥 3.1%↓</t>
  </si>
  <si>
    <t>https://n.news.naver.com/mnews/article/018/0005932876</t>
  </si>
  <si>
    <t>중국의 인공지능(AI) 스타트업 딥시크(DeepSeek)가 최근 내놓은 AI 모델이 뉴욕증시를 뒤흔들었다. 엔비디아 주가가 15% 가량..</t>
  </si>
  <si>
    <t>명절에도 주식앱 켜는 서학개미들... 작년 추석 땐 평일 거래대금 뛰어넘어</t>
  </si>
  <si>
    <t>https://n.news.naver.com/mnews/article/366/0001050074</t>
  </si>
  <si>
    <t>지난해 설 접속자수, 전년비 33% 증가 ‘서학개미(미국 주식 개인 투자자)’ 상당수가 명절에도 해외주식 거래를 이어가는 것으로 집계됐..</t>
  </si>
  <si>
    <t xml:space="preserve">조선비즈 </t>
  </si>
  <si>
    <t>“또 바뀌었대?”… ‘독이 든 성배’로 불리는 운용사 ETF 임원 자리[증시한담]</t>
  </si>
  <si>
    <t>https://n.news.naver.com/mnews/article/366/0001050073</t>
  </si>
  <si>
    <t>요즘 국내 자산운용업계엔 상장지수펀드(ETF) 관련 임원 자리를 ‘독이 든 성배’에 비유하는 사람이 많습니다. 보통 영광스럽거나 매력적..</t>
  </si>
  <si>
    <t>서학개미는 올해도 달린다…끝없는 테슬라·엔비디아 사랑[설 이후 증시]③</t>
  </si>
  <si>
    <t>https://n.news.naver.com/mnews/article/421/0008045301</t>
  </si>
  <si>
    <t>올해에도 미국 주식에 대한 '서학개미'들의 사랑은 쉽게 식지 않을 것으로 보인다. 특히 설 연휴 기간 몰려있는 미국 주요 기업들의 실적..</t>
  </si>
  <si>
    <t>“엔비디아·애플·테슬라·AMD 주식 무료로 준다고?”…증권사 설맞이 이벤트 보니</t>
  </si>
  <si>
    <t>https://n.news.naver.com/mnews/article/009/0005435428</t>
  </si>
  <si>
    <t>국내 주요 증권사들이 설 명절을 맞아 다양한 이벤트를 통해 신규 고객 마련에 나서고 있다. 기나긴 연휴를 맞아 투자자 편의를 높이고, ..</t>
  </si>
  <si>
    <t>코스닥 출격 준비… 연휴 지나고 주목할 공모주 어디?</t>
  </si>
  <si>
    <t>https://n.news.naver.com/mnews/article/417/0001054621</t>
  </si>
  <si>
    <t>설 명절이 지난 2월 초부터 IPO(기업공개) 기관 수요예측과 공모주 청약이 다수 예정돼 있는 가운데 LG CNS로 달아오른 공모주 시..</t>
  </si>
  <si>
    <t xml:space="preserve">머니S </t>
  </si>
  <si>
    <t>뉴욕증시, 中 딥시크 쇼크·AI 거품 붕괴 공포 급습…급락 출발</t>
  </si>
  <si>
    <t>https://n.news.naver.com/mnews/article/001/0015182322</t>
  </si>
  <si>
    <t>김 현 연합인포맥스 통신원 = 뉴욕증시는 대형 기술주 매그니피센트7(M7) 4분기 실적 발표를 앞두고 인공지능(AI) 거품 붕괴 공포가..</t>
  </si>
  <si>
    <t>올해도 국채 담는 외국인…제일 많이 담은 국고채 종목은?</t>
  </si>
  <si>
    <t>https://n.news.naver.com/mnews/article/018/0005932870</t>
  </si>
  <si>
    <t>지난해 외국인의 국고채 순매수세가 올해에도 이어지는 가운데 가장 많이 순매수한 종목은 초장기 30년물인 ‘24-08’로 나타났다. 보험..</t>
  </si>
  <si>
    <t>[속보]中 AI 딥시크 충격에 새파랗게 질린 미국 증시…나스닥 개장 초 3%↓</t>
  </si>
  <si>
    <t>https://n.news.naver.com/mnews/article/021/0002686651</t>
  </si>
  <si>
    <t>엔비디아 장중 12%↓…메타·구글·MS 등 ‘AI 선도’ 빅테크 급락세 중국의 인공지능(AI) 스타트업인 딥시크(DeepSeek)가 저..</t>
  </si>
  <si>
    <t xml:space="preserve">문화일보 </t>
  </si>
  <si>
    <t>中 AI업체 ‘딥시크’ 충격…엔비디아 11%↓·나스닥 2.6%↓(종합)</t>
  </si>
  <si>
    <t>https://n.news.naver.com/mnews/article/018/0005932868</t>
  </si>
  <si>
    <t>중국의 인공지능(AI) 스타트업 딥시크(DeepSeek)가 최근 내놓은 AI 모델 ‘쇼크’로 엔비디아를 비롯해 미국 반도체주들이 급락하..</t>
  </si>
  <si>
    <t>중국 인공지능 스타트업 '딥시크'의 충격이 세계 증시에 영향을 미치며 엔비디아의 시가총액이 대폭 감소했고, 이와 동시에 트럼프 관련 가상화폐와 일본 증시에도 변동성이 확대되면서 글로벌 금융 시장의 불안정성이 증가했습니다.</t>
    <phoneticPr fontId="1" type="noConversion"/>
  </si>
  <si>
    <t>한국무브넥스</t>
  </si>
  <si>
    <t>https://finance.naver.com/item/main.naver?code=010100</t>
  </si>
  <si>
    <t>▲ 1,120</t>
  </si>
  <si>
    <t>이수페타시스</t>
  </si>
  <si>
    <t>https://finance.naver.com/item/main.naver?code=007660</t>
  </si>
  <si>
    <t>△ 8,950</t>
  </si>
  <si>
    <t>삼익악기</t>
  </si>
  <si>
    <t>https://finance.naver.com/item/main.naver?code=002450</t>
  </si>
  <si>
    <t>△ 261</t>
  </si>
  <si>
    <t>오리엔트바이오</t>
  </si>
  <si>
    <t>https://finance.naver.com/item/main.naver?code=002630</t>
  </si>
  <si>
    <t>△ 183</t>
  </si>
  <si>
    <t>SNT에너지</t>
  </si>
  <si>
    <t>https://finance.naver.com/item/main.naver?code=100840</t>
  </si>
  <si>
    <t>△ 3,600</t>
  </si>
  <si>
    <t>엠앤씨솔루션</t>
  </si>
  <si>
    <t>https://finance.naver.com/item/main.naver?code=484870</t>
  </si>
  <si>
    <t>△ 6,700</t>
  </si>
  <si>
    <t>고려아연</t>
  </si>
  <si>
    <t>https://finance.naver.com/item/main.naver?code=010130</t>
  </si>
  <si>
    <t>△ 88,000</t>
  </si>
  <si>
    <t>대덕전자</t>
  </si>
  <si>
    <t>https://finance.naver.com/item/main.naver?code=353200</t>
  </si>
  <si>
    <t>△ 2,000</t>
  </si>
  <si>
    <t>일진전기</t>
  </si>
  <si>
    <t>https://finance.naver.com/item/main.naver?code=103590</t>
  </si>
  <si>
    <t>△ 3,450</t>
  </si>
  <si>
    <t>한화오션</t>
  </si>
  <si>
    <t>https://finance.naver.com/item/main.naver?code=042660</t>
  </si>
  <si>
    <t>△ 5,200</t>
  </si>
  <si>
    <t>SNT다이내믹스</t>
  </si>
  <si>
    <t>https://finance.naver.com/item/main.naver?code=003570</t>
  </si>
  <si>
    <t>△ 2,050</t>
  </si>
  <si>
    <t>이수화학</t>
  </si>
  <si>
    <t>https://finance.naver.com/item/main.naver?code=005950</t>
  </si>
  <si>
    <t>△ 580</t>
  </si>
  <si>
    <t>HD현대일렉트릭</t>
  </si>
  <si>
    <t>https://finance.naver.com/item/main.naver?code=267260</t>
  </si>
  <si>
    <t>△ 36,500</t>
  </si>
  <si>
    <t>형지엘리트</t>
  </si>
  <si>
    <t>https://finance.naver.com/item/main.naver?code=093240</t>
  </si>
  <si>
    <t>△ 165</t>
  </si>
  <si>
    <t>삼화전기</t>
  </si>
  <si>
    <t>https://finance.naver.com/item/main.naver?code=009470</t>
  </si>
  <si>
    <t>△ 3,300</t>
  </si>
  <si>
    <t>모나용평</t>
  </si>
  <si>
    <t>https://finance.naver.com/item/main.naver?code=070960</t>
  </si>
  <si>
    <t>△ 315</t>
  </si>
  <si>
    <t>한화에어로스페이스</t>
  </si>
  <si>
    <t>https://finance.naver.com/item/main.naver?code=012450</t>
  </si>
  <si>
    <t>△ 28,000</t>
  </si>
  <si>
    <t>넥스틸</t>
  </si>
  <si>
    <t>https://finance.naver.com/item/main.naver?code=092790</t>
  </si>
  <si>
    <t>△ 640</t>
  </si>
  <si>
    <t>SNT홀딩스</t>
  </si>
  <si>
    <t>https://finance.naver.com/item/main.naver?code=036530</t>
  </si>
  <si>
    <t>△ 1,600</t>
  </si>
  <si>
    <t>현대글로비스</t>
  </si>
  <si>
    <t>https://finance.naver.com/item/main.naver?code=086280</t>
  </si>
  <si>
    <t>△ 9,300</t>
  </si>
  <si>
    <t>태양금속</t>
  </si>
  <si>
    <t>https://finance.naver.com/item/main.naver?code=004100</t>
  </si>
  <si>
    <t>△ 175</t>
  </si>
  <si>
    <t>신풍</t>
  </si>
  <si>
    <t>https://finance.naver.com/item/main.naver?code=002870</t>
  </si>
  <si>
    <t>△ 84</t>
  </si>
  <si>
    <t>덴티움</t>
  </si>
  <si>
    <t>https://finance.naver.com/item/main.naver?code=145720</t>
  </si>
  <si>
    <t>△ 4,400</t>
  </si>
  <si>
    <t>현대홈쇼핑</t>
  </si>
  <si>
    <t>https://finance.naver.com/item/main.naver?code=057050</t>
  </si>
  <si>
    <t>△ 2,950</t>
  </si>
  <si>
    <t>HJ중공업</t>
  </si>
  <si>
    <t>https://finance.naver.com/item/main.naver?code=097230</t>
  </si>
  <si>
    <t>△ 380</t>
  </si>
  <si>
    <t>코리아써키트</t>
  </si>
  <si>
    <t>https://finance.naver.com/item/main.naver?code=007810</t>
  </si>
  <si>
    <t>△ 610</t>
  </si>
  <si>
    <t>두산밥캣</t>
  </si>
  <si>
    <t>https://finance.naver.com/item/main.naver?code=241560</t>
  </si>
  <si>
    <t>△ 3,100</t>
  </si>
  <si>
    <t>휴비스</t>
  </si>
  <si>
    <t>https://finance.naver.com/item/main.naver?code=079980</t>
  </si>
  <si>
    <t>△ 150</t>
  </si>
  <si>
    <t>동원금속</t>
  </si>
  <si>
    <t>https://finance.naver.com/item/main.naver?code=018500</t>
  </si>
  <si>
    <t>△ 105</t>
  </si>
  <si>
    <t>현대건설</t>
  </si>
  <si>
    <t>https://finance.naver.com/item/main.naver?code=000720</t>
  </si>
  <si>
    <t>△ 1,800</t>
  </si>
  <si>
    <t>대우건설</t>
  </si>
  <si>
    <t>https://finance.naver.com/item/main.naver?code=047040</t>
  </si>
  <si>
    <t>△ 190</t>
  </si>
  <si>
    <t>갤럭시아에스엠</t>
  </si>
  <si>
    <t>https://finance.naver.com/item/main.naver?code=011420</t>
  </si>
  <si>
    <t>△ 120</t>
  </si>
  <si>
    <t>PLUS K방산</t>
  </si>
  <si>
    <t>https://finance.naver.com/item/main.naver?code=449450</t>
  </si>
  <si>
    <t>△ 1,190</t>
  </si>
  <si>
    <t>N/A</t>
  </si>
  <si>
    <t>TYM</t>
  </si>
  <si>
    <t>https://finance.naver.com/item/main.naver?code=002900</t>
  </si>
  <si>
    <t>△ 280</t>
  </si>
  <si>
    <t>LS</t>
  </si>
  <si>
    <t>https://finance.naver.com/item/main.naver?code=006260</t>
  </si>
  <si>
    <t>△ 6,600</t>
  </si>
  <si>
    <t>휴스틸</t>
  </si>
  <si>
    <t>https://finance.naver.com/item/main.naver?code=005010</t>
  </si>
  <si>
    <t>△ 240</t>
  </si>
  <si>
    <t>코오롱모빌리티그룹</t>
  </si>
  <si>
    <t>https://finance.naver.com/item/main.naver?code=450140</t>
  </si>
  <si>
    <t>△ 155</t>
  </si>
  <si>
    <t>LIG넥스원</t>
  </si>
  <si>
    <t>https://finance.naver.com/item/main.naver?code=079550</t>
  </si>
  <si>
    <t>△ 11,500</t>
  </si>
  <si>
    <t>PLUS 한화그룹주</t>
  </si>
  <si>
    <t>https://finance.naver.com/item/main.naver?code=0000J0</t>
  </si>
  <si>
    <t>△ 655</t>
  </si>
  <si>
    <t>LS ELECTRIC</t>
  </si>
  <si>
    <t>https://finance.naver.com/item/main.naver?code=010120</t>
  </si>
  <si>
    <t>△ 12,000</t>
  </si>
  <si>
    <t>효성화학</t>
  </si>
  <si>
    <t>https://finance.naver.com/item/main.naver?code=298000</t>
  </si>
  <si>
    <t>△ 1,900</t>
  </si>
  <si>
    <t>두산우</t>
  </si>
  <si>
    <t>https://finance.naver.com/item/main.naver?code=000155</t>
  </si>
  <si>
    <t>△ 7,200</t>
  </si>
  <si>
    <t>현대로템</t>
  </si>
  <si>
    <t>https://finance.naver.com/item/main.naver?code=064350</t>
  </si>
  <si>
    <t>△ 2,700</t>
  </si>
  <si>
    <t>대구백화점</t>
  </si>
  <si>
    <t>https://finance.naver.com/item/main.naver?code=006370</t>
  </si>
  <si>
    <t>△ 330</t>
  </si>
  <si>
    <t>KODEX AI전력핵심설비</t>
  </si>
  <si>
    <t>https://finance.naver.com/item/main.naver?code=487240</t>
  </si>
  <si>
    <t>△ 540</t>
  </si>
  <si>
    <t>HANARO 전력설비투자</t>
  </si>
  <si>
    <t>https://finance.naver.com/item/main.naver?code=491820</t>
  </si>
  <si>
    <t>대상홀딩스</t>
  </si>
  <si>
    <t>https://finance.naver.com/item/main.naver?code=084690</t>
  </si>
  <si>
    <t>△ 440</t>
  </si>
  <si>
    <t>현대모비스</t>
  </si>
  <si>
    <t>https://finance.naver.com/item/main.naver?code=012330</t>
  </si>
  <si>
    <t>농심</t>
  </si>
  <si>
    <t>https://finance.naver.com/item/main.naver?code=004370</t>
  </si>
  <si>
    <t>△ 15,000</t>
  </si>
  <si>
    <t>현대엘리베이</t>
  </si>
  <si>
    <t>https://finance.naver.com/item/main.naver?code=017800</t>
  </si>
  <si>
    <t>△ 2,300</t>
  </si>
  <si>
    <t>한화솔루션</t>
  </si>
  <si>
    <t>https://finance.naver.com/item/main.naver?code=009830</t>
  </si>
  <si>
    <t>△ 850</t>
  </si>
  <si>
    <t>삼영</t>
  </si>
  <si>
    <t>https://finance.naver.com/item/main.naver?code=003720</t>
  </si>
  <si>
    <t>△ 180</t>
  </si>
  <si>
    <t>HANARO 원자력iSelect</t>
  </si>
  <si>
    <t>https://finance.naver.com/item/main.naver?code=434730</t>
  </si>
  <si>
    <t>△ 880</t>
  </si>
  <si>
    <t>SOL K방산</t>
  </si>
  <si>
    <t>https://finance.naver.com/item/main.naver?code=490480</t>
  </si>
  <si>
    <t>△ 505</t>
  </si>
  <si>
    <t>남양유업우</t>
  </si>
  <si>
    <t>https://finance.naver.com/item/main.naver?code=003925</t>
  </si>
  <si>
    <t>△ 1,500</t>
  </si>
  <si>
    <t>일성건설</t>
  </si>
  <si>
    <t>https://finance.naver.com/item/main.naver?code=013360</t>
  </si>
  <si>
    <t>△ 125</t>
  </si>
  <si>
    <t>포스코인터내셔널</t>
  </si>
  <si>
    <t>https://finance.naver.com/item/main.naver?code=047050</t>
  </si>
  <si>
    <t>△ 1,700</t>
  </si>
  <si>
    <t>TIGER 우주방산</t>
  </si>
  <si>
    <t>https://finance.naver.com/item/main.naver?code=463250</t>
  </si>
  <si>
    <t>△ 500</t>
  </si>
  <si>
    <t>SOL 반도체후공정</t>
  </si>
  <si>
    <t>https://finance.naver.com/item/main.naver?code=475310</t>
  </si>
  <si>
    <t>HANARO CAPEX설비투자iSelect</t>
  </si>
  <si>
    <t>https://finance.naver.com/item/main.naver?code=454320</t>
  </si>
  <si>
    <t>한화솔루션우</t>
  </si>
  <si>
    <t>https://finance.naver.com/item/main.naver?code=009835</t>
  </si>
  <si>
    <t>△ 670</t>
  </si>
  <si>
    <t>휴니드</t>
  </si>
  <si>
    <t>https://finance.naver.com/item/main.naver?code=005870</t>
  </si>
  <si>
    <t>△ 300</t>
  </si>
  <si>
    <t>태양금속우</t>
  </si>
  <si>
    <t>https://finance.naver.com/item/main.naver?code=004105</t>
  </si>
  <si>
    <t>△ 160</t>
  </si>
  <si>
    <t>RISE 글로벌원자력</t>
  </si>
  <si>
    <t>https://finance.naver.com/item/main.naver?code=442320</t>
  </si>
  <si>
    <t>△ 890</t>
  </si>
  <si>
    <t>PLUS 우주항공&amp;UAM</t>
  </si>
  <si>
    <t>https://finance.naver.com/item/main.naver?code=421320</t>
  </si>
  <si>
    <t>△ 535</t>
  </si>
  <si>
    <t>일진홀딩스</t>
  </si>
  <si>
    <t>https://finance.naver.com/item/main.naver?code=015860</t>
  </si>
  <si>
    <t>△ 140</t>
  </si>
  <si>
    <t>성안머티리얼스</t>
  </si>
  <si>
    <t>https://finance.naver.com/item/main.naver?code=011300</t>
  </si>
  <si>
    <t>△ 29</t>
  </si>
  <si>
    <t>ACE 원자력테마딥서치</t>
  </si>
  <si>
    <t>https://finance.naver.com/item/main.naver?code=433500</t>
  </si>
  <si>
    <t>△ 745</t>
  </si>
  <si>
    <t>TIGER 200 중공업</t>
  </si>
  <si>
    <t>https://finance.naver.com/item/main.naver?code=139230</t>
  </si>
  <si>
    <t>△ 230</t>
  </si>
  <si>
    <t>부산산업</t>
  </si>
  <si>
    <t>https://finance.naver.com/item/main.naver?code=011390</t>
  </si>
  <si>
    <t>△ 2,900</t>
  </si>
  <si>
    <t>TIGER Fn신재생에너지</t>
  </si>
  <si>
    <t>https://finance.naver.com/item/main.naver?code=377990</t>
  </si>
  <si>
    <t>△ 325</t>
  </si>
  <si>
    <t>TIGER 조선TOP10</t>
  </si>
  <si>
    <t>https://finance.naver.com/item/main.naver?code=494670</t>
  </si>
  <si>
    <t>세아제강</t>
  </si>
  <si>
    <t>https://finance.naver.com/item/main.naver?code=306200</t>
  </si>
  <si>
    <t>△ 4,900</t>
  </si>
  <si>
    <t>두산에너빌리티</t>
  </si>
  <si>
    <t>https://finance.naver.com/item/main.naver?code=034020</t>
  </si>
  <si>
    <t>에어부산</t>
  </si>
  <si>
    <t>https://finance.naver.com/item/main.naver?code=298690</t>
  </si>
  <si>
    <t>△ 85</t>
  </si>
  <si>
    <t>체시스</t>
  </si>
  <si>
    <t>https://finance.naver.com/item/main.naver?code=033250</t>
  </si>
  <si>
    <t>△ 40</t>
  </si>
  <si>
    <t>온타이드</t>
  </si>
  <si>
    <t>https://finance.naver.com/item/main.naver?code=005320</t>
  </si>
  <si>
    <t>△ 17</t>
  </si>
  <si>
    <t>RISE 글로벌수소경제</t>
  </si>
  <si>
    <t>https://finance.naver.com/item/main.naver?code=417450</t>
  </si>
  <si>
    <t>SOL 조선TOP3플러스</t>
  </si>
  <si>
    <t>https://finance.naver.com/item/main.naver?code=466920</t>
  </si>
  <si>
    <t>△ 590</t>
  </si>
  <si>
    <t>한화엔진</t>
  </si>
  <si>
    <t>https://finance.naver.com/item/main.naver?code=082740</t>
  </si>
  <si>
    <t>△ 750</t>
  </si>
  <si>
    <t>씨에스윈드</t>
  </si>
  <si>
    <t>https://finance.naver.com/item/main.naver?code=112610</t>
  </si>
  <si>
    <t>△ 1,350</t>
  </si>
  <si>
    <t>RISE 차이나항셍테크</t>
  </si>
  <si>
    <t>https://finance.naver.com/item/main.naver?code=371150</t>
  </si>
  <si>
    <t>△ 235</t>
  </si>
  <si>
    <t>TIGER 차이나항셍테크</t>
  </si>
  <si>
    <t>https://finance.naver.com/item/main.naver?code=371160</t>
  </si>
  <si>
    <t>SOL 미국AI전력인프라</t>
  </si>
  <si>
    <t>https://finance.naver.com/item/main.naver?code=486450</t>
  </si>
  <si>
    <t>△ 510</t>
  </si>
  <si>
    <t>남양유업</t>
  </si>
  <si>
    <t>https://finance.naver.com/item/main.naver?code=003920</t>
  </si>
  <si>
    <t>△ 2,100</t>
  </si>
  <si>
    <t>KC그린홀딩스</t>
  </si>
  <si>
    <t>https://finance.naver.com/item/main.naver?code=009440</t>
  </si>
  <si>
    <t>△ 31</t>
  </si>
  <si>
    <t>코아스</t>
  </si>
  <si>
    <t>https://finance.naver.com/item/main.naver?code=071950</t>
  </si>
  <si>
    <t>△ 270</t>
  </si>
  <si>
    <t>DL우</t>
  </si>
  <si>
    <t>https://finance.naver.com/item/main.naver?code=000215</t>
  </si>
  <si>
    <t>△ 600</t>
  </si>
  <si>
    <t>이스타코</t>
  </si>
  <si>
    <t>https://finance.naver.com/item/main.naver?code=015020</t>
  </si>
  <si>
    <t>삼성바이오로직스</t>
  </si>
  <si>
    <t>https://finance.naver.com/item/main.naver?code=207940</t>
  </si>
  <si>
    <t>△ 34,000</t>
  </si>
  <si>
    <t>OCI홀딩스</t>
  </si>
  <si>
    <t>https://finance.naver.com/item/main.naver?code=010060</t>
  </si>
  <si>
    <t>△ 2,500</t>
  </si>
  <si>
    <t>서울식품우</t>
  </si>
  <si>
    <t>https://finance.naver.com/item/main.naver?code=004415</t>
  </si>
  <si>
    <t>△ 38</t>
  </si>
  <si>
    <t>남선알미늄</t>
  </si>
  <si>
    <t>https://finance.naver.com/item/main.naver?code=008350</t>
  </si>
  <si>
    <t>△ 45</t>
  </si>
  <si>
    <t>광명전기</t>
  </si>
  <si>
    <t>https://finance.naver.com/item/main.naver?code=017040</t>
  </si>
  <si>
    <t>△ 48</t>
  </si>
  <si>
    <t>디와이파워</t>
  </si>
  <si>
    <t>https://finance.naver.com/item/main.naver?code=210540</t>
  </si>
  <si>
    <t>△ 370</t>
  </si>
  <si>
    <t>KODEX 차이나항셍테크</t>
  </si>
  <si>
    <t>https://finance.naver.com/item/main.naver?code=372330</t>
  </si>
  <si>
    <t>△ 220</t>
  </si>
  <si>
    <t>태경비케이</t>
  </si>
  <si>
    <t>https://finance.naver.com/item/main.naver?code=014580</t>
  </si>
  <si>
    <t>△ 135</t>
  </si>
  <si>
    <t>티웨이항공</t>
  </si>
  <si>
    <t>https://finance.naver.com/item/main.naver?code=091810</t>
  </si>
  <si>
    <t>SHD</t>
  </si>
  <si>
    <t>https://finance.naver.com/item/main.naver?code=001770</t>
  </si>
  <si>
    <t>RISE 차이나HSCEI(H)</t>
  </si>
  <si>
    <t>https://finance.naver.com/item/main.naver?code=250730</t>
  </si>
  <si>
    <t>△ 255</t>
  </si>
  <si>
    <t>아스테라시스</t>
  </si>
  <si>
    <t>https://finance.naver.com/item/main.naver?code=450950</t>
  </si>
  <si>
    <t>△ 2,040</t>
  </si>
  <si>
    <t>켄코아에어로스페이스</t>
  </si>
  <si>
    <t>https://finance.naver.com/item/main.naver?code=274090</t>
  </si>
  <si>
    <t>△ 3,080</t>
  </si>
  <si>
    <t>KS인더스트리</t>
  </si>
  <si>
    <t>https://finance.naver.com/item/main.naver?code=101000</t>
  </si>
  <si>
    <t>△ 427</t>
  </si>
  <si>
    <t>오리엔트정공</t>
  </si>
  <si>
    <t>https://finance.naver.com/item/main.naver?code=065500</t>
  </si>
  <si>
    <t>△ 970</t>
  </si>
  <si>
    <t>인크레더블버즈</t>
  </si>
  <si>
    <t>https://finance.naver.com/item/main.naver?code=064090</t>
  </si>
  <si>
    <t>△ 393</t>
  </si>
  <si>
    <t>하이젠알앤엠</t>
  </si>
  <si>
    <t>https://finance.naver.com/item/main.naver?code=160190</t>
  </si>
  <si>
    <t>△ 5,150</t>
  </si>
  <si>
    <t>빅텐츠</t>
  </si>
  <si>
    <t>https://finance.naver.com/item/main.naver?code=210120</t>
  </si>
  <si>
    <t>△ 1,660</t>
  </si>
  <si>
    <t>휴먼테크놀로지</t>
  </si>
  <si>
    <t>https://finance.naver.com/item/main.naver?code=175140</t>
  </si>
  <si>
    <t>△ 830</t>
  </si>
  <si>
    <t>퓨쳐켐</t>
  </si>
  <si>
    <t>https://finance.naver.com/item/main.naver?code=220100</t>
  </si>
  <si>
    <t>△ 2,800</t>
  </si>
  <si>
    <t>씨어스테크놀로지</t>
  </si>
  <si>
    <t>https://finance.naver.com/item/main.naver?code=458870</t>
  </si>
  <si>
    <t>△ 1,940</t>
  </si>
  <si>
    <t>디젠스</t>
  </si>
  <si>
    <t>https://finance.naver.com/item/main.naver?code=113810</t>
  </si>
  <si>
    <t>비에이치아이</t>
  </si>
  <si>
    <t>https://finance.naver.com/item/main.naver?code=083650</t>
  </si>
  <si>
    <t>△ 2,650</t>
  </si>
  <si>
    <t>스코넥</t>
  </si>
  <si>
    <t>https://finance.naver.com/item/main.naver?code=276040</t>
  </si>
  <si>
    <t>△ 520</t>
  </si>
  <si>
    <t>밸로프</t>
  </si>
  <si>
    <t>https://finance.naver.com/item/main.naver?code=331520</t>
  </si>
  <si>
    <t>△ 102</t>
  </si>
  <si>
    <t>인탑스</t>
  </si>
  <si>
    <t>https://finance.naver.com/item/main.naver?code=049070</t>
  </si>
  <si>
    <t>△ 2,180</t>
  </si>
  <si>
    <t>프로텍</t>
  </si>
  <si>
    <t>https://finance.naver.com/item/main.naver?code=053610</t>
  </si>
  <si>
    <t>오이솔루션</t>
  </si>
  <si>
    <t>https://finance.naver.com/item/main.naver?code=138080</t>
  </si>
  <si>
    <t>△ 1,380</t>
  </si>
  <si>
    <t>비투엔</t>
  </si>
  <si>
    <t>https://finance.naver.com/item/main.naver?code=307870</t>
  </si>
  <si>
    <t>△ 109</t>
  </si>
  <si>
    <t>동운아나텍</t>
  </si>
  <si>
    <t>https://finance.naver.com/item/main.naver?code=094170</t>
  </si>
  <si>
    <t>형지I&amp;C</t>
  </si>
  <si>
    <t>https://finance.naver.com/item/main.naver?code=011080</t>
  </si>
  <si>
    <t>△ 101</t>
  </si>
  <si>
    <t>동신건설</t>
  </si>
  <si>
    <t>https://finance.naver.com/item/main.naver?code=025950</t>
  </si>
  <si>
    <t>△ 3,950</t>
  </si>
  <si>
    <t>신성에스티</t>
  </si>
  <si>
    <t>https://finance.naver.com/item/main.naver?code=416180</t>
  </si>
  <si>
    <t>△ 2,850</t>
  </si>
  <si>
    <t>국영지앤엠</t>
  </si>
  <si>
    <t>https://finance.naver.com/item/main.naver?code=006050</t>
  </si>
  <si>
    <t>△ 161</t>
  </si>
  <si>
    <t>RF시스템즈</t>
  </si>
  <si>
    <t>https://finance.naver.com/item/main.naver?code=474610</t>
  </si>
  <si>
    <t>△ 360</t>
  </si>
  <si>
    <t>에이스테크</t>
  </si>
  <si>
    <t>https://finance.naver.com/item/main.naver?code=088800</t>
  </si>
  <si>
    <t>△ 65</t>
  </si>
  <si>
    <t>쏠리드</t>
  </si>
  <si>
    <t>https://finance.naver.com/item/main.naver?code=050890</t>
  </si>
  <si>
    <t>△ 660</t>
  </si>
  <si>
    <t>케이사인</t>
  </si>
  <si>
    <t>https://finance.naver.com/item/main.naver?code=192250</t>
  </si>
  <si>
    <t>손오공</t>
  </si>
  <si>
    <t>https://finance.naver.com/item/main.naver?code=066910</t>
  </si>
  <si>
    <t>△ 79</t>
  </si>
  <si>
    <t>유니셈</t>
  </si>
  <si>
    <t>https://finance.naver.com/item/main.naver?code=036200</t>
  </si>
  <si>
    <t>△ 530</t>
  </si>
  <si>
    <t>큐라클</t>
  </si>
  <si>
    <t>https://finance.naver.com/item/main.naver?code=365270</t>
  </si>
  <si>
    <t>△ 480</t>
  </si>
  <si>
    <t>인포바인</t>
  </si>
  <si>
    <t>https://finance.naver.com/item/main.naver?code=115310</t>
  </si>
  <si>
    <t>△ 2,250</t>
  </si>
  <si>
    <t>유라클</t>
  </si>
  <si>
    <t>https://finance.naver.com/item/main.naver?code=088340</t>
  </si>
  <si>
    <t>△ 770</t>
  </si>
  <si>
    <t>바이온</t>
  </si>
  <si>
    <t>https://finance.naver.com/item/main.naver?code=032980</t>
  </si>
  <si>
    <t>△ 30</t>
  </si>
  <si>
    <t>CG인바이츠</t>
  </si>
  <si>
    <t>https://finance.naver.com/item/main.naver?code=083790</t>
  </si>
  <si>
    <t>큐리옥스바이오시스템즈</t>
  </si>
  <si>
    <t>https://finance.naver.com/item/main.naver?code=445680</t>
  </si>
  <si>
    <t>△ 1,400</t>
  </si>
  <si>
    <t>코위버</t>
  </si>
  <si>
    <t>https://finance.naver.com/item/main.naver?code=056360</t>
  </si>
  <si>
    <t>△ 420</t>
  </si>
  <si>
    <t>지엔씨에너지</t>
  </si>
  <si>
    <t>https://finance.naver.com/item/main.naver?code=119850</t>
  </si>
  <si>
    <t>카이노스메드</t>
  </si>
  <si>
    <t>https://finance.naver.com/item/main.naver?code=284620</t>
  </si>
  <si>
    <t>△ 124</t>
  </si>
  <si>
    <t>와이어블</t>
  </si>
  <si>
    <t>https://finance.naver.com/item/main.naver?code=065530</t>
  </si>
  <si>
    <t>△ 90</t>
  </si>
  <si>
    <t>심텍</t>
  </si>
  <si>
    <t>https://finance.naver.com/item/main.naver?code=222800</t>
  </si>
  <si>
    <t>△ 840</t>
  </si>
  <si>
    <t>대동기어</t>
  </si>
  <si>
    <t>https://finance.naver.com/item/main.naver?code=008830</t>
  </si>
  <si>
    <t>에이텍</t>
  </si>
  <si>
    <t>https://finance.naver.com/item/main.naver?code=045660</t>
  </si>
  <si>
    <t>△ 1,650</t>
  </si>
  <si>
    <t>케이엔알시스템</t>
  </si>
  <si>
    <t>https://finance.naver.com/item/main.naver?code=199430</t>
  </si>
  <si>
    <t>에스트래픽</t>
  </si>
  <si>
    <t>https://finance.naver.com/item/main.naver?code=234300</t>
  </si>
  <si>
    <t>△ 260</t>
  </si>
  <si>
    <t>메디포스트</t>
  </si>
  <si>
    <t>https://finance.naver.com/item/main.naver?code=078160</t>
  </si>
  <si>
    <t>△ 690</t>
  </si>
  <si>
    <t>HPSP</t>
  </si>
  <si>
    <t>https://finance.naver.com/item/main.naver?code=403870</t>
  </si>
  <si>
    <t>SG</t>
  </si>
  <si>
    <t>https://finance.naver.com/item/main.naver?code=255220</t>
  </si>
  <si>
    <t>벨로크</t>
  </si>
  <si>
    <t>https://finance.naver.com/item/main.naver?code=424760</t>
  </si>
  <si>
    <t>△ 55</t>
  </si>
  <si>
    <t>오파스넷</t>
  </si>
  <si>
    <t>https://finance.naver.com/item/main.naver?code=173130</t>
  </si>
  <si>
    <t>다보링크</t>
  </si>
  <si>
    <t>https://finance.naver.com/item/main.naver?code=340360</t>
  </si>
  <si>
    <t>△ 108</t>
  </si>
  <si>
    <t>미코바이오메드</t>
  </si>
  <si>
    <t>https://finance.naver.com/item/main.naver?code=214610</t>
  </si>
  <si>
    <t>△ 71</t>
  </si>
  <si>
    <t>레이</t>
  </si>
  <si>
    <t>https://finance.naver.com/item/main.naver?code=228670</t>
  </si>
  <si>
    <t>레이저옵텍</t>
  </si>
  <si>
    <t>https://finance.naver.com/item/main.naver?code=199550</t>
  </si>
  <si>
    <t>△ 340</t>
  </si>
  <si>
    <t>갤럭시아머니트리</t>
  </si>
  <si>
    <t>https://finance.naver.com/item/main.naver?code=094480</t>
  </si>
  <si>
    <t>에이텍모빌리티</t>
  </si>
  <si>
    <t>https://finance.naver.com/item/main.naver?code=224110</t>
  </si>
  <si>
    <t>△ 900</t>
  </si>
  <si>
    <t>에스에이티이엔지</t>
  </si>
  <si>
    <t>https://finance.naver.com/item/main.naver?code=351320</t>
  </si>
  <si>
    <t>△ 77</t>
  </si>
  <si>
    <t>블랙야크아이앤씨</t>
  </si>
  <si>
    <t>https://finance.naver.com/item/main.naver?code=478560</t>
  </si>
  <si>
    <t>부방</t>
  </si>
  <si>
    <t>https://finance.naver.com/item/main.naver?code=014470</t>
  </si>
  <si>
    <t>△ 89</t>
  </si>
  <si>
    <t>코이즈</t>
  </si>
  <si>
    <t>https://finance.naver.com/item/main.naver?code=121850</t>
  </si>
  <si>
    <t>△ 72</t>
  </si>
  <si>
    <t>화성밸브</t>
  </si>
  <si>
    <t>https://finance.naver.com/item/main.naver?code=039610</t>
  </si>
  <si>
    <t>△ 470</t>
  </si>
  <si>
    <t>미래컴퍼니</t>
  </si>
  <si>
    <t>https://finance.naver.com/item/main.naver?code=049950</t>
  </si>
  <si>
    <t>△ 1,250</t>
  </si>
  <si>
    <t>온코닉테라퓨틱스</t>
  </si>
  <si>
    <t>https://finance.naver.com/item/main.naver?code=476060</t>
  </si>
  <si>
    <t>△ 720</t>
  </si>
  <si>
    <t>오스테오닉</t>
  </si>
  <si>
    <t>https://finance.naver.com/item/main.naver?code=226400</t>
  </si>
  <si>
    <t>△ 390</t>
  </si>
  <si>
    <t>AP위성</t>
  </si>
  <si>
    <t>https://finance.naver.com/item/main.naver?code=211270</t>
  </si>
  <si>
    <t>△ 710</t>
  </si>
  <si>
    <t>하나마이크론</t>
  </si>
  <si>
    <t>https://finance.naver.com/item/main.naver?code=067310</t>
  </si>
  <si>
    <t>△ 550</t>
  </si>
  <si>
    <t>솔트웨어</t>
  </si>
  <si>
    <t>https://finance.naver.com/item/main.naver?code=328380</t>
  </si>
  <si>
    <t>△ 43</t>
  </si>
  <si>
    <t>티에스넥스젠</t>
  </si>
  <si>
    <t>https://finance.naver.com/item/main.naver?code=043220</t>
  </si>
  <si>
    <t>△ 19</t>
  </si>
  <si>
    <t>에스바이오메딕스</t>
  </si>
  <si>
    <t>https://finance.naver.com/item/main.naver?code=304360</t>
  </si>
  <si>
    <t>△ 1,050</t>
  </si>
  <si>
    <t>두산테스나</t>
  </si>
  <si>
    <t>https://finance.naver.com/item/main.naver?code=131970</t>
  </si>
  <si>
    <t>미코</t>
  </si>
  <si>
    <t>https://finance.naver.com/item/main.naver?code=059090</t>
  </si>
  <si>
    <t>△ 450</t>
  </si>
  <si>
    <t>케이프</t>
  </si>
  <si>
    <t>https://finance.naver.com/item/main.naver?code=064820</t>
  </si>
  <si>
    <t>윙스풋</t>
  </si>
  <si>
    <t>https://finance.naver.com/item/main.naver?code=335870</t>
  </si>
  <si>
    <t>△ 64</t>
  </si>
  <si>
    <t>아스플로</t>
  </si>
  <si>
    <t>https://finance.naver.com/item/main.naver?code=159010</t>
  </si>
  <si>
    <t>△ 225</t>
  </si>
  <si>
    <t>진성티이씨</t>
  </si>
  <si>
    <t>https://finance.naver.com/item/main.naver?code=036890</t>
  </si>
  <si>
    <t>제닉</t>
  </si>
  <si>
    <t>https://finance.naver.com/item/main.naver?code=123330</t>
  </si>
  <si>
    <t>엑셀세라퓨틱스</t>
  </si>
  <si>
    <t>https://finance.naver.com/item/main.naver?code=373110</t>
  </si>
  <si>
    <t>△ 195</t>
  </si>
  <si>
    <t>한국정밀기계</t>
  </si>
  <si>
    <t>https://finance.naver.com/item/main.naver?code=101680</t>
  </si>
  <si>
    <t>△ 130</t>
  </si>
  <si>
    <t>대양전기공업</t>
  </si>
  <si>
    <t>https://finance.naver.com/item/main.naver?code=108380</t>
  </si>
  <si>
    <t>보로노이</t>
  </si>
  <si>
    <t>https://finance.naver.com/item/main.naver?code=310210</t>
  </si>
  <si>
    <t>△ 3,500</t>
  </si>
  <si>
    <t>오로라</t>
  </si>
  <si>
    <t>https://finance.naver.com/item/main.naver?code=039830</t>
  </si>
  <si>
    <t>씨메스</t>
  </si>
  <si>
    <t>https://finance.naver.com/item/main.naver?code=475400</t>
  </si>
  <si>
    <t>△ 1,200</t>
  </si>
  <si>
    <t>대한광통신</t>
  </si>
  <si>
    <t>https://finance.naver.com/item/main.naver?code=010170</t>
  </si>
  <si>
    <t>△ 36</t>
  </si>
  <si>
    <t>이노스페이스</t>
  </si>
  <si>
    <t>https://finance.naver.com/item/main.naver?code=462350</t>
  </si>
  <si>
    <t>에스엠코어</t>
  </si>
  <si>
    <t>https://finance.naver.com/item/main.naver?code=007820</t>
  </si>
  <si>
    <t>△ 170</t>
  </si>
  <si>
    <t>에이비엘바이오</t>
  </si>
  <si>
    <t>https://finance.naver.com/item/main.naver?code=298380</t>
  </si>
  <si>
    <t>서울바이오시스</t>
  </si>
  <si>
    <t>https://finance.naver.com/item/main.naver?code=092190</t>
  </si>
  <si>
    <t>네오크레마</t>
  </si>
  <si>
    <t>https://finance.naver.com/item/main.naver?code=311390</t>
  </si>
  <si>
    <t>알테오젠</t>
  </si>
  <si>
    <t>https://finance.naver.com/item/main.naver?code=196170</t>
  </si>
  <si>
    <t>지아이이노베이션</t>
  </si>
  <si>
    <t>https://finance.naver.com/item/main.naver?code=358570</t>
  </si>
  <si>
    <t>케이엔제이</t>
  </si>
  <si>
    <t>https://finance.naver.com/item/main.naver?code=272110</t>
  </si>
  <si>
    <t>에스디시스템</t>
  </si>
  <si>
    <t>https://finance.naver.com/item/main.naver?code=121890</t>
  </si>
  <si>
    <t>△ 58</t>
  </si>
  <si>
    <t>태웅</t>
  </si>
  <si>
    <t>https://finance.naver.com/item/main.naver?code=044490</t>
  </si>
  <si>
    <t>홈캐스트</t>
  </si>
  <si>
    <t>https://finance.naver.com/item/main.naver?code=064240</t>
  </si>
  <si>
    <t>포니링크</t>
  </si>
  <si>
    <t>https://finance.naver.com/item/main.naver?code=064800</t>
  </si>
  <si>
    <t>쏘닉스</t>
  </si>
  <si>
    <t>https://finance.naver.com/item/main.naver?code=088280</t>
  </si>
  <si>
    <t>인터플렉스</t>
  </si>
  <si>
    <t>https://finance.naver.com/item/main.naver?code=051370</t>
  </si>
  <si>
    <t>제주맥주</t>
  </si>
  <si>
    <t>https://finance.naver.com/item/main.naver?code=276730</t>
  </si>
  <si>
    <t>△ 95</t>
  </si>
  <si>
    <t>이미지스</t>
  </si>
  <si>
    <t>https://finance.naver.com/item/main.naver?code=115610</t>
  </si>
  <si>
    <t>심텍홀딩스</t>
  </si>
  <si>
    <t>https://finance.naver.com/item/main.naver?code=036710</t>
  </si>
  <si>
    <t>로보스타</t>
  </si>
  <si>
    <t>https://finance.naver.com/item/main.naver?code=090360</t>
  </si>
  <si>
    <t>△ 1,150</t>
  </si>
  <si>
    <t>위메이드</t>
  </si>
  <si>
    <t>https://finance.naver.com/item/main.naver?code=112040</t>
  </si>
  <si>
    <t>△ 1,550</t>
  </si>
  <si>
    <t>링크드</t>
  </si>
  <si>
    <t>https://finance.naver.com/item/main.naver?code=193250</t>
  </si>
  <si>
    <t>△ 21</t>
  </si>
  <si>
    <t>디지틀조선</t>
  </si>
  <si>
    <t>https://finance.naver.com/item/main.naver?code=033130</t>
  </si>
  <si>
    <t>△ 66</t>
  </si>
  <si>
    <t>대동금속</t>
  </si>
  <si>
    <t>https://finance.naver.com/item/main.naver?code=020400</t>
  </si>
  <si>
    <t>프럼파스트</t>
  </si>
  <si>
    <t>https://finance.naver.com/item/main.naver?code=035200</t>
  </si>
  <si>
    <t>△ 145</t>
  </si>
  <si>
    <t>브이원텍</t>
  </si>
  <si>
    <t>https://finance.naver.com/item/main.naver?code=251630</t>
  </si>
  <si>
    <t>펌텍코리아</t>
  </si>
  <si>
    <t>https://finance.naver.com/item/main.naver?code=251970</t>
  </si>
  <si>
    <t>이수앱지스</t>
  </si>
  <si>
    <t>https://finance.naver.com/item/main.naver?code=086890</t>
  </si>
  <si>
    <t>에스와이스틸텍</t>
  </si>
  <si>
    <t>https://finance.naver.com/item/main.naver?code=365330</t>
  </si>
  <si>
    <t>이에이트</t>
  </si>
  <si>
    <t>https://finance.naver.com/item/main.naver?code=418620</t>
  </si>
  <si>
    <t>성우전자</t>
  </si>
  <si>
    <t>https://finance.naver.com/item/main.naver?code=081580</t>
  </si>
  <si>
    <t>이니텍</t>
  </si>
  <si>
    <t>https://finance.naver.com/item/main.naver?code=053350</t>
  </si>
  <si>
    <t>디와이피엔에프</t>
  </si>
  <si>
    <t>https://finance.naver.com/item/main.naver?code=104460</t>
  </si>
  <si>
    <t>컨텍</t>
  </si>
  <si>
    <t>https://finance.naver.com/item/main.naver?code=451760</t>
  </si>
  <si>
    <t>제이투케이바이오</t>
  </si>
  <si>
    <t>https://finance.naver.com/item/main.naver?code=420570</t>
  </si>
  <si>
    <t>한켐</t>
  </si>
  <si>
    <t>https://finance.naver.com/item/main.naver?code=457370</t>
  </si>
  <si>
    <t>피에스케이</t>
  </si>
  <si>
    <t>https://finance.naver.com/item/main.naver?code=319660</t>
  </si>
  <si>
    <t>네오오토</t>
  </si>
  <si>
    <t>https://finance.naver.com/item/main.naver?code=212560</t>
  </si>
  <si>
    <t>△ 290</t>
  </si>
  <si>
    <t>플랜티넷</t>
  </si>
  <si>
    <t>https://finance.naver.com/item/main.naver?code=075130</t>
  </si>
  <si>
    <t>하나머티리얼즈</t>
  </si>
  <si>
    <t>https://finance.naver.com/item/main.naver?code=166090</t>
  </si>
  <si>
    <t>△ 950</t>
  </si>
  <si>
    <t>엔피디</t>
  </si>
  <si>
    <t>https://finance.naver.com/item/main.naver?code=198080</t>
  </si>
  <si>
    <t>네이처셀</t>
  </si>
  <si>
    <t>https://finance.naver.com/item/main.naver?code=007390</t>
  </si>
  <si>
    <t>아난티</t>
  </si>
  <si>
    <t>https://finance.naver.com/item/main.naver?code=025980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</si>
  <si>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</si>
  <si>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</si>
  <si>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</si>
  <si>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</si>
  <si>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비철금속</t>
  </si>
  <si>
    <t>https://finance.naver.com/sise/sise_group_detail.naver?type=upjong&amp;no=322</t>
  </si>
  <si>
    <t>전기장비</t>
  </si>
  <si>
    <t>https://finance.naver.com/sise/sise_group_detail.naver?type=upjong&amp;no=306</t>
  </si>
  <si>
    <t>레저용장비와제품</t>
  </si>
  <si>
    <t>https://finance.naver.com/sise/sise_group_detail.naver?type=upjong&amp;no=271</t>
  </si>
  <si>
    <t>우주항공과국방</t>
  </si>
  <si>
    <t>https://finance.naver.com/sise/sise_group_detail.naver?type=upjong&amp;no=284</t>
  </si>
  <si>
    <t>항공화물운송과물류</t>
  </si>
  <si>
    <t>https://finance.naver.com/sise/sise_group_detail.naver?type=upjong&amp;no=326</t>
  </si>
  <si>
    <t>무역회사와판매업체</t>
  </si>
  <si>
    <t>https://finance.naver.com/sise/sise_group_detail.naver?type=upjong&amp;no=334</t>
  </si>
  <si>
    <t>에너지장비및서비스</t>
  </si>
  <si>
    <t>https://finance.naver.com/sise/sise_group_detail.naver?type=upjong&amp;no=295</t>
  </si>
  <si>
    <t>기계</t>
  </si>
  <si>
    <t>https://finance.naver.com/sise/sise_group_detail.naver?type=upjong&amp;no=299</t>
  </si>
  <si>
    <t>조선</t>
  </si>
  <si>
    <t>https://finance.naver.com/sise/sise_group_detail.naver?type=upjong&amp;no=291</t>
  </si>
  <si>
    <t>다각화된통신서비스</t>
  </si>
  <si>
    <t>https://finance.naver.com/sise/sise_group_detail.naver?type=upjong&amp;no=336</t>
  </si>
  <si>
    <t>생물공학</t>
  </si>
  <si>
    <t>https://finance.naver.com/sise/sise_group_detail.naver?type=upjong&amp;no=286</t>
  </si>
  <si>
    <t>전자장비와기기</t>
  </si>
  <si>
    <t>https://finance.naver.com/sise/sise_group_detail.naver?type=upjong&amp;no=282</t>
  </si>
  <si>
    <t>건설</t>
  </si>
  <si>
    <t>https://finance.naver.com/sise/sise_group_detail.naver?type=upjong&amp;no=279</t>
  </si>
  <si>
    <t>자동차부품</t>
  </si>
  <si>
    <t>https://finance.naver.com/sise/sise_group_detail.naver?type=upjong&amp;no=270</t>
  </si>
  <si>
    <t>카드</t>
  </si>
  <si>
    <t>https://finance.naver.com/sise/sise_group_detail.naver?type=upjong&amp;no=337</t>
  </si>
  <si>
    <t>문구류</t>
  </si>
  <si>
    <t>https://finance.naver.com/sise/sise_group_detail.naver?type=upjong&amp;no=332</t>
  </si>
  <si>
    <t>전문소매</t>
  </si>
  <si>
    <t>https://finance.naver.com/sise/sise_group_detail.naver?type=upjong&amp;no=328</t>
  </si>
  <si>
    <t>판매업체</t>
  </si>
  <si>
    <t>https://finance.naver.com/sise/sise_group_detail.naver?type=upjong&amp;no=265</t>
  </si>
  <si>
    <t>항공사</t>
  </si>
  <si>
    <t>https://finance.naver.com/sise/sise_group_detail.naver?type=upjong&amp;no=305</t>
  </si>
  <si>
    <t>통신장비</t>
  </si>
  <si>
    <t>https://finance.naver.com/sise/sise_group_detail.naver?type=upjong&amp;no=294</t>
  </si>
  <si>
    <t>제약</t>
  </si>
  <si>
    <t>https://finance.naver.com/sise/sise_group_detail.naver?type=upjong&amp;no=261</t>
  </si>
  <si>
    <t>방송과엔터테인먼트</t>
  </si>
  <si>
    <t>https://finance.naver.com/sise/sise_group_detail.naver?type=upjong&amp;no=285</t>
  </si>
  <si>
    <t>건강관리기술</t>
  </si>
  <si>
    <t>https://finance.naver.com/sise/sise_group_detail.naver?type=upjong&amp;no=288</t>
  </si>
  <si>
    <t>복합유틸리티</t>
  </si>
  <si>
    <t>https://finance.naver.com/sise/sise_group_detail.naver?type=upjong&amp;no=331</t>
  </si>
  <si>
    <t>인터넷과카탈로그소매</t>
  </si>
  <si>
    <t>https://finance.naver.com/sise/sise_group_detail.naver?type=upjong&amp;no=308</t>
  </si>
  <si>
    <t>건축제품</t>
  </si>
  <si>
    <t>https://finance.naver.com/sise/sise_group_detail.naver?type=upjong&amp;no=320</t>
  </si>
  <si>
    <t>철강</t>
  </si>
  <si>
    <t>https://finance.naver.com/sise/sise_group_detail.naver?type=upjong&amp;no=304</t>
  </si>
  <si>
    <t>전기유틸리티</t>
  </si>
  <si>
    <t>https://finance.naver.com/sise/sise_group_detail.naver?type=upjong&amp;no=325</t>
  </si>
  <si>
    <t>가스유틸리티</t>
  </si>
  <si>
    <t>https://finance.naver.com/sise/sise_group_detail.naver?type=upjong&amp;no=312</t>
  </si>
  <si>
    <t>가구</t>
  </si>
  <si>
    <t>https://finance.naver.com/sise/sise_group_detail.naver?type=upjong&amp;no=303</t>
  </si>
  <si>
    <t>전자제품</t>
  </si>
  <si>
    <t>https://finance.naver.com/sise/sise_group_detail.naver?type=upjong&amp;no=307</t>
  </si>
  <si>
    <t>다각화된소비자서비스</t>
  </si>
  <si>
    <t>https://finance.naver.com/sise/sise_group_detail.naver?type=upjong&amp;no=339</t>
  </si>
  <si>
    <t>핸드셋</t>
  </si>
  <si>
    <t>https://finance.naver.com/sise/sise_group_detail.naver?type=upjong&amp;no=292</t>
  </si>
  <si>
    <t>종이와목재</t>
  </si>
  <si>
    <t>https://finance.naver.com/sise/sise_group_detail.naver?type=upjong&amp;no=318</t>
  </si>
  <si>
    <t>디스플레이패널</t>
  </si>
  <si>
    <t>https://finance.naver.com/sise/sise_group_detail.naver?type=upjong&amp;no=327</t>
  </si>
  <si>
    <t>백화점과일반상점</t>
  </si>
  <si>
    <t>https://finance.naver.com/sise/sise_group_detail.naver?type=upjong&amp;no=264</t>
  </si>
  <si>
    <t>식품</t>
  </si>
  <si>
    <t>https://finance.naver.com/sise/sise_group_detail.naver?type=upjong&amp;no=268</t>
  </si>
  <si>
    <t>건축자재</t>
  </si>
  <si>
    <t>https://finance.naver.com/sise/sise_group_detail.naver?type=upjong&amp;no=289</t>
  </si>
  <si>
    <t>창업투자</t>
  </si>
  <si>
    <t>https://finance.naver.com/sise/sise_group_detail.naver?type=upjong&amp;no=277</t>
  </si>
  <si>
    <t>게임엔터테인먼트</t>
  </si>
  <si>
    <t>https://finance.naver.com/sise/sise_group_detail.naver?type=upjong&amp;no=263</t>
  </si>
  <si>
    <t>식품과기본식료품소매</t>
  </si>
  <si>
    <t>https://finance.naver.com/sise/sise_group_detail.naver?type=upjong&amp;no=302</t>
  </si>
  <si>
    <t>디스플레이장비및부품</t>
  </si>
  <si>
    <t>https://finance.naver.com/sise/sise_group_detail.naver?type=upjong&amp;no=269</t>
  </si>
  <si>
    <t>증권</t>
  </si>
  <si>
    <t>https://finance.naver.com/sise/sise_group_detail.naver?type=upjong&amp;no=321</t>
  </si>
  <si>
    <t>담배</t>
  </si>
  <si>
    <t>https://finance.naver.com/sise/sise_group_detail.naver?type=upjong&amp;no=275</t>
  </si>
  <si>
    <t>생명과학도구및서비스</t>
  </si>
  <si>
    <t>https://finance.naver.com/sise/sise_group_detail.naver?type=upjong&amp;no=262</t>
  </si>
  <si>
    <t>호텔,레스토랑,레저</t>
  </si>
  <si>
    <t>https://finance.naver.com/sise/sise_group_detail.naver?type=upjong&amp;no=317</t>
  </si>
  <si>
    <t>반도체와반도체장비</t>
  </si>
  <si>
    <t>https://finance.naver.com/sise/sise_group_detail.naver?type=upjong&amp;no=278</t>
  </si>
  <si>
    <t>컴퓨터와주변기기</t>
  </si>
  <si>
    <t>https://finance.naver.com/sise/sise_group_detail.naver?type=upjong&amp;no=293</t>
  </si>
  <si>
    <t>석유와가스</t>
  </si>
  <si>
    <t>https://finance.naver.com/sise/sise_group_detail.naver?type=upjong&amp;no=313</t>
  </si>
  <si>
    <t>복합기업</t>
  </si>
  <si>
    <t>https://finance.naver.com/sise/sise_group_detail.naver?type=upjong&amp;no=276</t>
  </si>
  <si>
    <t>기타</t>
  </si>
  <si>
    <t>https://finance.naver.com/sise/sise_group_detail.naver?type=upjong&amp;no=25</t>
  </si>
  <si>
    <t>건강관리장비와용품</t>
  </si>
  <si>
    <t>https://finance.naver.com/sise/sise_group_detail.naver?type=upjong&amp;no=281</t>
  </si>
  <si>
    <t>섬유,의류,신발,호화품</t>
  </si>
  <si>
    <t>https://finance.naver.com/sise/sise_group_detail.naver?type=upjong&amp;no=274</t>
  </si>
  <si>
    <t>무선통신서비스</t>
  </si>
  <si>
    <t>https://finance.naver.com/sise/sise_group_detail.naver?type=upjong&amp;no=333</t>
  </si>
  <si>
    <t>부동산</t>
  </si>
  <si>
    <t>https://finance.naver.com/sise/sise_group_detail.naver?type=upjong&amp;no=280</t>
  </si>
  <si>
    <t>상업서비스와공급품</t>
  </si>
  <si>
    <t>https://finance.naver.com/sise/sise_group_detail.naver?type=upjong&amp;no=324</t>
  </si>
  <si>
    <t>은행</t>
  </si>
  <si>
    <t>https://finance.naver.com/sise/sise_group_detail.naver?type=upjong&amp;no=301</t>
  </si>
  <si>
    <t>화학</t>
  </si>
  <si>
    <t>https://finance.naver.com/sise/sise_group_detail.naver?type=upjong&amp;no=272</t>
  </si>
  <si>
    <t>손해보험</t>
  </si>
  <si>
    <t>https://finance.naver.com/sise/sise_group_detail.naver?type=upjong&amp;no=315</t>
  </si>
  <si>
    <t>가정용품</t>
  </si>
  <si>
    <t>https://finance.naver.com/sise/sise_group_detail.naver?type=upjong&amp;no=297</t>
  </si>
  <si>
    <t>양방향미디어와서비스</t>
  </si>
  <si>
    <t>https://finance.naver.com/sise/sise_group_detail.naver?type=upjong&amp;no=300</t>
  </si>
  <si>
    <t>화장품</t>
  </si>
  <si>
    <t>https://finance.naver.com/sise/sise_group_detail.naver?type=upjong&amp;no=266</t>
  </si>
  <si>
    <t>기타금융</t>
  </si>
  <si>
    <t>https://finance.naver.com/sise/sise_group_detail.naver?type=upjong&amp;no=319</t>
  </si>
  <si>
    <t>음료</t>
  </si>
  <si>
    <t>https://finance.naver.com/sise/sise_group_detail.naver?type=upjong&amp;no=309</t>
  </si>
  <si>
    <t>사무용전자제품</t>
  </si>
  <si>
    <t>https://finance.naver.com/sise/sise_group_detail.naver?type=upjong&amp;no=338</t>
  </si>
  <si>
    <t>도로와철도운송</t>
  </si>
  <si>
    <t>https://finance.naver.com/sise/sise_group_detail.naver?type=upjong&amp;no=329</t>
  </si>
  <si>
    <t>건강관리업체및서비스</t>
  </si>
  <si>
    <t>https://finance.naver.com/sise/sise_group_detail.naver?type=upjong&amp;no=316</t>
  </si>
  <si>
    <t>운송인프라</t>
  </si>
  <si>
    <t>https://finance.naver.com/sise/sise_group_detail.naver?type=upjong&amp;no=296</t>
  </si>
  <si>
    <t>전기제품</t>
  </si>
  <si>
    <t>https://finance.naver.com/sise/sise_group_detail.naver?type=upjong&amp;no=283</t>
  </si>
  <si>
    <t>포장재</t>
  </si>
  <si>
    <t>https://finance.naver.com/sise/sise_group_detail.naver?type=upjong&amp;no=311</t>
  </si>
  <si>
    <t>해운사</t>
  </si>
  <si>
    <t>https://finance.naver.com/sise/sise_group_detail.naver?type=upjong&amp;no=323</t>
  </si>
  <si>
    <t>소프트웨어</t>
  </si>
  <si>
    <t>https://finance.naver.com/sise/sise_group_detail.naver?type=upjong&amp;no=287</t>
  </si>
  <si>
    <t>광고</t>
  </si>
  <si>
    <t>https://finance.naver.com/sise/sise_group_detail.naver?type=upjong&amp;no=310</t>
  </si>
  <si>
    <t>자동차</t>
  </si>
  <si>
    <t>https://finance.naver.com/sise/sise_group_detail.naver?type=upjong&amp;no=273</t>
  </si>
  <si>
    <t>IT서비스</t>
  </si>
  <si>
    <t>https://finance.naver.com/sise/sise_group_detail.naver?type=upjong&amp;no=267</t>
  </si>
  <si>
    <t>출판</t>
  </si>
  <si>
    <t>https://finance.naver.com/sise/sise_group_detail.naver?type=upjong&amp;no=314</t>
  </si>
  <si>
    <t>가정용기기와용품</t>
  </si>
  <si>
    <t>https://finance.naver.com/sise/sise_group_detail.naver?type=upjong&amp;no=298</t>
  </si>
  <si>
    <t>교육서비스</t>
  </si>
  <si>
    <t>https://finance.naver.com/sise/sise_group_detail.naver?type=upjong&amp;no=290</t>
  </si>
  <si>
    <t>생명보험</t>
  </si>
  <si>
    <t>https://finance.naver.com/sise/sise_group_detail.naver?type=upjong&amp;no=330</t>
  </si>
  <si>
    <t>코스피</t>
  </si>
  <si>
    <t>https://dart.fss.or.kr/dsaf001/main.do?rcpNo=20241216800298</t>
  </si>
  <si>
    <t>주주명부폐쇄기간또는기준일설정</t>
  </si>
  <si>
    <t>2024.12.16</t>
  </si>
  <si>
    <t>https://n.news.naver.com/mnews/article/119/0002917981</t>
  </si>
  <si>
    <t>늘어나는 증권 지수들...효과는 물음표?</t>
  </si>
  <si>
    <t>데일리안</t>
  </si>
  <si>
    <t>2025.01.27 07:00</t>
  </si>
  <si>
    <t>https://dart.fss.or.kr/dsaf001/main.do?rcpNo=20250123800614</t>
  </si>
  <si>
    <t>[기재정정]주주명부폐쇄기간또는기준일설정</t>
  </si>
  <si>
    <t>2025.01.23</t>
  </si>
  <si>
    <t>https://dart.fss.or.kr/dsaf001/main.do?rcpNo=20250123800577</t>
  </si>
  <si>
    <t>[기재정정]주권관련사채권의취득결정(자율공시)</t>
  </si>
  <si>
    <t>https://dart.fss.or.kr/dsaf001/main.do?rcpNo=20250123000376</t>
  </si>
  <si>
    <t>[기재정정]주요사항보고서(유상증자결정)</t>
  </si>
  <si>
    <t>https://dart.fss.or.kr/dsaf001/main.do?rcpNo=20250123000372</t>
  </si>
  <si>
    <t>[기재정정]주요사항보고서(타법인주식및출자증권양수결정)</t>
  </si>
  <si>
    <t>https://dart.fss.or.kr/dsaf001/main.do?rcpNo=20250106000148</t>
  </si>
  <si>
    <t>주식등의대량보유상황보고서(약식)</t>
  </si>
  <si>
    <t>국민연금공단</t>
  </si>
  <si>
    <t>2025.01.06</t>
  </si>
  <si>
    <t>https://dart.fss.or.kr/dsaf001/main.do?rcpNo=20250102800426</t>
  </si>
  <si>
    <t>풍문또는보도에대한해명(미확정)</t>
  </si>
  <si>
    <t>2025.01.02</t>
  </si>
  <si>
    <t>https://dart.fss.or.kr/dsaf001/main.do?rcpNo=20241223100079</t>
  </si>
  <si>
    <t>정정신고서제출요구 ( 2024.12.11. 제출 증권신고서(지분증권) )</t>
  </si>
  <si>
    <t>금융감독원</t>
  </si>
  <si>
    <t>2024.12.23</t>
  </si>
  <si>
    <t>https://dart.fss.or.kr/dsaf001/main.do?rcpNo=20241220800858</t>
  </si>
  <si>
    <t>기타경영사항(자율공시) (배당기준일 변경 안내)</t>
  </si>
  <si>
    <t>2024.12.20</t>
  </si>
  <si>
    <t>https://dart.fss.or.kr/dsaf001/main.do?rcpNo=20241211000410</t>
  </si>
  <si>
    <t>[정정제출요구][기재정정]증권신고서(지분증권) (2025.02)</t>
  </si>
  <si>
    <t>2024.12.11</t>
  </si>
  <si>
    <t>https://dart.fss.or.kr/dsaf001/main.do?rcpNo=20241203800178</t>
  </si>
  <si>
    <t>2024.12.03</t>
  </si>
  <si>
    <t>https://dart.fss.or.kr/dsaf001/main.do?rcpNo=20241202100004</t>
  </si>
  <si>
    <t>정정신고서제출요구 ( 2024.11.18. 제출 증권신고서(지분증권) )</t>
  </si>
  <si>
    <t>2024.12.02</t>
  </si>
  <si>
    <t>https://dart.fss.or.kr/dsaf001/main.do?rcpNo=20250124000818</t>
  </si>
  <si>
    <t>주식등의대량보유상황보고서(일반)</t>
  </si>
  <si>
    <t>스페코</t>
  </si>
  <si>
    <t>2025.01.24</t>
  </si>
  <si>
    <t>https://dart.fss.or.kr/dsaf001/main.do?rcpNo=20250121800152</t>
  </si>
  <si>
    <t>최대주주등소유주식변동신고서</t>
  </si>
  <si>
    <t>2025.01.21</t>
  </si>
  <si>
    <t>https://dart.fss.or.kr/dsaf001/main.do?rcpNo=20250120800843</t>
  </si>
  <si>
    <t>유형자산처분결정(종속회사의주요경영사항)</t>
  </si>
  <si>
    <t>2025.01.20</t>
  </si>
  <si>
    <t>https://dart.fss.or.kr/dsaf001/main.do?rcpNo=20250117000335</t>
  </si>
  <si>
    <t>2025.01.17</t>
  </si>
  <si>
    <t>https://dart.fss.or.kr/dsaf001/main.do?rcpNo=20250114800288</t>
  </si>
  <si>
    <t>2025.01.14</t>
  </si>
  <si>
    <t>https://dart.fss.or.kr/dsaf001/main.do?rcpNo=20250110000620</t>
  </si>
  <si>
    <t>2025.01.10</t>
  </si>
  <si>
    <t>https://dart.fss.or.kr/dsaf001/main.do?rcpNo=20250108800082</t>
  </si>
  <si>
    <t>2025.01.08</t>
  </si>
  <si>
    <t>https://dart.fss.or.kr/dsaf001/main.do?rcpNo=20250103000482</t>
  </si>
  <si>
    <t>2025.01.03</t>
  </si>
  <si>
    <t>https://dart.fss.or.kr/dsaf001/main.do?rcpNo=20241227800539</t>
  </si>
  <si>
    <t>2024.12.27</t>
  </si>
  <si>
    <t>https://dart.fss.or.kr/dsaf001/main.do?rcpNo=20241226000314</t>
  </si>
  <si>
    <t>2024.12.26</t>
  </si>
  <si>
    <t>https://dart.fss.or.kr/dsaf001/main.do?rcpNo=20241217800638</t>
  </si>
  <si>
    <t>2024.12.17</t>
  </si>
  <si>
    <t>https://dart.fss.or.kr/dsaf001/main.do?rcpNo=20241213000485</t>
  </si>
  <si>
    <t>2024.12.13</t>
  </si>
  <si>
    <t>https://dart.fss.or.kr/dsaf001/main.do?rcpNo=20241210800216</t>
  </si>
  <si>
    <t>2024.12.10</t>
  </si>
  <si>
    <t>https://dart.fss.or.kr/dsaf001/main.do?rcpNo=20241206000435</t>
  </si>
  <si>
    <t>2024.12.06</t>
  </si>
  <si>
    <t>https://dart.fss.or.kr/dsaf001/main.do?rcpNo=20241203800336</t>
  </si>
  <si>
    <t>https://dart.fss.or.kr/dsaf001/main.do?rcpNo=20250110800091</t>
  </si>
  <si>
    <t>조회공시요구(현저한시황변동)에대한답변(중요공시대상없음)</t>
  </si>
  <si>
    <t>https://dart.fss.or.kr/dsaf001/main.do?rcpNo=20241211800878</t>
  </si>
  <si>
    <t>[기재정정]조회공시요구(현저한시황변동)에대한답변(미확정)</t>
  </si>
  <si>
    <t>https://dart.fss.or.kr/dsaf001/main.do?rcpNo=20241210800611</t>
  </si>
  <si>
    <t>조회공시요구(현저한시황변동)</t>
  </si>
  <si>
    <t>유가증권시장본부</t>
  </si>
  <si>
    <t>https://dart.fss.or.kr/dsaf001/main.do?rcpNo=20250124800117</t>
  </si>
  <si>
    <t>현금ㆍ현물배당결정</t>
  </si>
  <si>
    <t>https://dart.fss.or.kr/dsaf001/main.do?rcpNo=20250124800045</t>
  </si>
  <si>
    <t>매출액또는손익구조30%(대규모법인은15%)이상변경</t>
  </si>
  <si>
    <t>https://dart.fss.or.kr/dsaf001/main.do?rcpNo=20250115800043</t>
  </si>
  <si>
    <t>[기재정정]단일판매ㆍ공급계약체결</t>
  </si>
  <si>
    <t>2025.01.15</t>
  </si>
  <si>
    <t>https://dart.fss.or.kr/dsaf001/main.do?rcpNo=20250106000111</t>
  </si>
  <si>
    <t>https://dart.fss.or.kr/dsaf001/main.do?rcpNo=20241230800049</t>
  </si>
  <si>
    <t>단일판매ㆍ공급계약체결</t>
  </si>
  <si>
    <t>2024.12.30</t>
  </si>
  <si>
    <t>https://dart.fss.or.kr/dsaf001/main.do?rcpNo=20241223800047</t>
  </si>
  <si>
    <t>https://dart.fss.or.kr/dsaf001/main.do?rcpNo=20241213800186</t>
  </si>
  <si>
    <t>https://n.news.naver.com/mnews/article/081/0003514193</t>
  </si>
  <si>
    <t>2024 공모주 성적표에 피눈물 흘린 개미들…새해엔 치킨값 벌까</t>
  </si>
  <si>
    <t>서울신문</t>
  </si>
  <si>
    <t>2025.01.28 10:01</t>
  </si>
  <si>
    <t>https://dart.fss.or.kr/dsaf001/main.do?rcpNo=20241226800286</t>
  </si>
  <si>
    <t>https://dart.fss.or.kr/dsaf001/main.do?rcpNo=20241223000452</t>
  </si>
  <si>
    <t>임원ㆍ주요주주특정증권등소유상황보고서</t>
  </si>
  <si>
    <t>소시어스웰투시인베스트먼트제2호기업재무안정</t>
  </si>
  <si>
    <t>https://dart.fss.or.kr/dsaf001/main.do?rcpNo=20241223000450</t>
  </si>
  <si>
    <t>https://dart.fss.or.kr/dsaf001/main.do?rcpNo=20241223800051</t>
  </si>
  <si>
    <t>https://dart.fss.or.kr/dsaf001/main.do?rcpNo=20241216801577</t>
  </si>
  <si>
    <t>https://dart.fss.or.kr/dsaf001/main.do?rcpNo=20241210000560</t>
  </si>
  <si>
    <t>증권발행실적보고서</t>
  </si>
  <si>
    <t>https://dart.fss.or.kr/dsaf001/main.do?rcpNo=20241204000172</t>
  </si>
  <si>
    <t>[기재정정]투자설명서</t>
  </si>
  <si>
    <t>2024.12.04</t>
  </si>
  <si>
    <t>https://dart.fss.or.kr/dsaf001/main.do?rcpNo=20241204000168</t>
  </si>
  <si>
    <t>[발행조건확정]증권신고서(지분증권)</t>
  </si>
  <si>
    <t>이데일리</t>
  </si>
  <si>
    <t>2025.01.28 14:18</t>
  </si>
  <si>
    <t>https://n.news.naver.com/mnews/article/014/0005301272</t>
  </si>
  <si>
    <t>고려아연 대타협 제안 실현 가능성 낮아..장기전 돌입 불가피</t>
  </si>
  <si>
    <t>파이낸셜뉴스</t>
  </si>
  <si>
    <t>2025.01.28 10:17</t>
  </si>
  <si>
    <t>https://n.news.naver.com/mnews/article/081/0003514189</t>
  </si>
  <si>
    <t>‘실적 맑음’ 100분기 흑자 릴레이…숨은 ‘알짜 기업’은 어디?</t>
  </si>
  <si>
    <t>https://n.news.naver.com/mnews/article/023/0003884937</t>
  </si>
  <si>
    <t>고려아연의 ‘갑툭튀’ 순환출자에 속수무책인 공정위</t>
  </si>
  <si>
    <t>조선일보</t>
  </si>
  <si>
    <t>2025.01.27 10:01</t>
  </si>
  <si>
    <t>https://n.news.naver.com/mnews/article/056/0011882257</t>
  </si>
  <si>
    <t>고려아연, ‘전략 핵심 광물’ 안티모니 미국 수출 추진 
동영상기사</t>
  </si>
  <si>
    <t>KBS</t>
  </si>
  <si>
    <t>2025.01.27 08:58</t>
  </si>
  <si>
    <t>https://n.news.naver.com/mnews/article/056/0011882100</t>
  </si>
  <si>
    <t>2025.01.26 21:45</t>
  </si>
  <si>
    <t>https://n.news.naver.com/mnews/article/214/0001402373</t>
  </si>
  <si>
    <t>[스트레이트] '오너'와 사모펀드 상처뿐인 고려아연 
동영상기사</t>
  </si>
  <si>
    <t>MBC</t>
  </si>
  <si>
    <t>2025.01.26 21:18</t>
  </si>
  <si>
    <t>https://n.news.naver.com/mnews/article/293/0000063082</t>
  </si>
  <si>
    <t>울산시 "울산 시민이 고려아연 지켰다"</t>
  </si>
  <si>
    <t>블로터</t>
  </si>
  <si>
    <t>2025.01.26 15:00</t>
  </si>
  <si>
    <t>https://n.news.naver.com/mnews/article/018/0005932518</t>
  </si>
  <si>
    <t>"제 2의 고려아연은?"…경영권 분쟁, 자본시장 뒤흔들다[마켓인]</t>
  </si>
  <si>
    <t>2025.01.26 14:00</t>
  </si>
  <si>
    <t>https://dart.fss.or.kr/dsaf001/main.do?rcpNo=20250124000866</t>
  </si>
  <si>
    <t>사외이사의선임ㆍ해임또는중도퇴임에관한신고</t>
  </si>
  <si>
    <t>https://dart.fss.or.kr/dsaf001/main.do?rcpNo=20250124800668</t>
  </si>
  <si>
    <t>[기재정정]소송등의제기ㆍ신청(경영권분쟁소송)</t>
  </si>
  <si>
    <t>https://dart.fss.or.kr/dsaf001/main.do?rcpNo=20250124000113</t>
  </si>
  <si>
    <t>https://dart.fss.or.kr/dsaf001/main.do?rcpNo=20250124800001</t>
  </si>
  <si>
    <t>임시주주총회결과</t>
  </si>
  <si>
    <t>https://dart.fss.or.kr/dsaf001/main.do?rcpNo=20250121800366</t>
  </si>
  <si>
    <t>소송등의판결ㆍ결정</t>
  </si>
  <si>
    <t>https://dart.fss.or.kr/dsaf001/main.do?rcpNo=20250120801029</t>
  </si>
  <si>
    <t>https://dart.fss.or.kr/dsaf001/main.do?rcpNo=20250120800751</t>
  </si>
  <si>
    <t>[기재정정]신규시설투자등(자율공시)</t>
  </si>
  <si>
    <t>https://dart.fss.or.kr/dsaf001/main.do?rcpNo=20250120800003</t>
  </si>
  <si>
    <t>https://dart.fss.or.kr/dsaf001/main.do?rcpNo=20250117800650</t>
  </si>
  <si>
    <t>기타경영사항(자율공시)</t>
  </si>
  <si>
    <t>https://dart.fss.or.kr/dsaf001/main.do?rcpNo=20250117000113</t>
  </si>
  <si>
    <t>동일인등출자계열회사와의상품ㆍ용역거래변경</t>
  </si>
  <si>
    <t>https://dart.fss.or.kr/dsaf001/main.do?rcpNo=20250115800628</t>
  </si>
  <si>
    <t>불성실공시법인지정</t>
  </si>
  <si>
    <t>https://dart.fss.or.kr/dsaf001/main.do?rcpNo=20250115800004</t>
  </si>
  <si>
    <t>https://dart.fss.or.kr/dsaf001/main.do?rcpNo=20250110800649</t>
  </si>
  <si>
    <t>소송등의제기ㆍ신청(경영권분쟁소송)</t>
  </si>
  <si>
    <t>https://dart.fss.or.kr/dsaf001/main.do?rcpNo=20250110800352</t>
  </si>
  <si>
    <t>https://dart.fss.or.kr/dsaf001/main.do?rcpNo=20250109000235</t>
  </si>
  <si>
    <t>[기재정정]의결권대리행사권유참고서류</t>
  </si>
  <si>
    <t>2025.01.09</t>
  </si>
  <si>
    <t>https://dart.fss.or.kr/dsaf001/main.do?rcpNo=20250121800390</t>
  </si>
  <si>
    <t>기업설명회(IR)개최(안내공시)</t>
  </si>
  <si>
    <t>https://dart.fss.or.kr/dsaf001/main.do?rcpNo=20250121800386</t>
  </si>
  <si>
    <t>결산실적공시예고(안내공시)</t>
  </si>
  <si>
    <t>https://dart.fss.or.kr/dsaf001/main.do?rcpNo=20250106000332</t>
  </si>
  <si>
    <t>https://dart.fss.or.kr/dsaf001/main.do?rcpNo=20250106000056</t>
  </si>
  <si>
    <t>강대중</t>
  </si>
  <si>
    <t>https://dart.fss.or.kr/dsaf001/main.do?rcpNo=20241217800662</t>
  </si>
  <si>
    <t>[기재정정]신규시설투자등</t>
  </si>
  <si>
    <t>https://dart.fss.or.kr/dsaf001/main.do?rcpNo=20241217800605</t>
  </si>
  <si>
    <t>기타경영사항(자율공시) (배당기준일 관련 안내)</t>
  </si>
  <si>
    <t>https://n.news.naver.com/mnews/article/020/0003612287</t>
  </si>
  <si>
    <t>‘스타게이트’ 이어 메타도 “93조 투자”… 세계증시 ‘트럼프發 요.....</t>
  </si>
  <si>
    <t>동아일보</t>
  </si>
  <si>
    <t>2025.01.27 03:04</t>
  </si>
  <si>
    <t>https://dart.fss.or.kr/dsaf001/main.do?rcpNo=20250106000116</t>
  </si>
  <si>
    <t>https://dart.fss.or.kr/dsaf001/main.do?rcpNo=20241230800106</t>
  </si>
  <si>
    <t>대표이사(대표집행임원)변경(안내공시)</t>
  </si>
  <si>
    <t>https://dart.fss.or.kr/dsaf001/main.do?rcpNo=20241227800617</t>
  </si>
  <si>
    <t>https://dart.fss.or.kr/dsaf001/main.do?rcpNo=20241216800754</t>
  </si>
  <si>
    <t>현금ㆍ현물배당을위한주주명부폐쇄(기준일)결정</t>
  </si>
  <si>
    <t>https://dart.fss.or.kr/dsaf001/main.do?rcpNo=20241216800742</t>
  </si>
  <si>
    <t>https://n.news.naver.com/mnews/article/422/0000708927</t>
  </si>
  <si>
    <t>슈퍼사이클 달리는 K-조선, 트럼프발 호재 이어간다 
동영상기사</t>
  </si>
  <si>
    <t>연합뉴스TV</t>
  </si>
  <si>
    <t>2025.01.28 10:09</t>
  </si>
  <si>
    <t>https://n.news.naver.com/mnews/article/417/0001054629</t>
  </si>
  <si>
    <t>KDDX 수주전 결판날 듯… 경쟁입찰 vs 수의계약 '관심'</t>
  </si>
  <si>
    <t>머니S</t>
  </si>
  <si>
    <t>2025.01.28 09:54</t>
  </si>
  <si>
    <t>https://n.news.naver.com/mnews/article/421/0008045453</t>
  </si>
  <si>
    <t>슈퍼사이클 올라탄 K-조선…13년 만에 동반 흑자 노린다</t>
  </si>
  <si>
    <t>뉴스1</t>
  </si>
  <si>
    <t>2025.01.28 09:38</t>
  </si>
  <si>
    <t>코스피 저평가 매력 부각·트럼프發 방산株 강세… ETF 시장 180조 ...</t>
  </si>
  <si>
    <t>서울경제</t>
  </si>
  <si>
    <t>2025.01.28 09:31</t>
  </si>
  <si>
    <t>https://n.news.naver.com/mnews/article/366/0001050085</t>
  </si>
  <si>
    <t>[한국형 3축 체계]① 24시간 北감시, 필요시 선제 타격하는 ‘킬체인...</t>
  </si>
  <si>
    <t>조선비즈</t>
  </si>
  <si>
    <t>2025.01.28 08:01</t>
  </si>
  <si>
    <t>https://n.news.naver.com/mnews/article/008/0005146505</t>
  </si>
  <si>
    <t>1척당 3000억원 이상'…K-조선 올해도 'LNG'로 순항한다</t>
  </si>
  <si>
    <t>머니투데이</t>
  </si>
  <si>
    <t>https://n.news.naver.com/mnews/article/008/0005146488</t>
  </si>
  <si>
    <t>한화 김승연-김동관 부자, 트럼프와 美해군의 '빅 비즈니스 파트너'</t>
  </si>
  <si>
    <t>2025.01.28 06:31</t>
  </si>
  <si>
    <t>https://n.news.naver.com/mnews/article/081/0003514159</t>
  </si>
  <si>
    <t>트럼프 시대 이 종목 사면 대박?… 장밋빛 미래 꿈꾸는 K방산</t>
  </si>
  <si>
    <t>2025.01.27 18:26</t>
  </si>
  <si>
    <t>https://n.news.naver.com/mnews/article/015/0005087177</t>
  </si>
  <si>
    <t>몰락한 세계 2차 대전 요새…다시 일으킬 열쇠는? [K조선 인사이드]</t>
  </si>
  <si>
    <t>한국경제</t>
  </si>
  <si>
    <t>2025.01.27 09:01</t>
  </si>
  <si>
    <t>https://n.news.naver.com/mnews/article/014/0005301129</t>
  </si>
  <si>
    <t>8년 만에 줄어든 은행권 가계대출...한은 “신성장 정책지원 강화해야....</t>
  </si>
  <si>
    <t>2025.01.27 07:01</t>
  </si>
  <si>
    <t>https://dart.fss.or.kr/dsaf001/main.do?rcpNo=20250124800565</t>
  </si>
  <si>
    <t>타인에대한채무보증결정</t>
  </si>
  <si>
    <t>https://dart.fss.or.kr/dsaf001/main.do?rcpNo=20250124800294</t>
  </si>
  <si>
    <t>연결재무제표기준영업(잠정)실적(공정공시)</t>
  </si>
  <si>
    <t>https://dart.fss.or.kr/dsaf001/main.do?rcpNo=20250124800292</t>
  </si>
  <si>
    <t>https://dart.fss.or.kr/dsaf001/main.do?rcpNo=20250115800002</t>
  </si>
  <si>
    <t>소송등의판결ㆍ결정(일정금액이상의청구)</t>
  </si>
  <si>
    <t>https://dart.fss.or.kr/dsaf001/main.do?rcpNo=20250113800354</t>
  </si>
  <si>
    <t>2025.01.13</t>
  </si>
  <si>
    <t>https://dart.fss.or.kr/dsaf001/main.do?rcpNo=20250110000636</t>
  </si>
  <si>
    <t>김도완</t>
  </si>
  <si>
    <t>https://dart.fss.or.kr/dsaf001/main.do?rcpNo=20250110000523</t>
  </si>
  <si>
    <t>계열금융회사를거래상대방으로한단기금융상품거래의분기별공시</t>
  </si>
  <si>
    <t>https://dart.fss.or.kr/dsaf001/main.do?rcpNo=20250110800344</t>
  </si>
  <si>
    <t>https://dart.fss.or.kr/dsaf001/main.do?rcpNo=20250110800332</t>
  </si>
  <si>
    <t>https://dart.fss.or.kr/dsaf001/main.do?rcpNo=20250108800708</t>
  </si>
  <si>
    <t>[기재정정]타법인주식및출자증권취득결정</t>
  </si>
  <si>
    <t>https://dart.fss.or.kr/dsaf001/main.do?rcpNo=20250108800700</t>
  </si>
  <si>
    <t>[기재정정]금전대여결정</t>
  </si>
  <si>
    <t>https://dart.fss.or.kr/dsaf001/main.do?rcpNo=20241231800547</t>
  </si>
  <si>
    <t>[기재정정]기타경영사항(자율공시)</t>
  </si>
  <si>
    <t>2024.12.31</t>
  </si>
  <si>
    <t>https://dart.fss.or.kr/dsaf001/main.do?rcpNo=20241230800936</t>
  </si>
  <si>
    <t>[기재정정]유상증자결정(종속회사의주요경영사항)</t>
  </si>
  <si>
    <t>https://dart.fss.or.kr/dsaf001/main.do?rcpNo=20241230800875</t>
  </si>
  <si>
    <t>https://dart.fss.or.kr/dsaf001/main.do?rcpNo=20241230800747</t>
  </si>
  <si>
    <t>[기재정정]타법인주식및출자증권취득결정(종속회사의주요경영사항)</t>
  </si>
  <si>
    <t>코스닥</t>
  </si>
  <si>
    <t>https://dart.fss.or.kr/dsaf001/main.do?rcpNo=20250117000237</t>
  </si>
  <si>
    <t>https://dart.fss.or.kr/dsaf001/main.do?rcpNo=20250113000367</t>
  </si>
  <si>
    <t>https://dart.fss.or.kr/dsaf001/main.do?rcpNo=20250113000245</t>
  </si>
  <si>
    <t>https://dart.fss.or.kr/dsaf001/main.do?rcpNo=20241213901924</t>
  </si>
  <si>
    <t>https://dart.fss.or.kr/dsaf001/main.do?rcpNo=20250123000572</t>
  </si>
  <si>
    <t>주요사항보고서(유상증자결정)</t>
  </si>
  <si>
    <t>https://dart.fss.or.kr/dsaf001/main.do?rcpNo=20250123000571</t>
  </si>
  <si>
    <t>https://dart.fss.or.kr/dsaf001/main.do?rcpNo=20250123000218</t>
  </si>
  <si>
    <t>[기재정정]주식등의대량보유상황보고서(일반)</t>
  </si>
  <si>
    <t>아크솔루션스</t>
  </si>
  <si>
    <t>https://dart.fss.or.kr/dsaf001/main.do?rcpNo=20250121900530</t>
  </si>
  <si>
    <t>[기재정정]주주총회소집결의 (임시주주총회)</t>
  </si>
  <si>
    <t>https://dart.fss.or.kr/dsaf001/main.do?rcpNo=20250109900729</t>
  </si>
  <si>
    <t>불성실공시법인지정 (공시번복)</t>
  </si>
  <si>
    <t>코스닥시장본부</t>
  </si>
  <si>
    <t>https://dart.fss.or.kr/dsaf001/main.do?rcpNo=20241230000523</t>
  </si>
  <si>
    <t>[기재정정]주식등의대량보유상황보고서(약식)</t>
  </si>
  <si>
    <t>케이에스글로벌홀딩스</t>
  </si>
  <si>
    <t>https://dart.fss.or.kr/dsaf001/main.do?rcpNo=20241219900698</t>
  </si>
  <si>
    <t>불성실공시법인지정예고 (공시번복)</t>
  </si>
  <si>
    <t>2024.12.19</t>
  </si>
  <si>
    <t>https://dart.fss.or.kr/dsaf001/main.do?rcpNo=20241219900674</t>
  </si>
  <si>
    <t>https://dart.fss.or.kr/dsaf001/main.do?rcpNo=20241213000408</t>
  </si>
  <si>
    <t>[기재정정]주식매수선택권부여에관한신고</t>
  </si>
  <si>
    <t>https://dart.fss.or.kr/dsaf001/main.do?rcpNo=20241213901287</t>
  </si>
  <si>
    <t>https://dart.fss.or.kr/dsaf001/main.do?rcpNo=20241205900357</t>
  </si>
  <si>
    <t>전환사채(해외전환사채포함)발행후만기전사채취득 (제16회차)</t>
  </si>
  <si>
    <t>2024.12.05</t>
  </si>
  <si>
    <t>https://dart.fss.or.kr/dsaf001/main.do?rcpNo=20241203900447</t>
  </si>
  <si>
    <t>대표이사변경</t>
  </si>
  <si>
    <t>https://n.news.naver.com/mnews/article/022/0004006145</t>
  </si>
  <si>
    <t>계엄 여파… 투자주의 지정 폭증 [경제 레이더]</t>
  </si>
  <si>
    <t>세계일보</t>
  </si>
  <si>
    <t>2025.01.27 05:02</t>
  </si>
  <si>
    <t>https://n.news.naver.com/mnews/article/015/0005087075</t>
  </si>
  <si>
    <t>비상계엄에…정치 테마株 줄줄이 '투자주의'</t>
  </si>
  <si>
    <t>2025.01.26 16:48</t>
  </si>
  <si>
    <t>https://dart.fss.or.kr/dsaf001/main.do?rcpNo=20241216900141</t>
  </si>
  <si>
    <t>https://dart.fss.or.kr/dsaf001/main.do?rcpNo=20241209900580</t>
  </si>
  <si>
    <t>조회공시요구(현저한시황변동)에대한답변(중요정보없음)</t>
  </si>
  <si>
    <t>2024.12.09</t>
  </si>
  <si>
    <t>https://dart.fss.or.kr/dsaf001/main.do?rcpNo=20241206900551</t>
  </si>
  <si>
    <t>https://dart.fss.or.kr/dsaf001/main.do?rcpNo=20250124000535</t>
  </si>
  <si>
    <t>주주총회소집공고</t>
  </si>
  <si>
    <t>https://dart.fss.or.kr/dsaf001/main.do?rcpNo=20250123000438</t>
  </si>
  <si>
    <t>휴먼웰니스</t>
  </si>
  <si>
    <t>https://dart.fss.or.kr/dsaf001/main.do?rcpNo=20250123000431</t>
  </si>
  <si>
    <t>임신영</t>
  </si>
  <si>
    <t>https://dart.fss.or.kr/dsaf001/main.do?rcpNo=20250123000426</t>
  </si>
  <si>
    <t>임원ㆍ주요주주특정증권등거래계획보고서</t>
  </si>
  <si>
    <t>https://dart.fss.or.kr/dsaf001/main.do?rcpNo=20250108000517</t>
  </si>
  <si>
    <t>주요사항보고서(자기주식처분결정)</t>
  </si>
  <si>
    <t>https://dart.fss.or.kr/dsaf001/main.do?rcpNo=20241226900309</t>
  </si>
  <si>
    <t>https://dart.fss.or.kr/dsaf001/main.do?rcpNo=20241226900302</t>
  </si>
  <si>
    <t>주주총회소집결의 (임시주주총회)</t>
  </si>
  <si>
    <t>https://dart.fss.or.kr/dsaf001/main.do?rcpNo=20241213900924</t>
  </si>
  <si>
    <t>https://n.news.naver.com/mnews/article/008/0005146371</t>
  </si>
  <si>
    <t>벌써 135% 뛰었는데 "더 올라간다"…새해 들썩이는 이 업종</t>
  </si>
  <si>
    <t>2025.01.27 08:00</t>
  </si>
  <si>
    <t>https://n.news.naver.com/mnews/article/277/0005538901</t>
  </si>
  <si>
    <t>외국인·기관, 코스닥서 로봇 투자로 '방긋'</t>
  </si>
  <si>
    <t>아시아경제</t>
  </si>
  <si>
    <t>2025.01.26 09:26</t>
  </si>
  <si>
    <t>https://dart.fss.or.kr/dsaf001/main.do?rcpNo=20241211900120</t>
  </si>
  <si>
    <t>https://dart.fss.or.kr/dsaf001/main.do?rcpNo=20250124000924</t>
  </si>
  <si>
    <t>[기재정정]주요사항보고서(무상증자결정)</t>
  </si>
  <si>
    <t>https://dart.fss.or.kr/dsaf001/main.do?rcpNo=20250124900977</t>
  </si>
  <si>
    <t>권리락 (무상증자)</t>
  </si>
  <si>
    <t>https://dart.fss.or.kr/dsaf001/main.do?rcpNo=20250123900765</t>
  </si>
  <si>
    <t>[기재정정]주권매매거래정지해제 (액면분할 주권 변경상장)</t>
  </si>
  <si>
    <t>https://dart.fss.or.kr/dsaf001/main.do?rcpNo=20250123900493</t>
  </si>
  <si>
    <t>전환사채(해외전환사채포함)발행후만기전사채취득 (제2회차)</t>
  </si>
  <si>
    <t>https://dart.fss.or.kr/dsaf001/main.do?rcpNo=20250121900329</t>
  </si>
  <si>
    <t>증권발행결과(자율공시)</t>
  </si>
  <si>
    <t>https://dart.fss.or.kr/dsaf001/main.do?rcpNo=20250120000462</t>
  </si>
  <si>
    <t>주요사항보고서(전환사채권발행결정)</t>
  </si>
  <si>
    <t>https://dart.fss.or.kr/dsaf001/main.do?rcpNo=20250108900334</t>
  </si>
  <si>
    <t>[기재정정]임시주주총회결과</t>
  </si>
  <si>
    <t>https://dart.fss.or.kr/dsaf001/main.do?rcpNo=20250108900328</t>
  </si>
  <si>
    <t>[기재정정]주식분할결정</t>
  </si>
  <si>
    <t>https://dart.fss.or.kr/dsaf001/main.do?rcpNo=20250106000105</t>
  </si>
  <si>
    <t>김영진</t>
  </si>
  <si>
    <t>https://dart.fss.or.kr/dsaf001/main.do?rcpNo=20241230900744</t>
  </si>
  <si>
    <t>주권매매거래정지 (주식의 병합, 분할 등 전자등록 변경, 말소)</t>
  </si>
  <si>
    <t>https://dart.fss.or.kr/dsaf001/main.do?rcpNo=20241226900817</t>
  </si>
  <si>
    <t>증권발행결과(자율공시) (제4회차 CB)</t>
  </si>
  <si>
    <t>https://dart.fss.or.kr/dsaf001/main.do?rcpNo=20241223000209</t>
  </si>
  <si>
    <t>https://dart.fss.or.kr/dsaf001/main.do?rcpNo=20241223900245</t>
  </si>
  <si>
    <t>증권발행결과(자율공시) (제3회차 CB)</t>
  </si>
  <si>
    <t>https://dart.fss.or.kr/dsaf001/main.do?rcpNo=20241220900458</t>
  </si>
  <si>
    <t>상호변경안내</t>
  </si>
  <si>
    <t>https://dart.fss.or.kr/dsaf001/main.do?rcpNo=20241211900510</t>
  </si>
  <si>
    <t>https://dart.fss.or.kr/dsaf001/main.do?rcpNo=20250113000309</t>
  </si>
  <si>
    <t>https://dart.fss.or.kr/dsaf001/main.do?rcpNo=20241218000291</t>
  </si>
  <si>
    <t>정인약품</t>
  </si>
  <si>
    <t>2024.12.18</t>
  </si>
  <si>
    <t>https://dart.fss.or.kr/dsaf001/main.do?rcpNo=20241213900970</t>
  </si>
  <si>
    <t>https://dart.fss.or.kr/dsaf001/main.do?rcpNo=20241226900433</t>
  </si>
  <si>
    <t>https://dart.fss.or.kr/dsaf001/main.do?rcpNo=20241212900087</t>
  </si>
  <si>
    <t>2024.12.12</t>
  </si>
  <si>
    <t>https://dart.fss.or.kr/dsaf001/main.do?rcpNo=20241213900859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</si>
</sst>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비철금속</c:v>
                </c:pt>
                <c:pt idx="1">
                  <c:v>전기장비</c:v>
                </c:pt>
                <c:pt idx="2">
                  <c:v>레저용장비와제품</c:v>
                </c:pt>
                <c:pt idx="3">
                  <c:v>우주항공과국방</c:v>
                </c:pt>
                <c:pt idx="4">
                  <c:v>항공화물운송과물류</c:v>
                </c:pt>
                <c:pt idx="5">
                  <c:v>무역회사와판매업체</c:v>
                </c:pt>
                <c:pt idx="6">
                  <c:v>에너지장비및서비스</c:v>
                </c:pt>
                <c:pt idx="7">
                  <c:v>기계</c:v>
                </c:pt>
                <c:pt idx="8">
                  <c:v>조선</c:v>
                </c:pt>
                <c:pt idx="9">
                  <c:v>다각화된통신서비스</c:v>
                </c:pt>
                <c:pt idx="10">
                  <c:v>생물공학</c:v>
                </c:pt>
                <c:pt idx="11">
                  <c:v>전자장비와기기</c:v>
                </c:pt>
                <c:pt idx="12">
                  <c:v>건설</c:v>
                </c:pt>
                <c:pt idx="13">
                  <c:v>자동차부품</c:v>
                </c:pt>
                <c:pt idx="14">
                  <c:v>카드</c:v>
                </c:pt>
                <c:pt idx="15">
                  <c:v>문구류</c:v>
                </c:pt>
                <c:pt idx="16">
                  <c:v>전문소매</c:v>
                </c:pt>
                <c:pt idx="17">
                  <c:v>판매업체</c:v>
                </c:pt>
                <c:pt idx="18">
                  <c:v>항공사</c:v>
                </c:pt>
                <c:pt idx="19">
                  <c:v>통신장비</c:v>
                </c:pt>
                <c:pt idx="20">
                  <c:v>제약</c:v>
                </c:pt>
                <c:pt idx="21">
                  <c:v>방송과엔터테인먼트</c:v>
                </c:pt>
                <c:pt idx="22">
                  <c:v>건강관리기술</c:v>
                </c:pt>
                <c:pt idx="23">
                  <c:v>복합유틸리티</c:v>
                </c:pt>
                <c:pt idx="24">
                  <c:v>인터넷과카탈로그소매</c:v>
                </c:pt>
                <c:pt idx="25">
                  <c:v>건축제품</c:v>
                </c:pt>
                <c:pt idx="26">
                  <c:v>철강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8.5599999999999996E-2</c:v>
                </c:pt>
                <c:pt idx="1">
                  <c:v>5.6899999999999999E-2</c:v>
                </c:pt>
                <c:pt idx="2">
                  <c:v>5.5199999999999999E-2</c:v>
                </c:pt>
                <c:pt idx="3">
                  <c:v>5.28E-2</c:v>
                </c:pt>
                <c:pt idx="4">
                  <c:v>5.2600000000000001E-2</c:v>
                </c:pt>
                <c:pt idx="5">
                  <c:v>3.5099999999999999E-2</c:v>
                </c:pt>
                <c:pt idx="6">
                  <c:v>3.4599999999999999E-2</c:v>
                </c:pt>
                <c:pt idx="7">
                  <c:v>3.2599999999999997E-2</c:v>
                </c:pt>
                <c:pt idx="8">
                  <c:v>3.0599999999999999E-2</c:v>
                </c:pt>
                <c:pt idx="9">
                  <c:v>2.8799999999999999E-2</c:v>
                </c:pt>
                <c:pt idx="10">
                  <c:v>2.76E-2</c:v>
                </c:pt>
                <c:pt idx="11">
                  <c:v>2.4299999999999999E-2</c:v>
                </c:pt>
                <c:pt idx="12">
                  <c:v>2.4E-2</c:v>
                </c:pt>
                <c:pt idx="13">
                  <c:v>2.3300000000000001E-2</c:v>
                </c:pt>
                <c:pt idx="14">
                  <c:v>2.12E-2</c:v>
                </c:pt>
                <c:pt idx="15">
                  <c:v>1.8800000000000001E-2</c:v>
                </c:pt>
                <c:pt idx="16">
                  <c:v>1.84E-2</c:v>
                </c:pt>
                <c:pt idx="17">
                  <c:v>1.7299999999999999E-2</c:v>
                </c:pt>
                <c:pt idx="18">
                  <c:v>1.6899999999999998E-2</c:v>
                </c:pt>
                <c:pt idx="19">
                  <c:v>1.66E-2</c:v>
                </c:pt>
                <c:pt idx="20">
                  <c:v>1.6299999999999999E-2</c:v>
                </c:pt>
                <c:pt idx="21">
                  <c:v>1.5100000000000001E-2</c:v>
                </c:pt>
                <c:pt idx="22">
                  <c:v>1.41E-2</c:v>
                </c:pt>
                <c:pt idx="23">
                  <c:v>1.3299999999999999E-2</c:v>
                </c:pt>
                <c:pt idx="24">
                  <c:v>1.09E-2</c:v>
                </c:pt>
                <c:pt idx="25">
                  <c:v>1.03E-2</c:v>
                </c:pt>
                <c:pt idx="26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7567056-E262-4FEA-BBAF-10A3F60EC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4849D4C-D54F-4D7A-A83D-D8E3E78937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C77F18-8F64-442B-B396-335F33C7B9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FEAA11-E344-4BBD-9857-A2F3865F10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1911400-81A7-4046-BB15-B4C183BDEE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8A550FB-E6ED-469F-A4AE-74E3862AFC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A38F450-3A7F-4407-AD4F-2EC4F1BFAE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8FA4F39-9707-49D9-ABB6-681EAA72FF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C40EC50-4EE3-4FB8-A4BC-49EF32353F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EEA9165-BEA8-461E-97EF-C4D4AD89B3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F8CCD8B-6758-43A3-928E-2BEE9ABF19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FA0B779-B918-4570-8070-9ABE8108A0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6" t="s">
        <v>29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B3" s="76" t="s">
        <v>30</v>
      </c>
      <c r="AC3" s="76"/>
      <c r="AD3" s="76"/>
      <c r="AE3" s="76"/>
      <c r="AF3" s="76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0" t="str">
        <f>N5</f>
        <v>한국무브넥스</v>
      </c>
      <c r="AD4" s="90"/>
      <c r="AE4" s="90"/>
      <c r="AF4" s="90"/>
    </row>
    <row r="5" spans="2:32" x14ac:dyDescent="0.3">
      <c r="K5" s="41">
        <v>1</v>
      </c>
      <c r="L5" s="83" t="s">
        <v>2</v>
      </c>
      <c r="M5" s="41" t="str">
        <f>IFERROR(RIGHT(KOSPI!C2,6),"")</f>
        <v>010100</v>
      </c>
      <c r="N5" s="42" t="str">
        <f>IFERROR(KOSPI!B2,"")</f>
        <v>한국무브넥스</v>
      </c>
      <c r="O5" s="72">
        <f>IFERROR(KOSPI!D2,"")</f>
        <v>4860</v>
      </c>
      <c r="P5" s="73" t="str">
        <f>IFERROR(KOSPI!E2,"")</f>
        <v>▲ 1,120</v>
      </c>
      <c r="Q5" s="74">
        <f>IF(ISBLANK(KOSPI!F2),"",KOSPI!F2)</f>
        <v>0.29949999999999999</v>
      </c>
      <c r="R5" s="42">
        <f>KOSPI!G2</f>
        <v>9318716</v>
      </c>
      <c r="S5" s="42">
        <f>KOSPI!H2</f>
        <v>1480</v>
      </c>
      <c r="T5" s="42">
        <f>KOSPI!I2</f>
        <v>593</v>
      </c>
      <c r="U5" s="42">
        <f>KOSPI!J2</f>
        <v>1.4</v>
      </c>
      <c r="V5" s="42">
        <f>KOSPI!K2</f>
        <v>3.96</v>
      </c>
      <c r="W5" s="42">
        <f>KOSPI!L2</f>
        <v>15.26</v>
      </c>
      <c r="X5" s="42">
        <f>KOSPI!M2</f>
        <v>0.41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4860</v>
      </c>
    </row>
    <row r="6" spans="2:32" x14ac:dyDescent="0.3">
      <c r="K6" s="47">
        <v>2</v>
      </c>
      <c r="L6" s="83"/>
      <c r="M6" s="41" t="str">
        <f>IFERROR(RIGHT(KOSPI!C3,6),"")</f>
        <v>007660</v>
      </c>
      <c r="N6" s="42" t="str">
        <f>IFERROR(KOSPI!B3,"")</f>
        <v>이수페타시스</v>
      </c>
      <c r="O6" s="72">
        <f>IFERROR(KOSPI!D3,"")</f>
        <v>40900</v>
      </c>
      <c r="P6" s="73" t="str">
        <f>IFERROR(KOSPI!E3,"")</f>
        <v>△ 8,950</v>
      </c>
      <c r="Q6" s="74">
        <f>IF(ISBLANK(KOSPI!F3),"",KOSPI!F3)</f>
        <v>0.28010000000000002</v>
      </c>
      <c r="R6" s="42">
        <f>KOSPI!G3</f>
        <v>13176595</v>
      </c>
      <c r="S6" s="42">
        <f>KOSPI!H3</f>
        <v>25868</v>
      </c>
      <c r="T6" s="42">
        <f>KOSPI!I3</f>
        <v>622</v>
      </c>
      <c r="U6" s="42">
        <f>KOSPI!J3</f>
        <v>12.98</v>
      </c>
      <c r="V6" s="42">
        <f>KOSPI!K3</f>
        <v>41.48</v>
      </c>
      <c r="W6" s="42">
        <f>KOSPI!L3</f>
        <v>19.510000000000002</v>
      </c>
      <c r="X6" s="42">
        <f>KOSPI!M3</f>
        <v>8.33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▲ 1,120</v>
      </c>
    </row>
    <row r="7" spans="2:32" x14ac:dyDescent="0.3">
      <c r="K7" s="47">
        <v>3</v>
      </c>
      <c r="L7" s="83"/>
      <c r="M7" s="41" t="str">
        <f>IFERROR(RIGHT(KOSPI!C4,6),"")</f>
        <v>002450</v>
      </c>
      <c r="N7" s="42" t="str">
        <f>IFERROR(KOSPI!B4,"")</f>
        <v>삼익악기</v>
      </c>
      <c r="O7" s="72">
        <f>IFERROR(KOSPI!D4,"")</f>
        <v>1501</v>
      </c>
      <c r="P7" s="73" t="str">
        <f>IFERROR(KOSPI!E4,"")</f>
        <v>△ 261</v>
      </c>
      <c r="Q7" s="74">
        <f>IF(ISBLANK(KOSPI!F4),"",KOSPI!F4)</f>
        <v>0.21049999999999999</v>
      </c>
      <c r="R7" s="42">
        <f>KOSPI!G4</f>
        <v>20435656</v>
      </c>
      <c r="S7" s="42">
        <f>KOSPI!H4</f>
        <v>1359</v>
      </c>
      <c r="T7" s="42">
        <f>KOSPI!I4</f>
        <v>65</v>
      </c>
      <c r="U7" s="42">
        <f>KOSPI!J4</f>
        <v>1.25</v>
      </c>
      <c r="V7" s="42">
        <f>KOSPI!K4</f>
        <v>46.91</v>
      </c>
      <c r="W7" s="42">
        <f>KOSPI!L4</f>
        <v>1.31</v>
      </c>
      <c r="X7" s="42">
        <f>KOSPI!M4</f>
        <v>0.44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0.29949999999999999</v>
      </c>
    </row>
    <row r="8" spans="2:32" ht="17.25" thickBot="1" x14ac:dyDescent="0.35">
      <c r="K8" s="47">
        <v>4</v>
      </c>
      <c r="L8" s="83"/>
      <c r="M8" s="41" t="str">
        <f>IFERROR(RIGHT(KOSPI!C5,6),"")</f>
        <v>002630</v>
      </c>
      <c r="N8" s="42" t="str">
        <f>IFERROR(KOSPI!B5,"")</f>
        <v>오리엔트바이오</v>
      </c>
      <c r="O8" s="72">
        <f>IFERROR(KOSPI!D5,"")</f>
        <v>1455</v>
      </c>
      <c r="P8" s="73" t="str">
        <f>IFERROR(KOSPI!E5,"")</f>
        <v>△ 183</v>
      </c>
      <c r="Q8" s="74">
        <f>IF(ISBLANK(KOSPI!F5),"",KOSPI!F5)</f>
        <v>0.1439</v>
      </c>
      <c r="R8" s="42">
        <f>KOSPI!G5</f>
        <v>63955316</v>
      </c>
      <c r="S8" s="42">
        <f>KOSPI!H5</f>
        <v>1725</v>
      </c>
      <c r="T8" s="42">
        <f>KOSPI!I5</f>
        <v>-6</v>
      </c>
      <c r="U8" s="42">
        <f>KOSPI!J5</f>
        <v>0.71</v>
      </c>
      <c r="V8" s="42">
        <f>KOSPI!K5</f>
        <v>51.96</v>
      </c>
      <c r="W8" s="42">
        <f>KOSPI!L5</f>
        <v>16.45</v>
      </c>
      <c r="X8" s="42">
        <f>KOSPI!M5</f>
        <v>2.2200000000000002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9318716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3"/>
      <c r="M9" s="41" t="str">
        <f>IFERROR(RIGHT(KOSPI!C6,6),"")</f>
        <v>100840</v>
      </c>
      <c r="N9" s="42" t="str">
        <f>IFERROR(KOSPI!B6,"")</f>
        <v>SNT에너지</v>
      </c>
      <c r="O9" s="72">
        <f>IFERROR(KOSPI!D6,"")</f>
        <v>30400</v>
      </c>
      <c r="P9" s="73" t="str">
        <f>IFERROR(KOSPI!E6,"")</f>
        <v>△ 3,600</v>
      </c>
      <c r="Q9" s="74">
        <f>IF(ISBLANK(KOSPI!F6),"",KOSPI!F6)</f>
        <v>0.1343</v>
      </c>
      <c r="R9" s="42">
        <f>KOSPI!G6</f>
        <v>1436474</v>
      </c>
      <c r="S9" s="42">
        <f>KOSPI!H6</f>
        <v>6287</v>
      </c>
      <c r="T9" s="42">
        <f>KOSPI!I6</f>
        <v>208</v>
      </c>
      <c r="U9" s="42">
        <f>KOSPI!J6</f>
        <v>1.03</v>
      </c>
      <c r="V9" s="42">
        <f>KOSPI!K6</f>
        <v>48.72</v>
      </c>
      <c r="W9" s="42">
        <f>KOSPI!L6</f>
        <v>8.49</v>
      </c>
      <c r="X9" s="42">
        <f>KOSPI!M6</f>
        <v>2.11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1480</v>
      </c>
    </row>
    <row r="10" spans="2:32" x14ac:dyDescent="0.3">
      <c r="B10" s="51"/>
      <c r="C10" s="52"/>
      <c r="E10" s="53"/>
      <c r="F10" s="54"/>
      <c r="K10" s="47">
        <v>6</v>
      </c>
      <c r="L10" s="83"/>
      <c r="M10" s="41" t="str">
        <f>IFERROR(RIGHT(KOSPI!C7,6),"")</f>
        <v>484870</v>
      </c>
      <c r="N10" s="42" t="str">
        <f>IFERROR(KOSPI!B7,"")</f>
        <v>엠앤씨솔루션</v>
      </c>
      <c r="O10" s="72">
        <f>IFERROR(KOSPI!D7,"")</f>
        <v>58000</v>
      </c>
      <c r="P10" s="73" t="str">
        <f>IFERROR(KOSPI!E7,"")</f>
        <v>△ 6,700</v>
      </c>
      <c r="Q10" s="74">
        <f>IF(ISBLANK(KOSPI!F7),"",KOSPI!F7)</f>
        <v>0.13059999999999999</v>
      </c>
      <c r="R10" s="42">
        <f>KOSPI!G7</f>
        <v>384910</v>
      </c>
      <c r="S10" s="42">
        <f>KOSPI!H7</f>
        <v>5309</v>
      </c>
      <c r="T10" s="42">
        <f>KOSPI!I7</f>
        <v>215</v>
      </c>
      <c r="U10" s="42">
        <f>KOSPI!J7</f>
        <v>0.73</v>
      </c>
      <c r="V10" s="42">
        <f>KOSPI!K7</f>
        <v>155.5</v>
      </c>
      <c r="W10" s="42">
        <f>KOSPI!L7</f>
        <v>7.93</v>
      </c>
      <c r="X10" s="42">
        <f>KOSPI!M7</f>
        <v>6.11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593</v>
      </c>
    </row>
    <row r="11" spans="2:32" ht="17.45" customHeight="1" x14ac:dyDescent="0.3">
      <c r="K11" s="47">
        <v>7</v>
      </c>
      <c r="L11" s="83"/>
      <c r="M11" s="41" t="str">
        <f>IFERROR(RIGHT(KOSPI!C8,6),"")</f>
        <v>010130</v>
      </c>
      <c r="N11" s="42" t="str">
        <f>IFERROR(KOSPI!B8,"")</f>
        <v>고려아연</v>
      </c>
      <c r="O11" s="72">
        <f>IFERROR(KOSPI!D8,"")</f>
        <v>845000</v>
      </c>
      <c r="P11" s="73" t="str">
        <f>IFERROR(KOSPI!E8,"")</f>
        <v>△ 88,000</v>
      </c>
      <c r="Q11" s="74">
        <f>IF(ISBLANK(KOSPI!F8),"",KOSPI!F8)</f>
        <v>0.1162</v>
      </c>
      <c r="R11" s="42">
        <f>KOSPI!G8</f>
        <v>98516</v>
      </c>
      <c r="S11" s="42">
        <f>KOSPI!H8</f>
        <v>174943</v>
      </c>
      <c r="T11" s="42">
        <f>KOSPI!I8</f>
        <v>6599</v>
      </c>
      <c r="U11" s="42">
        <f>KOSPI!J8</f>
        <v>12.72</v>
      </c>
      <c r="V11" s="42">
        <f>KOSPI!K8</f>
        <v>27.95</v>
      </c>
      <c r="W11" s="42">
        <f>KOSPI!L8</f>
        <v>5.72</v>
      </c>
      <c r="X11" s="42">
        <f>KOSPI!M8</f>
        <v>1.86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1.4</v>
      </c>
    </row>
    <row r="12" spans="2:32" x14ac:dyDescent="0.3">
      <c r="K12" s="47">
        <v>8</v>
      </c>
      <c r="L12" s="83"/>
      <c r="M12" s="41" t="str">
        <f>IFERROR(RIGHT(KOSPI!C9,6),"")</f>
        <v>353200</v>
      </c>
      <c r="N12" s="42" t="str">
        <f>IFERROR(KOSPI!B9,"")</f>
        <v>대덕전자</v>
      </c>
      <c r="O12" s="72">
        <f>IFERROR(KOSPI!D9,"")</f>
        <v>20000</v>
      </c>
      <c r="P12" s="73" t="str">
        <f>IFERROR(KOSPI!E9,"")</f>
        <v>△ 2,000</v>
      </c>
      <c r="Q12" s="74">
        <f>IF(ISBLANK(KOSPI!F9),"",KOSPI!F9)</f>
        <v>0.1111</v>
      </c>
      <c r="R12" s="42">
        <f>KOSPI!G9</f>
        <v>3065755</v>
      </c>
      <c r="S12" s="42">
        <f>KOSPI!H9</f>
        <v>9883</v>
      </c>
      <c r="T12" s="42">
        <f>KOSPI!I9</f>
        <v>237</v>
      </c>
      <c r="U12" s="42">
        <f>KOSPI!J9</f>
        <v>11.45</v>
      </c>
      <c r="V12" s="42">
        <f>KOSPI!K9</f>
        <v>40.49</v>
      </c>
      <c r="W12" s="42">
        <f>KOSPI!L9</f>
        <v>2.95</v>
      </c>
      <c r="X12" s="42">
        <f>KOSPI!M9</f>
        <v>1.18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3.96</v>
      </c>
    </row>
    <row r="13" spans="2:32" x14ac:dyDescent="0.3">
      <c r="K13" s="47">
        <v>9</v>
      </c>
      <c r="L13" s="83"/>
      <c r="M13" s="41" t="str">
        <f>IFERROR(RIGHT(KOSPI!C10,6),"")</f>
        <v>103590</v>
      </c>
      <c r="N13" s="42" t="str">
        <f>IFERROR(KOSPI!B10,"")</f>
        <v>일진전기</v>
      </c>
      <c r="O13" s="72">
        <f>IFERROR(KOSPI!D10,"")</f>
        <v>36250</v>
      </c>
      <c r="P13" s="73" t="str">
        <f>IFERROR(KOSPI!E10,"")</f>
        <v>△ 3,450</v>
      </c>
      <c r="Q13" s="74">
        <f>IF(ISBLANK(KOSPI!F10),"",KOSPI!F10)</f>
        <v>0.1052</v>
      </c>
      <c r="R13" s="42">
        <f>KOSPI!G10</f>
        <v>4054907</v>
      </c>
      <c r="S13" s="42">
        <f>KOSPI!H10</f>
        <v>17286</v>
      </c>
      <c r="T13" s="42">
        <f>KOSPI!I10</f>
        <v>608</v>
      </c>
      <c r="U13" s="42">
        <f>KOSPI!J10</f>
        <v>8.17</v>
      </c>
      <c r="V13" s="42">
        <f>KOSPI!K10</f>
        <v>40.64</v>
      </c>
      <c r="W13" s="42">
        <f>KOSPI!L10</f>
        <v>9.65</v>
      </c>
      <c r="X13" s="42">
        <f>KOSPI!M10</f>
        <v>3.5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15.26</v>
      </c>
    </row>
    <row r="14" spans="2:32" ht="17.25" thickBot="1" x14ac:dyDescent="0.35">
      <c r="K14" s="47">
        <v>10</v>
      </c>
      <c r="L14" s="84"/>
      <c r="M14" s="41" t="str">
        <f>IFERROR(RIGHT(KOSPI!C11,6),"")</f>
        <v>042660</v>
      </c>
      <c r="N14" s="42" t="str">
        <f>IFERROR(KOSPI!B11,"")</f>
        <v>한화오션</v>
      </c>
      <c r="O14" s="72">
        <f>IFERROR(KOSPI!D11,"")</f>
        <v>56700</v>
      </c>
      <c r="P14" s="73" t="str">
        <f>IFERROR(KOSPI!E11,"")</f>
        <v>△ 5,200</v>
      </c>
      <c r="Q14" s="74">
        <f>IF(ISBLANK(KOSPI!F11),"",KOSPI!F11)</f>
        <v>0.10100000000000001</v>
      </c>
      <c r="R14" s="42">
        <f>KOSPI!G11</f>
        <v>10224370</v>
      </c>
      <c r="S14" s="42">
        <f>KOSPI!H11</f>
        <v>173736</v>
      </c>
      <c r="T14" s="42">
        <f>KOSPI!I11</f>
        <v>-1965</v>
      </c>
      <c r="U14" s="42">
        <f>KOSPI!J11</f>
        <v>19.34</v>
      </c>
      <c r="V14" s="42">
        <f>KOSPI!K11</f>
        <v>70.88</v>
      </c>
      <c r="W14" s="42">
        <f>KOSPI!L11</f>
        <v>6.33</v>
      </c>
      <c r="X14" s="42">
        <f>KOSPI!M11</f>
        <v>4.16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0.41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2" t="s">
        <v>3</v>
      </c>
      <c r="M15" s="47" t="str">
        <f>IFERROR(RIGHT(KOSDAQ!C2,6),"")</f>
        <v>450950</v>
      </c>
      <c r="N15" s="42" t="str">
        <f>IFERROR(KOSDAQ!B2,"")</f>
        <v>아스테라시스</v>
      </c>
      <c r="O15" s="72">
        <f>IFERROR(KOSDAQ!D2,"")</f>
        <v>6640</v>
      </c>
      <c r="P15" s="73" t="str">
        <f>IFERROR(KOSDAQ!E2,"")</f>
        <v>△ 2,040</v>
      </c>
      <c r="Q15" s="74">
        <f>IF(ISBLANK(KOSDAQ!F2),"",KOSDAQ!F2)</f>
        <v>0.44350000000000001</v>
      </c>
      <c r="R15" s="42">
        <f>KOSDAQ!G7</f>
        <v>2349188</v>
      </c>
      <c r="S15" s="42">
        <f>KOSDAQ!H7</f>
        <v>9714</v>
      </c>
      <c r="T15" s="42">
        <f>KOSDAQ!I7</f>
        <v>43</v>
      </c>
      <c r="U15" s="42">
        <f>KOSDAQ!J7</f>
        <v>4.1100000000000003</v>
      </c>
      <c r="V15" s="42">
        <f>KOSDAQ!K7</f>
        <v>593.4</v>
      </c>
      <c r="W15" s="42">
        <f>KOSDAQ!L7</f>
        <v>5.98</v>
      </c>
      <c r="X15" s="42">
        <f>KOSDAQ!M7</f>
        <v>12.67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5"/>
      <c r="AC15" s="85"/>
      <c r="AD15" s="85"/>
      <c r="AE15" s="48"/>
      <c r="AF15" s="55"/>
    </row>
    <row r="16" spans="2:32" ht="17.25" thickBot="1" x14ac:dyDescent="0.35">
      <c r="K16" s="47">
        <v>2</v>
      </c>
      <c r="L16" s="83"/>
      <c r="M16" s="47" t="str">
        <f>IFERROR(RIGHT(KOSDAQ!C3,6),"")</f>
        <v>274090</v>
      </c>
      <c r="N16" s="42" t="str">
        <f>IFERROR(KOSDAQ!B3,"")</f>
        <v>켄코아에어로스페이스</v>
      </c>
      <c r="O16" s="72">
        <f>IFERROR(KOSDAQ!D3,"")</f>
        <v>14620</v>
      </c>
      <c r="P16" s="73" t="str">
        <f>IFERROR(KOSDAQ!E3,"")</f>
        <v>△ 3,080</v>
      </c>
      <c r="Q16" s="74">
        <f>IF(ISBLANK(KOSDAQ!F3),"",KOSDAQ!F3)</f>
        <v>0.26690000000000003</v>
      </c>
      <c r="R16" s="42">
        <f>KOSDAQ!G8</f>
        <v>409102</v>
      </c>
      <c r="S16" s="42">
        <f>KOSDAQ!H8</f>
        <v>810</v>
      </c>
      <c r="T16" s="42">
        <f>KOSDAQ!I8</f>
        <v>-5</v>
      </c>
      <c r="U16" s="42">
        <f>KOSDAQ!J8</f>
        <v>0</v>
      </c>
      <c r="V16" s="42">
        <f>KOSDAQ!K8</f>
        <v>-16.829999999999998</v>
      </c>
      <c r="W16" s="42">
        <f>KOSDAQ!L8</f>
        <v>-1.4</v>
      </c>
      <c r="X16" s="42">
        <f>KOSDAQ!M8</f>
        <v>4.5999999999999996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6" t="s">
        <v>82</v>
      </c>
      <c r="AC16" s="76"/>
      <c r="AD16" s="89"/>
      <c r="AE16" s="76" t="s">
        <v>33</v>
      </c>
      <c r="AF16" s="76"/>
    </row>
    <row r="17" spans="1:33" ht="17.25" thickBot="1" x14ac:dyDescent="0.35">
      <c r="K17" s="47">
        <v>3</v>
      </c>
      <c r="L17" s="83"/>
      <c r="M17" s="47" t="str">
        <f>IFERROR(RIGHT(KOSDAQ!C4,6),"")</f>
        <v>101000</v>
      </c>
      <c r="N17" s="42" t="str">
        <f>IFERROR(KOSDAQ!B4,"")</f>
        <v>KS인더스트리</v>
      </c>
      <c r="O17" s="72">
        <f>IFERROR(KOSDAQ!D4,"")</f>
        <v>2200</v>
      </c>
      <c r="P17" s="73" t="str">
        <f>IFERROR(KOSDAQ!E4,"")</f>
        <v>△ 427</v>
      </c>
      <c r="Q17" s="74">
        <f>IF(ISBLANK(KOSDAQ!F4),"",KOSDAQ!F4)</f>
        <v>0.24079999999999999</v>
      </c>
      <c r="R17" s="42">
        <f>KOSDAQ!G9</f>
        <v>416899</v>
      </c>
      <c r="S17" s="42">
        <f>KOSDAQ!H9</f>
        <v>1188</v>
      </c>
      <c r="T17" s="42">
        <f>KOSDAQ!I9</f>
        <v>-80</v>
      </c>
      <c r="U17" s="42">
        <f>KOSDAQ!J9</f>
        <v>0.42</v>
      </c>
      <c r="V17" s="42">
        <f>KOSDAQ!K9</f>
        <v>-6.45</v>
      </c>
      <c r="W17" s="42">
        <f>KOSDAQ!L9</f>
        <v>-33.67</v>
      </c>
      <c r="X17" s="42">
        <f>KOSDAQ!M9</f>
        <v>2.12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3"/>
      <c r="M18" s="47" t="str">
        <f>IFERROR(RIGHT(KOSDAQ!C5,6),"")</f>
        <v>065500</v>
      </c>
      <c r="N18" s="42" t="str">
        <f>IFERROR(KOSDAQ!B5,"")</f>
        <v>오리엔트정공</v>
      </c>
      <c r="O18" s="72">
        <f>IFERROR(KOSDAQ!D5,"")</f>
        <v>5150</v>
      </c>
      <c r="P18" s="73" t="str">
        <f>IFERROR(KOSDAQ!E5,"")</f>
        <v>△ 970</v>
      </c>
      <c r="Q18" s="74">
        <f>IF(ISBLANK(KOSDAQ!F5),"",KOSDAQ!F5)</f>
        <v>0.2321</v>
      </c>
      <c r="R18" s="42">
        <f>KOSDAQ!G10</f>
        <v>1691057</v>
      </c>
      <c r="S18" s="42">
        <f>KOSDAQ!H10</f>
        <v>4465</v>
      </c>
      <c r="T18" s="42">
        <f>KOSDAQ!I10</f>
        <v>-84</v>
      </c>
      <c r="U18" s="42">
        <f>KOSDAQ!J10</f>
        <v>2.4900000000000002</v>
      </c>
      <c r="V18" s="42">
        <f>KOSDAQ!K10</f>
        <v>-42.26</v>
      </c>
      <c r="W18" s="42">
        <f>KOSDAQ!L10</f>
        <v>-10.02</v>
      </c>
      <c r="X18" s="42">
        <f>KOSDAQ!M10</f>
        <v>8.23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주주명부폐쇄기간또는기준일설정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0</v>
      </c>
    </row>
    <row r="19" spans="1:33" x14ac:dyDescent="0.3">
      <c r="K19" s="47">
        <v>5</v>
      </c>
      <c r="L19" s="83"/>
      <c r="M19" s="47" t="str">
        <f>IFERROR(RIGHT(KOSDAQ!C6,6),"")</f>
        <v>064090</v>
      </c>
      <c r="N19" s="42" t="str">
        <f>IFERROR(KOSDAQ!B6,"")</f>
        <v>인크레더블버즈</v>
      </c>
      <c r="O19" s="72">
        <f>IFERROR(KOSDAQ!D6,"")</f>
        <v>2370</v>
      </c>
      <c r="P19" s="73" t="str">
        <f>IFERROR(KOSDAQ!E6,"")</f>
        <v>△ 393</v>
      </c>
      <c r="Q19" s="74">
        <f>IF(ISBLANK(KOSDAQ!F6),"",KOSDAQ!F6)</f>
        <v>0.1988</v>
      </c>
      <c r="R19" s="42">
        <f>KOSDAQ!G11</f>
        <v>300410</v>
      </c>
      <c r="S19" s="42">
        <f>KOSDAQ!H11</f>
        <v>1771</v>
      </c>
      <c r="T19" s="42">
        <f>KOSDAQ!I11</f>
        <v>-98</v>
      </c>
      <c r="U19" s="42">
        <f>KOSDAQ!J11</f>
        <v>1.1599999999999999</v>
      </c>
      <c r="V19" s="42">
        <f>KOSDAQ!K11</f>
        <v>-15.59</v>
      </c>
      <c r="W19" s="42">
        <f>KOSDAQ!L11</f>
        <v>-75.94</v>
      </c>
      <c r="X19" s="42">
        <f>KOSDAQ!M11</f>
        <v>8.25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0</v>
      </c>
    </row>
    <row r="20" spans="1:33" ht="17.25" thickBot="1" x14ac:dyDescent="0.35">
      <c r="K20" s="47">
        <v>6</v>
      </c>
      <c r="L20" s="83"/>
      <c r="M20" s="47" t="str">
        <f>IFERROR(RIGHT(KOSDAQ!C7,6),"")</f>
        <v>160190</v>
      </c>
      <c r="N20" s="42" t="str">
        <f>IFERROR(KOSDAQ!B7,"")</f>
        <v>하이젠알앤엠</v>
      </c>
      <c r="O20" s="72">
        <f>IFERROR(KOSDAQ!D7,"")</f>
        <v>31450</v>
      </c>
      <c r="P20" s="73" t="str">
        <f>IFERROR(KOSDAQ!E7,"")</f>
        <v>△ 5,150</v>
      </c>
      <c r="Q20" s="74">
        <f>IF(ISBLANK(KOSDAQ!F7),"",KOSDAQ!F7)</f>
        <v>0.1958</v>
      </c>
      <c r="R20" s="42">
        <f>KOSDAQ!G12</f>
        <v>7334763</v>
      </c>
      <c r="S20" s="42">
        <f>KOSDAQ!H12</f>
        <v>470</v>
      </c>
      <c r="T20" s="42">
        <f>KOSDAQ!I12</f>
        <v>30</v>
      </c>
      <c r="U20" s="42">
        <f>KOSDAQ!J12</f>
        <v>1.57</v>
      </c>
      <c r="V20" s="42">
        <f>KOSDAQ!K12</f>
        <v>12</v>
      </c>
      <c r="W20" s="42">
        <f>KOSDAQ!L12</f>
        <v>17.46</v>
      </c>
      <c r="X20" s="42">
        <f>KOSDAQ!M12</f>
        <v>2.1800000000000002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3"/>
      <c r="M21" s="47" t="str">
        <f>IFERROR(RIGHT(KOSDAQ!C8,6),"")</f>
        <v>210120</v>
      </c>
      <c r="N21" s="42" t="str">
        <f>IFERROR(KOSDAQ!B8,"")</f>
        <v>빅텐츠</v>
      </c>
      <c r="O21" s="72">
        <f>IFERROR(KOSDAQ!D8,"")</f>
        <v>10300</v>
      </c>
      <c r="P21" s="73" t="str">
        <f>IFERROR(KOSDAQ!E8,"")</f>
        <v>△ 1,660</v>
      </c>
      <c r="Q21" s="74">
        <f>IF(ISBLANK(KOSDAQ!F8),"",KOSDAQ!F8)</f>
        <v>0.19209999999999999</v>
      </c>
      <c r="R21" s="42">
        <f>KOSDAQ!G13</f>
        <v>9587152</v>
      </c>
      <c r="S21" s="42">
        <f>KOSDAQ!H13</f>
        <v>7272</v>
      </c>
      <c r="T21" s="42">
        <f>KOSDAQ!I13</f>
        <v>151</v>
      </c>
      <c r="U21" s="42">
        <f>KOSDAQ!J13</f>
        <v>4.63</v>
      </c>
      <c r="V21" s="42">
        <f>KOSDAQ!K13</f>
        <v>41.08</v>
      </c>
      <c r="W21" s="42">
        <f>KOSDAQ!L13</f>
        <v>12.23</v>
      </c>
      <c r="X21" s="42">
        <f>KOSDAQ!M13</f>
        <v>6.88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0</v>
      </c>
    </row>
    <row r="22" spans="1:33" ht="17.25" thickBot="1" x14ac:dyDescent="0.35">
      <c r="K22" s="47">
        <v>8</v>
      </c>
      <c r="L22" s="83"/>
      <c r="M22" s="47" t="str">
        <f>IFERROR(RIGHT(KOSDAQ!C9,6),"")</f>
        <v>175140</v>
      </c>
      <c r="N22" s="42" t="str">
        <f>IFERROR(KOSDAQ!B9,"")</f>
        <v>휴먼테크놀로지</v>
      </c>
      <c r="O22" s="72">
        <f>IFERROR(KOSDAQ!D9,"")</f>
        <v>5520</v>
      </c>
      <c r="P22" s="73" t="str">
        <f>IFERROR(KOSDAQ!E9,"")</f>
        <v>△ 830</v>
      </c>
      <c r="Q22" s="74">
        <f>IF(ISBLANK(KOSDAQ!F9),"",KOSDAQ!F9)</f>
        <v>0.17699999999999999</v>
      </c>
      <c r="R22" s="42">
        <f>KOSDAQ!G14</f>
        <v>291307</v>
      </c>
      <c r="S22" s="42">
        <f>KOSDAQ!H14</f>
        <v>598</v>
      </c>
      <c r="T22" s="42">
        <f>KOSDAQ!I14</f>
        <v>-61</v>
      </c>
      <c r="U22" s="42">
        <f>KOSDAQ!J14</f>
        <v>1.2</v>
      </c>
      <c r="V22" s="42">
        <f>KOSDAQ!K14</f>
        <v>-9.19</v>
      </c>
      <c r="W22" s="42">
        <f>KOSDAQ!L14</f>
        <v>-21.75</v>
      </c>
      <c r="X22" s="42">
        <f>KOSDAQ!M14</f>
        <v>3.24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0</v>
      </c>
    </row>
    <row r="23" spans="1:33" ht="17.25" thickBot="1" x14ac:dyDescent="0.35">
      <c r="K23" s="47">
        <v>9</v>
      </c>
      <c r="L23" s="83"/>
      <c r="M23" s="47" t="str">
        <f>IFERROR(RIGHT(KOSDAQ!C10,6),"")</f>
        <v>220100</v>
      </c>
      <c r="N23" s="42" t="str">
        <f>IFERROR(KOSDAQ!B10,"")</f>
        <v>퓨쳐켐</v>
      </c>
      <c r="O23" s="72">
        <f>IFERROR(KOSDAQ!D10,"")</f>
        <v>20200</v>
      </c>
      <c r="P23" s="73" t="str">
        <f>IFERROR(KOSDAQ!E10,"")</f>
        <v>△ 2,800</v>
      </c>
      <c r="Q23" s="74">
        <f>IF(ISBLANK(KOSDAQ!F10),"",KOSDAQ!F10)</f>
        <v>0.16089999999999999</v>
      </c>
      <c r="R23" s="42">
        <f>KOSDAQ!G15</f>
        <v>55193155</v>
      </c>
      <c r="S23" s="42">
        <f>KOSDAQ!H15</f>
        <v>476</v>
      </c>
      <c r="T23" s="42">
        <f>KOSDAQ!I15</f>
        <v>2</v>
      </c>
      <c r="U23" s="42">
        <f>KOSDAQ!J15</f>
        <v>0.2</v>
      </c>
      <c r="V23" s="42">
        <f>KOSDAQ!K15</f>
        <v>311.67</v>
      </c>
      <c r="W23" s="42">
        <f>KOSDAQ!L15</f>
        <v>3.37</v>
      </c>
      <c r="X23" s="42">
        <f>KOSDAQ!M15</f>
        <v>1.57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6" t="s">
        <v>36</v>
      </c>
      <c r="AF23" s="76"/>
    </row>
    <row r="24" spans="1:33" x14ac:dyDescent="0.3">
      <c r="K24" s="47">
        <v>10</v>
      </c>
      <c r="L24" s="84"/>
      <c r="M24" s="47" t="str">
        <f>IFERROR(RIGHT(KOSDAQ!C11,6),"")</f>
        <v>458870</v>
      </c>
      <c r="N24" s="42" t="str">
        <f>IFERROR(KOSDAQ!B11,"")</f>
        <v>씨어스테크놀로지</v>
      </c>
      <c r="O24" s="72">
        <f>IFERROR(KOSDAQ!D11,"")</f>
        <v>14110</v>
      </c>
      <c r="P24" s="73" t="str">
        <f>IFERROR(KOSDAQ!E11,"")</f>
        <v>△ 1,940</v>
      </c>
      <c r="Q24" s="74">
        <f>IF(ISBLANK(KOSDAQ!F11),"",KOSDAQ!F11)</f>
        <v>0.15939999999999999</v>
      </c>
      <c r="R24" s="42">
        <f>KOSDAQ!G16</f>
        <v>4048908</v>
      </c>
      <c r="S24" s="42">
        <f>KOSDAQ!H16</f>
        <v>3621</v>
      </c>
      <c r="T24" s="42">
        <f>KOSDAQ!I16</f>
        <v>183</v>
      </c>
      <c r="U24" s="42">
        <f>KOSDAQ!J16</f>
        <v>6.64</v>
      </c>
      <c r="V24" s="42">
        <f>KOSDAQ!K16</f>
        <v>19.079999999999998</v>
      </c>
      <c r="W24" s="42">
        <f>KOSDAQ!L16</f>
        <v>4.43</v>
      </c>
      <c r="X24" s="42">
        <f>KOSDAQ!M16</f>
        <v>0.52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6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7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8"/>
      <c r="AF25" s="88"/>
    </row>
    <row r="26" spans="1:33" ht="30" customHeight="1" thickBot="1" x14ac:dyDescent="0.35"/>
    <row r="27" spans="1:33" ht="17.25" thickBot="1" x14ac:dyDescent="0.35">
      <c r="B27" s="76" t="s">
        <v>81</v>
      </c>
      <c r="C27" s="76"/>
      <c r="D27" s="76"/>
      <c r="E27" s="76"/>
      <c r="F27" s="76"/>
      <c r="G27" s="76"/>
      <c r="H27" s="76"/>
      <c r="I27" s="76"/>
      <c r="K27" s="76" t="s">
        <v>38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B27" s="76" t="s">
        <v>79</v>
      </c>
      <c r="AC27" s="76"/>
      <c r="AD27" s="76"/>
      <c r="AE27" s="76"/>
      <c r="AF27" s="76"/>
    </row>
    <row r="28" spans="1:33" ht="17.25" thickBot="1" x14ac:dyDescent="0.35">
      <c r="K28" s="79" t="s">
        <v>310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61"/>
      <c r="AB29" s="64" t="str">
        <f t="array" ref="AB29">IFERROR(INDEX(종목별뉴스공시!E:E, SMALL(IF(종목별뉴스공시!A:A=1,ROW(종목별뉴스공시!A:A)),ROWS($A$1:A1))),"")</f>
        <v>늘어나는 증권 지수들...효과는 물음표?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이수페타시스</v>
      </c>
    </row>
    <row r="30" spans="1:33" x14ac:dyDescent="0.3"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61"/>
      <c r="AB30" s="64" t="str">
        <f t="array" ref="AB30">IFERROR(INDEX(종목별뉴스공시!E:E, SMALL(IF(종목별뉴스공시!A:A=1,ROW(종목별뉴스공시!A:A)),ROWS($A$1:A2))),"")</f>
        <v>2024 공모주 성적표에 피눈물 흘린 개미들…새해엔 치킨값 벌까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엠앤씨솔루션</v>
      </c>
      <c r="AG30" s="61"/>
    </row>
    <row r="31" spans="1:33" ht="17.25" thickBot="1" x14ac:dyDescent="0.35"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61"/>
      <c r="AB31" s="64" t="str">
        <f t="array" ref="AB31">IFERROR(INDEX(종목별뉴스공시!E:E, SMALL(IF(종목별뉴스공시!A:A=1,ROW(종목별뉴스공시!A:A)),ROWS($A$1:A3))),"")</f>
        <v>재벌저격수' 김성영 "고려아연 분쟁 '상호주 제한' 법 허점 악용"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고려아연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‘스타게이트’ 이어 메타도 “93조 투자”… 세계증시 ‘트럼프發 요.....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일진전기</v>
      </c>
      <c r="AG32" s="61"/>
    </row>
    <row r="33" spans="1:33" x14ac:dyDescent="0.3">
      <c r="K33" s="78" t="str">
        <f>IFERROR(주요뉴스!$D2,"")</f>
        <v xml:space="preserve">매일경제 </v>
      </c>
      <c r="L33" s="78"/>
      <c r="M33" s="61" t="str">
        <f>IFERROR(주요뉴스!$A2,"")</f>
        <v>죽어가던 명품업 심폐소생한 스위스 주얼리 회사는 [매일 돈이 보이는 습관 M+]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슈퍼사이클 달리는 K-조선, 트럼프발 호재 이어간다 
동영상기사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한화오션</v>
      </c>
      <c r="AG33" s="61"/>
    </row>
    <row r="34" spans="1:33" x14ac:dyDescent="0.3">
      <c r="K34" s="78" t="str">
        <f>IFERROR(주요뉴스!$D3,"")</f>
        <v xml:space="preserve">한국경제 </v>
      </c>
      <c r="L34" s="78"/>
      <c r="M34" s="61" t="str">
        <f>IFERROR(주요뉴스!$A3,"")</f>
        <v>세계 강타한 中 딥시크 충격 묵직하다… 젠슨황 자산 하루새 29조 증발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계엄 여파… 투자주의 지정 폭증 [경제 레이더]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오리엔트정공</v>
      </c>
      <c r="AG34" s="61"/>
    </row>
    <row r="35" spans="1:33" x14ac:dyDescent="0.3">
      <c r="K35" s="78" t="str">
        <f>IFERROR(주요뉴스!$D4,"")</f>
        <v xml:space="preserve">MBN </v>
      </c>
      <c r="L35" s="78"/>
      <c r="M35" s="61" t="str">
        <f>IFERROR(주요뉴스!$A4,"")</f>
        <v>한남 220억·반포 106억…초고가아파트는 팔린다 '딴세상'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벌써 135% 뛰었는데 "더 올라간다"…새해 들썩이는 이 업종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하이젠알앤엠</v>
      </c>
      <c r="AG35" s="61"/>
    </row>
    <row r="36" spans="1:33" x14ac:dyDescent="0.3">
      <c r="K36" s="78" t="str">
        <f>IFERROR(주요뉴스!$D5,"")</f>
        <v xml:space="preserve">MBN </v>
      </c>
      <c r="L36" s="78"/>
      <c r="M36" s="61" t="str">
        <f>IFERROR(주요뉴스!$A5,"")</f>
        <v>트럼프 밈코인' 열풍에 바로 국내 상장…"투기 부추겨"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/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/>
      </c>
      <c r="AF36" s="64" t="str">
        <f t="array" ref="AF36">IFERROR(INDEX(종목별뉴스공시!C:C, SMALL(IF(종목별뉴스공시!A:A=1,ROW(종목별뉴스공시!A:A)),ROWS($A$1:A8))),"")</f>
        <v/>
      </c>
      <c r="AG36" s="61"/>
    </row>
    <row r="37" spans="1:33" x14ac:dyDescent="0.3">
      <c r="K37" s="78" t="str">
        <f>IFERROR(주요뉴스!$D6,"")</f>
        <v xml:space="preserve">MBN </v>
      </c>
      <c r="L37" s="78"/>
      <c r="M37" s="61" t="str">
        <f>IFERROR(주요뉴스!$A6,"")</f>
        <v>엔비디아, 하루 만에 삼성전자 시총 2배 850조 증발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/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/>
      </c>
      <c r="AF37" s="64" t="str">
        <f t="array" ref="AF37">IFERROR(INDEX(종목별뉴스공시!C:C, SMALL(IF(종목별뉴스공시!A:A=1,ROW(종목별뉴스공시!A:A)),ROWS($A$1:A9))),"")</f>
        <v/>
      </c>
      <c r="AG37" s="61"/>
    </row>
    <row r="38" spans="1:33" x14ac:dyDescent="0.3">
      <c r="A38" s="67"/>
      <c r="K38" s="78" t="str">
        <f>IFERROR(주요뉴스!$D7,"")</f>
        <v xml:space="preserve">매일경제 </v>
      </c>
      <c r="L38" s="78"/>
      <c r="M38" s="61" t="str">
        <f>IFERROR(주요뉴스!$A7,"")</f>
        <v>로봇이 택배 배달, AI가 건물 관리…CES도 반한 성수동 미래 오피스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/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/>
      </c>
      <c r="AF38" s="64" t="str">
        <f t="array" ref="AF38">IFERROR(INDEX(종목별뉴스공시!C:C, SMALL(IF(종목별뉴스공시!A:A=1,ROW(종목별뉴스공시!A:A)),ROWS($A$1:A10))),"")</f>
        <v/>
      </c>
      <c r="AG38" s="61"/>
    </row>
    <row r="39" spans="1:33" x14ac:dyDescent="0.3">
      <c r="A39" s="68"/>
      <c r="K39" s="78" t="str">
        <f>IFERROR(주요뉴스!$D8,"")</f>
        <v xml:space="preserve">이데일리 </v>
      </c>
      <c r="L39" s="78"/>
      <c r="M39" s="61" t="str">
        <f>IFERROR(주요뉴스!$A8,"")</f>
        <v>딥시크 쇼크, 日증시도 덮쳤다…닛케이225 1.4% 하락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/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/>
      </c>
      <c r="AF39" s="64" t="str">
        <f t="array" ref="AF39">IFERROR(INDEX(종목별뉴스공시!C:C, SMALL(IF(종목별뉴스공시!A:A=1,ROW(종목별뉴스공시!A:A)),ROWS($A$1:A11))),"")</f>
        <v/>
      </c>
      <c r="AG39" s="61"/>
    </row>
    <row r="40" spans="1:33" x14ac:dyDescent="0.3">
      <c r="A40" s="68"/>
      <c r="K40" s="78" t="str">
        <f>IFERROR(주요뉴스!$D9,"")</f>
        <v xml:space="preserve">한국경제 </v>
      </c>
      <c r="L40" s="78"/>
      <c r="M40" s="61" t="str">
        <f>IFERROR(주요뉴스!$A9,"")</f>
        <v>"갤S25만 기다렸다"…'대박' 예고에 삼전 개미들 '두근두근'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8" t="str">
        <f>IFERROR(주요뉴스!$D10,"")</f>
        <v xml:space="preserve">한국경제TV </v>
      </c>
      <c r="L41" s="78"/>
      <c r="M41" s="61" t="str">
        <f>IFERROR(주요뉴스!$A10,"")</f>
        <v>"우린 휴장인데, 불행일까 다행일까"…日 닛케이도 '풀썩'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8" t="str">
        <f>IFERROR(주요뉴스!$D11,"")</f>
        <v xml:space="preserve">서울경제 </v>
      </c>
      <c r="L42" s="78"/>
      <c r="M42" s="61" t="str">
        <f>IFERROR(주요뉴스!$A11,"")</f>
        <v>일본도 '딥시크 쇼크'… 닛케이지수 1.39% 하락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8" t="str">
        <f>IFERROR(주요뉴스!$D12,"")</f>
        <v xml:space="preserve">파이낸셜뉴스 </v>
      </c>
      <c r="L43" s="78"/>
      <c r="M43" s="61" t="str">
        <f>IFERROR(주요뉴스!$A12,"")</f>
        <v>"일학개미 어쩌나" 닛케이, 딥시크 쇼크에 하락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8" t="str">
        <f>IFERROR(주요뉴스!$D13,"")</f>
        <v xml:space="preserve">서울경제 </v>
      </c>
      <c r="L44" s="78"/>
      <c r="M44" s="61" t="str">
        <f>IFERROR(주요뉴스!$A13,"")</f>
        <v>테슬라, 주가 하락에도 월가는 목표가 상향…왜?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8" t="str">
        <f>IFERROR(주요뉴스!$D14,"")</f>
        <v xml:space="preserve">뉴스1 </v>
      </c>
      <c r="L45" s="78"/>
      <c r="M45" s="61" t="str">
        <f>IFERROR(주요뉴스!$A14,"")</f>
        <v>"하이닉스 주가도 혹시?"…딥시크 등장에 동학개미 '긴장'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8" t="str">
        <f>IFERROR(주요뉴스!$D15,"")</f>
        <v xml:space="preserve">이데일리 </v>
      </c>
      <c r="L46" s="78"/>
      <c r="M46" s="61" t="str">
        <f>IFERROR(주요뉴스!$A15,"")</f>
        <v>재벌저격수' 김성영 "고려아연 분쟁 '상호주 제한' 법 허점 악용"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8" t="str">
        <f>IFERROR(주요뉴스!$D16,"")</f>
        <v xml:space="preserve">이코노미스트 </v>
      </c>
      <c r="L47" s="78"/>
      <c r="M47" s="61" t="str">
        <f>IFERROR(주요뉴스!$A16,"")</f>
        <v>연초 수익률 1위 한국 증시…설 연휴 ‘빅’ 이벤트에 흔들릴까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8" t="str">
        <f>IFERROR(주요뉴스!$D17,"")</f>
        <v xml:space="preserve">이데일리 </v>
      </c>
      <c r="L48" s="78"/>
      <c r="M48" s="61" t="str">
        <f>IFERROR(주요뉴스!$A17,"")</f>
        <v>탄핵 정국에 오피스 임대차시장 '찬바람'…기업들 "싼 데 가자"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311</v>
      </c>
      <c r="C2" s="27" t="s">
        <v>312</v>
      </c>
      <c r="D2" s="9">
        <v>4860</v>
      </c>
      <c r="E2" s="30" t="s">
        <v>313</v>
      </c>
      <c r="F2" s="29">
        <v>0.29949999999999999</v>
      </c>
      <c r="G2" s="9">
        <v>9318716</v>
      </c>
      <c r="H2" s="9">
        <v>1480</v>
      </c>
      <c r="I2" s="10">
        <v>593</v>
      </c>
      <c r="J2" s="9">
        <v>1.4</v>
      </c>
      <c r="K2" s="10">
        <v>3.96</v>
      </c>
      <c r="L2" s="10">
        <v>15.26</v>
      </c>
      <c r="M2" s="10">
        <v>0.41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314</v>
      </c>
      <c r="C3" s="27" t="s">
        <v>315</v>
      </c>
      <c r="D3" s="9">
        <v>40900</v>
      </c>
      <c r="E3" s="30" t="s">
        <v>316</v>
      </c>
      <c r="F3" s="29">
        <v>0.28010000000000002</v>
      </c>
      <c r="G3" s="9">
        <v>13176595</v>
      </c>
      <c r="H3" s="9">
        <v>25868</v>
      </c>
      <c r="I3" s="10">
        <v>622</v>
      </c>
      <c r="J3" s="9">
        <v>12.98</v>
      </c>
      <c r="K3" s="10">
        <v>41.48</v>
      </c>
      <c r="L3" s="10">
        <v>19.510000000000002</v>
      </c>
      <c r="M3" s="10">
        <v>8.33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317</v>
      </c>
      <c r="C4" s="27" t="s">
        <v>318</v>
      </c>
      <c r="D4" s="9">
        <v>1501</v>
      </c>
      <c r="E4" s="30" t="s">
        <v>319</v>
      </c>
      <c r="F4" s="29">
        <v>0.21049999999999999</v>
      </c>
      <c r="G4" s="9">
        <v>20435656</v>
      </c>
      <c r="H4" s="9">
        <v>1359</v>
      </c>
      <c r="I4" s="9">
        <v>65</v>
      </c>
      <c r="J4" s="9">
        <v>1.25</v>
      </c>
      <c r="K4" s="9">
        <v>46.91</v>
      </c>
      <c r="L4" s="10">
        <v>1.31</v>
      </c>
      <c r="M4" s="10">
        <v>0.44</v>
      </c>
      <c r="N4" s="7" t="str">
        <f t="shared" si="0"/>
        <v>▶</v>
      </c>
    </row>
    <row r="5" spans="1:14" x14ac:dyDescent="0.3">
      <c r="A5" s="6">
        <v>4</v>
      </c>
      <c r="B5" s="8" t="s">
        <v>320</v>
      </c>
      <c r="C5" s="27" t="s">
        <v>321</v>
      </c>
      <c r="D5" s="9">
        <v>1455</v>
      </c>
      <c r="E5" s="30" t="s">
        <v>322</v>
      </c>
      <c r="F5" s="29">
        <v>0.1439</v>
      </c>
      <c r="G5" s="9">
        <v>63955316</v>
      </c>
      <c r="H5" s="9">
        <v>1725</v>
      </c>
      <c r="I5" s="9">
        <v>-6</v>
      </c>
      <c r="J5" s="9">
        <v>0.71</v>
      </c>
      <c r="K5" s="9">
        <v>51.96</v>
      </c>
      <c r="L5" s="10">
        <v>16.45</v>
      </c>
      <c r="M5" s="10">
        <v>2.2200000000000002</v>
      </c>
      <c r="N5" s="7" t="str">
        <f t="shared" si="0"/>
        <v>▶</v>
      </c>
    </row>
    <row r="6" spans="1:14" x14ac:dyDescent="0.3">
      <c r="A6" s="6">
        <v>5</v>
      </c>
      <c r="B6" s="8" t="s">
        <v>323</v>
      </c>
      <c r="C6" s="27" t="s">
        <v>324</v>
      </c>
      <c r="D6" s="9">
        <v>30400</v>
      </c>
      <c r="E6" s="30" t="s">
        <v>325</v>
      </c>
      <c r="F6" s="29">
        <v>0.1343</v>
      </c>
      <c r="G6" s="9">
        <v>1436474</v>
      </c>
      <c r="H6" s="9">
        <v>6287</v>
      </c>
      <c r="I6" s="9">
        <v>208</v>
      </c>
      <c r="J6" s="9">
        <v>1.03</v>
      </c>
      <c r="K6" s="9">
        <v>48.72</v>
      </c>
      <c r="L6" s="10">
        <v>8.49</v>
      </c>
      <c r="M6" s="10">
        <v>2.11</v>
      </c>
      <c r="N6" s="7" t="str">
        <f t="shared" si="0"/>
        <v>▶</v>
      </c>
    </row>
    <row r="7" spans="1:14" x14ac:dyDescent="0.3">
      <c r="A7" s="6">
        <v>6</v>
      </c>
      <c r="B7" s="8" t="s">
        <v>326</v>
      </c>
      <c r="C7" s="27" t="s">
        <v>327</v>
      </c>
      <c r="D7" s="9">
        <v>58000</v>
      </c>
      <c r="E7" s="30" t="s">
        <v>328</v>
      </c>
      <c r="F7" s="29">
        <v>0.13059999999999999</v>
      </c>
      <c r="G7" s="9">
        <v>384910</v>
      </c>
      <c r="H7" s="9">
        <v>5309</v>
      </c>
      <c r="I7" s="9">
        <v>215</v>
      </c>
      <c r="J7" s="9">
        <v>0.73</v>
      </c>
      <c r="K7" s="9">
        <v>155.5</v>
      </c>
      <c r="L7" s="10">
        <v>7.93</v>
      </c>
      <c r="M7" s="10">
        <v>6.11</v>
      </c>
      <c r="N7" s="7" t="str">
        <f t="shared" si="0"/>
        <v>▶</v>
      </c>
    </row>
    <row r="8" spans="1:14" x14ac:dyDescent="0.3">
      <c r="A8" s="6">
        <v>7</v>
      </c>
      <c r="B8" s="8" t="s">
        <v>329</v>
      </c>
      <c r="C8" s="27" t="s">
        <v>330</v>
      </c>
      <c r="D8" s="9">
        <v>845000</v>
      </c>
      <c r="E8" s="30" t="s">
        <v>331</v>
      </c>
      <c r="F8" s="29">
        <v>0.1162</v>
      </c>
      <c r="G8" s="9">
        <v>98516</v>
      </c>
      <c r="H8" s="9">
        <v>174943</v>
      </c>
      <c r="I8" s="9">
        <v>6599</v>
      </c>
      <c r="J8" s="9">
        <v>12.72</v>
      </c>
      <c r="K8" s="9">
        <v>27.95</v>
      </c>
      <c r="L8" s="10">
        <v>5.72</v>
      </c>
      <c r="M8" s="10">
        <v>1.86</v>
      </c>
      <c r="N8" s="7" t="str">
        <f t="shared" si="0"/>
        <v>▶</v>
      </c>
    </row>
    <row r="9" spans="1:14" x14ac:dyDescent="0.3">
      <c r="A9" s="6">
        <v>8</v>
      </c>
      <c r="B9" s="8" t="s">
        <v>332</v>
      </c>
      <c r="C9" s="27" t="s">
        <v>333</v>
      </c>
      <c r="D9" s="9">
        <v>20000</v>
      </c>
      <c r="E9" s="30" t="s">
        <v>334</v>
      </c>
      <c r="F9" s="29">
        <v>0.1111</v>
      </c>
      <c r="G9" s="9">
        <v>3065755</v>
      </c>
      <c r="H9" s="9">
        <v>9883</v>
      </c>
      <c r="I9" s="9">
        <v>237</v>
      </c>
      <c r="J9" s="9">
        <v>11.45</v>
      </c>
      <c r="K9" s="9">
        <v>40.49</v>
      </c>
      <c r="L9" s="10">
        <v>2.95</v>
      </c>
      <c r="M9" s="10">
        <v>1.18</v>
      </c>
      <c r="N9" s="7" t="str">
        <f t="shared" si="0"/>
        <v>▶</v>
      </c>
    </row>
    <row r="10" spans="1:14" x14ac:dyDescent="0.3">
      <c r="A10" s="6">
        <v>9</v>
      </c>
      <c r="B10" s="8" t="s">
        <v>335</v>
      </c>
      <c r="C10" s="27" t="s">
        <v>336</v>
      </c>
      <c r="D10" s="9">
        <v>36250</v>
      </c>
      <c r="E10" s="30" t="s">
        <v>337</v>
      </c>
      <c r="F10" s="29">
        <v>0.1052</v>
      </c>
      <c r="G10" s="9">
        <v>4054907</v>
      </c>
      <c r="H10" s="9">
        <v>17286</v>
      </c>
      <c r="I10" s="9">
        <v>608</v>
      </c>
      <c r="J10" s="9">
        <v>8.17</v>
      </c>
      <c r="K10" s="9">
        <v>40.64</v>
      </c>
      <c r="L10" s="10">
        <v>9.65</v>
      </c>
      <c r="M10" s="10">
        <v>3.5</v>
      </c>
      <c r="N10" s="7" t="str">
        <f t="shared" si="0"/>
        <v>▶</v>
      </c>
    </row>
    <row r="11" spans="1:14" x14ac:dyDescent="0.3">
      <c r="A11" s="6">
        <v>10</v>
      </c>
      <c r="B11" s="8" t="s">
        <v>338</v>
      </c>
      <c r="C11" s="27" t="s">
        <v>339</v>
      </c>
      <c r="D11" s="9">
        <v>56700</v>
      </c>
      <c r="E11" s="30" t="s">
        <v>340</v>
      </c>
      <c r="F11" s="29">
        <v>0.10100000000000001</v>
      </c>
      <c r="G11" s="9">
        <v>10224370</v>
      </c>
      <c r="H11" s="9">
        <v>173736</v>
      </c>
      <c r="I11" s="9">
        <v>-1965</v>
      </c>
      <c r="J11" s="9">
        <v>19.34</v>
      </c>
      <c r="K11" s="9">
        <v>70.88</v>
      </c>
      <c r="L11" s="10">
        <v>6.33</v>
      </c>
      <c r="M11" s="10">
        <v>4.16</v>
      </c>
      <c r="N11" s="7" t="str">
        <f t="shared" si="0"/>
        <v>▶</v>
      </c>
    </row>
    <row r="12" spans="1:14" x14ac:dyDescent="0.3">
      <c r="A12" s="6">
        <v>11</v>
      </c>
      <c r="B12" s="8" t="s">
        <v>341</v>
      </c>
      <c r="C12" s="27" t="s">
        <v>342</v>
      </c>
      <c r="D12" s="9">
        <v>23500</v>
      </c>
      <c r="E12" s="30" t="s">
        <v>343</v>
      </c>
      <c r="F12" s="29">
        <v>9.5600000000000004E-2</v>
      </c>
      <c r="G12" s="9">
        <v>334682</v>
      </c>
      <c r="H12" s="9">
        <v>7814</v>
      </c>
      <c r="I12" s="9">
        <v>416</v>
      </c>
      <c r="J12" s="9">
        <v>6.56</v>
      </c>
      <c r="K12" s="9">
        <v>8.35</v>
      </c>
      <c r="L12" s="10">
        <v>7.29</v>
      </c>
      <c r="M12" s="10">
        <v>0.69</v>
      </c>
      <c r="N12" s="7" t="str">
        <f t="shared" si="0"/>
        <v>▶</v>
      </c>
    </row>
    <row r="13" spans="1:14" x14ac:dyDescent="0.3">
      <c r="A13" s="6">
        <v>12</v>
      </c>
      <c r="B13" s="8" t="s">
        <v>344</v>
      </c>
      <c r="C13" s="27" t="s">
        <v>345</v>
      </c>
      <c r="D13" s="9">
        <v>6710</v>
      </c>
      <c r="E13" s="30" t="s">
        <v>346</v>
      </c>
      <c r="F13" s="29">
        <v>9.4600000000000004E-2</v>
      </c>
      <c r="G13" s="9">
        <v>4058535</v>
      </c>
      <c r="H13" s="9">
        <v>1525</v>
      </c>
      <c r="I13" s="9">
        <v>-560</v>
      </c>
      <c r="J13" s="9">
        <v>1.81</v>
      </c>
      <c r="K13" s="9">
        <v>-2.4</v>
      </c>
      <c r="L13" s="10">
        <v>-13.5</v>
      </c>
      <c r="M13" s="10">
        <v>1.18</v>
      </c>
      <c r="N13" s="7" t="str">
        <f t="shared" si="0"/>
        <v>▶</v>
      </c>
    </row>
    <row r="14" spans="1:14" x14ac:dyDescent="0.3">
      <c r="A14" s="6">
        <v>13</v>
      </c>
      <c r="B14" s="8" t="s">
        <v>347</v>
      </c>
      <c r="C14" s="27" t="s">
        <v>348</v>
      </c>
      <c r="D14" s="9">
        <v>445000</v>
      </c>
      <c r="E14" s="30" t="s">
        <v>349</v>
      </c>
      <c r="F14" s="29">
        <v>8.9399999999999993E-2</v>
      </c>
      <c r="G14" s="9">
        <v>656945</v>
      </c>
      <c r="H14" s="9">
        <v>160410</v>
      </c>
      <c r="I14" s="9">
        <v>3152</v>
      </c>
      <c r="J14" s="9">
        <v>35.630000000000003</v>
      </c>
      <c r="K14" s="9">
        <v>31.38</v>
      </c>
      <c r="L14" s="10">
        <v>27.71</v>
      </c>
      <c r="M14" s="10">
        <v>11.53</v>
      </c>
      <c r="N14" s="7" t="str">
        <f t="shared" si="0"/>
        <v>▶</v>
      </c>
    </row>
    <row r="15" spans="1:14" x14ac:dyDescent="0.3">
      <c r="A15" s="6">
        <v>14</v>
      </c>
      <c r="B15" s="8" t="s">
        <v>350</v>
      </c>
      <c r="C15" s="27" t="s">
        <v>351</v>
      </c>
      <c r="D15" s="9">
        <v>2170</v>
      </c>
      <c r="E15" s="30" t="s">
        <v>352</v>
      </c>
      <c r="F15" s="29">
        <v>8.2299999999999998E-2</v>
      </c>
      <c r="G15" s="9">
        <v>5195428</v>
      </c>
      <c r="H15" s="9">
        <v>769</v>
      </c>
      <c r="I15" s="9">
        <v>70</v>
      </c>
      <c r="J15" s="9">
        <v>0.24</v>
      </c>
      <c r="K15" s="9">
        <v>10.53</v>
      </c>
      <c r="L15" s="10">
        <v>8.75</v>
      </c>
      <c r="M15" s="10">
        <v>0.91</v>
      </c>
      <c r="N15" s="7" t="str">
        <f t="shared" si="0"/>
        <v>▶</v>
      </c>
    </row>
    <row r="16" spans="1:14" x14ac:dyDescent="0.3">
      <c r="A16" s="6">
        <v>15</v>
      </c>
      <c r="B16" s="8" t="s">
        <v>353</v>
      </c>
      <c r="C16" s="27" t="s">
        <v>354</v>
      </c>
      <c r="D16" s="9">
        <v>43950</v>
      </c>
      <c r="E16" s="30" t="s">
        <v>355</v>
      </c>
      <c r="F16" s="29">
        <v>8.1199999999999994E-2</v>
      </c>
      <c r="G16" s="9">
        <v>494518</v>
      </c>
      <c r="H16" s="9">
        <v>2907</v>
      </c>
      <c r="I16" s="9">
        <v>78</v>
      </c>
      <c r="J16" s="9">
        <v>26.07</v>
      </c>
      <c r="K16" s="9">
        <v>16.21</v>
      </c>
      <c r="L16" s="11">
        <v>7.92</v>
      </c>
      <c r="M16" s="10">
        <v>3.29</v>
      </c>
      <c r="N16" s="7" t="str">
        <f t="shared" si="0"/>
        <v>▶</v>
      </c>
    </row>
    <row r="17" spans="1:14" x14ac:dyDescent="0.3">
      <c r="A17" s="6">
        <v>16</v>
      </c>
      <c r="B17" s="8" t="s">
        <v>356</v>
      </c>
      <c r="C17" s="27" t="s">
        <v>357</v>
      </c>
      <c r="D17" s="9">
        <v>4300</v>
      </c>
      <c r="E17" s="30" t="s">
        <v>358</v>
      </c>
      <c r="F17" s="29">
        <v>7.9000000000000001E-2</v>
      </c>
      <c r="G17" s="9">
        <v>16382419</v>
      </c>
      <c r="H17" s="9">
        <v>2070</v>
      </c>
      <c r="I17" s="9">
        <v>214</v>
      </c>
      <c r="J17" s="9">
        <v>1.96</v>
      </c>
      <c r="K17" s="9">
        <v>11.03</v>
      </c>
      <c r="L17" s="10">
        <v>2.62</v>
      </c>
      <c r="M17" s="10">
        <v>0.52</v>
      </c>
      <c r="N17" s="7" t="str">
        <f t="shared" si="0"/>
        <v>▶</v>
      </c>
    </row>
    <row r="18" spans="1:14" x14ac:dyDescent="0.3">
      <c r="A18" s="6">
        <v>19</v>
      </c>
      <c r="B18" s="8" t="s">
        <v>359</v>
      </c>
      <c r="C18" s="27" t="s">
        <v>360</v>
      </c>
      <c r="D18" s="9">
        <v>411500</v>
      </c>
      <c r="E18" s="30" t="s">
        <v>361</v>
      </c>
      <c r="F18" s="29">
        <v>7.2999999999999995E-2</v>
      </c>
      <c r="G18" s="9">
        <v>481363</v>
      </c>
      <c r="H18" s="9">
        <v>187566</v>
      </c>
      <c r="I18" s="9">
        <v>6911</v>
      </c>
      <c r="J18" s="9">
        <v>44.72</v>
      </c>
      <c r="K18" s="9">
        <v>33.72</v>
      </c>
      <c r="L18" s="10">
        <v>25.6</v>
      </c>
      <c r="M18" s="10">
        <v>6.15</v>
      </c>
      <c r="N18" s="7" t="str">
        <f t="shared" si="0"/>
        <v>▶</v>
      </c>
    </row>
    <row r="19" spans="1:14" x14ac:dyDescent="0.3">
      <c r="A19" s="6">
        <v>20</v>
      </c>
      <c r="B19" s="8" t="s">
        <v>362</v>
      </c>
      <c r="C19" s="27" t="s">
        <v>363</v>
      </c>
      <c r="D19" s="9">
        <v>9530</v>
      </c>
      <c r="E19" s="30" t="s">
        <v>364</v>
      </c>
      <c r="F19" s="29">
        <v>7.1999999999999995E-2</v>
      </c>
      <c r="G19" s="9">
        <v>1033126</v>
      </c>
      <c r="H19" s="9">
        <v>2478</v>
      </c>
      <c r="I19" s="9">
        <v>1573</v>
      </c>
      <c r="J19" s="9">
        <v>3.39</v>
      </c>
      <c r="K19" s="9">
        <v>4.51</v>
      </c>
      <c r="L19" s="10">
        <v>35.49</v>
      </c>
      <c r="M19" s="10">
        <v>0.54</v>
      </c>
      <c r="N19" s="7" t="str">
        <f t="shared" si="0"/>
        <v>▶</v>
      </c>
    </row>
    <row r="20" spans="1:14" x14ac:dyDescent="0.3">
      <c r="A20" s="6">
        <v>21</v>
      </c>
      <c r="B20" s="8" t="s">
        <v>365</v>
      </c>
      <c r="C20" s="27" t="s">
        <v>366</v>
      </c>
      <c r="D20" s="9">
        <v>24350</v>
      </c>
      <c r="E20" s="30" t="s">
        <v>367</v>
      </c>
      <c r="F20" s="29">
        <v>7.0300000000000001E-2</v>
      </c>
      <c r="G20" s="9">
        <v>34642</v>
      </c>
      <c r="H20" s="9">
        <v>3970</v>
      </c>
      <c r="I20" s="9">
        <v>1790</v>
      </c>
      <c r="J20" s="9">
        <v>11.86</v>
      </c>
      <c r="K20" s="9">
        <v>3.45</v>
      </c>
      <c r="L20" s="10">
        <v>8.5</v>
      </c>
      <c r="M20" s="10">
        <v>0.3</v>
      </c>
      <c r="N20" s="7" t="str">
        <f t="shared" si="0"/>
        <v>▶</v>
      </c>
    </row>
    <row r="21" spans="1:14" x14ac:dyDescent="0.3">
      <c r="A21" s="6">
        <v>22</v>
      </c>
      <c r="B21" s="8" t="s">
        <v>368</v>
      </c>
      <c r="C21" s="27" t="s">
        <v>369</v>
      </c>
      <c r="D21" s="9">
        <v>144100</v>
      </c>
      <c r="E21" s="30" t="s">
        <v>370</v>
      </c>
      <c r="F21" s="29">
        <v>6.9000000000000006E-2</v>
      </c>
      <c r="G21" s="9">
        <v>370336</v>
      </c>
      <c r="H21" s="9">
        <v>108075</v>
      </c>
      <c r="I21" s="9">
        <v>15540</v>
      </c>
      <c r="J21" s="9">
        <v>49.31</v>
      </c>
      <c r="K21" s="9">
        <v>8.68</v>
      </c>
      <c r="L21" s="10">
        <v>14.52</v>
      </c>
      <c r="M21" s="10">
        <v>1.27</v>
      </c>
      <c r="N21" s="7" t="str">
        <f t="shared" si="0"/>
        <v>▶</v>
      </c>
    </row>
    <row r="22" spans="1:14" x14ac:dyDescent="0.3">
      <c r="A22" s="6">
        <v>23</v>
      </c>
      <c r="B22" s="8" t="s">
        <v>371</v>
      </c>
      <c r="C22" s="27" t="s">
        <v>372</v>
      </c>
      <c r="D22" s="9">
        <v>2755</v>
      </c>
      <c r="E22" s="30" t="s">
        <v>373</v>
      </c>
      <c r="F22" s="29">
        <v>6.7799999999999999E-2</v>
      </c>
      <c r="G22" s="9">
        <v>1388042</v>
      </c>
      <c r="H22" s="9">
        <v>1011</v>
      </c>
      <c r="I22" s="9">
        <v>222</v>
      </c>
      <c r="J22" s="9">
        <v>1.94</v>
      </c>
      <c r="K22" s="9">
        <v>-23.75</v>
      </c>
      <c r="L22" s="11">
        <v>0.06</v>
      </c>
      <c r="M22" s="10">
        <v>0.98</v>
      </c>
      <c r="N22" s="7" t="str">
        <f t="shared" si="0"/>
        <v>▶</v>
      </c>
    </row>
    <row r="23" spans="1:14" x14ac:dyDescent="0.3">
      <c r="A23" s="6">
        <v>24</v>
      </c>
      <c r="B23" s="8" t="s">
        <v>374</v>
      </c>
      <c r="C23" s="27" t="s">
        <v>375</v>
      </c>
      <c r="D23" s="9">
        <v>1324</v>
      </c>
      <c r="E23" s="30" t="s">
        <v>376</v>
      </c>
      <c r="F23" s="29">
        <v>6.7699999999999996E-2</v>
      </c>
      <c r="G23" s="9">
        <v>294483</v>
      </c>
      <c r="H23" s="9">
        <v>463</v>
      </c>
      <c r="I23" s="9">
        <v>-40</v>
      </c>
      <c r="J23" s="9">
        <v>0.73</v>
      </c>
      <c r="K23" s="9">
        <v>-41.38</v>
      </c>
      <c r="L23" s="10">
        <v>-8.5299999999999994</v>
      </c>
      <c r="M23" s="10">
        <v>0.5</v>
      </c>
      <c r="N23" s="7" t="str">
        <f t="shared" si="0"/>
        <v>▶</v>
      </c>
    </row>
    <row r="24" spans="1:14" x14ac:dyDescent="0.3">
      <c r="A24" s="6">
        <v>25</v>
      </c>
      <c r="B24" s="8" t="s">
        <v>377</v>
      </c>
      <c r="C24" s="27" t="s">
        <v>378</v>
      </c>
      <c r="D24" s="9">
        <v>69500</v>
      </c>
      <c r="E24" s="30" t="s">
        <v>379</v>
      </c>
      <c r="F24" s="29">
        <v>6.7599999999999993E-2</v>
      </c>
      <c r="G24" s="9">
        <v>83377</v>
      </c>
      <c r="H24" s="9">
        <v>7693</v>
      </c>
      <c r="I24" s="9">
        <v>1383</v>
      </c>
      <c r="J24" s="9">
        <v>15.61</v>
      </c>
      <c r="K24" s="9">
        <v>8.9499999999999993</v>
      </c>
      <c r="L24" s="10">
        <v>23.02</v>
      </c>
      <c r="M24" s="10">
        <v>1.1599999999999999</v>
      </c>
      <c r="N24" s="7" t="str">
        <f t="shared" si="0"/>
        <v>▶</v>
      </c>
    </row>
    <row r="25" spans="1:14" x14ac:dyDescent="0.3">
      <c r="A25" s="6">
        <v>26</v>
      </c>
      <c r="B25" s="8" t="s">
        <v>380</v>
      </c>
      <c r="C25" s="27" t="s">
        <v>381</v>
      </c>
      <c r="D25" s="9">
        <v>46800</v>
      </c>
      <c r="E25" s="30" t="s">
        <v>382</v>
      </c>
      <c r="F25" s="29">
        <v>6.7299999999999999E-2</v>
      </c>
      <c r="G25" s="9">
        <v>54605</v>
      </c>
      <c r="H25" s="9">
        <v>5616</v>
      </c>
      <c r="I25" s="9">
        <v>600</v>
      </c>
      <c r="J25" s="9">
        <v>14.83</v>
      </c>
      <c r="K25" s="9">
        <v>3.73</v>
      </c>
      <c r="L25" s="10">
        <v>6.78</v>
      </c>
      <c r="M25" s="10">
        <v>0.25</v>
      </c>
      <c r="N25" s="7" t="str">
        <f t="shared" si="0"/>
        <v>▶</v>
      </c>
    </row>
    <row r="26" spans="1:14" x14ac:dyDescent="0.3">
      <c r="A26" s="6">
        <v>29</v>
      </c>
      <c r="B26" s="8" t="s">
        <v>383</v>
      </c>
      <c r="C26" s="27" t="s">
        <v>384</v>
      </c>
      <c r="D26" s="9">
        <v>6290</v>
      </c>
      <c r="E26" s="30" t="s">
        <v>385</v>
      </c>
      <c r="F26" s="29">
        <v>6.4299999999999996E-2</v>
      </c>
      <c r="G26" s="9">
        <v>1128957</v>
      </c>
      <c r="H26" s="9">
        <v>5238</v>
      </c>
      <c r="I26" s="9">
        <v>-1088</v>
      </c>
      <c r="J26" s="9">
        <v>5.77</v>
      </c>
      <c r="K26" s="9">
        <v>27</v>
      </c>
      <c r="L26" s="10">
        <v>-31.41</v>
      </c>
      <c r="M26" s="10">
        <v>1.43</v>
      </c>
      <c r="N26" s="7" t="str">
        <f t="shared" si="0"/>
        <v>▶</v>
      </c>
    </row>
    <row r="27" spans="1:14" x14ac:dyDescent="0.3">
      <c r="A27" s="6">
        <v>30</v>
      </c>
      <c r="B27" s="8" t="s">
        <v>386</v>
      </c>
      <c r="C27" s="27" t="s">
        <v>387</v>
      </c>
      <c r="D27" s="9">
        <v>10190</v>
      </c>
      <c r="E27" s="30" t="s">
        <v>388</v>
      </c>
      <c r="F27" s="29">
        <v>6.3700000000000007E-2</v>
      </c>
      <c r="G27" s="9">
        <v>222836</v>
      </c>
      <c r="H27" s="9">
        <v>2407</v>
      </c>
      <c r="I27" s="9">
        <v>-321</v>
      </c>
      <c r="J27" s="9">
        <v>2.16</v>
      </c>
      <c r="K27" s="9">
        <v>-7.64</v>
      </c>
      <c r="L27" s="10">
        <v>-8.0500000000000007</v>
      </c>
      <c r="M27" s="10">
        <v>0.64</v>
      </c>
      <c r="N27" s="7" t="str">
        <f t="shared" si="0"/>
        <v>▶</v>
      </c>
    </row>
    <row r="28" spans="1:14" x14ac:dyDescent="0.3">
      <c r="A28" s="6">
        <v>31</v>
      </c>
      <c r="B28" s="8" t="s">
        <v>389</v>
      </c>
      <c r="C28" s="27" t="s">
        <v>390</v>
      </c>
      <c r="D28" s="9">
        <v>52500</v>
      </c>
      <c r="E28" s="30" t="s">
        <v>391</v>
      </c>
      <c r="F28" s="29">
        <v>6.2799999999999995E-2</v>
      </c>
      <c r="G28" s="9">
        <v>773663</v>
      </c>
      <c r="H28" s="9">
        <v>52631</v>
      </c>
      <c r="I28" s="9">
        <v>13899</v>
      </c>
      <c r="J28" s="9">
        <v>33.840000000000003</v>
      </c>
      <c r="K28" s="9">
        <v>8.02</v>
      </c>
      <c r="L28" s="10">
        <v>16.79</v>
      </c>
      <c r="M28" s="10">
        <v>0.82</v>
      </c>
      <c r="N28" s="7" t="str">
        <f t="shared" si="0"/>
        <v>▶</v>
      </c>
    </row>
    <row r="29" spans="1:14" x14ac:dyDescent="0.3">
      <c r="A29" s="6">
        <v>32</v>
      </c>
      <c r="B29" s="8" t="s">
        <v>392</v>
      </c>
      <c r="C29" s="27" t="s">
        <v>393</v>
      </c>
      <c r="D29" s="9">
        <v>2605</v>
      </c>
      <c r="E29" s="30" t="s">
        <v>394</v>
      </c>
      <c r="F29" s="29">
        <v>6.1100000000000002E-2</v>
      </c>
      <c r="G29" s="9">
        <v>64332</v>
      </c>
      <c r="H29" s="9">
        <v>899</v>
      </c>
      <c r="I29" s="9">
        <v>-716</v>
      </c>
      <c r="J29" s="9">
        <v>1.28</v>
      </c>
      <c r="K29" s="9">
        <v>-0.8</v>
      </c>
      <c r="L29" s="11">
        <v>-33.090000000000003</v>
      </c>
      <c r="M29" s="10">
        <v>0.39</v>
      </c>
      <c r="N29" s="7" t="str">
        <f t="shared" si="0"/>
        <v>▶</v>
      </c>
    </row>
    <row r="30" spans="1:14" x14ac:dyDescent="0.3">
      <c r="A30" s="6">
        <v>33</v>
      </c>
      <c r="B30" s="8" t="s">
        <v>395</v>
      </c>
      <c r="C30" s="27" t="s">
        <v>396</v>
      </c>
      <c r="D30" s="9">
        <v>1834</v>
      </c>
      <c r="E30" s="30" t="s">
        <v>397</v>
      </c>
      <c r="F30" s="29">
        <v>6.0699999999999997E-2</v>
      </c>
      <c r="G30" s="9">
        <v>5574504</v>
      </c>
      <c r="H30" s="9">
        <v>857</v>
      </c>
      <c r="I30" s="9">
        <v>357</v>
      </c>
      <c r="J30" s="9">
        <v>1.43</v>
      </c>
      <c r="K30" s="9">
        <v>6.92</v>
      </c>
      <c r="L30" s="11">
        <v>18.63</v>
      </c>
      <c r="M30" s="10">
        <v>0.76</v>
      </c>
      <c r="N30" s="7" t="str">
        <f t="shared" si="0"/>
        <v>▶</v>
      </c>
    </row>
    <row r="31" spans="1:14" x14ac:dyDescent="0.3">
      <c r="A31" s="6">
        <v>34</v>
      </c>
      <c r="B31" s="8" t="s">
        <v>398</v>
      </c>
      <c r="C31" s="27" t="s">
        <v>399</v>
      </c>
      <c r="D31" s="9">
        <v>31500</v>
      </c>
      <c r="E31" s="30" t="s">
        <v>400</v>
      </c>
      <c r="F31" s="29">
        <v>6.0600000000000001E-2</v>
      </c>
      <c r="G31" s="9">
        <v>2529200</v>
      </c>
      <c r="H31" s="9">
        <v>35077</v>
      </c>
      <c r="I31" s="9">
        <v>7854</v>
      </c>
      <c r="J31" s="9">
        <v>20.03</v>
      </c>
      <c r="K31" s="9">
        <v>8.2100000000000009</v>
      </c>
      <c r="L31" s="10">
        <v>6.77</v>
      </c>
      <c r="M31" s="10">
        <v>0.42</v>
      </c>
      <c r="N31" s="7" t="str">
        <f t="shared" si="0"/>
        <v>▶</v>
      </c>
    </row>
    <row r="32" spans="1:14" x14ac:dyDescent="0.3">
      <c r="A32" s="6">
        <v>35</v>
      </c>
      <c r="B32" s="8" t="s">
        <v>401</v>
      </c>
      <c r="C32" s="28" t="s">
        <v>402</v>
      </c>
      <c r="D32" s="9">
        <v>3370</v>
      </c>
      <c r="E32" s="30" t="s">
        <v>403</v>
      </c>
      <c r="F32" s="29">
        <v>5.9700000000000003E-2</v>
      </c>
      <c r="G32" s="9">
        <v>2886608</v>
      </c>
      <c r="H32" s="9">
        <v>14006</v>
      </c>
      <c r="I32" s="9">
        <v>6625</v>
      </c>
      <c r="J32" s="10">
        <v>11.76</v>
      </c>
      <c r="K32" s="10">
        <v>4.2699999999999996</v>
      </c>
      <c r="L32" s="10">
        <v>13.19</v>
      </c>
      <c r="M32" s="10">
        <v>0.33</v>
      </c>
      <c r="N32" s="7" t="str">
        <f t="shared" si="0"/>
        <v>▶</v>
      </c>
    </row>
    <row r="33" spans="1:14" x14ac:dyDescent="0.3">
      <c r="A33" s="6">
        <v>37</v>
      </c>
      <c r="B33" s="8" t="s">
        <v>404</v>
      </c>
      <c r="C33" s="28" t="s">
        <v>405</v>
      </c>
      <c r="D33" s="9">
        <v>2170</v>
      </c>
      <c r="E33" s="30" t="s">
        <v>406</v>
      </c>
      <c r="F33" s="29">
        <v>5.8500000000000003E-2</v>
      </c>
      <c r="G33" s="9">
        <v>961688</v>
      </c>
      <c r="H33" s="10">
        <v>598</v>
      </c>
      <c r="I33" s="10">
        <v>46</v>
      </c>
      <c r="J33" s="10">
        <v>0.91</v>
      </c>
      <c r="K33" s="10">
        <v>35</v>
      </c>
      <c r="L33" s="10">
        <v>4.95</v>
      </c>
      <c r="M33" s="10">
        <v>0.9</v>
      </c>
      <c r="N33" s="7" t="str">
        <f t="shared" si="0"/>
        <v>▶</v>
      </c>
    </row>
    <row r="34" spans="1:14" x14ac:dyDescent="0.3">
      <c r="A34" s="6">
        <v>40</v>
      </c>
      <c r="B34" s="8" t="s">
        <v>407</v>
      </c>
      <c r="C34" s="28" t="s">
        <v>408</v>
      </c>
      <c r="D34" s="9">
        <v>22415</v>
      </c>
      <c r="E34" s="30" t="s">
        <v>409</v>
      </c>
      <c r="F34" s="29">
        <v>5.6099999999999997E-2</v>
      </c>
      <c r="G34" s="9">
        <v>1017962</v>
      </c>
      <c r="H34" s="9">
        <v>2813</v>
      </c>
      <c r="I34" s="10" t="s">
        <v>410</v>
      </c>
      <c r="J34" s="10">
        <v>0.17</v>
      </c>
      <c r="K34" s="10" t="s">
        <v>410</v>
      </c>
      <c r="L34" s="10" t="s">
        <v>410</v>
      </c>
      <c r="M34" s="10" t="s">
        <v>410</v>
      </c>
      <c r="N34" s="7" t="str">
        <f t="shared" si="0"/>
        <v>▶</v>
      </c>
    </row>
    <row r="35" spans="1:14" x14ac:dyDescent="0.3">
      <c r="A35" s="6">
        <v>41</v>
      </c>
      <c r="B35" s="8" t="s">
        <v>411</v>
      </c>
      <c r="C35" s="28" t="s">
        <v>412</v>
      </c>
      <c r="D35" s="9">
        <v>5350</v>
      </c>
      <c r="E35" s="30" t="s">
        <v>413</v>
      </c>
      <c r="F35" s="29">
        <v>5.5199999999999999E-2</v>
      </c>
      <c r="G35" s="9">
        <v>1754416</v>
      </c>
      <c r="H35" s="9">
        <v>2410</v>
      </c>
      <c r="I35" s="10">
        <v>765</v>
      </c>
      <c r="J35" s="10">
        <v>7.77</v>
      </c>
      <c r="K35" s="10">
        <v>14.58</v>
      </c>
      <c r="L35" s="10">
        <v>16.8</v>
      </c>
      <c r="M35" s="10">
        <v>0.59</v>
      </c>
      <c r="N35" s="7" t="str">
        <f t="shared" si="0"/>
        <v>▶</v>
      </c>
    </row>
    <row r="36" spans="1:14" x14ac:dyDescent="0.3">
      <c r="A36" s="6">
        <v>42</v>
      </c>
      <c r="B36" s="8" t="s">
        <v>414</v>
      </c>
      <c r="C36" s="28" t="s">
        <v>415</v>
      </c>
      <c r="D36" s="9">
        <v>127500</v>
      </c>
      <c r="E36" s="30" t="s">
        <v>416</v>
      </c>
      <c r="F36" s="29">
        <v>5.4600000000000003E-2</v>
      </c>
      <c r="G36" s="9">
        <v>402440</v>
      </c>
      <c r="H36" s="9">
        <v>41055</v>
      </c>
      <c r="I36" s="9">
        <v>8997</v>
      </c>
      <c r="J36" s="10">
        <v>15.1</v>
      </c>
      <c r="K36" s="10">
        <v>8.26</v>
      </c>
      <c r="L36" s="10">
        <v>9.6300000000000008</v>
      </c>
      <c r="M36" s="10">
        <v>0.72</v>
      </c>
      <c r="N36" s="7" t="str">
        <f t="shared" si="0"/>
        <v>▶</v>
      </c>
    </row>
    <row r="37" spans="1:14" x14ac:dyDescent="0.3">
      <c r="A37" s="6">
        <v>45</v>
      </c>
      <c r="B37" s="8" t="s">
        <v>417</v>
      </c>
      <c r="C37" s="28" t="s">
        <v>418</v>
      </c>
      <c r="D37" s="9">
        <v>4700</v>
      </c>
      <c r="E37" s="30" t="s">
        <v>419</v>
      </c>
      <c r="F37" s="29">
        <v>5.3800000000000001E-2</v>
      </c>
      <c r="G37" s="9">
        <v>1248848</v>
      </c>
      <c r="H37" s="9">
        <v>2641</v>
      </c>
      <c r="I37" s="9">
        <v>1232</v>
      </c>
      <c r="J37" s="10">
        <v>2.77</v>
      </c>
      <c r="K37" s="10">
        <v>-156.66999999999999</v>
      </c>
      <c r="L37" s="10">
        <v>7.54</v>
      </c>
      <c r="M37" s="10">
        <v>0.24</v>
      </c>
      <c r="N37" s="7" t="str">
        <f t="shared" si="0"/>
        <v>▶</v>
      </c>
    </row>
    <row r="38" spans="1:14" x14ac:dyDescent="0.3">
      <c r="A38" s="6">
        <v>47</v>
      </c>
      <c r="B38" s="8" t="s">
        <v>420</v>
      </c>
      <c r="C38" s="28" t="s">
        <v>421</v>
      </c>
      <c r="D38" s="9">
        <v>3055</v>
      </c>
      <c r="E38" s="30" t="s">
        <v>422</v>
      </c>
      <c r="F38" s="29">
        <v>5.3400000000000003E-2</v>
      </c>
      <c r="G38" s="9">
        <v>13954355</v>
      </c>
      <c r="H38" s="9">
        <v>1918</v>
      </c>
      <c r="I38" s="10">
        <v>394</v>
      </c>
      <c r="J38" s="10">
        <v>0.37</v>
      </c>
      <c r="K38" s="10" t="s">
        <v>410</v>
      </c>
      <c r="L38" s="10" t="s">
        <v>410</v>
      </c>
      <c r="M38" s="10">
        <v>1.06</v>
      </c>
      <c r="N38" s="7" t="str">
        <f t="shared" si="0"/>
        <v>▶</v>
      </c>
    </row>
    <row r="39" spans="1:14" x14ac:dyDescent="0.3">
      <c r="A39" s="6">
        <v>48</v>
      </c>
      <c r="B39" s="8" t="s">
        <v>423</v>
      </c>
      <c r="C39" s="28" t="s">
        <v>424</v>
      </c>
      <c r="D39" s="9">
        <v>230500</v>
      </c>
      <c r="E39" s="30" t="s">
        <v>425</v>
      </c>
      <c r="F39" s="29">
        <v>5.2499999999999998E-2</v>
      </c>
      <c r="G39" s="9">
        <v>343184</v>
      </c>
      <c r="H39" s="9">
        <v>50710</v>
      </c>
      <c r="I39" s="9">
        <v>1864</v>
      </c>
      <c r="J39" s="10">
        <v>24.07</v>
      </c>
      <c r="K39" s="10">
        <v>25.48</v>
      </c>
      <c r="L39" s="10">
        <v>17.61</v>
      </c>
      <c r="M39" s="10">
        <v>4.38</v>
      </c>
      <c r="N39" s="7" t="str">
        <f t="shared" si="0"/>
        <v>▶</v>
      </c>
    </row>
    <row r="40" spans="1:14" x14ac:dyDescent="0.3">
      <c r="A40" s="6">
        <v>49</v>
      </c>
      <c r="B40" s="8" t="s">
        <v>426</v>
      </c>
      <c r="C40" s="28" t="s">
        <v>427</v>
      </c>
      <c r="D40" s="9">
        <v>13160</v>
      </c>
      <c r="E40" s="30" t="s">
        <v>428</v>
      </c>
      <c r="F40" s="29">
        <v>5.2400000000000002E-2</v>
      </c>
      <c r="G40" s="9">
        <v>203654</v>
      </c>
      <c r="H40" s="10">
        <v>237</v>
      </c>
      <c r="I40" s="10" t="s">
        <v>410</v>
      </c>
      <c r="J40" s="10">
        <v>0</v>
      </c>
      <c r="K40" s="10" t="s">
        <v>410</v>
      </c>
      <c r="L40" s="10" t="s">
        <v>410</v>
      </c>
      <c r="M40" s="10" t="s">
        <v>410</v>
      </c>
      <c r="N40" s="7" t="str">
        <f t="shared" si="0"/>
        <v>▶</v>
      </c>
    </row>
    <row r="41" spans="1:14" x14ac:dyDescent="0.3">
      <c r="A41" s="6">
        <v>50</v>
      </c>
      <c r="B41" s="8" t="s">
        <v>429</v>
      </c>
      <c r="C41" s="28" t="s">
        <v>430</v>
      </c>
      <c r="D41" s="9">
        <v>244000</v>
      </c>
      <c r="E41" s="30" t="s">
        <v>431</v>
      </c>
      <c r="F41" s="29">
        <v>5.1700000000000003E-2</v>
      </c>
      <c r="G41" s="9">
        <v>1068023</v>
      </c>
      <c r="H41" s="9">
        <v>73200</v>
      </c>
      <c r="I41" s="9">
        <v>3249</v>
      </c>
      <c r="J41" s="10">
        <v>22.4</v>
      </c>
      <c r="K41" s="10">
        <v>33.56</v>
      </c>
      <c r="L41" s="10">
        <v>12.61</v>
      </c>
      <c r="M41" s="10">
        <v>3.97</v>
      </c>
      <c r="N41" s="7" t="str">
        <f t="shared" si="0"/>
        <v>▶</v>
      </c>
    </row>
    <row r="42" spans="1:14" x14ac:dyDescent="0.3">
      <c r="A42" s="6">
        <v>51</v>
      </c>
      <c r="B42" s="8" t="s">
        <v>432</v>
      </c>
      <c r="C42" s="28" t="s">
        <v>433</v>
      </c>
      <c r="D42" s="9">
        <v>39750</v>
      </c>
      <c r="E42" s="30" t="s">
        <v>434</v>
      </c>
      <c r="F42" s="29">
        <v>5.0200000000000002E-2</v>
      </c>
      <c r="G42" s="9">
        <v>11204</v>
      </c>
      <c r="H42" s="9">
        <v>1507</v>
      </c>
      <c r="I42" s="9">
        <v>-1888</v>
      </c>
      <c r="J42" s="10">
        <v>2.39</v>
      </c>
      <c r="K42" s="10">
        <v>-0.5</v>
      </c>
      <c r="L42" s="10">
        <v>-393.1</v>
      </c>
      <c r="M42" s="10">
        <v>4.62</v>
      </c>
      <c r="N42" s="7" t="str">
        <f t="shared" si="0"/>
        <v>▶</v>
      </c>
    </row>
    <row r="43" spans="1:14" x14ac:dyDescent="0.3">
      <c r="A43" s="6">
        <v>53</v>
      </c>
      <c r="B43" s="8" t="s">
        <v>435</v>
      </c>
      <c r="C43" s="28" t="s">
        <v>436</v>
      </c>
      <c r="D43" s="9">
        <v>155500</v>
      </c>
      <c r="E43" s="30" t="s">
        <v>437</v>
      </c>
      <c r="F43" s="29">
        <v>4.8599999999999997E-2</v>
      </c>
      <c r="G43" s="9">
        <v>23484</v>
      </c>
      <c r="H43" s="9">
        <v>6214</v>
      </c>
      <c r="I43" s="10" t="s">
        <v>410</v>
      </c>
      <c r="J43" s="10">
        <v>10.37</v>
      </c>
      <c r="K43" s="10">
        <v>-10.33</v>
      </c>
      <c r="L43" s="10" t="s">
        <v>410</v>
      </c>
      <c r="M43" s="10">
        <v>1.79</v>
      </c>
      <c r="N43" s="7" t="str">
        <f t="shared" si="0"/>
        <v>▶</v>
      </c>
    </row>
    <row r="44" spans="1:14" x14ac:dyDescent="0.3">
      <c r="A44" s="6">
        <v>54</v>
      </c>
      <c r="B44" s="8" t="s">
        <v>438</v>
      </c>
      <c r="C44" s="28" t="s">
        <v>439</v>
      </c>
      <c r="D44" s="9">
        <v>59200</v>
      </c>
      <c r="E44" s="30" t="s">
        <v>440</v>
      </c>
      <c r="F44" s="29">
        <v>4.7800000000000002E-2</v>
      </c>
      <c r="G44" s="9">
        <v>1590722</v>
      </c>
      <c r="H44" s="9">
        <v>64612</v>
      </c>
      <c r="I44" s="9">
        <v>2100</v>
      </c>
      <c r="J44" s="10">
        <v>29.27</v>
      </c>
      <c r="K44" s="10">
        <v>20.93</v>
      </c>
      <c r="L44" s="10">
        <v>10.06</v>
      </c>
      <c r="M44" s="10">
        <v>3.35</v>
      </c>
      <c r="N44" s="7" t="str">
        <f t="shared" si="0"/>
        <v>▶</v>
      </c>
    </row>
    <row r="45" spans="1:14" x14ac:dyDescent="0.3">
      <c r="A45" s="6">
        <v>56</v>
      </c>
      <c r="B45" s="8" t="s">
        <v>441</v>
      </c>
      <c r="C45" s="28" t="s">
        <v>442</v>
      </c>
      <c r="D45" s="9">
        <v>7330</v>
      </c>
      <c r="E45" s="30" t="s">
        <v>443</v>
      </c>
      <c r="F45" s="29">
        <v>4.7100000000000003E-2</v>
      </c>
      <c r="G45" s="9">
        <v>15498</v>
      </c>
      <c r="H45" s="10">
        <v>793</v>
      </c>
      <c r="I45" s="10">
        <v>-151</v>
      </c>
      <c r="J45" s="10">
        <v>3.69</v>
      </c>
      <c r="K45" s="10">
        <v>-2.25</v>
      </c>
      <c r="L45" s="10">
        <v>-13.84</v>
      </c>
      <c r="M45" s="10">
        <v>0.35</v>
      </c>
      <c r="N45" s="7" t="str">
        <f t="shared" si="0"/>
        <v>▶</v>
      </c>
    </row>
    <row r="46" spans="1:14" x14ac:dyDescent="0.3">
      <c r="A46" s="6">
        <v>57</v>
      </c>
      <c r="B46" s="8" t="s">
        <v>444</v>
      </c>
      <c r="C46" s="28" t="s">
        <v>445</v>
      </c>
      <c r="D46" s="9">
        <v>12050</v>
      </c>
      <c r="E46" s="30" t="s">
        <v>446</v>
      </c>
      <c r="F46" s="29">
        <v>4.6899999999999997E-2</v>
      </c>
      <c r="G46" s="9">
        <v>3400555</v>
      </c>
      <c r="H46" s="9">
        <v>1386</v>
      </c>
      <c r="I46" s="10" t="s">
        <v>410</v>
      </c>
      <c r="J46" s="10">
        <v>0.33</v>
      </c>
      <c r="K46" s="10" t="s">
        <v>410</v>
      </c>
      <c r="L46" s="10" t="s">
        <v>410</v>
      </c>
      <c r="M46" s="10" t="s">
        <v>410</v>
      </c>
      <c r="N46" s="7" t="str">
        <f t="shared" si="0"/>
        <v>▶</v>
      </c>
    </row>
    <row r="47" spans="1:14" x14ac:dyDescent="0.3">
      <c r="A47" s="6">
        <v>59</v>
      </c>
      <c r="B47" s="8" t="s">
        <v>447</v>
      </c>
      <c r="C47" s="28" t="s">
        <v>448</v>
      </c>
      <c r="D47" s="9">
        <v>14785</v>
      </c>
      <c r="E47" s="30" t="s">
        <v>428</v>
      </c>
      <c r="F47" s="29">
        <v>4.6399999999999997E-2</v>
      </c>
      <c r="G47" s="9">
        <v>68973</v>
      </c>
      <c r="H47" s="10">
        <v>81</v>
      </c>
      <c r="I47" s="10" t="s">
        <v>410</v>
      </c>
      <c r="J47" s="10">
        <v>0</v>
      </c>
      <c r="K47" s="10" t="s">
        <v>410</v>
      </c>
      <c r="L47" s="10" t="s">
        <v>410</v>
      </c>
      <c r="M47" s="10" t="s">
        <v>410</v>
      </c>
      <c r="N47" s="7" t="str">
        <f t="shared" si="0"/>
        <v>▶</v>
      </c>
    </row>
    <row r="48" spans="1:14" x14ac:dyDescent="0.3">
      <c r="A48" s="6">
        <v>60</v>
      </c>
      <c r="B48" s="8" t="s">
        <v>449</v>
      </c>
      <c r="C48" s="28" t="s">
        <v>450</v>
      </c>
      <c r="D48" s="9">
        <v>10070</v>
      </c>
      <c r="E48" s="30" t="s">
        <v>451</v>
      </c>
      <c r="F48" s="29">
        <v>4.5699999999999998E-2</v>
      </c>
      <c r="G48" s="9">
        <v>368104</v>
      </c>
      <c r="H48" s="9">
        <v>3647</v>
      </c>
      <c r="I48" s="9">
        <v>1146</v>
      </c>
      <c r="J48" s="10">
        <v>5.63</v>
      </c>
      <c r="K48" s="10">
        <v>14.47</v>
      </c>
      <c r="L48" s="10">
        <v>2.85</v>
      </c>
      <c r="M48" s="10">
        <v>0.49</v>
      </c>
      <c r="N48" s="7" t="str">
        <f t="shared" si="0"/>
        <v>▶</v>
      </c>
    </row>
    <row r="49" spans="1:14" x14ac:dyDescent="0.3">
      <c r="A49" s="6">
        <v>61</v>
      </c>
      <c r="B49" s="8" t="s">
        <v>452</v>
      </c>
      <c r="C49" s="28" t="s">
        <v>453</v>
      </c>
      <c r="D49" s="9">
        <v>263500</v>
      </c>
      <c r="E49" s="30" t="s">
        <v>425</v>
      </c>
      <c r="F49" s="29">
        <v>4.5600000000000002E-2</v>
      </c>
      <c r="G49" s="9">
        <v>527155</v>
      </c>
      <c r="H49" s="9">
        <v>245042</v>
      </c>
      <c r="I49" s="9">
        <v>22953</v>
      </c>
      <c r="J49" s="10">
        <v>41.62</v>
      </c>
      <c r="K49" s="10">
        <v>7.18</v>
      </c>
      <c r="L49" s="10">
        <v>8.73</v>
      </c>
      <c r="M49" s="10">
        <v>0.55000000000000004</v>
      </c>
      <c r="N49" s="7" t="str">
        <f t="shared" si="0"/>
        <v>▶</v>
      </c>
    </row>
    <row r="50" spans="1:14" x14ac:dyDescent="0.3">
      <c r="A50" s="6">
        <v>62</v>
      </c>
      <c r="B50" s="8" t="s">
        <v>454</v>
      </c>
      <c r="C50" s="28" t="s">
        <v>455</v>
      </c>
      <c r="D50" s="9">
        <v>349000</v>
      </c>
      <c r="E50" s="30" t="s">
        <v>456</v>
      </c>
      <c r="F50" s="29">
        <v>4.4900000000000002E-2</v>
      </c>
      <c r="G50" s="9">
        <v>59441</v>
      </c>
      <c r="H50" s="9">
        <v>21228</v>
      </c>
      <c r="I50" s="9">
        <v>2121</v>
      </c>
      <c r="J50" s="10">
        <v>17.66</v>
      </c>
      <c r="K50" s="10">
        <v>13.69</v>
      </c>
      <c r="L50" s="10">
        <v>7.26</v>
      </c>
      <c r="M50" s="10">
        <v>0.78</v>
      </c>
      <c r="N50" s="7" t="str">
        <f t="shared" si="0"/>
        <v>▶</v>
      </c>
    </row>
    <row r="51" spans="1:14" x14ac:dyDescent="0.3">
      <c r="A51" s="6">
        <v>63</v>
      </c>
      <c r="B51" s="8" t="s">
        <v>457</v>
      </c>
      <c r="C51" s="28" t="s">
        <v>458</v>
      </c>
      <c r="D51" s="9">
        <v>54000</v>
      </c>
      <c r="E51" s="30" t="s">
        <v>459</v>
      </c>
      <c r="F51" s="29">
        <v>4.4499999999999998E-2</v>
      </c>
      <c r="G51" s="9">
        <v>272824</v>
      </c>
      <c r="H51" s="9">
        <v>21110</v>
      </c>
      <c r="I51" s="10">
        <v>826</v>
      </c>
      <c r="J51" s="10">
        <v>27.19</v>
      </c>
      <c r="K51" s="10">
        <v>31.69</v>
      </c>
      <c r="L51" s="10">
        <v>26.15</v>
      </c>
      <c r="M51" s="10">
        <v>1.66</v>
      </c>
      <c r="N51" s="7" t="str">
        <f t="shared" si="0"/>
        <v>▶</v>
      </c>
    </row>
    <row r="52" spans="1:14" x14ac:dyDescent="0.3">
      <c r="A52" s="6">
        <v>64</v>
      </c>
      <c r="B52" s="8" t="s">
        <v>460</v>
      </c>
      <c r="C52" s="28" t="s">
        <v>461</v>
      </c>
      <c r="D52" s="9">
        <v>20100</v>
      </c>
      <c r="E52" s="30" t="s">
        <v>462</v>
      </c>
      <c r="F52" s="29">
        <v>4.4200000000000003E-2</v>
      </c>
      <c r="G52" s="9">
        <v>2342799</v>
      </c>
      <c r="H52" s="9">
        <v>34550</v>
      </c>
      <c r="I52" s="9">
        <v>6045</v>
      </c>
      <c r="J52" s="10">
        <v>14.63</v>
      </c>
      <c r="K52" s="10">
        <v>-2.2400000000000002</v>
      </c>
      <c r="L52" s="10">
        <v>-2.48</v>
      </c>
      <c r="M52" s="10">
        <v>0.39</v>
      </c>
      <c r="N52" s="7" t="str">
        <f t="shared" si="0"/>
        <v>▶</v>
      </c>
    </row>
    <row r="53" spans="1:14" x14ac:dyDescent="0.3">
      <c r="A53" s="6">
        <v>67</v>
      </c>
      <c r="B53" s="8" t="s">
        <v>463</v>
      </c>
      <c r="C53" s="28" t="s">
        <v>464</v>
      </c>
      <c r="D53" s="9">
        <v>4315</v>
      </c>
      <c r="E53" s="30" t="s">
        <v>465</v>
      </c>
      <c r="F53" s="29">
        <v>4.3499999999999997E-2</v>
      </c>
      <c r="G53" s="9">
        <v>214170</v>
      </c>
      <c r="H53" s="9">
        <v>1467</v>
      </c>
      <c r="I53" s="10">
        <v>60</v>
      </c>
      <c r="J53" s="10">
        <v>3.47</v>
      </c>
      <c r="K53" s="10">
        <v>6.92</v>
      </c>
      <c r="L53" s="10">
        <v>31.45</v>
      </c>
      <c r="M53" s="10">
        <v>1.98</v>
      </c>
      <c r="N53" s="7" t="str">
        <f t="shared" si="0"/>
        <v>▶</v>
      </c>
    </row>
    <row r="54" spans="1:14" x14ac:dyDescent="0.3">
      <c r="A54" s="6">
        <v>68</v>
      </c>
      <c r="B54" s="8" t="s">
        <v>466</v>
      </c>
      <c r="C54" s="28" t="s">
        <v>467</v>
      </c>
      <c r="D54" s="9">
        <v>21625</v>
      </c>
      <c r="E54" s="30" t="s">
        <v>468</v>
      </c>
      <c r="F54" s="29">
        <v>4.24E-2</v>
      </c>
      <c r="G54" s="9">
        <v>184359</v>
      </c>
      <c r="H54" s="10">
        <v>573</v>
      </c>
      <c r="I54" s="10" t="s">
        <v>410</v>
      </c>
      <c r="J54" s="10">
        <v>2.11</v>
      </c>
      <c r="K54" s="10" t="s">
        <v>410</v>
      </c>
      <c r="L54" s="10" t="s">
        <v>410</v>
      </c>
      <c r="M54" s="10" t="s">
        <v>410</v>
      </c>
      <c r="N54" s="7" t="str">
        <f t="shared" si="0"/>
        <v>▶</v>
      </c>
    </row>
    <row r="55" spans="1:14" x14ac:dyDescent="0.3">
      <c r="A55" s="6">
        <v>69</v>
      </c>
      <c r="B55" s="8" t="s">
        <v>469</v>
      </c>
      <c r="C55" s="28" t="s">
        <v>470</v>
      </c>
      <c r="D55" s="9">
        <v>12500</v>
      </c>
      <c r="E55" s="30" t="s">
        <v>471</v>
      </c>
      <c r="F55" s="29">
        <v>4.2099999999999999E-2</v>
      </c>
      <c r="G55" s="9">
        <v>168773</v>
      </c>
      <c r="H55" s="10">
        <v>206</v>
      </c>
      <c r="I55" s="10" t="s">
        <v>410</v>
      </c>
      <c r="J55" s="10">
        <v>0.08</v>
      </c>
      <c r="K55" s="10" t="s">
        <v>410</v>
      </c>
      <c r="L55" s="10" t="s">
        <v>410</v>
      </c>
      <c r="M55" s="10" t="s">
        <v>410</v>
      </c>
      <c r="N55" s="7" t="str">
        <f t="shared" si="0"/>
        <v>▶</v>
      </c>
    </row>
    <row r="56" spans="1:14" x14ac:dyDescent="0.3">
      <c r="A56" s="6">
        <v>70</v>
      </c>
      <c r="B56" s="8" t="s">
        <v>472</v>
      </c>
      <c r="C56" s="28" t="s">
        <v>473</v>
      </c>
      <c r="D56" s="9">
        <v>37750</v>
      </c>
      <c r="E56" s="30" t="s">
        <v>474</v>
      </c>
      <c r="F56" s="29">
        <v>4.1399999999999999E-2</v>
      </c>
      <c r="G56" s="9">
        <v>5795</v>
      </c>
      <c r="H56" s="10">
        <v>755</v>
      </c>
      <c r="I56" s="10" t="s">
        <v>410</v>
      </c>
      <c r="J56" s="10">
        <v>33.79</v>
      </c>
      <c r="K56" s="10">
        <v>-5.73</v>
      </c>
      <c r="L56" s="10" t="s">
        <v>410</v>
      </c>
      <c r="M56" s="10">
        <v>0.5</v>
      </c>
      <c r="N56" s="7" t="str">
        <f t="shared" si="0"/>
        <v>▶</v>
      </c>
    </row>
    <row r="57" spans="1:14" x14ac:dyDescent="0.3">
      <c r="A57" s="6">
        <v>71</v>
      </c>
      <c r="B57" s="8" t="s">
        <v>475</v>
      </c>
      <c r="C57" s="28" t="s">
        <v>476</v>
      </c>
      <c r="D57" s="9">
        <v>3155</v>
      </c>
      <c r="E57" s="30" t="s">
        <v>477</v>
      </c>
      <c r="F57" s="29">
        <v>4.1300000000000003E-2</v>
      </c>
      <c r="G57" s="9">
        <v>5440967</v>
      </c>
      <c r="H57" s="9">
        <v>1704</v>
      </c>
      <c r="I57" s="10">
        <v>73</v>
      </c>
      <c r="J57" s="10">
        <v>64.14</v>
      </c>
      <c r="K57" s="10">
        <v>70.11</v>
      </c>
      <c r="L57" s="10">
        <v>3.33</v>
      </c>
      <c r="M57" s="10">
        <v>1.37</v>
      </c>
      <c r="N57" s="7" t="str">
        <f t="shared" si="0"/>
        <v>▶</v>
      </c>
    </row>
    <row r="58" spans="1:14" x14ac:dyDescent="0.3">
      <c r="A58" s="6">
        <v>72</v>
      </c>
      <c r="B58" s="8" t="s">
        <v>478</v>
      </c>
      <c r="C58" s="28" t="s">
        <v>479</v>
      </c>
      <c r="D58" s="9">
        <v>43100</v>
      </c>
      <c r="E58" s="30" t="s">
        <v>480</v>
      </c>
      <c r="F58" s="29">
        <v>4.1099999999999998E-2</v>
      </c>
      <c r="G58" s="9">
        <v>508345</v>
      </c>
      <c r="H58" s="9">
        <v>75823</v>
      </c>
      <c r="I58" s="9">
        <v>11631</v>
      </c>
      <c r="J58" s="10">
        <v>6.96</v>
      </c>
      <c r="K58" s="10">
        <v>11.24</v>
      </c>
      <c r="L58" s="10">
        <v>13.36</v>
      </c>
      <c r="M58" s="10">
        <v>1.1200000000000001</v>
      </c>
      <c r="N58" s="7" t="str">
        <f t="shared" si="0"/>
        <v>▶</v>
      </c>
    </row>
    <row r="59" spans="1:14" x14ac:dyDescent="0.3">
      <c r="A59" s="6">
        <v>73</v>
      </c>
      <c r="B59" s="8" t="s">
        <v>481</v>
      </c>
      <c r="C59" s="28" t="s">
        <v>482</v>
      </c>
      <c r="D59" s="9">
        <v>12660</v>
      </c>
      <c r="E59" s="30" t="s">
        <v>483</v>
      </c>
      <c r="F59" s="29">
        <v>4.1099999999999998E-2</v>
      </c>
      <c r="G59" s="9">
        <v>162978</v>
      </c>
      <c r="H59" s="10">
        <v>285</v>
      </c>
      <c r="I59" s="10" t="s">
        <v>410</v>
      </c>
      <c r="J59" s="10">
        <v>0.01</v>
      </c>
      <c r="K59" s="10" t="s">
        <v>410</v>
      </c>
      <c r="L59" s="10" t="s">
        <v>410</v>
      </c>
      <c r="M59" s="10" t="s">
        <v>410</v>
      </c>
      <c r="N59" s="7" t="str">
        <f t="shared" si="0"/>
        <v>▶</v>
      </c>
    </row>
    <row r="60" spans="1:14" x14ac:dyDescent="0.3">
      <c r="A60" s="6">
        <v>74</v>
      </c>
      <c r="B60" s="8" t="s">
        <v>484</v>
      </c>
      <c r="C60" s="28" t="s">
        <v>485</v>
      </c>
      <c r="D60" s="9">
        <v>11240</v>
      </c>
      <c r="E60" s="30" t="s">
        <v>451</v>
      </c>
      <c r="F60" s="29">
        <v>4.07E-2</v>
      </c>
      <c r="G60" s="9">
        <v>53729</v>
      </c>
      <c r="H60" s="10">
        <v>107</v>
      </c>
      <c r="I60" s="10" t="s">
        <v>410</v>
      </c>
      <c r="J60" s="10">
        <v>0</v>
      </c>
      <c r="K60" s="10" t="s">
        <v>410</v>
      </c>
      <c r="L60" s="10" t="s">
        <v>410</v>
      </c>
      <c r="M60" s="10" t="s">
        <v>410</v>
      </c>
      <c r="N60" s="7" t="str">
        <f t="shared" si="0"/>
        <v>▶</v>
      </c>
    </row>
    <row r="61" spans="1:14" x14ac:dyDescent="0.3">
      <c r="A61" s="6">
        <v>76</v>
      </c>
      <c r="B61" s="8" t="s">
        <v>486</v>
      </c>
      <c r="C61" s="28" t="s">
        <v>487</v>
      </c>
      <c r="D61" s="9">
        <v>16880</v>
      </c>
      <c r="E61" s="30" t="s">
        <v>364</v>
      </c>
      <c r="F61" s="29">
        <v>3.9399999999999998E-2</v>
      </c>
      <c r="G61" s="9">
        <v>65309</v>
      </c>
      <c r="H61" s="10">
        <v>852</v>
      </c>
      <c r="I61" s="10" t="s">
        <v>410</v>
      </c>
      <c r="J61" s="10">
        <v>0.09</v>
      </c>
      <c r="K61" s="10" t="s">
        <v>410</v>
      </c>
      <c r="L61" s="10" t="s">
        <v>410</v>
      </c>
      <c r="M61" s="10" t="s">
        <v>410</v>
      </c>
      <c r="N61" s="7" t="str">
        <f t="shared" si="0"/>
        <v>▶</v>
      </c>
    </row>
    <row r="62" spans="1:14" x14ac:dyDescent="0.3">
      <c r="A62" s="6">
        <v>77</v>
      </c>
      <c r="B62" s="8" t="s">
        <v>488</v>
      </c>
      <c r="C62" s="28" t="s">
        <v>489</v>
      </c>
      <c r="D62" s="9">
        <v>17880</v>
      </c>
      <c r="E62" s="30" t="s">
        <v>490</v>
      </c>
      <c r="F62" s="29">
        <v>3.8899999999999997E-2</v>
      </c>
      <c r="G62" s="9">
        <v>15942</v>
      </c>
      <c r="H62" s="10">
        <v>460</v>
      </c>
      <c r="I62" s="10" t="s">
        <v>410</v>
      </c>
      <c r="J62" s="10">
        <v>1.0900000000000001</v>
      </c>
      <c r="K62" s="10">
        <v>-2</v>
      </c>
      <c r="L62" s="10" t="s">
        <v>410</v>
      </c>
      <c r="M62" s="10">
        <v>0.35</v>
      </c>
      <c r="N62" s="7" t="str">
        <f t="shared" si="0"/>
        <v>▶</v>
      </c>
    </row>
    <row r="63" spans="1:14" x14ac:dyDescent="0.3">
      <c r="A63" s="6">
        <v>78</v>
      </c>
      <c r="B63" s="8" t="s">
        <v>491</v>
      </c>
      <c r="C63" s="28" t="s">
        <v>492</v>
      </c>
      <c r="D63" s="9">
        <v>8250</v>
      </c>
      <c r="E63" s="30" t="s">
        <v>493</v>
      </c>
      <c r="F63" s="29">
        <v>3.7699999999999997E-2</v>
      </c>
      <c r="G63" s="9">
        <v>289719</v>
      </c>
      <c r="H63" s="9">
        <v>1165</v>
      </c>
      <c r="I63" s="10">
        <v>174</v>
      </c>
      <c r="J63" s="10">
        <v>25.18</v>
      </c>
      <c r="K63" s="10">
        <v>5.07</v>
      </c>
      <c r="L63" s="10">
        <v>11.69</v>
      </c>
      <c r="M63" s="10">
        <v>0.63</v>
      </c>
      <c r="N63" s="7" t="str">
        <f t="shared" si="0"/>
        <v>▶</v>
      </c>
    </row>
    <row r="64" spans="1:14" x14ac:dyDescent="0.3">
      <c r="A64" s="6">
        <v>79</v>
      </c>
      <c r="B64" s="8" t="s">
        <v>494</v>
      </c>
      <c r="C64" s="28" t="s">
        <v>495</v>
      </c>
      <c r="D64" s="9">
        <v>4450</v>
      </c>
      <c r="E64" s="30" t="s">
        <v>496</v>
      </c>
      <c r="F64" s="29">
        <v>3.73E-2</v>
      </c>
      <c r="G64" s="9">
        <v>31185</v>
      </c>
      <c r="H64" s="10">
        <v>147</v>
      </c>
      <c r="I64" s="10" t="s">
        <v>410</v>
      </c>
      <c r="J64" s="10">
        <v>0.42</v>
      </c>
      <c r="K64" s="10">
        <v>-38.36</v>
      </c>
      <c r="L64" s="10" t="s">
        <v>410</v>
      </c>
      <c r="M64" s="10">
        <v>1.59</v>
      </c>
      <c r="N64" s="7" t="str">
        <f t="shared" si="0"/>
        <v>▶</v>
      </c>
    </row>
    <row r="65" spans="1:14" x14ac:dyDescent="0.3">
      <c r="A65" s="6">
        <v>80</v>
      </c>
      <c r="B65" s="8" t="s">
        <v>497</v>
      </c>
      <c r="C65" s="28" t="s">
        <v>498</v>
      </c>
      <c r="D65" s="9">
        <v>24775</v>
      </c>
      <c r="E65" s="30" t="s">
        <v>499</v>
      </c>
      <c r="F65" s="29">
        <v>3.73E-2</v>
      </c>
      <c r="G65" s="9">
        <v>206113</v>
      </c>
      <c r="H65" s="10">
        <v>731</v>
      </c>
      <c r="I65" s="10" t="s">
        <v>410</v>
      </c>
      <c r="J65" s="10">
        <v>0.08</v>
      </c>
      <c r="K65" s="10" t="s">
        <v>410</v>
      </c>
      <c r="L65" s="10" t="s">
        <v>410</v>
      </c>
      <c r="M65" s="10" t="s">
        <v>410</v>
      </c>
      <c r="N65" s="7" t="str">
        <f t="shared" si="0"/>
        <v>▶</v>
      </c>
    </row>
    <row r="66" spans="1:14" x14ac:dyDescent="0.3">
      <c r="A66" s="6">
        <v>81</v>
      </c>
      <c r="B66" s="8" t="s">
        <v>500</v>
      </c>
      <c r="C66" s="28" t="s">
        <v>501</v>
      </c>
      <c r="D66" s="9">
        <v>14925</v>
      </c>
      <c r="E66" s="30" t="s">
        <v>502</v>
      </c>
      <c r="F66" s="29">
        <v>3.7199999999999997E-2</v>
      </c>
      <c r="G66" s="9">
        <v>292661</v>
      </c>
      <c r="H66" s="10">
        <v>351</v>
      </c>
      <c r="I66" s="10" t="s">
        <v>410</v>
      </c>
      <c r="J66" s="10">
        <v>0</v>
      </c>
      <c r="K66" s="10" t="s">
        <v>410</v>
      </c>
      <c r="L66" s="10" t="s">
        <v>410</v>
      </c>
      <c r="M66" s="10" t="s">
        <v>410</v>
      </c>
      <c r="N66" s="7" t="str">
        <f t="shared" si="0"/>
        <v>▶</v>
      </c>
    </row>
    <row r="67" spans="1:14" x14ac:dyDescent="0.3">
      <c r="A67" s="6">
        <v>83</v>
      </c>
      <c r="B67" s="8" t="s">
        <v>503</v>
      </c>
      <c r="C67" s="28" t="s">
        <v>504</v>
      </c>
      <c r="D67" s="9">
        <v>3910</v>
      </c>
      <c r="E67" s="30" t="s">
        <v>505</v>
      </c>
      <c r="F67" s="29">
        <v>3.7100000000000001E-2</v>
      </c>
      <c r="G67" s="9">
        <v>121990</v>
      </c>
      <c r="H67" s="9">
        <v>1929</v>
      </c>
      <c r="I67" s="10">
        <v>575</v>
      </c>
      <c r="J67" s="10">
        <v>2.96</v>
      </c>
      <c r="K67" s="10">
        <v>7.23</v>
      </c>
      <c r="L67" s="10">
        <v>6.21</v>
      </c>
      <c r="M67" s="10">
        <v>0.39</v>
      </c>
      <c r="N67" s="7" t="str">
        <f t="shared" ref="N67:N130" si="1">IF(ISBLANK($C67),"",HYPERLINK($C67,"▶"))</f>
        <v>▶</v>
      </c>
    </row>
    <row r="68" spans="1:14" x14ac:dyDescent="0.3">
      <c r="A68" s="6">
        <v>84</v>
      </c>
      <c r="B68" s="8" t="s">
        <v>506</v>
      </c>
      <c r="C68" s="28" t="s">
        <v>507</v>
      </c>
      <c r="D68" s="10">
        <v>814</v>
      </c>
      <c r="E68" s="30" t="s">
        <v>508</v>
      </c>
      <c r="F68" s="29">
        <v>3.6900000000000002E-2</v>
      </c>
      <c r="G68" s="9">
        <v>2492819</v>
      </c>
      <c r="H68" s="10">
        <v>882</v>
      </c>
      <c r="I68" s="10">
        <v>-93</v>
      </c>
      <c r="J68" s="10">
        <v>0.99</v>
      </c>
      <c r="K68" s="10">
        <v>-1.1000000000000001</v>
      </c>
      <c r="L68" s="10">
        <v>-158.55000000000001</v>
      </c>
      <c r="M68" s="10">
        <v>2.25</v>
      </c>
      <c r="N68" s="7" t="str">
        <f t="shared" si="1"/>
        <v>▶</v>
      </c>
    </row>
    <row r="69" spans="1:14" x14ac:dyDescent="0.3">
      <c r="A69" s="6">
        <v>86</v>
      </c>
      <c r="B69" s="8" t="s">
        <v>509</v>
      </c>
      <c r="C69" s="28" t="s">
        <v>510</v>
      </c>
      <c r="D69" s="9">
        <v>20945</v>
      </c>
      <c r="E69" s="30" t="s">
        <v>511</v>
      </c>
      <c r="F69" s="29">
        <v>3.6900000000000002E-2</v>
      </c>
      <c r="G69" s="9">
        <v>21948</v>
      </c>
      <c r="H69" s="10">
        <v>147</v>
      </c>
      <c r="I69" s="10" t="s">
        <v>410</v>
      </c>
      <c r="J69" s="10">
        <v>0</v>
      </c>
      <c r="K69" s="10" t="s">
        <v>410</v>
      </c>
      <c r="L69" s="10" t="s">
        <v>410</v>
      </c>
      <c r="M69" s="10" t="s">
        <v>410</v>
      </c>
      <c r="N69" s="7" t="str">
        <f t="shared" si="1"/>
        <v>▶</v>
      </c>
    </row>
    <row r="70" spans="1:14" x14ac:dyDescent="0.3">
      <c r="A70" s="6">
        <v>88</v>
      </c>
      <c r="B70" s="8" t="s">
        <v>512</v>
      </c>
      <c r="C70" s="28" t="s">
        <v>513</v>
      </c>
      <c r="D70" s="9">
        <v>6500</v>
      </c>
      <c r="E70" s="30" t="s">
        <v>514</v>
      </c>
      <c r="F70" s="29">
        <v>3.6700000000000003E-2</v>
      </c>
      <c r="G70" s="9">
        <v>913608</v>
      </c>
      <c r="H70" s="9">
        <v>1019</v>
      </c>
      <c r="I70" s="10" t="s">
        <v>410</v>
      </c>
      <c r="J70" s="10">
        <v>0.02</v>
      </c>
      <c r="K70" s="10" t="s">
        <v>410</v>
      </c>
      <c r="L70" s="10" t="s">
        <v>410</v>
      </c>
      <c r="M70" s="10" t="s">
        <v>410</v>
      </c>
      <c r="N70" s="7" t="str">
        <f t="shared" si="1"/>
        <v>▶</v>
      </c>
    </row>
    <row r="71" spans="1:14" x14ac:dyDescent="0.3">
      <c r="A71" s="6">
        <v>89</v>
      </c>
      <c r="B71" s="8" t="s">
        <v>515</v>
      </c>
      <c r="C71" s="28" t="s">
        <v>516</v>
      </c>
      <c r="D71" s="9">
        <v>82200</v>
      </c>
      <c r="E71" s="30" t="s">
        <v>517</v>
      </c>
      <c r="F71" s="29">
        <v>3.6600000000000001E-2</v>
      </c>
      <c r="G71" s="9">
        <v>45573</v>
      </c>
      <c r="H71" s="10">
        <v>868</v>
      </c>
      <c r="I71" s="10">
        <v>72</v>
      </c>
      <c r="J71" s="10">
        <v>0.62</v>
      </c>
      <c r="K71" s="11">
        <v>-2107.69</v>
      </c>
      <c r="L71" s="10">
        <v>3.74</v>
      </c>
      <c r="M71" s="10">
        <v>0.67</v>
      </c>
      <c r="N71" s="7" t="str">
        <f t="shared" si="1"/>
        <v>▶</v>
      </c>
    </row>
    <row r="72" spans="1:14" x14ac:dyDescent="0.3">
      <c r="A72" s="6">
        <v>90</v>
      </c>
      <c r="B72" s="8" t="s">
        <v>518</v>
      </c>
      <c r="C72" s="28" t="s">
        <v>519</v>
      </c>
      <c r="D72" s="9">
        <v>9235</v>
      </c>
      <c r="E72" s="30" t="s">
        <v>520</v>
      </c>
      <c r="F72" s="29">
        <v>3.6499999999999998E-2</v>
      </c>
      <c r="G72" s="9">
        <v>49962</v>
      </c>
      <c r="H72" s="10">
        <v>199</v>
      </c>
      <c r="I72" s="10" t="s">
        <v>410</v>
      </c>
      <c r="J72" s="10">
        <v>0.03</v>
      </c>
      <c r="K72" s="10" t="s">
        <v>410</v>
      </c>
      <c r="L72" s="10" t="s">
        <v>410</v>
      </c>
      <c r="M72" s="10" t="s">
        <v>410</v>
      </c>
      <c r="N72" s="7" t="str">
        <f t="shared" si="1"/>
        <v>▶</v>
      </c>
    </row>
    <row r="73" spans="1:14" x14ac:dyDescent="0.3">
      <c r="A73" s="6">
        <v>91</v>
      </c>
      <c r="B73" s="8" t="s">
        <v>521</v>
      </c>
      <c r="C73" s="28" t="s">
        <v>522</v>
      </c>
      <c r="D73" s="9">
        <v>14340</v>
      </c>
      <c r="E73" s="30" t="s">
        <v>483</v>
      </c>
      <c r="F73" s="29">
        <v>3.61E-2</v>
      </c>
      <c r="G73" s="9">
        <v>1114385</v>
      </c>
      <c r="H73" s="9">
        <v>1599</v>
      </c>
      <c r="I73" s="10" t="s">
        <v>410</v>
      </c>
      <c r="J73" s="10">
        <v>0.09</v>
      </c>
      <c r="K73" s="10" t="s">
        <v>410</v>
      </c>
      <c r="L73" s="10" t="s">
        <v>410</v>
      </c>
      <c r="M73" s="10" t="s">
        <v>410</v>
      </c>
      <c r="N73" s="7" t="str">
        <f t="shared" si="1"/>
        <v>▶</v>
      </c>
    </row>
    <row r="74" spans="1:14" x14ac:dyDescent="0.3">
      <c r="A74" s="6">
        <v>92</v>
      </c>
      <c r="B74" s="8" t="s">
        <v>523</v>
      </c>
      <c r="C74" s="28" t="s">
        <v>524</v>
      </c>
      <c r="D74" s="9">
        <v>142000</v>
      </c>
      <c r="E74" s="30" t="s">
        <v>525</v>
      </c>
      <c r="F74" s="29">
        <v>3.5700000000000003E-2</v>
      </c>
      <c r="G74" s="9">
        <v>25618</v>
      </c>
      <c r="H74" s="9">
        <v>4028</v>
      </c>
      <c r="I74" s="9">
        <v>2319</v>
      </c>
      <c r="J74" s="10">
        <v>6.53</v>
      </c>
      <c r="K74" s="10">
        <v>3.83</v>
      </c>
      <c r="L74" s="10">
        <v>20.68</v>
      </c>
      <c r="M74" s="10">
        <v>0.38</v>
      </c>
      <c r="N74" s="7" t="str">
        <f t="shared" si="1"/>
        <v>▶</v>
      </c>
    </row>
    <row r="75" spans="1:14" x14ac:dyDescent="0.3">
      <c r="A75" s="6">
        <v>93</v>
      </c>
      <c r="B75" s="8" t="s">
        <v>526</v>
      </c>
      <c r="C75" s="28" t="s">
        <v>527</v>
      </c>
      <c r="D75" s="9">
        <v>24700</v>
      </c>
      <c r="E75" s="30" t="s">
        <v>462</v>
      </c>
      <c r="F75" s="29">
        <v>3.56E-2</v>
      </c>
      <c r="G75" s="9">
        <v>15281694</v>
      </c>
      <c r="H75" s="9">
        <v>158219</v>
      </c>
      <c r="I75" s="9">
        <v>14673</v>
      </c>
      <c r="J75" s="10">
        <v>24.59</v>
      </c>
      <c r="K75" s="10">
        <v>192.97</v>
      </c>
      <c r="L75" s="10">
        <v>0.78</v>
      </c>
      <c r="M75" s="10">
        <v>2.13</v>
      </c>
      <c r="N75" s="7" t="str">
        <f t="shared" si="1"/>
        <v>▶</v>
      </c>
    </row>
    <row r="76" spans="1:14" x14ac:dyDescent="0.3">
      <c r="A76" s="6">
        <v>94</v>
      </c>
      <c r="B76" s="8" t="s">
        <v>528</v>
      </c>
      <c r="C76" s="28" t="s">
        <v>529</v>
      </c>
      <c r="D76" s="9">
        <v>2475</v>
      </c>
      <c r="E76" s="30" t="s">
        <v>530</v>
      </c>
      <c r="F76" s="29">
        <v>3.56E-2</v>
      </c>
      <c r="G76" s="9">
        <v>457098</v>
      </c>
      <c r="H76" s="9">
        <v>2887</v>
      </c>
      <c r="I76" s="9">
        <v>1598</v>
      </c>
      <c r="J76" s="10">
        <v>1.1200000000000001</v>
      </c>
      <c r="K76" s="10">
        <v>2.44</v>
      </c>
      <c r="L76" s="10">
        <v>66.45</v>
      </c>
      <c r="M76" s="10">
        <v>1.43</v>
      </c>
      <c r="N76" s="7" t="str">
        <f t="shared" si="1"/>
        <v>▶</v>
      </c>
    </row>
    <row r="77" spans="1:14" x14ac:dyDescent="0.3">
      <c r="A77" s="6">
        <v>95</v>
      </c>
      <c r="B77" s="8" t="s">
        <v>531</v>
      </c>
      <c r="C77" s="28" t="s">
        <v>532</v>
      </c>
      <c r="D77" s="9">
        <v>1187</v>
      </c>
      <c r="E77" s="30" t="s">
        <v>533</v>
      </c>
      <c r="F77" s="29">
        <v>3.49E-2</v>
      </c>
      <c r="G77" s="9">
        <v>296195</v>
      </c>
      <c r="H77" s="10">
        <v>380</v>
      </c>
      <c r="I77" s="10">
        <v>46</v>
      </c>
      <c r="J77" s="10">
        <v>1.71</v>
      </c>
      <c r="K77" s="10">
        <v>12.49</v>
      </c>
      <c r="L77" s="10">
        <v>10.27</v>
      </c>
      <c r="M77" s="10">
        <v>1.1000000000000001</v>
      </c>
      <c r="N77" s="7" t="str">
        <f t="shared" si="1"/>
        <v>▶</v>
      </c>
    </row>
    <row r="78" spans="1:14" x14ac:dyDescent="0.3">
      <c r="A78" s="6">
        <v>96</v>
      </c>
      <c r="B78" s="8" t="s">
        <v>534</v>
      </c>
      <c r="C78" s="28" t="s">
        <v>535</v>
      </c>
      <c r="D78" s="10">
        <v>515</v>
      </c>
      <c r="E78" s="30" t="s">
        <v>536</v>
      </c>
      <c r="F78" s="29">
        <v>3.4099999999999998E-2</v>
      </c>
      <c r="G78" s="9">
        <v>6764087</v>
      </c>
      <c r="H78" s="10">
        <v>347</v>
      </c>
      <c r="I78" s="10">
        <v>-36</v>
      </c>
      <c r="J78" s="10">
        <v>0.63</v>
      </c>
      <c r="K78" s="10">
        <v>-3.5</v>
      </c>
      <c r="L78" s="10">
        <v>-7.74</v>
      </c>
      <c r="M78" s="10">
        <v>0.36</v>
      </c>
      <c r="N78" s="7" t="str">
        <f t="shared" si="1"/>
        <v>▶</v>
      </c>
    </row>
    <row r="79" spans="1:14" x14ac:dyDescent="0.3">
      <c r="A79" s="6">
        <v>97</v>
      </c>
      <c r="B79" s="8" t="s">
        <v>537</v>
      </c>
      <c r="C79" s="28" t="s">
        <v>538</v>
      </c>
      <c r="D79" s="9">
        <v>7290</v>
      </c>
      <c r="E79" s="30" t="s">
        <v>419</v>
      </c>
      <c r="F79" s="29">
        <v>3.4000000000000002E-2</v>
      </c>
      <c r="G79" s="9">
        <v>4088</v>
      </c>
      <c r="H79" s="10">
        <v>120</v>
      </c>
      <c r="I79" s="10" t="s">
        <v>410</v>
      </c>
      <c r="J79" s="10">
        <v>0</v>
      </c>
      <c r="K79" s="10" t="s">
        <v>410</v>
      </c>
      <c r="L79" s="10" t="s">
        <v>410</v>
      </c>
      <c r="M79" s="10" t="s">
        <v>410</v>
      </c>
      <c r="N79" s="7" t="str">
        <f t="shared" si="1"/>
        <v>▶</v>
      </c>
    </row>
    <row r="80" spans="1:14" x14ac:dyDescent="0.3">
      <c r="A80" s="6">
        <v>98</v>
      </c>
      <c r="B80" s="8" t="s">
        <v>539</v>
      </c>
      <c r="C80" s="28" t="s">
        <v>540</v>
      </c>
      <c r="D80" s="9">
        <v>17980</v>
      </c>
      <c r="E80" s="30" t="s">
        <v>541</v>
      </c>
      <c r="F80" s="29">
        <v>3.39E-2</v>
      </c>
      <c r="G80" s="9">
        <v>5147961</v>
      </c>
      <c r="H80" s="9">
        <v>6374</v>
      </c>
      <c r="I80" s="10" t="s">
        <v>410</v>
      </c>
      <c r="J80" s="10">
        <v>0.62</v>
      </c>
      <c r="K80" s="10" t="s">
        <v>410</v>
      </c>
      <c r="L80" s="10" t="s">
        <v>410</v>
      </c>
      <c r="M80" s="10" t="s">
        <v>410</v>
      </c>
      <c r="N80" s="7" t="str">
        <f t="shared" si="1"/>
        <v>▶</v>
      </c>
    </row>
    <row r="81" spans="1:14" x14ac:dyDescent="0.3">
      <c r="A81" s="6">
        <v>100</v>
      </c>
      <c r="B81" s="8" t="s">
        <v>542</v>
      </c>
      <c r="C81" s="28" t="s">
        <v>543</v>
      </c>
      <c r="D81" s="9">
        <v>23100</v>
      </c>
      <c r="E81" s="30" t="s">
        <v>544</v>
      </c>
      <c r="F81" s="29">
        <v>3.3599999999999998E-2</v>
      </c>
      <c r="G81" s="9">
        <v>1988086</v>
      </c>
      <c r="H81" s="9">
        <v>19276</v>
      </c>
      <c r="I81" s="10">
        <v>87</v>
      </c>
      <c r="J81" s="10">
        <v>12.33</v>
      </c>
      <c r="K81" s="10">
        <v>50.99</v>
      </c>
      <c r="L81" s="10">
        <v>-0.19</v>
      </c>
      <c r="M81" s="10">
        <v>5.47</v>
      </c>
      <c r="N81" s="7" t="str">
        <f t="shared" si="1"/>
        <v>▶</v>
      </c>
    </row>
    <row r="82" spans="1:14" x14ac:dyDescent="0.3">
      <c r="A82" s="6">
        <v>102</v>
      </c>
      <c r="B82" s="8" t="s">
        <v>545</v>
      </c>
      <c r="C82" s="28" t="s">
        <v>546</v>
      </c>
      <c r="D82" s="9">
        <v>41650</v>
      </c>
      <c r="E82" s="30" t="s">
        <v>547</v>
      </c>
      <c r="F82" s="29">
        <v>3.3500000000000002E-2</v>
      </c>
      <c r="G82" s="9">
        <v>292207</v>
      </c>
      <c r="H82" s="9">
        <v>17564</v>
      </c>
      <c r="I82" s="9">
        <v>1047</v>
      </c>
      <c r="J82" s="10">
        <v>13.78</v>
      </c>
      <c r="K82" s="10">
        <v>15.55</v>
      </c>
      <c r="L82" s="10">
        <v>2.2400000000000002</v>
      </c>
      <c r="M82" s="10">
        <v>1.6</v>
      </c>
      <c r="N82" s="7" t="str">
        <f t="shared" si="1"/>
        <v>▶</v>
      </c>
    </row>
    <row r="83" spans="1:14" x14ac:dyDescent="0.3">
      <c r="A83" s="6">
        <v>103</v>
      </c>
      <c r="B83" s="8" t="s">
        <v>548</v>
      </c>
      <c r="C83" s="28" t="s">
        <v>549</v>
      </c>
      <c r="D83" s="9">
        <v>7240</v>
      </c>
      <c r="E83" s="30" t="s">
        <v>550</v>
      </c>
      <c r="F83" s="29">
        <v>3.3500000000000002E-2</v>
      </c>
      <c r="G83" s="9">
        <v>3912</v>
      </c>
      <c r="H83" s="10">
        <v>76</v>
      </c>
      <c r="I83" s="10" t="s">
        <v>410</v>
      </c>
      <c r="J83" s="10">
        <v>0.8</v>
      </c>
      <c r="K83" s="10" t="s">
        <v>410</v>
      </c>
      <c r="L83" s="10" t="s">
        <v>410</v>
      </c>
      <c r="M83" s="10" t="s">
        <v>410</v>
      </c>
      <c r="N83" s="7" t="str">
        <f t="shared" si="1"/>
        <v>▶</v>
      </c>
    </row>
    <row r="84" spans="1:14" x14ac:dyDescent="0.3">
      <c r="A84" s="6">
        <v>104</v>
      </c>
      <c r="B84" s="8" t="s">
        <v>551</v>
      </c>
      <c r="C84" s="28" t="s">
        <v>552</v>
      </c>
      <c r="D84" s="9">
        <v>7420</v>
      </c>
      <c r="E84" s="30" t="s">
        <v>419</v>
      </c>
      <c r="F84" s="29">
        <v>3.3399999999999999E-2</v>
      </c>
      <c r="G84" s="9">
        <v>949283</v>
      </c>
      <c r="H84" s="9">
        <v>5840</v>
      </c>
      <c r="I84" s="10" t="s">
        <v>410</v>
      </c>
      <c r="J84" s="10">
        <v>1.05</v>
      </c>
      <c r="K84" s="10" t="s">
        <v>410</v>
      </c>
      <c r="L84" s="10" t="s">
        <v>410</v>
      </c>
      <c r="M84" s="10" t="s">
        <v>410</v>
      </c>
      <c r="N84" s="7" t="str">
        <f t="shared" si="1"/>
        <v>▶</v>
      </c>
    </row>
    <row r="85" spans="1:14" x14ac:dyDescent="0.3">
      <c r="A85" s="6">
        <v>105</v>
      </c>
      <c r="B85" s="8" t="s">
        <v>553</v>
      </c>
      <c r="C85" s="28" t="s">
        <v>554</v>
      </c>
      <c r="D85" s="9">
        <v>15940</v>
      </c>
      <c r="E85" s="30" t="s">
        <v>555</v>
      </c>
      <c r="F85" s="29">
        <v>3.3099999999999997E-2</v>
      </c>
      <c r="G85" s="9">
        <v>1554379</v>
      </c>
      <c r="H85" s="9">
        <v>1530</v>
      </c>
      <c r="I85" s="10" t="s">
        <v>410</v>
      </c>
      <c r="J85" s="10">
        <v>0.08</v>
      </c>
      <c r="K85" s="10" t="s">
        <v>410</v>
      </c>
      <c r="L85" s="10" t="s">
        <v>410</v>
      </c>
      <c r="M85" s="10" t="s">
        <v>410</v>
      </c>
      <c r="N85" s="7" t="str">
        <f t="shared" si="1"/>
        <v>▶</v>
      </c>
    </row>
    <row r="86" spans="1:14" x14ac:dyDescent="0.3">
      <c r="A86" s="6">
        <v>106</v>
      </c>
      <c r="B86" s="8" t="s">
        <v>556</v>
      </c>
      <c r="C86" s="28" t="s">
        <v>557</v>
      </c>
      <c r="D86" s="9">
        <v>66000</v>
      </c>
      <c r="E86" s="30" t="s">
        <v>558</v>
      </c>
      <c r="F86" s="29">
        <v>3.2899999999999999E-2</v>
      </c>
      <c r="G86" s="9">
        <v>12129</v>
      </c>
      <c r="H86" s="9">
        <v>4486</v>
      </c>
      <c r="I86" s="10">
        <v>-724</v>
      </c>
      <c r="J86" s="10">
        <v>5.44</v>
      </c>
      <c r="K86" s="10">
        <v>-10.02</v>
      </c>
      <c r="L86" s="10">
        <v>-9.48</v>
      </c>
      <c r="M86" s="10">
        <v>0.88</v>
      </c>
      <c r="N86" s="7" t="str">
        <f t="shared" si="1"/>
        <v>▶</v>
      </c>
    </row>
    <row r="87" spans="1:14" x14ac:dyDescent="0.3">
      <c r="A87" s="6">
        <v>107</v>
      </c>
      <c r="B87" s="8" t="s">
        <v>559</v>
      </c>
      <c r="C87" s="28" t="s">
        <v>560</v>
      </c>
      <c r="D87" s="10">
        <v>981</v>
      </c>
      <c r="E87" s="30" t="s">
        <v>561</v>
      </c>
      <c r="F87" s="29">
        <v>3.2599999999999997E-2</v>
      </c>
      <c r="G87" s="9">
        <v>101728</v>
      </c>
      <c r="H87" s="10">
        <v>225</v>
      </c>
      <c r="I87" s="10">
        <v>-299</v>
      </c>
      <c r="J87" s="10">
        <v>0.39</v>
      </c>
      <c r="K87" s="10">
        <v>0.42</v>
      </c>
      <c r="L87" s="10">
        <v>-14.6</v>
      </c>
      <c r="M87" s="10">
        <v>0.11</v>
      </c>
      <c r="N87" s="7" t="str">
        <f t="shared" si="1"/>
        <v>▶</v>
      </c>
    </row>
    <row r="88" spans="1:14" x14ac:dyDescent="0.3">
      <c r="A88" s="6">
        <v>108</v>
      </c>
      <c r="B88" s="8" t="s">
        <v>562</v>
      </c>
      <c r="C88" s="28" t="s">
        <v>563</v>
      </c>
      <c r="D88" s="9">
        <v>8560</v>
      </c>
      <c r="E88" s="30" t="s">
        <v>564</v>
      </c>
      <c r="F88" s="29">
        <v>3.2599999999999997E-2</v>
      </c>
      <c r="G88" s="9">
        <v>4421</v>
      </c>
      <c r="H88" s="10">
        <v>282</v>
      </c>
      <c r="I88" s="10">
        <v>-30</v>
      </c>
      <c r="J88" s="10">
        <v>1.99</v>
      </c>
      <c r="K88" s="10">
        <v>-3.44</v>
      </c>
      <c r="L88" s="10">
        <v>-49.95</v>
      </c>
      <c r="M88" s="10">
        <v>3.73</v>
      </c>
      <c r="N88" s="7" t="str">
        <f t="shared" si="1"/>
        <v>▶</v>
      </c>
    </row>
    <row r="89" spans="1:14" x14ac:dyDescent="0.3">
      <c r="A89" s="6">
        <v>109</v>
      </c>
      <c r="B89" s="8" t="s">
        <v>565</v>
      </c>
      <c r="C89" s="28" t="s">
        <v>566</v>
      </c>
      <c r="D89" s="9">
        <v>19140</v>
      </c>
      <c r="E89" s="30" t="s">
        <v>567</v>
      </c>
      <c r="F89" s="29">
        <v>3.2399999999999998E-2</v>
      </c>
      <c r="G89" s="9">
        <v>5713</v>
      </c>
      <c r="H89" s="10">
        <v>323</v>
      </c>
      <c r="I89" s="10" t="s">
        <v>410</v>
      </c>
      <c r="J89" s="10">
        <v>7.11</v>
      </c>
      <c r="K89" s="10">
        <v>6.84</v>
      </c>
      <c r="L89" s="10" t="s">
        <v>410</v>
      </c>
      <c r="M89" s="10">
        <v>0.11</v>
      </c>
      <c r="N89" s="7" t="str">
        <f t="shared" si="1"/>
        <v>▶</v>
      </c>
    </row>
    <row r="90" spans="1:14" x14ac:dyDescent="0.3">
      <c r="A90" s="6">
        <v>111</v>
      </c>
      <c r="B90" s="8" t="s">
        <v>568</v>
      </c>
      <c r="C90" s="28" t="s">
        <v>569</v>
      </c>
      <c r="D90" s="9">
        <v>1278</v>
      </c>
      <c r="E90" s="30" t="s">
        <v>533</v>
      </c>
      <c r="F90" s="29">
        <v>3.2300000000000002E-2</v>
      </c>
      <c r="G90" s="9">
        <v>3976800</v>
      </c>
      <c r="H90" s="10">
        <v>548</v>
      </c>
      <c r="I90" s="10">
        <v>-17</v>
      </c>
      <c r="J90" s="10">
        <v>0.36</v>
      </c>
      <c r="K90" s="10">
        <v>-11.41</v>
      </c>
      <c r="L90" s="10">
        <v>-6.66</v>
      </c>
      <c r="M90" s="10">
        <v>1.27</v>
      </c>
      <c r="N90" s="7" t="str">
        <f t="shared" si="1"/>
        <v>▶</v>
      </c>
    </row>
    <row r="91" spans="1:14" x14ac:dyDescent="0.3">
      <c r="A91" s="6">
        <v>112</v>
      </c>
      <c r="B91" s="8" t="s">
        <v>570</v>
      </c>
      <c r="C91" s="28" t="s">
        <v>571</v>
      </c>
      <c r="D91" s="9">
        <v>1087000</v>
      </c>
      <c r="E91" s="30" t="s">
        <v>572</v>
      </c>
      <c r="F91" s="29">
        <v>3.2300000000000002E-2</v>
      </c>
      <c r="G91" s="9">
        <v>106599</v>
      </c>
      <c r="H91" s="9">
        <v>773661</v>
      </c>
      <c r="I91" s="9">
        <v>11137</v>
      </c>
      <c r="J91" s="10">
        <v>13.49</v>
      </c>
      <c r="K91" s="10">
        <v>73.510000000000005</v>
      </c>
      <c r="L91" s="10">
        <v>9.1199999999999992</v>
      </c>
      <c r="M91" s="10">
        <v>7.3</v>
      </c>
      <c r="N91" s="7" t="str">
        <f t="shared" si="1"/>
        <v>▶</v>
      </c>
    </row>
    <row r="92" spans="1:14" x14ac:dyDescent="0.3">
      <c r="A92" s="6">
        <v>113</v>
      </c>
      <c r="B92" s="8" t="s">
        <v>573</v>
      </c>
      <c r="C92" s="28" t="s">
        <v>574</v>
      </c>
      <c r="D92" s="9">
        <v>80200</v>
      </c>
      <c r="E92" s="30" t="s">
        <v>575</v>
      </c>
      <c r="F92" s="29">
        <v>3.2199999999999999E-2</v>
      </c>
      <c r="G92" s="9">
        <v>63120</v>
      </c>
      <c r="H92" s="9">
        <v>15340</v>
      </c>
      <c r="I92" s="9">
        <v>5312</v>
      </c>
      <c r="J92" s="10">
        <v>20.04</v>
      </c>
      <c r="K92" s="10">
        <v>9.4700000000000006</v>
      </c>
      <c r="L92" s="10">
        <v>18.690000000000001</v>
      </c>
      <c r="M92" s="10">
        <v>0.38</v>
      </c>
      <c r="N92" s="7" t="str">
        <f t="shared" si="1"/>
        <v>▶</v>
      </c>
    </row>
    <row r="93" spans="1:14" x14ac:dyDescent="0.3">
      <c r="A93" s="6">
        <v>114</v>
      </c>
      <c r="B93" s="8" t="s">
        <v>576</v>
      </c>
      <c r="C93" s="28" t="s">
        <v>577</v>
      </c>
      <c r="D93" s="9">
        <v>1234</v>
      </c>
      <c r="E93" s="30" t="s">
        <v>578</v>
      </c>
      <c r="F93" s="29">
        <v>3.1800000000000002E-2</v>
      </c>
      <c r="G93" s="10">
        <v>220</v>
      </c>
      <c r="H93" s="10">
        <v>27</v>
      </c>
      <c r="I93" s="10" t="s">
        <v>410</v>
      </c>
      <c r="J93" s="10">
        <v>0.18</v>
      </c>
      <c r="K93" s="10">
        <v>-308.5</v>
      </c>
      <c r="L93" s="10" t="s">
        <v>410</v>
      </c>
      <c r="M93" s="10">
        <v>18.899999999999999</v>
      </c>
      <c r="N93" s="7" t="str">
        <f t="shared" si="1"/>
        <v>▶</v>
      </c>
    </row>
    <row r="94" spans="1:14" x14ac:dyDescent="0.3">
      <c r="A94" s="6">
        <v>115</v>
      </c>
      <c r="B94" s="8" t="s">
        <v>579</v>
      </c>
      <c r="C94" s="28" t="s">
        <v>580</v>
      </c>
      <c r="D94" s="9">
        <v>1478</v>
      </c>
      <c r="E94" s="30" t="s">
        <v>581</v>
      </c>
      <c r="F94" s="29">
        <v>3.1399999999999997E-2</v>
      </c>
      <c r="G94" s="9">
        <v>779556</v>
      </c>
      <c r="H94" s="9">
        <v>1908</v>
      </c>
      <c r="I94" s="10">
        <v>64</v>
      </c>
      <c r="J94" s="10">
        <v>3.73</v>
      </c>
      <c r="K94" s="10">
        <v>16.420000000000002</v>
      </c>
      <c r="L94" s="10">
        <v>-0.09</v>
      </c>
      <c r="M94" s="10">
        <v>0.6</v>
      </c>
      <c r="N94" s="7" t="str">
        <f t="shared" si="1"/>
        <v>▶</v>
      </c>
    </row>
    <row r="95" spans="1:14" x14ac:dyDescent="0.3">
      <c r="A95" s="6">
        <v>117</v>
      </c>
      <c r="B95" s="8" t="s">
        <v>582</v>
      </c>
      <c r="C95" s="28" t="s">
        <v>583</v>
      </c>
      <c r="D95" s="9">
        <v>1604</v>
      </c>
      <c r="E95" s="30" t="s">
        <v>584</v>
      </c>
      <c r="F95" s="29">
        <v>3.0800000000000001E-2</v>
      </c>
      <c r="G95" s="9">
        <v>276874</v>
      </c>
      <c r="H95" s="10">
        <v>695</v>
      </c>
      <c r="I95" s="10">
        <v>-23</v>
      </c>
      <c r="J95" s="10">
        <v>2.34</v>
      </c>
      <c r="K95" s="10">
        <v>-19.559999999999999</v>
      </c>
      <c r="L95" s="10">
        <v>8.93</v>
      </c>
      <c r="M95" s="10">
        <v>0.64</v>
      </c>
      <c r="N95" s="7" t="str">
        <f t="shared" si="1"/>
        <v>▶</v>
      </c>
    </row>
    <row r="96" spans="1:14" x14ac:dyDescent="0.3">
      <c r="A96" s="6">
        <v>118</v>
      </c>
      <c r="B96" s="8" t="s">
        <v>585</v>
      </c>
      <c r="C96" s="28" t="s">
        <v>586</v>
      </c>
      <c r="D96" s="9">
        <v>12390</v>
      </c>
      <c r="E96" s="30" t="s">
        <v>587</v>
      </c>
      <c r="F96" s="29">
        <v>3.0800000000000001E-2</v>
      </c>
      <c r="G96" s="9">
        <v>33257</v>
      </c>
      <c r="H96" s="9">
        <v>1368</v>
      </c>
      <c r="I96" s="10">
        <v>363</v>
      </c>
      <c r="J96" s="10">
        <v>7.62</v>
      </c>
      <c r="K96" s="10">
        <v>6.43</v>
      </c>
      <c r="L96" s="10">
        <v>10.9</v>
      </c>
      <c r="M96" s="10">
        <v>0.49</v>
      </c>
      <c r="N96" s="7" t="str">
        <f t="shared" si="1"/>
        <v>▶</v>
      </c>
    </row>
    <row r="97" spans="1:14" x14ac:dyDescent="0.3">
      <c r="A97" s="6">
        <v>120</v>
      </c>
      <c r="B97" s="8" t="s">
        <v>588</v>
      </c>
      <c r="C97" s="28" t="s">
        <v>589</v>
      </c>
      <c r="D97" s="9">
        <v>7375</v>
      </c>
      <c r="E97" s="30" t="s">
        <v>590</v>
      </c>
      <c r="F97" s="29">
        <v>3.0700000000000002E-2</v>
      </c>
      <c r="G97" s="9">
        <v>163939</v>
      </c>
      <c r="H97" s="9">
        <v>1486</v>
      </c>
      <c r="I97" s="10" t="s">
        <v>410</v>
      </c>
      <c r="J97" s="10">
        <v>0.57999999999999996</v>
      </c>
      <c r="K97" s="10" t="s">
        <v>410</v>
      </c>
      <c r="L97" s="10" t="s">
        <v>410</v>
      </c>
      <c r="M97" s="10" t="s">
        <v>410</v>
      </c>
      <c r="N97" s="7" t="str">
        <f t="shared" si="1"/>
        <v>▶</v>
      </c>
    </row>
    <row r="98" spans="1:14" x14ac:dyDescent="0.3">
      <c r="A98" s="6">
        <v>121</v>
      </c>
      <c r="B98" s="8" t="s">
        <v>591</v>
      </c>
      <c r="C98" s="28" t="s">
        <v>592</v>
      </c>
      <c r="D98" s="9">
        <v>4585</v>
      </c>
      <c r="E98" s="30" t="s">
        <v>593</v>
      </c>
      <c r="F98" s="29">
        <v>3.0300000000000001E-2</v>
      </c>
      <c r="G98" s="9">
        <v>238539</v>
      </c>
      <c r="H98" s="9">
        <v>1265</v>
      </c>
      <c r="I98" s="10">
        <v>401</v>
      </c>
      <c r="J98" s="10">
        <v>1.96</v>
      </c>
      <c r="K98" s="10">
        <v>4.96</v>
      </c>
      <c r="L98" s="10">
        <v>12.81</v>
      </c>
      <c r="M98" s="10">
        <v>0.6</v>
      </c>
      <c r="N98" s="7" t="str">
        <f t="shared" si="1"/>
        <v>▶</v>
      </c>
    </row>
    <row r="99" spans="1:14" x14ac:dyDescent="0.3">
      <c r="A99" s="6">
        <v>122</v>
      </c>
      <c r="B99" s="8" t="s">
        <v>594</v>
      </c>
      <c r="C99" s="28" t="s">
        <v>595</v>
      </c>
      <c r="D99" s="9">
        <v>4110</v>
      </c>
      <c r="E99" s="30" t="s">
        <v>406</v>
      </c>
      <c r="F99" s="29">
        <v>3.0099999999999998E-2</v>
      </c>
      <c r="G99" s="9">
        <v>29710423</v>
      </c>
      <c r="H99" s="9">
        <v>8852</v>
      </c>
      <c r="I99" s="9">
        <v>1394</v>
      </c>
      <c r="J99" s="10">
        <v>3.24</v>
      </c>
      <c r="K99" s="10">
        <v>18.03</v>
      </c>
      <c r="L99" s="10">
        <v>91.56</v>
      </c>
      <c r="M99" s="10">
        <v>5.21</v>
      </c>
      <c r="N99" s="7" t="str">
        <f t="shared" si="1"/>
        <v>▶</v>
      </c>
    </row>
    <row r="100" spans="1:14" x14ac:dyDescent="0.3">
      <c r="A100" s="6">
        <v>124</v>
      </c>
      <c r="B100" s="8" t="s">
        <v>596</v>
      </c>
      <c r="C100" s="28" t="s">
        <v>597</v>
      </c>
      <c r="D100" s="9">
        <v>15140</v>
      </c>
      <c r="E100" s="30" t="s">
        <v>451</v>
      </c>
      <c r="F100" s="29">
        <v>2.9899999999999999E-2</v>
      </c>
      <c r="G100" s="9">
        <v>3432</v>
      </c>
      <c r="H100" s="10">
        <v>184</v>
      </c>
      <c r="I100" s="10">
        <v>7</v>
      </c>
      <c r="J100" s="10">
        <v>0</v>
      </c>
      <c r="K100" s="10">
        <v>-28.14</v>
      </c>
      <c r="L100" s="10">
        <v>0.22</v>
      </c>
      <c r="M100" s="10">
        <v>0.36</v>
      </c>
      <c r="N100" s="7" t="str">
        <f t="shared" si="1"/>
        <v>▶</v>
      </c>
    </row>
    <row r="101" spans="1:14" x14ac:dyDescent="0.3">
      <c r="A101" s="6">
        <v>125</v>
      </c>
      <c r="B101" s="8" t="s">
        <v>598</v>
      </c>
      <c r="C101" s="28" t="s">
        <v>599</v>
      </c>
      <c r="D101" s="9">
        <v>8800</v>
      </c>
      <c r="E101" s="30" t="s">
        <v>600</v>
      </c>
      <c r="F101" s="29">
        <v>2.98E-2</v>
      </c>
      <c r="G101" s="9">
        <v>5656</v>
      </c>
      <c r="H101" s="10">
        <v>211</v>
      </c>
      <c r="I101" s="10" t="s">
        <v>410</v>
      </c>
      <c r="J101" s="10">
        <v>0.04</v>
      </c>
      <c r="K101" s="10" t="s">
        <v>410</v>
      </c>
      <c r="L101" s="10" t="s">
        <v>410</v>
      </c>
      <c r="M101" s="10" t="s">
        <v>410</v>
      </c>
      <c r="N101" s="7" t="str">
        <f t="shared" si="1"/>
        <v>▶</v>
      </c>
    </row>
    <row r="102" spans="1:14" x14ac:dyDescent="0.3">
      <c r="E102" s="30"/>
      <c r="F102" s="30"/>
      <c r="N102" s="7" t="str">
        <f t="shared" si="1"/>
        <v/>
      </c>
    </row>
    <row r="103" spans="1:14" x14ac:dyDescent="0.3">
      <c r="E103" s="30"/>
      <c r="F103" s="30"/>
      <c r="N103" s="7" t="str">
        <f t="shared" si="1"/>
        <v/>
      </c>
    </row>
    <row r="104" spans="1:14" x14ac:dyDescent="0.3">
      <c r="E104" s="30"/>
      <c r="F104" s="30"/>
      <c r="N104" s="7" t="str">
        <f t="shared" si="1"/>
        <v/>
      </c>
    </row>
    <row r="105" spans="1:14" x14ac:dyDescent="0.3">
      <c r="E105" s="30"/>
      <c r="F105" s="30"/>
      <c r="N105" s="7" t="str">
        <f t="shared" si="1"/>
        <v/>
      </c>
    </row>
    <row r="106" spans="1:14" x14ac:dyDescent="0.3">
      <c r="E106" s="30"/>
      <c r="F106" s="30"/>
      <c r="N106" s="7" t="str">
        <f t="shared" si="1"/>
        <v/>
      </c>
    </row>
    <row r="107" spans="1:14" x14ac:dyDescent="0.3">
      <c r="E107" s="30"/>
      <c r="F107" s="30"/>
      <c r="N107" s="7" t="str">
        <f t="shared" si="1"/>
        <v/>
      </c>
    </row>
    <row r="108" spans="1:14" x14ac:dyDescent="0.3">
      <c r="E108" s="30"/>
      <c r="F108" s="30"/>
      <c r="N108" s="7" t="str">
        <f t="shared" si="1"/>
        <v/>
      </c>
    </row>
    <row r="109" spans="1:14" x14ac:dyDescent="0.3">
      <c r="E109" s="30"/>
      <c r="F109" s="30"/>
      <c r="N109" s="7" t="str">
        <f t="shared" si="1"/>
        <v/>
      </c>
    </row>
    <row r="110" spans="1:14" x14ac:dyDescent="0.3">
      <c r="E110" s="30"/>
      <c r="F110" s="30"/>
      <c r="N110" s="7" t="str">
        <f t="shared" si="1"/>
        <v/>
      </c>
    </row>
    <row r="111" spans="1:14" x14ac:dyDescent="0.3">
      <c r="E111" s="30"/>
      <c r="F111" s="30"/>
      <c r="N111" s="7" t="str">
        <f t="shared" si="1"/>
        <v/>
      </c>
    </row>
    <row r="112" spans="1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601</v>
      </c>
      <c r="C2" s="27" t="s">
        <v>602</v>
      </c>
      <c r="D2" s="9">
        <v>6640</v>
      </c>
      <c r="E2" s="30" t="s">
        <v>603</v>
      </c>
      <c r="F2" s="29">
        <v>0.44350000000000001</v>
      </c>
      <c r="G2" s="9">
        <v>49527918</v>
      </c>
      <c r="H2" s="9">
        <v>2425</v>
      </c>
      <c r="I2" s="10">
        <v>16</v>
      </c>
      <c r="J2" s="9">
        <v>0.5</v>
      </c>
      <c r="K2" s="10">
        <v>228.97</v>
      </c>
      <c r="L2" s="10">
        <v>14.33</v>
      </c>
      <c r="M2" s="10">
        <v>14.39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604</v>
      </c>
      <c r="C3" s="27" t="s">
        <v>605</v>
      </c>
      <c r="D3" s="9">
        <v>14620</v>
      </c>
      <c r="E3" s="30" t="s">
        <v>606</v>
      </c>
      <c r="F3" s="29">
        <v>0.26690000000000003</v>
      </c>
      <c r="G3" s="9">
        <v>9573988</v>
      </c>
      <c r="H3" s="9">
        <v>1888</v>
      </c>
      <c r="I3" s="10">
        <v>9</v>
      </c>
      <c r="J3" s="9">
        <v>1.24</v>
      </c>
      <c r="K3" s="10">
        <v>-37.58</v>
      </c>
      <c r="L3" s="10">
        <v>-3.83</v>
      </c>
      <c r="M3" s="10">
        <v>1.02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607</v>
      </c>
      <c r="C4" s="27" t="s">
        <v>608</v>
      </c>
      <c r="D4" s="9">
        <v>2200</v>
      </c>
      <c r="E4" s="30" t="s">
        <v>609</v>
      </c>
      <c r="F4" s="29">
        <v>0.24079999999999999</v>
      </c>
      <c r="G4" s="9">
        <v>3633924</v>
      </c>
      <c r="H4" s="9">
        <v>674</v>
      </c>
      <c r="I4" s="9">
        <v>109</v>
      </c>
      <c r="J4" s="9">
        <v>0.28000000000000003</v>
      </c>
      <c r="K4" s="9">
        <v>-22</v>
      </c>
      <c r="L4" s="10">
        <v>27.62</v>
      </c>
      <c r="M4" s="10">
        <v>1.84</v>
      </c>
      <c r="N4" s="7" t="str">
        <f t="shared" si="0"/>
        <v>▶</v>
      </c>
    </row>
    <row r="5" spans="1:14" x14ac:dyDescent="0.3">
      <c r="A5" s="6">
        <v>4</v>
      </c>
      <c r="B5" s="8" t="s">
        <v>610</v>
      </c>
      <c r="C5" s="27" t="s">
        <v>611</v>
      </c>
      <c r="D5" s="9">
        <v>5150</v>
      </c>
      <c r="E5" s="30" t="s">
        <v>612</v>
      </c>
      <c r="F5" s="29">
        <v>0.2321</v>
      </c>
      <c r="G5" s="9">
        <v>32209314</v>
      </c>
      <c r="H5" s="9">
        <v>1635</v>
      </c>
      <c r="I5" s="9">
        <v>20</v>
      </c>
      <c r="J5" s="9">
        <v>0.15</v>
      </c>
      <c r="K5" s="9">
        <v>-24.07</v>
      </c>
      <c r="L5" s="10">
        <v>-14.37</v>
      </c>
      <c r="M5" s="10">
        <v>4.26</v>
      </c>
      <c r="N5" s="7" t="str">
        <f t="shared" si="0"/>
        <v>▶</v>
      </c>
    </row>
    <row r="6" spans="1:14" x14ac:dyDescent="0.3">
      <c r="A6" s="6">
        <v>5</v>
      </c>
      <c r="B6" s="8" t="s">
        <v>613</v>
      </c>
      <c r="C6" s="27" t="s">
        <v>614</v>
      </c>
      <c r="D6" s="9">
        <v>2370</v>
      </c>
      <c r="E6" s="30" t="s">
        <v>615</v>
      </c>
      <c r="F6" s="29">
        <v>0.1988</v>
      </c>
      <c r="G6" s="9">
        <v>1105352</v>
      </c>
      <c r="H6" s="9">
        <v>1179</v>
      </c>
      <c r="I6" s="9">
        <v>-6</v>
      </c>
      <c r="J6" s="9">
        <v>1.45</v>
      </c>
      <c r="K6" s="9">
        <v>-43.89</v>
      </c>
      <c r="L6" s="10">
        <v>-34.950000000000003</v>
      </c>
      <c r="M6" s="10">
        <v>1.47</v>
      </c>
      <c r="N6" s="7" t="str">
        <f t="shared" si="0"/>
        <v>▶</v>
      </c>
    </row>
    <row r="7" spans="1:14" x14ac:dyDescent="0.3">
      <c r="A7" s="6">
        <v>6</v>
      </c>
      <c r="B7" s="8" t="s">
        <v>616</v>
      </c>
      <c r="C7" s="27" t="s">
        <v>617</v>
      </c>
      <c r="D7" s="9">
        <v>31450</v>
      </c>
      <c r="E7" s="30" t="s">
        <v>618</v>
      </c>
      <c r="F7" s="29">
        <v>0.1958</v>
      </c>
      <c r="G7" s="9">
        <v>2349188</v>
      </c>
      <c r="H7" s="9">
        <v>9714</v>
      </c>
      <c r="I7" s="9">
        <v>43</v>
      </c>
      <c r="J7" s="9">
        <v>4.1100000000000003</v>
      </c>
      <c r="K7" s="9">
        <v>593.4</v>
      </c>
      <c r="L7" s="10">
        <v>5.98</v>
      </c>
      <c r="M7" s="10">
        <v>12.67</v>
      </c>
      <c r="N7" s="7" t="str">
        <f t="shared" si="0"/>
        <v>▶</v>
      </c>
    </row>
    <row r="8" spans="1:14" x14ac:dyDescent="0.3">
      <c r="A8" s="6">
        <v>7</v>
      </c>
      <c r="B8" s="8" t="s">
        <v>619</v>
      </c>
      <c r="C8" s="27" t="s">
        <v>620</v>
      </c>
      <c r="D8" s="9">
        <v>10300</v>
      </c>
      <c r="E8" s="30" t="s">
        <v>621</v>
      </c>
      <c r="F8" s="29">
        <v>0.19209999999999999</v>
      </c>
      <c r="G8" s="9">
        <v>409102</v>
      </c>
      <c r="H8" s="9">
        <v>810</v>
      </c>
      <c r="I8" s="9">
        <v>-5</v>
      </c>
      <c r="J8" s="9">
        <v>0</v>
      </c>
      <c r="K8" s="9">
        <v>-16.829999999999998</v>
      </c>
      <c r="L8" s="10">
        <v>-1.4</v>
      </c>
      <c r="M8" s="10">
        <v>4.5999999999999996</v>
      </c>
      <c r="N8" s="7" t="str">
        <f t="shared" si="0"/>
        <v>▶</v>
      </c>
    </row>
    <row r="9" spans="1:14" x14ac:dyDescent="0.3">
      <c r="A9" s="6">
        <v>8</v>
      </c>
      <c r="B9" s="8" t="s">
        <v>622</v>
      </c>
      <c r="C9" s="27" t="s">
        <v>623</v>
      </c>
      <c r="D9" s="9">
        <v>5520</v>
      </c>
      <c r="E9" s="30" t="s">
        <v>624</v>
      </c>
      <c r="F9" s="29">
        <v>0.17699999999999999</v>
      </c>
      <c r="G9" s="9">
        <v>416899</v>
      </c>
      <c r="H9" s="9">
        <v>1188</v>
      </c>
      <c r="I9" s="9">
        <v>-80</v>
      </c>
      <c r="J9" s="9">
        <v>0.42</v>
      </c>
      <c r="K9" s="9">
        <v>-6.45</v>
      </c>
      <c r="L9" s="10">
        <v>-33.67</v>
      </c>
      <c r="M9" s="10">
        <v>2.12</v>
      </c>
      <c r="N9" s="7" t="str">
        <f t="shared" si="0"/>
        <v>▶</v>
      </c>
    </row>
    <row r="10" spans="1:14" x14ac:dyDescent="0.3">
      <c r="A10" s="6">
        <v>9</v>
      </c>
      <c r="B10" s="8" t="s">
        <v>625</v>
      </c>
      <c r="C10" s="27" t="s">
        <v>626</v>
      </c>
      <c r="D10" s="9">
        <v>20200</v>
      </c>
      <c r="E10" s="30" t="s">
        <v>627</v>
      </c>
      <c r="F10" s="29">
        <v>0.16089999999999999</v>
      </c>
      <c r="G10" s="9">
        <v>1691057</v>
      </c>
      <c r="H10" s="9">
        <v>4465</v>
      </c>
      <c r="I10" s="9">
        <v>-84</v>
      </c>
      <c r="J10" s="9">
        <v>2.4900000000000002</v>
      </c>
      <c r="K10" s="9">
        <v>-42.26</v>
      </c>
      <c r="L10" s="10">
        <v>-10.02</v>
      </c>
      <c r="M10" s="10">
        <v>8.23</v>
      </c>
      <c r="N10" s="7" t="str">
        <f t="shared" si="0"/>
        <v>▶</v>
      </c>
    </row>
    <row r="11" spans="1:14" x14ac:dyDescent="0.3">
      <c r="A11" s="6">
        <v>10</v>
      </c>
      <c r="B11" s="8" t="s">
        <v>628</v>
      </c>
      <c r="C11" s="27" t="s">
        <v>629</v>
      </c>
      <c r="D11" s="9">
        <v>14110</v>
      </c>
      <c r="E11" s="30" t="s">
        <v>630</v>
      </c>
      <c r="F11" s="29">
        <v>0.15939999999999999</v>
      </c>
      <c r="G11" s="9">
        <v>300410</v>
      </c>
      <c r="H11" s="9">
        <v>1771</v>
      </c>
      <c r="I11" s="9">
        <v>-98</v>
      </c>
      <c r="J11" s="9">
        <v>1.1599999999999999</v>
      </c>
      <c r="K11" s="9">
        <v>-15.59</v>
      </c>
      <c r="L11" s="10">
        <v>-75.94</v>
      </c>
      <c r="M11" s="10">
        <v>8.25</v>
      </c>
      <c r="N11" s="7" t="str">
        <f t="shared" si="0"/>
        <v>▶</v>
      </c>
    </row>
    <row r="12" spans="1:14" x14ac:dyDescent="0.3">
      <c r="A12" s="6">
        <v>11</v>
      </c>
      <c r="B12" s="8" t="s">
        <v>631</v>
      </c>
      <c r="C12" s="27" t="s">
        <v>632</v>
      </c>
      <c r="D12" s="9">
        <v>1440</v>
      </c>
      <c r="E12" s="30" t="s">
        <v>403</v>
      </c>
      <c r="F12" s="29">
        <v>0.152</v>
      </c>
      <c r="G12" s="9">
        <v>7334763</v>
      </c>
      <c r="H12" s="9">
        <v>470</v>
      </c>
      <c r="I12" s="9">
        <v>30</v>
      </c>
      <c r="J12" s="9">
        <v>1.57</v>
      </c>
      <c r="K12" s="9">
        <v>12</v>
      </c>
      <c r="L12" s="10">
        <v>17.46</v>
      </c>
      <c r="M12" s="10">
        <v>2.1800000000000002</v>
      </c>
      <c r="N12" s="7" t="str">
        <f t="shared" si="0"/>
        <v>▶</v>
      </c>
    </row>
    <row r="13" spans="1:14" x14ac:dyDescent="0.3">
      <c r="A13" s="6">
        <v>12</v>
      </c>
      <c r="B13" s="8" t="s">
        <v>633</v>
      </c>
      <c r="C13" s="27" t="s">
        <v>634</v>
      </c>
      <c r="D13" s="9">
        <v>23500</v>
      </c>
      <c r="E13" s="30" t="s">
        <v>635</v>
      </c>
      <c r="F13" s="29">
        <v>0.12709999999999999</v>
      </c>
      <c r="G13" s="9">
        <v>9587152</v>
      </c>
      <c r="H13" s="9">
        <v>7272</v>
      </c>
      <c r="I13" s="9">
        <v>151</v>
      </c>
      <c r="J13" s="9">
        <v>4.63</v>
      </c>
      <c r="K13" s="9">
        <v>41.08</v>
      </c>
      <c r="L13" s="10">
        <v>12.23</v>
      </c>
      <c r="M13" s="10">
        <v>6.88</v>
      </c>
      <c r="N13" s="7" t="str">
        <f t="shared" si="0"/>
        <v>▶</v>
      </c>
    </row>
    <row r="14" spans="1:14" x14ac:dyDescent="0.3">
      <c r="A14" s="6">
        <v>13</v>
      </c>
      <c r="B14" s="8" t="s">
        <v>636</v>
      </c>
      <c r="C14" s="27" t="s">
        <v>637</v>
      </c>
      <c r="D14" s="9">
        <v>4760</v>
      </c>
      <c r="E14" s="30" t="s">
        <v>638</v>
      </c>
      <c r="F14" s="29">
        <v>0.1226</v>
      </c>
      <c r="G14" s="9">
        <v>291307</v>
      </c>
      <c r="H14" s="9">
        <v>598</v>
      </c>
      <c r="I14" s="9">
        <v>-61</v>
      </c>
      <c r="J14" s="9">
        <v>1.2</v>
      </c>
      <c r="K14" s="9">
        <v>-9.19</v>
      </c>
      <c r="L14" s="10">
        <v>-21.75</v>
      </c>
      <c r="M14" s="10">
        <v>3.24</v>
      </c>
      <c r="N14" s="7" t="str">
        <f t="shared" si="0"/>
        <v>▶</v>
      </c>
    </row>
    <row r="15" spans="1:14" x14ac:dyDescent="0.3">
      <c r="A15" s="6">
        <v>14</v>
      </c>
      <c r="B15" s="8" t="s">
        <v>639</v>
      </c>
      <c r="C15" s="27" t="s">
        <v>640</v>
      </c>
      <c r="D15" s="9">
        <v>935</v>
      </c>
      <c r="E15" s="30" t="s">
        <v>641</v>
      </c>
      <c r="F15" s="29">
        <v>0.12239999999999999</v>
      </c>
      <c r="G15" s="9">
        <v>55193155</v>
      </c>
      <c r="H15" s="9">
        <v>476</v>
      </c>
      <c r="I15" s="9">
        <v>2</v>
      </c>
      <c r="J15" s="9">
        <v>0.2</v>
      </c>
      <c r="K15" s="9">
        <v>311.67</v>
      </c>
      <c r="L15" s="10">
        <v>3.37</v>
      </c>
      <c r="M15" s="10">
        <v>1.57</v>
      </c>
      <c r="N15" s="7" t="str">
        <f t="shared" si="0"/>
        <v>▶</v>
      </c>
    </row>
    <row r="16" spans="1:14" x14ac:dyDescent="0.3">
      <c r="A16" s="6">
        <v>15</v>
      </c>
      <c r="B16" s="8" t="s">
        <v>642</v>
      </c>
      <c r="C16" s="27" t="s">
        <v>643</v>
      </c>
      <c r="D16" s="9">
        <v>21050</v>
      </c>
      <c r="E16" s="30" t="s">
        <v>644</v>
      </c>
      <c r="F16" s="29">
        <v>0.11550000000000001</v>
      </c>
      <c r="G16" s="9">
        <v>4048908</v>
      </c>
      <c r="H16" s="9">
        <v>3621</v>
      </c>
      <c r="I16" s="9">
        <v>183</v>
      </c>
      <c r="J16" s="9">
        <v>6.64</v>
      </c>
      <c r="K16" s="9">
        <v>19.079999999999998</v>
      </c>
      <c r="L16" s="11">
        <v>4.43</v>
      </c>
      <c r="M16" s="10">
        <v>0.52</v>
      </c>
      <c r="N16" s="7" t="str">
        <f t="shared" si="0"/>
        <v>▶</v>
      </c>
    </row>
    <row r="17" spans="1:14" x14ac:dyDescent="0.3">
      <c r="A17" s="6">
        <v>16</v>
      </c>
      <c r="B17" s="8" t="s">
        <v>645</v>
      </c>
      <c r="C17" s="27" t="s">
        <v>646</v>
      </c>
      <c r="D17" s="9">
        <v>28800</v>
      </c>
      <c r="E17" s="30" t="s">
        <v>517</v>
      </c>
      <c r="F17" s="29">
        <v>0.112</v>
      </c>
      <c r="G17" s="9">
        <v>155558</v>
      </c>
      <c r="H17" s="9">
        <v>3168</v>
      </c>
      <c r="I17" s="9">
        <v>174</v>
      </c>
      <c r="J17" s="9">
        <v>2.6</v>
      </c>
      <c r="K17" s="9">
        <v>14.81</v>
      </c>
      <c r="L17" s="10">
        <v>7.43</v>
      </c>
      <c r="M17" s="10">
        <v>0.88</v>
      </c>
      <c r="N17" s="7" t="str">
        <f t="shared" si="0"/>
        <v>▶</v>
      </c>
    </row>
    <row r="18" spans="1:14" x14ac:dyDescent="0.3">
      <c r="A18" s="6">
        <v>17</v>
      </c>
      <c r="B18" s="8" t="s">
        <v>647</v>
      </c>
      <c r="C18" s="27" t="s">
        <v>648</v>
      </c>
      <c r="D18" s="9">
        <v>14000</v>
      </c>
      <c r="E18" s="30" t="s">
        <v>649</v>
      </c>
      <c r="F18" s="29">
        <v>0.1094</v>
      </c>
      <c r="G18" s="9">
        <v>399357</v>
      </c>
      <c r="H18" s="9">
        <v>1487</v>
      </c>
      <c r="I18" s="9">
        <v>-311</v>
      </c>
      <c r="J18" s="9">
        <v>2.29</v>
      </c>
      <c r="K18" s="9">
        <v>-4.24</v>
      </c>
      <c r="L18" s="10">
        <v>-26.11</v>
      </c>
      <c r="M18" s="10">
        <v>1.71</v>
      </c>
      <c r="N18" s="7" t="str">
        <f t="shared" si="0"/>
        <v>▶</v>
      </c>
    </row>
    <row r="19" spans="1:14" x14ac:dyDescent="0.3">
      <c r="A19" s="6">
        <v>18</v>
      </c>
      <c r="B19" s="8" t="s">
        <v>650</v>
      </c>
      <c r="C19" s="27" t="s">
        <v>651</v>
      </c>
      <c r="D19" s="9">
        <v>1108</v>
      </c>
      <c r="E19" s="30" t="s">
        <v>652</v>
      </c>
      <c r="F19" s="29">
        <v>0.1091</v>
      </c>
      <c r="G19" s="9">
        <v>857237</v>
      </c>
      <c r="H19" s="9">
        <v>563</v>
      </c>
      <c r="I19" s="9">
        <v>-25</v>
      </c>
      <c r="J19" s="9">
        <v>0.38</v>
      </c>
      <c r="K19" s="9">
        <v>-3.13</v>
      </c>
      <c r="L19" s="10">
        <v>-81.66</v>
      </c>
      <c r="M19" s="10">
        <v>2.16</v>
      </c>
      <c r="N19" s="7" t="str">
        <f t="shared" si="0"/>
        <v>▶</v>
      </c>
    </row>
    <row r="20" spans="1:14" x14ac:dyDescent="0.3">
      <c r="A20" s="6">
        <v>19</v>
      </c>
      <c r="B20" s="8" t="s">
        <v>653</v>
      </c>
      <c r="C20" s="27" t="s">
        <v>654</v>
      </c>
      <c r="D20" s="9">
        <v>20400</v>
      </c>
      <c r="E20" s="30" t="s">
        <v>334</v>
      </c>
      <c r="F20" s="29">
        <v>0.1087</v>
      </c>
      <c r="G20" s="9">
        <v>1903182</v>
      </c>
      <c r="H20" s="9">
        <v>3890</v>
      </c>
      <c r="I20" s="9">
        <v>251</v>
      </c>
      <c r="J20" s="9">
        <v>4.59</v>
      </c>
      <c r="K20" s="9">
        <v>21.32</v>
      </c>
      <c r="L20" s="10">
        <v>64.09</v>
      </c>
      <c r="M20" s="10">
        <v>5.75</v>
      </c>
      <c r="N20" s="7" t="str">
        <f t="shared" si="0"/>
        <v>▶</v>
      </c>
    </row>
    <row r="21" spans="1:14" x14ac:dyDescent="0.3">
      <c r="A21" s="6">
        <v>20</v>
      </c>
      <c r="B21" s="8" t="s">
        <v>655</v>
      </c>
      <c r="C21" s="27" t="s">
        <v>656</v>
      </c>
      <c r="D21" s="9">
        <v>1076</v>
      </c>
      <c r="E21" s="30" t="s">
        <v>657</v>
      </c>
      <c r="F21" s="29">
        <v>0.1036</v>
      </c>
      <c r="G21" s="9">
        <v>18160391</v>
      </c>
      <c r="H21" s="9">
        <v>320</v>
      </c>
      <c r="I21" s="9">
        <v>7</v>
      </c>
      <c r="J21" s="9">
        <v>0.75</v>
      </c>
      <c r="K21" s="9">
        <v>59.78</v>
      </c>
      <c r="L21" s="10">
        <v>6.37</v>
      </c>
      <c r="M21" s="10">
        <v>1.03</v>
      </c>
      <c r="N21" s="7" t="str">
        <f t="shared" si="0"/>
        <v>▶</v>
      </c>
    </row>
    <row r="22" spans="1:14" x14ac:dyDescent="0.3">
      <c r="A22" s="6">
        <v>21</v>
      </c>
      <c r="B22" s="8" t="s">
        <v>658</v>
      </c>
      <c r="C22" s="27" t="s">
        <v>659</v>
      </c>
      <c r="D22" s="9">
        <v>42900</v>
      </c>
      <c r="E22" s="30" t="s">
        <v>660</v>
      </c>
      <c r="F22" s="29">
        <v>0.1014</v>
      </c>
      <c r="G22" s="9">
        <v>1404668</v>
      </c>
      <c r="H22" s="9">
        <v>3604</v>
      </c>
      <c r="I22" s="9">
        <v>63</v>
      </c>
      <c r="J22" s="9">
        <v>0.48</v>
      </c>
      <c r="K22" s="9">
        <v>54.37</v>
      </c>
      <c r="L22" s="11">
        <v>8.4</v>
      </c>
      <c r="M22" s="10">
        <v>3.61</v>
      </c>
      <c r="N22" s="7" t="str">
        <f t="shared" si="0"/>
        <v>▶</v>
      </c>
    </row>
    <row r="23" spans="1:14" x14ac:dyDescent="0.3">
      <c r="A23" s="6">
        <v>23</v>
      </c>
      <c r="B23" s="8" t="s">
        <v>661</v>
      </c>
      <c r="C23" s="27" t="s">
        <v>662</v>
      </c>
      <c r="D23" s="9">
        <v>32200</v>
      </c>
      <c r="E23" s="30" t="s">
        <v>663</v>
      </c>
      <c r="F23" s="29">
        <v>9.7100000000000006E-2</v>
      </c>
      <c r="G23" s="9">
        <v>444655</v>
      </c>
      <c r="H23" s="9">
        <v>2911</v>
      </c>
      <c r="I23" s="9">
        <v>84</v>
      </c>
      <c r="J23" s="9">
        <v>0.3</v>
      </c>
      <c r="K23" s="9">
        <v>26.33</v>
      </c>
      <c r="L23" s="10">
        <v>13.64</v>
      </c>
      <c r="M23" s="10">
        <v>2.83</v>
      </c>
      <c r="N23" s="7" t="str">
        <f t="shared" si="0"/>
        <v>▶</v>
      </c>
    </row>
    <row r="24" spans="1:14" x14ac:dyDescent="0.3">
      <c r="A24" s="6">
        <v>24</v>
      </c>
      <c r="B24" s="8" t="s">
        <v>664</v>
      </c>
      <c r="C24" s="27" t="s">
        <v>665</v>
      </c>
      <c r="D24" s="9">
        <v>1870</v>
      </c>
      <c r="E24" s="30" t="s">
        <v>666</v>
      </c>
      <c r="F24" s="29">
        <v>9.4200000000000006E-2</v>
      </c>
      <c r="G24" s="9">
        <v>13008462</v>
      </c>
      <c r="H24" s="9">
        <v>653</v>
      </c>
      <c r="I24" s="9">
        <v>9</v>
      </c>
      <c r="J24" s="9">
        <v>3.66</v>
      </c>
      <c r="K24" s="9">
        <v>110</v>
      </c>
      <c r="L24" s="10">
        <v>1.61</v>
      </c>
      <c r="M24" s="10">
        <v>1.29</v>
      </c>
      <c r="N24" s="7" t="str">
        <f t="shared" si="0"/>
        <v>▶</v>
      </c>
    </row>
    <row r="25" spans="1:14" x14ac:dyDescent="0.3">
      <c r="A25" s="6">
        <v>25</v>
      </c>
      <c r="B25" s="8" t="s">
        <v>667</v>
      </c>
      <c r="C25" s="27" t="s">
        <v>668</v>
      </c>
      <c r="D25" s="9">
        <v>4200</v>
      </c>
      <c r="E25" s="30" t="s">
        <v>669</v>
      </c>
      <c r="F25" s="29">
        <v>9.3799999999999994E-2</v>
      </c>
      <c r="G25" s="9">
        <v>8103001</v>
      </c>
      <c r="H25" s="9">
        <v>528</v>
      </c>
      <c r="I25" s="9">
        <v>18</v>
      </c>
      <c r="J25" s="9">
        <v>0.99</v>
      </c>
      <c r="K25" s="9">
        <v>10.74</v>
      </c>
      <c r="L25" s="10">
        <v>17.53</v>
      </c>
      <c r="M25" s="10">
        <v>1.79</v>
      </c>
      <c r="N25" s="7" t="str">
        <f t="shared" si="0"/>
        <v>▶</v>
      </c>
    </row>
    <row r="26" spans="1:14" x14ac:dyDescent="0.3">
      <c r="A26" s="6">
        <v>26</v>
      </c>
      <c r="B26" s="8" t="s">
        <v>670</v>
      </c>
      <c r="C26" s="27" t="s">
        <v>671</v>
      </c>
      <c r="D26" s="9">
        <v>775</v>
      </c>
      <c r="E26" s="30" t="s">
        <v>672</v>
      </c>
      <c r="F26" s="29">
        <v>9.1499999999999998E-2</v>
      </c>
      <c r="G26" s="9">
        <v>1299112</v>
      </c>
      <c r="H26" s="9">
        <v>1410</v>
      </c>
      <c r="I26" s="9">
        <v>-623</v>
      </c>
      <c r="J26" s="9">
        <v>0.71</v>
      </c>
      <c r="K26" s="9">
        <v>-1.24</v>
      </c>
      <c r="L26" s="10">
        <v>-172.22</v>
      </c>
      <c r="M26" s="10">
        <v>3.13</v>
      </c>
      <c r="N26" s="7" t="str">
        <f t="shared" si="0"/>
        <v>▶</v>
      </c>
    </row>
    <row r="27" spans="1:14" x14ac:dyDescent="0.3">
      <c r="A27" s="6">
        <v>27</v>
      </c>
      <c r="B27" s="8" t="s">
        <v>673</v>
      </c>
      <c r="C27" s="27" t="s">
        <v>674</v>
      </c>
      <c r="D27" s="9">
        <v>8000</v>
      </c>
      <c r="E27" s="30" t="s">
        <v>675</v>
      </c>
      <c r="F27" s="29">
        <v>8.9899999999999994E-2</v>
      </c>
      <c r="G27" s="9">
        <v>33032205</v>
      </c>
      <c r="H27" s="9">
        <v>4888</v>
      </c>
      <c r="I27" s="9">
        <v>363</v>
      </c>
      <c r="J27" s="9">
        <v>5.76</v>
      </c>
      <c r="K27" s="9">
        <v>10.5</v>
      </c>
      <c r="L27" s="10">
        <v>16.3</v>
      </c>
      <c r="M27" s="10">
        <v>1.61</v>
      </c>
      <c r="N27" s="7" t="str">
        <f t="shared" si="0"/>
        <v>▶</v>
      </c>
    </row>
    <row r="28" spans="1:14" x14ac:dyDescent="0.3">
      <c r="A28" s="6">
        <v>28</v>
      </c>
      <c r="B28" s="8" t="s">
        <v>676</v>
      </c>
      <c r="C28" s="27" t="s">
        <v>677</v>
      </c>
      <c r="D28" s="9">
        <v>9100</v>
      </c>
      <c r="E28" s="30" t="s">
        <v>544</v>
      </c>
      <c r="F28" s="29">
        <v>8.9800000000000005E-2</v>
      </c>
      <c r="G28" s="9">
        <v>98395</v>
      </c>
      <c r="H28" s="9">
        <v>643</v>
      </c>
      <c r="I28" s="9">
        <v>43</v>
      </c>
      <c r="J28" s="9">
        <v>1.1599999999999999</v>
      </c>
      <c r="K28" s="9">
        <v>20</v>
      </c>
      <c r="L28" s="10">
        <v>5.84</v>
      </c>
      <c r="M28" s="10">
        <v>0.71</v>
      </c>
      <c r="N28" s="7" t="str">
        <f t="shared" si="0"/>
        <v>▶</v>
      </c>
    </row>
    <row r="29" spans="1:14" x14ac:dyDescent="0.3">
      <c r="A29" s="6">
        <v>29</v>
      </c>
      <c r="B29" s="8" t="s">
        <v>678</v>
      </c>
      <c r="C29" s="27" t="s">
        <v>679</v>
      </c>
      <c r="D29" s="9">
        <v>986</v>
      </c>
      <c r="E29" s="30" t="s">
        <v>680</v>
      </c>
      <c r="F29" s="29">
        <v>8.7099999999999997E-2</v>
      </c>
      <c r="G29" s="9">
        <v>4120618</v>
      </c>
      <c r="H29" s="9">
        <v>333</v>
      </c>
      <c r="I29" s="9">
        <v>-95</v>
      </c>
      <c r="J29" s="9">
        <v>0</v>
      </c>
      <c r="K29" s="9">
        <v>-3.02</v>
      </c>
      <c r="L29" s="11">
        <v>-58.45</v>
      </c>
      <c r="M29" s="10">
        <v>2.2200000000000002</v>
      </c>
      <c r="N29" s="7" t="str">
        <f t="shared" si="0"/>
        <v>▶</v>
      </c>
    </row>
    <row r="30" spans="1:14" x14ac:dyDescent="0.3">
      <c r="A30" s="6">
        <v>30</v>
      </c>
      <c r="B30" s="8" t="s">
        <v>681</v>
      </c>
      <c r="C30" s="27" t="s">
        <v>682</v>
      </c>
      <c r="D30" s="9">
        <v>7030</v>
      </c>
      <c r="E30" s="30" t="s">
        <v>683</v>
      </c>
      <c r="F30" s="29">
        <v>8.1500000000000003E-2</v>
      </c>
      <c r="G30" s="9">
        <v>898331</v>
      </c>
      <c r="H30" s="9">
        <v>2156</v>
      </c>
      <c r="I30" s="9">
        <v>174</v>
      </c>
      <c r="J30" s="9">
        <v>5.92</v>
      </c>
      <c r="K30" s="9">
        <v>21.24</v>
      </c>
      <c r="L30" s="11">
        <v>8.81</v>
      </c>
      <c r="M30" s="10">
        <v>0.93</v>
      </c>
      <c r="N30" s="7" t="str">
        <f t="shared" si="0"/>
        <v>▶</v>
      </c>
    </row>
    <row r="31" spans="1:14" x14ac:dyDescent="0.3">
      <c r="A31" s="6">
        <v>31</v>
      </c>
      <c r="B31" s="8" t="s">
        <v>684</v>
      </c>
      <c r="C31" s="27" t="s">
        <v>685</v>
      </c>
      <c r="D31" s="9">
        <v>6410</v>
      </c>
      <c r="E31" s="30" t="s">
        <v>686</v>
      </c>
      <c r="F31" s="29">
        <v>8.09E-2</v>
      </c>
      <c r="G31" s="9">
        <v>238038</v>
      </c>
      <c r="H31" s="9">
        <v>889</v>
      </c>
      <c r="I31" s="9">
        <v>-105</v>
      </c>
      <c r="J31" s="9">
        <v>0.75</v>
      </c>
      <c r="K31" s="9">
        <v>-5.39</v>
      </c>
      <c r="L31" s="10">
        <v>-26.32</v>
      </c>
      <c r="M31" s="10">
        <v>2.8</v>
      </c>
      <c r="N31" s="7" t="str">
        <f t="shared" si="0"/>
        <v>▶</v>
      </c>
    </row>
    <row r="32" spans="1:14" x14ac:dyDescent="0.3">
      <c r="A32" s="6">
        <v>32</v>
      </c>
      <c r="B32" s="8" t="s">
        <v>687</v>
      </c>
      <c r="C32" s="28" t="s">
        <v>688</v>
      </c>
      <c r="D32" s="9">
        <v>30850</v>
      </c>
      <c r="E32" s="30" t="s">
        <v>689</v>
      </c>
      <c r="F32" s="29">
        <v>7.8700000000000006E-2</v>
      </c>
      <c r="G32" s="9">
        <v>104619</v>
      </c>
      <c r="H32" s="10">
        <v>985</v>
      </c>
      <c r="I32" s="10">
        <v>78</v>
      </c>
      <c r="J32" s="10">
        <v>5.38</v>
      </c>
      <c r="K32" s="10">
        <v>12.46</v>
      </c>
      <c r="L32" s="10">
        <v>6.87</v>
      </c>
      <c r="M32" s="10">
        <v>0.59</v>
      </c>
      <c r="N32" s="7" t="str">
        <f t="shared" si="0"/>
        <v>▶</v>
      </c>
    </row>
    <row r="33" spans="1:14" x14ac:dyDescent="0.3">
      <c r="A33" s="6">
        <v>33</v>
      </c>
      <c r="B33" s="8" t="s">
        <v>690</v>
      </c>
      <c r="C33" s="28" t="s">
        <v>691</v>
      </c>
      <c r="D33" s="9">
        <v>10990</v>
      </c>
      <c r="E33" s="30" t="s">
        <v>692</v>
      </c>
      <c r="F33" s="29">
        <v>7.5300000000000006E-2</v>
      </c>
      <c r="G33" s="9">
        <v>107263</v>
      </c>
      <c r="H33" s="10">
        <v>476</v>
      </c>
      <c r="I33" s="10">
        <v>31</v>
      </c>
      <c r="J33" s="10">
        <v>1.94</v>
      </c>
      <c r="K33" s="10">
        <v>10.02</v>
      </c>
      <c r="L33" s="10">
        <v>31.54</v>
      </c>
      <c r="M33" s="10">
        <v>1.41</v>
      </c>
      <c r="N33" s="7" t="str">
        <f t="shared" si="0"/>
        <v>▶</v>
      </c>
    </row>
    <row r="34" spans="1:14" x14ac:dyDescent="0.3">
      <c r="A34" s="6">
        <v>35</v>
      </c>
      <c r="B34" s="8" t="s">
        <v>693</v>
      </c>
      <c r="C34" s="28" t="s">
        <v>694</v>
      </c>
      <c r="D34" s="10">
        <v>430</v>
      </c>
      <c r="E34" s="30" t="s">
        <v>695</v>
      </c>
      <c r="F34" s="29">
        <v>7.4999999999999997E-2</v>
      </c>
      <c r="G34" s="9">
        <v>2543246</v>
      </c>
      <c r="H34" s="10">
        <v>193</v>
      </c>
      <c r="I34" s="10">
        <v>-66</v>
      </c>
      <c r="J34" s="10">
        <v>1.47</v>
      </c>
      <c r="K34" s="10">
        <v>-6.32</v>
      </c>
      <c r="L34" s="10">
        <v>-30.91</v>
      </c>
      <c r="M34" s="10">
        <v>0.69</v>
      </c>
      <c r="N34" s="7" t="str">
        <f t="shared" si="0"/>
        <v>▶</v>
      </c>
    </row>
    <row r="35" spans="1:14" x14ac:dyDescent="0.3">
      <c r="A35" s="6">
        <v>36</v>
      </c>
      <c r="B35" s="8" t="s">
        <v>696</v>
      </c>
      <c r="C35" s="28" t="s">
        <v>697</v>
      </c>
      <c r="D35" s="9">
        <v>2395</v>
      </c>
      <c r="E35" s="30" t="s">
        <v>352</v>
      </c>
      <c r="F35" s="29">
        <v>7.3999999999999996E-2</v>
      </c>
      <c r="G35" s="9">
        <v>218653</v>
      </c>
      <c r="H35" s="9">
        <v>1842</v>
      </c>
      <c r="I35" s="10">
        <v>-309</v>
      </c>
      <c r="J35" s="10">
        <v>3.56</v>
      </c>
      <c r="K35" s="10">
        <v>-3.63</v>
      </c>
      <c r="L35" s="10">
        <v>-29.33</v>
      </c>
      <c r="M35" s="10">
        <v>1.88</v>
      </c>
      <c r="N35" s="7" t="str">
        <f t="shared" si="0"/>
        <v>▶</v>
      </c>
    </row>
    <row r="36" spans="1:14" x14ac:dyDescent="0.3">
      <c r="A36" s="6">
        <v>37</v>
      </c>
      <c r="B36" s="8" t="s">
        <v>698</v>
      </c>
      <c r="C36" s="28" t="s">
        <v>699</v>
      </c>
      <c r="D36" s="9">
        <v>20600</v>
      </c>
      <c r="E36" s="30" t="s">
        <v>700</v>
      </c>
      <c r="F36" s="29">
        <v>7.2900000000000006E-2</v>
      </c>
      <c r="G36" s="9">
        <v>422702</v>
      </c>
      <c r="H36" s="9">
        <v>3322</v>
      </c>
      <c r="I36" s="10">
        <v>-106</v>
      </c>
      <c r="J36" s="10">
        <v>13.92</v>
      </c>
      <c r="K36" s="10">
        <v>-26.72</v>
      </c>
      <c r="L36" s="10">
        <v>-20.76</v>
      </c>
      <c r="M36" s="10">
        <v>7.26</v>
      </c>
      <c r="N36" s="7" t="str">
        <f t="shared" si="0"/>
        <v>▶</v>
      </c>
    </row>
    <row r="37" spans="1:14" x14ac:dyDescent="0.3">
      <c r="A37" s="6">
        <v>38</v>
      </c>
      <c r="B37" s="8" t="s">
        <v>701</v>
      </c>
      <c r="C37" s="28" t="s">
        <v>702</v>
      </c>
      <c r="D37" s="9">
        <v>6340</v>
      </c>
      <c r="E37" s="30" t="s">
        <v>703</v>
      </c>
      <c r="F37" s="29">
        <v>7.0900000000000005E-2</v>
      </c>
      <c r="G37" s="9">
        <v>1707666</v>
      </c>
      <c r="H37" s="10">
        <v>621</v>
      </c>
      <c r="I37" s="10">
        <v>-26</v>
      </c>
      <c r="J37" s="10">
        <v>0.59</v>
      </c>
      <c r="K37" s="10">
        <v>16.510000000000002</v>
      </c>
      <c r="L37" s="10">
        <v>0.61</v>
      </c>
      <c r="M37" s="10">
        <v>0.46</v>
      </c>
      <c r="N37" s="7" t="str">
        <f t="shared" si="0"/>
        <v>▶</v>
      </c>
    </row>
    <row r="38" spans="1:14" x14ac:dyDescent="0.3">
      <c r="A38" s="6">
        <v>39</v>
      </c>
      <c r="B38" s="8" t="s">
        <v>704</v>
      </c>
      <c r="C38" s="28" t="s">
        <v>705</v>
      </c>
      <c r="D38" s="9">
        <v>13330</v>
      </c>
      <c r="E38" s="30" t="s">
        <v>468</v>
      </c>
      <c r="F38" s="29">
        <v>7.0699999999999999E-2</v>
      </c>
      <c r="G38" s="9">
        <v>3306970</v>
      </c>
      <c r="H38" s="9">
        <v>2193</v>
      </c>
      <c r="I38" s="10">
        <v>110</v>
      </c>
      <c r="J38" s="10">
        <v>2.2400000000000002</v>
      </c>
      <c r="K38" s="10">
        <v>5.47</v>
      </c>
      <c r="L38" s="10">
        <v>9.6999999999999993</v>
      </c>
      <c r="M38" s="10">
        <v>1.34</v>
      </c>
      <c r="N38" s="7" t="str">
        <f t="shared" si="0"/>
        <v>▶</v>
      </c>
    </row>
    <row r="39" spans="1:14" x14ac:dyDescent="0.3">
      <c r="A39" s="6">
        <v>40</v>
      </c>
      <c r="B39" s="8" t="s">
        <v>706</v>
      </c>
      <c r="C39" s="28" t="s">
        <v>707</v>
      </c>
      <c r="D39" s="9">
        <v>1877</v>
      </c>
      <c r="E39" s="30" t="s">
        <v>708</v>
      </c>
      <c r="F39" s="29">
        <v>7.0699999999999999E-2</v>
      </c>
      <c r="G39" s="9">
        <v>294565</v>
      </c>
      <c r="H39" s="10">
        <v>529</v>
      </c>
      <c r="I39" s="10">
        <v>-168</v>
      </c>
      <c r="J39" s="10">
        <v>2.4900000000000002</v>
      </c>
      <c r="K39" s="10">
        <v>-4.79</v>
      </c>
      <c r="L39" s="10">
        <v>-80.48</v>
      </c>
      <c r="M39" s="10">
        <v>8.7200000000000006</v>
      </c>
      <c r="N39" s="7" t="str">
        <f t="shared" si="0"/>
        <v>▶</v>
      </c>
    </row>
    <row r="40" spans="1:14" x14ac:dyDescent="0.3">
      <c r="A40" s="6">
        <v>41</v>
      </c>
      <c r="B40" s="8" t="s">
        <v>709</v>
      </c>
      <c r="C40" s="28" t="s">
        <v>710</v>
      </c>
      <c r="D40" s="9">
        <v>1394</v>
      </c>
      <c r="E40" s="30" t="s">
        <v>711</v>
      </c>
      <c r="F40" s="29">
        <v>6.9000000000000006E-2</v>
      </c>
      <c r="G40" s="9">
        <v>355988</v>
      </c>
      <c r="H40" s="10">
        <v>737</v>
      </c>
      <c r="I40" s="10">
        <v>29</v>
      </c>
      <c r="J40" s="10">
        <v>0.13</v>
      </c>
      <c r="K40" s="10">
        <v>24.89</v>
      </c>
      <c r="L40" s="10" t="s">
        <v>410</v>
      </c>
      <c r="M40" s="10">
        <v>0.9</v>
      </c>
      <c r="N40" s="7" t="str">
        <f t="shared" si="0"/>
        <v>▶</v>
      </c>
    </row>
    <row r="41" spans="1:14" x14ac:dyDescent="0.3">
      <c r="A41" s="6">
        <v>42</v>
      </c>
      <c r="B41" s="8" t="s">
        <v>712</v>
      </c>
      <c r="C41" s="28" t="s">
        <v>713</v>
      </c>
      <c r="D41" s="9">
        <v>13030</v>
      </c>
      <c r="E41" s="30" t="s">
        <v>714</v>
      </c>
      <c r="F41" s="29">
        <v>6.8900000000000003E-2</v>
      </c>
      <c r="G41" s="9">
        <v>1737301</v>
      </c>
      <c r="H41" s="9">
        <v>4151</v>
      </c>
      <c r="I41" s="10">
        <v>-881</v>
      </c>
      <c r="J41" s="10">
        <v>8.5299999999999994</v>
      </c>
      <c r="K41" s="10">
        <v>-5.28</v>
      </c>
      <c r="L41" s="10">
        <v>-21.29</v>
      </c>
      <c r="M41" s="10">
        <v>0.9</v>
      </c>
      <c r="N41" s="7" t="str">
        <f t="shared" si="0"/>
        <v>▶</v>
      </c>
    </row>
    <row r="42" spans="1:14" x14ac:dyDescent="0.3">
      <c r="A42" s="6">
        <v>43</v>
      </c>
      <c r="B42" s="8" t="s">
        <v>715</v>
      </c>
      <c r="C42" s="28" t="s">
        <v>716</v>
      </c>
      <c r="D42" s="9">
        <v>15080</v>
      </c>
      <c r="E42" s="30" t="s">
        <v>612</v>
      </c>
      <c r="F42" s="29">
        <v>6.8699999999999997E-2</v>
      </c>
      <c r="G42" s="9">
        <v>3634696</v>
      </c>
      <c r="H42" s="9">
        <v>1355</v>
      </c>
      <c r="I42" s="10">
        <v>81</v>
      </c>
      <c r="J42" s="10">
        <v>0.22</v>
      </c>
      <c r="K42" s="10">
        <v>173.33</v>
      </c>
      <c r="L42" s="10">
        <v>3.44</v>
      </c>
      <c r="M42" s="10">
        <v>1.61</v>
      </c>
      <c r="N42" s="7" t="str">
        <f t="shared" si="0"/>
        <v>▶</v>
      </c>
    </row>
    <row r="43" spans="1:14" x14ac:dyDescent="0.3">
      <c r="A43" s="6">
        <v>44</v>
      </c>
      <c r="B43" s="8" t="s">
        <v>717</v>
      </c>
      <c r="C43" s="28" t="s">
        <v>718</v>
      </c>
      <c r="D43" s="9">
        <v>26000</v>
      </c>
      <c r="E43" s="30" t="s">
        <v>719</v>
      </c>
      <c r="F43" s="29">
        <v>6.7799999999999999E-2</v>
      </c>
      <c r="G43" s="9">
        <v>1249053</v>
      </c>
      <c r="H43" s="9">
        <v>2148</v>
      </c>
      <c r="I43" s="10">
        <v>9</v>
      </c>
      <c r="J43" s="10">
        <v>3.46</v>
      </c>
      <c r="K43" s="10">
        <v>14.83</v>
      </c>
      <c r="L43" s="10" t="s">
        <v>410</v>
      </c>
      <c r="M43" s="10">
        <v>1.98</v>
      </c>
      <c r="N43" s="7" t="str">
        <f t="shared" si="0"/>
        <v>▶</v>
      </c>
    </row>
    <row r="44" spans="1:14" x14ac:dyDescent="0.3">
      <c r="A44" s="6">
        <v>45</v>
      </c>
      <c r="B44" s="8" t="s">
        <v>720</v>
      </c>
      <c r="C44" s="28" t="s">
        <v>721</v>
      </c>
      <c r="D44" s="9">
        <v>10110</v>
      </c>
      <c r="E44" s="30" t="s">
        <v>364</v>
      </c>
      <c r="F44" s="29">
        <v>6.7599999999999993E-2</v>
      </c>
      <c r="G44" s="9">
        <v>482206</v>
      </c>
      <c r="H44" s="9">
        <v>1099</v>
      </c>
      <c r="I44" s="10">
        <v>-43</v>
      </c>
      <c r="J44" s="10">
        <v>0.52</v>
      </c>
      <c r="K44" s="10">
        <v>-24.78</v>
      </c>
      <c r="L44" s="10">
        <v>-78.98</v>
      </c>
      <c r="M44" s="10">
        <v>3.8</v>
      </c>
      <c r="N44" s="7" t="str">
        <f t="shared" si="0"/>
        <v>▶</v>
      </c>
    </row>
    <row r="45" spans="1:14" x14ac:dyDescent="0.3">
      <c r="A45" s="6">
        <v>46</v>
      </c>
      <c r="B45" s="8" t="s">
        <v>722</v>
      </c>
      <c r="C45" s="28" t="s">
        <v>723</v>
      </c>
      <c r="D45" s="9">
        <v>4275</v>
      </c>
      <c r="E45" s="30" t="s">
        <v>724</v>
      </c>
      <c r="F45" s="29">
        <v>6.4799999999999996E-2</v>
      </c>
      <c r="G45" s="9">
        <v>992938</v>
      </c>
      <c r="H45" s="9">
        <v>1189</v>
      </c>
      <c r="I45" s="10">
        <v>174</v>
      </c>
      <c r="J45" s="10">
        <v>6.41</v>
      </c>
      <c r="K45" s="10">
        <v>7.59</v>
      </c>
      <c r="L45" s="10">
        <v>20.97</v>
      </c>
      <c r="M45" s="10">
        <v>1.23</v>
      </c>
      <c r="N45" s="7" t="str">
        <f t="shared" si="0"/>
        <v>▶</v>
      </c>
    </row>
    <row r="46" spans="1:14" x14ac:dyDescent="0.3">
      <c r="A46" s="6">
        <v>47</v>
      </c>
      <c r="B46" s="8" t="s">
        <v>725</v>
      </c>
      <c r="C46" s="28" t="s">
        <v>726</v>
      </c>
      <c r="D46" s="9">
        <v>11610</v>
      </c>
      <c r="E46" s="30" t="s">
        <v>727</v>
      </c>
      <c r="F46" s="29">
        <v>6.3200000000000006E-2</v>
      </c>
      <c r="G46" s="9">
        <v>235112</v>
      </c>
      <c r="H46" s="9">
        <v>3973</v>
      </c>
      <c r="I46" s="10">
        <v>-251</v>
      </c>
      <c r="J46" s="10">
        <v>4.1500000000000004</v>
      </c>
      <c r="K46" s="10">
        <v>-38.83</v>
      </c>
      <c r="L46" s="10">
        <v>2.38</v>
      </c>
      <c r="M46" s="10">
        <v>1.52</v>
      </c>
      <c r="N46" s="7" t="str">
        <f t="shared" si="0"/>
        <v>▶</v>
      </c>
    </row>
    <row r="47" spans="1:14" x14ac:dyDescent="0.3">
      <c r="A47" s="6">
        <v>48</v>
      </c>
      <c r="B47" s="8" t="s">
        <v>728</v>
      </c>
      <c r="C47" s="28" t="s">
        <v>729</v>
      </c>
      <c r="D47" s="9">
        <v>33050</v>
      </c>
      <c r="E47" s="30" t="s">
        <v>434</v>
      </c>
      <c r="F47" s="29">
        <v>6.0999999999999999E-2</v>
      </c>
      <c r="G47" s="9">
        <v>1995702</v>
      </c>
      <c r="H47" s="9">
        <v>27596</v>
      </c>
      <c r="I47" s="10">
        <v>952</v>
      </c>
      <c r="J47" s="10">
        <v>18.420000000000002</v>
      </c>
      <c r="K47" s="10">
        <v>46.09</v>
      </c>
      <c r="L47" s="10">
        <v>34.049999999999997</v>
      </c>
      <c r="M47" s="10">
        <v>10.95</v>
      </c>
      <c r="N47" s="7" t="str">
        <f t="shared" si="0"/>
        <v>▶</v>
      </c>
    </row>
    <row r="48" spans="1:14" x14ac:dyDescent="0.3">
      <c r="A48" s="6">
        <v>49</v>
      </c>
      <c r="B48" s="8" t="s">
        <v>730</v>
      </c>
      <c r="C48" s="28" t="s">
        <v>731</v>
      </c>
      <c r="D48" s="9">
        <v>3320</v>
      </c>
      <c r="E48" s="30" t="s">
        <v>403</v>
      </c>
      <c r="F48" s="29">
        <v>6.0699999999999997E-2</v>
      </c>
      <c r="G48" s="9">
        <v>5448241</v>
      </c>
      <c r="H48" s="9">
        <v>3222</v>
      </c>
      <c r="I48" s="10">
        <v>-135</v>
      </c>
      <c r="J48" s="10">
        <v>0.37</v>
      </c>
      <c r="K48" s="10">
        <v>-6.07</v>
      </c>
      <c r="L48" s="10">
        <v>-47.71</v>
      </c>
      <c r="M48" s="10">
        <v>3.22</v>
      </c>
      <c r="N48" s="7" t="str">
        <f t="shared" si="0"/>
        <v>▶</v>
      </c>
    </row>
    <row r="49" spans="1:14" x14ac:dyDescent="0.3">
      <c r="A49" s="6">
        <v>50</v>
      </c>
      <c r="B49" s="8" t="s">
        <v>732</v>
      </c>
      <c r="C49" s="28" t="s">
        <v>733</v>
      </c>
      <c r="D49" s="10">
        <v>965</v>
      </c>
      <c r="E49" s="30" t="s">
        <v>734</v>
      </c>
      <c r="F49" s="29">
        <v>6.0400000000000002E-2</v>
      </c>
      <c r="G49" s="9">
        <v>2172334</v>
      </c>
      <c r="H49" s="10">
        <v>190</v>
      </c>
      <c r="I49" s="10">
        <v>-4</v>
      </c>
      <c r="J49" s="10">
        <v>0.14000000000000001</v>
      </c>
      <c r="K49" s="10">
        <v>-23.54</v>
      </c>
      <c r="L49" s="10">
        <v>-24.07</v>
      </c>
      <c r="M49" s="10">
        <v>0.77</v>
      </c>
      <c r="N49" s="7" t="str">
        <f t="shared" si="0"/>
        <v>▶</v>
      </c>
    </row>
    <row r="50" spans="1:14" x14ac:dyDescent="0.3">
      <c r="A50" s="6">
        <v>51</v>
      </c>
      <c r="B50" s="8" t="s">
        <v>735</v>
      </c>
      <c r="C50" s="28" t="s">
        <v>736</v>
      </c>
      <c r="D50" s="9">
        <v>9140</v>
      </c>
      <c r="E50" s="30" t="s">
        <v>555</v>
      </c>
      <c r="F50" s="29">
        <v>5.91E-2</v>
      </c>
      <c r="G50" s="9">
        <v>384391</v>
      </c>
      <c r="H50" s="9">
        <v>1192</v>
      </c>
      <c r="I50" s="10">
        <v>140</v>
      </c>
      <c r="J50" s="10">
        <v>1.17</v>
      </c>
      <c r="K50" s="10">
        <v>18.690000000000001</v>
      </c>
      <c r="L50" s="10">
        <v>25.71</v>
      </c>
      <c r="M50" s="10">
        <v>2.4900000000000002</v>
      </c>
      <c r="N50" s="7" t="str">
        <f t="shared" si="0"/>
        <v>▶</v>
      </c>
    </row>
    <row r="51" spans="1:14" x14ac:dyDescent="0.3">
      <c r="A51" s="6">
        <v>52</v>
      </c>
      <c r="B51" s="8" t="s">
        <v>737</v>
      </c>
      <c r="C51" s="28" t="s">
        <v>738</v>
      </c>
      <c r="D51" s="9">
        <v>1945</v>
      </c>
      <c r="E51" s="30" t="s">
        <v>739</v>
      </c>
      <c r="F51" s="29">
        <v>5.8799999999999998E-2</v>
      </c>
      <c r="G51" s="9">
        <v>1983898</v>
      </c>
      <c r="H51" s="10">
        <v>844</v>
      </c>
      <c r="I51" s="10">
        <v>-9</v>
      </c>
      <c r="J51" s="10">
        <v>2.23</v>
      </c>
      <c r="K51" s="10">
        <v>-37.4</v>
      </c>
      <c r="L51" s="10">
        <v>-10.34</v>
      </c>
      <c r="M51" s="10">
        <v>5.73</v>
      </c>
      <c r="N51" s="7" t="str">
        <f t="shared" si="0"/>
        <v>▶</v>
      </c>
    </row>
    <row r="52" spans="1:14" x14ac:dyDescent="0.3">
      <c r="A52" s="6">
        <v>53</v>
      </c>
      <c r="B52" s="8" t="s">
        <v>740</v>
      </c>
      <c r="C52" s="28" t="s">
        <v>741</v>
      </c>
      <c r="D52" s="9">
        <v>1318</v>
      </c>
      <c r="E52" s="30" t="s">
        <v>742</v>
      </c>
      <c r="F52" s="29">
        <v>5.6899999999999999E-2</v>
      </c>
      <c r="G52" s="9">
        <v>983321</v>
      </c>
      <c r="H52" s="10">
        <v>679</v>
      </c>
      <c r="I52" s="10">
        <v>-194</v>
      </c>
      <c r="J52" s="10">
        <v>0</v>
      </c>
      <c r="K52" s="10">
        <v>-1.7</v>
      </c>
      <c r="L52" s="10">
        <v>-94.28</v>
      </c>
      <c r="M52" s="10">
        <v>3.65</v>
      </c>
      <c r="N52" s="7" t="str">
        <f t="shared" si="0"/>
        <v>▶</v>
      </c>
    </row>
    <row r="53" spans="1:14" x14ac:dyDescent="0.3">
      <c r="A53" s="6">
        <v>54</v>
      </c>
      <c r="B53" s="8" t="s">
        <v>743</v>
      </c>
      <c r="C53" s="28" t="s">
        <v>744</v>
      </c>
      <c r="D53" s="9">
        <v>7890</v>
      </c>
      <c r="E53" s="30" t="s">
        <v>703</v>
      </c>
      <c r="F53" s="29">
        <v>5.62E-2</v>
      </c>
      <c r="G53" s="9">
        <v>179610</v>
      </c>
      <c r="H53" s="9">
        <v>1224</v>
      </c>
      <c r="I53" s="10">
        <v>61</v>
      </c>
      <c r="J53" s="10">
        <v>13.4</v>
      </c>
      <c r="K53" s="10">
        <v>-4.34</v>
      </c>
      <c r="L53" s="10">
        <v>-1.76</v>
      </c>
      <c r="M53" s="10">
        <v>1.1499999999999999</v>
      </c>
      <c r="N53" s="7" t="str">
        <f t="shared" si="0"/>
        <v>▶</v>
      </c>
    </row>
    <row r="54" spans="1:14" x14ac:dyDescent="0.3">
      <c r="A54" s="6">
        <v>55</v>
      </c>
      <c r="B54" s="8" t="s">
        <v>745</v>
      </c>
      <c r="C54" s="28" t="s">
        <v>746</v>
      </c>
      <c r="D54" s="9">
        <v>6430</v>
      </c>
      <c r="E54" s="30" t="s">
        <v>747</v>
      </c>
      <c r="F54" s="29">
        <v>5.5800000000000002E-2</v>
      </c>
      <c r="G54" s="9">
        <v>119022</v>
      </c>
      <c r="H54" s="10">
        <v>751</v>
      </c>
      <c r="I54" s="10">
        <v>45</v>
      </c>
      <c r="J54" s="10">
        <v>0.97</v>
      </c>
      <c r="K54" s="11">
        <v>3215</v>
      </c>
      <c r="L54" s="10">
        <v>0.1</v>
      </c>
      <c r="M54" s="10">
        <v>2.5099999999999998</v>
      </c>
      <c r="N54" s="7" t="str">
        <f t="shared" si="0"/>
        <v>▶</v>
      </c>
    </row>
    <row r="55" spans="1:14" x14ac:dyDescent="0.3">
      <c r="A55" s="6">
        <v>56</v>
      </c>
      <c r="B55" s="8" t="s">
        <v>748</v>
      </c>
      <c r="C55" s="28" t="s">
        <v>749</v>
      </c>
      <c r="D55" s="9">
        <v>8080</v>
      </c>
      <c r="E55" s="30" t="s">
        <v>703</v>
      </c>
      <c r="F55" s="29">
        <v>5.4800000000000001E-2</v>
      </c>
      <c r="G55" s="9">
        <v>661747</v>
      </c>
      <c r="H55" s="9">
        <v>3170</v>
      </c>
      <c r="I55" s="10">
        <v>92</v>
      </c>
      <c r="J55" s="10">
        <v>1.1200000000000001</v>
      </c>
      <c r="K55" s="10">
        <v>134.66999999999999</v>
      </c>
      <c r="L55" s="10">
        <v>-0.04</v>
      </c>
      <c r="M55" s="10">
        <v>2.73</v>
      </c>
      <c r="N55" s="7" t="str">
        <f t="shared" si="0"/>
        <v>▶</v>
      </c>
    </row>
    <row r="56" spans="1:14" x14ac:dyDescent="0.3">
      <c r="A56" s="6">
        <v>57</v>
      </c>
      <c r="B56" s="8" t="s">
        <v>750</v>
      </c>
      <c r="C56" s="28" t="s">
        <v>751</v>
      </c>
      <c r="D56" s="9">
        <v>17400</v>
      </c>
      <c r="E56" s="30" t="s">
        <v>752</v>
      </c>
      <c r="F56" s="29">
        <v>5.45E-2</v>
      </c>
      <c r="G56" s="9">
        <v>180229</v>
      </c>
      <c r="H56" s="10">
        <v>929</v>
      </c>
      <c r="I56" s="10">
        <v>154</v>
      </c>
      <c r="J56" s="10">
        <v>2.0299999999999998</v>
      </c>
      <c r="K56" s="10">
        <v>9.49</v>
      </c>
      <c r="L56" s="10">
        <v>11.12</v>
      </c>
      <c r="M56" s="10">
        <v>1.28</v>
      </c>
      <c r="N56" s="7" t="str">
        <f t="shared" si="0"/>
        <v>▶</v>
      </c>
    </row>
    <row r="57" spans="1:14" x14ac:dyDescent="0.3">
      <c r="A57" s="6">
        <v>58</v>
      </c>
      <c r="B57" s="8" t="s">
        <v>753</v>
      </c>
      <c r="C57" s="28" t="s">
        <v>754</v>
      </c>
      <c r="D57" s="9">
        <v>1498</v>
      </c>
      <c r="E57" s="30" t="s">
        <v>755</v>
      </c>
      <c r="F57" s="29">
        <v>5.4199999999999998E-2</v>
      </c>
      <c r="G57" s="9">
        <v>55538</v>
      </c>
      <c r="H57" s="10">
        <v>330</v>
      </c>
      <c r="I57" s="10">
        <v>-86</v>
      </c>
      <c r="J57" s="10">
        <v>2.08</v>
      </c>
      <c r="K57" s="10">
        <v>-3.7</v>
      </c>
      <c r="L57" s="10">
        <v>-27.57</v>
      </c>
      <c r="M57" s="10">
        <v>2.25</v>
      </c>
      <c r="N57" s="7" t="str">
        <f t="shared" si="0"/>
        <v>▶</v>
      </c>
    </row>
    <row r="58" spans="1:14" x14ac:dyDescent="0.3">
      <c r="A58" s="6">
        <v>59</v>
      </c>
      <c r="B58" s="8" t="s">
        <v>756</v>
      </c>
      <c r="C58" s="28" t="s">
        <v>757</v>
      </c>
      <c r="D58" s="9">
        <v>5060</v>
      </c>
      <c r="E58" s="30" t="s">
        <v>724</v>
      </c>
      <c r="F58" s="29">
        <v>5.4199999999999998E-2</v>
      </c>
      <c r="G58" s="9">
        <v>30419340</v>
      </c>
      <c r="H58" s="9">
        <v>1229</v>
      </c>
      <c r="I58" s="10">
        <v>81</v>
      </c>
      <c r="J58" s="10">
        <v>0.13</v>
      </c>
      <c r="K58" s="10">
        <v>18.739999999999998</v>
      </c>
      <c r="L58" s="10">
        <v>65.11</v>
      </c>
      <c r="M58" s="10">
        <v>6.34</v>
      </c>
      <c r="N58" s="7" t="str">
        <f t="shared" si="0"/>
        <v>▶</v>
      </c>
    </row>
    <row r="59" spans="1:14" x14ac:dyDescent="0.3">
      <c r="A59" s="6">
        <v>60</v>
      </c>
      <c r="B59" s="8" t="s">
        <v>758</v>
      </c>
      <c r="C59" s="28" t="s">
        <v>759</v>
      </c>
      <c r="D59" s="9">
        <v>1757</v>
      </c>
      <c r="E59" s="30" t="s">
        <v>760</v>
      </c>
      <c r="F59" s="29">
        <v>5.3400000000000003E-2</v>
      </c>
      <c r="G59" s="9">
        <v>263592</v>
      </c>
      <c r="H59" s="9">
        <v>1055</v>
      </c>
      <c r="I59" s="10">
        <v>-3</v>
      </c>
      <c r="J59" s="10">
        <v>0.11</v>
      </c>
      <c r="K59" s="10">
        <v>-4.08</v>
      </c>
      <c r="L59" s="10">
        <v>-15.21</v>
      </c>
      <c r="M59" s="10">
        <v>0.59</v>
      </c>
      <c r="N59" s="7" t="str">
        <f t="shared" si="0"/>
        <v>▶</v>
      </c>
    </row>
    <row r="60" spans="1:14" x14ac:dyDescent="0.3">
      <c r="A60" s="6">
        <v>61</v>
      </c>
      <c r="B60" s="8" t="s">
        <v>761</v>
      </c>
      <c r="C60" s="28" t="s">
        <v>762</v>
      </c>
      <c r="D60" s="9">
        <v>1422</v>
      </c>
      <c r="E60" s="30" t="s">
        <v>763</v>
      </c>
      <c r="F60" s="29">
        <v>5.33E-2</v>
      </c>
      <c r="G60" s="9">
        <v>1414357</v>
      </c>
      <c r="H60" s="10">
        <v>435</v>
      </c>
      <c r="I60" s="10">
        <v>-41</v>
      </c>
      <c r="J60" s="10">
        <v>0.71</v>
      </c>
      <c r="K60" s="10">
        <v>-13.81</v>
      </c>
      <c r="L60" s="10">
        <v>-25.98</v>
      </c>
      <c r="M60" s="10">
        <v>3.23</v>
      </c>
      <c r="N60" s="7" t="str">
        <f t="shared" si="0"/>
        <v>▶</v>
      </c>
    </row>
    <row r="61" spans="1:14" x14ac:dyDescent="0.3">
      <c r="A61" s="6">
        <v>62</v>
      </c>
      <c r="B61" s="8" t="s">
        <v>764</v>
      </c>
      <c r="C61" s="28" t="s">
        <v>765</v>
      </c>
      <c r="D61" s="9">
        <v>9300</v>
      </c>
      <c r="E61" s="30" t="s">
        <v>766</v>
      </c>
      <c r="F61" s="29">
        <v>5.3199999999999997E-2</v>
      </c>
      <c r="G61" s="9">
        <v>471570</v>
      </c>
      <c r="H61" s="10">
        <v>968</v>
      </c>
      <c r="I61" s="10">
        <v>100</v>
      </c>
      <c r="J61" s="10">
        <v>4.1500000000000004</v>
      </c>
      <c r="K61" s="10">
        <v>16.32</v>
      </c>
      <c r="L61" s="10">
        <v>9.5500000000000007</v>
      </c>
      <c r="M61" s="10">
        <v>1.05</v>
      </c>
      <c r="N61" s="7" t="str">
        <f t="shared" si="0"/>
        <v>▶</v>
      </c>
    </row>
    <row r="62" spans="1:14" x14ac:dyDescent="0.3">
      <c r="A62" s="6">
        <v>63</v>
      </c>
      <c r="B62" s="8" t="s">
        <v>767</v>
      </c>
      <c r="C62" s="28" t="s">
        <v>768</v>
      </c>
      <c r="D62" s="9">
        <v>25000</v>
      </c>
      <c r="E62" s="30" t="s">
        <v>769</v>
      </c>
      <c r="F62" s="29">
        <v>5.2600000000000001E-2</v>
      </c>
      <c r="G62" s="9">
        <v>136269</v>
      </c>
      <c r="H62" s="9">
        <v>2204</v>
      </c>
      <c r="I62" s="10">
        <v>-17</v>
      </c>
      <c r="J62" s="10">
        <v>1.38</v>
      </c>
      <c r="K62" s="10">
        <v>-13.43</v>
      </c>
      <c r="L62" s="10">
        <v>2.66</v>
      </c>
      <c r="M62" s="10">
        <v>1.61</v>
      </c>
      <c r="N62" s="7" t="str">
        <f t="shared" si="0"/>
        <v>▶</v>
      </c>
    </row>
    <row r="63" spans="1:14" x14ac:dyDescent="0.3">
      <c r="A63" s="6">
        <v>64</v>
      </c>
      <c r="B63" s="8" t="s">
        <v>770</v>
      </c>
      <c r="C63" s="28" t="s">
        <v>771</v>
      </c>
      <c r="D63" s="9">
        <v>14430</v>
      </c>
      <c r="E63" s="30" t="s">
        <v>772</v>
      </c>
      <c r="F63" s="29">
        <v>5.2499999999999998E-2</v>
      </c>
      <c r="G63" s="9">
        <v>4657259</v>
      </c>
      <c r="H63" s="9">
        <v>1559</v>
      </c>
      <c r="I63" s="10">
        <v>22</v>
      </c>
      <c r="J63" s="10">
        <v>0.17</v>
      </c>
      <c r="K63" s="10">
        <v>78.849999999999994</v>
      </c>
      <c r="L63" s="10">
        <v>-8.08</v>
      </c>
      <c r="M63" s="10">
        <v>4.37</v>
      </c>
      <c r="N63" s="7" t="str">
        <f t="shared" si="0"/>
        <v>▶</v>
      </c>
    </row>
    <row r="64" spans="1:14" x14ac:dyDescent="0.3">
      <c r="A64" s="6">
        <v>65</v>
      </c>
      <c r="B64" s="8" t="s">
        <v>773</v>
      </c>
      <c r="C64" s="28" t="s">
        <v>774</v>
      </c>
      <c r="D64" s="9">
        <v>7830</v>
      </c>
      <c r="E64" s="30" t="s">
        <v>775</v>
      </c>
      <c r="F64" s="29">
        <v>5.2400000000000002E-2</v>
      </c>
      <c r="G64" s="9">
        <v>602588</v>
      </c>
      <c r="H64" s="9">
        <v>1618</v>
      </c>
      <c r="I64" s="10">
        <v>48</v>
      </c>
      <c r="J64" s="10">
        <v>5.3</v>
      </c>
      <c r="K64" s="10">
        <v>26.19</v>
      </c>
      <c r="L64" s="10">
        <v>8.2799999999999994</v>
      </c>
      <c r="M64" s="10">
        <v>2.72</v>
      </c>
      <c r="N64" s="7" t="str">
        <f t="shared" si="0"/>
        <v>▶</v>
      </c>
    </row>
    <row r="65" spans="1:14" x14ac:dyDescent="0.3">
      <c r="A65" s="6">
        <v>66</v>
      </c>
      <c r="B65" s="8" t="s">
        <v>776</v>
      </c>
      <c r="C65" s="28" t="s">
        <v>777</v>
      </c>
      <c r="D65" s="9">
        <v>14300</v>
      </c>
      <c r="E65" s="30" t="s">
        <v>778</v>
      </c>
      <c r="F65" s="29">
        <v>5.2200000000000003E-2</v>
      </c>
      <c r="G65" s="9">
        <v>4485379</v>
      </c>
      <c r="H65" s="9">
        <v>2157</v>
      </c>
      <c r="I65" s="10">
        <v>101</v>
      </c>
      <c r="J65" s="10">
        <v>0.36</v>
      </c>
      <c r="K65" s="10">
        <v>22.03</v>
      </c>
      <c r="L65" s="10">
        <v>11.66</v>
      </c>
      <c r="M65" s="10">
        <v>2.02</v>
      </c>
      <c r="N65" s="7" t="str">
        <f t="shared" si="0"/>
        <v>▶</v>
      </c>
    </row>
    <row r="66" spans="1:14" x14ac:dyDescent="0.3">
      <c r="A66" s="6">
        <v>67</v>
      </c>
      <c r="B66" s="8" t="s">
        <v>779</v>
      </c>
      <c r="C66" s="28" t="s">
        <v>780</v>
      </c>
      <c r="D66" s="9">
        <v>11100</v>
      </c>
      <c r="E66" s="30" t="s">
        <v>781</v>
      </c>
      <c r="F66" s="29">
        <v>5.21E-2</v>
      </c>
      <c r="G66" s="9">
        <v>1963058</v>
      </c>
      <c r="H66" s="9">
        <v>7356</v>
      </c>
      <c r="I66" s="10">
        <v>579</v>
      </c>
      <c r="J66" s="10">
        <v>11.29</v>
      </c>
      <c r="K66" s="10">
        <v>-11.87</v>
      </c>
      <c r="L66" s="10">
        <v>-4.72</v>
      </c>
      <c r="M66" s="10">
        <v>2.11</v>
      </c>
      <c r="N66" s="7" t="str">
        <f t="shared" si="0"/>
        <v>▶</v>
      </c>
    </row>
    <row r="67" spans="1:14" x14ac:dyDescent="0.3">
      <c r="A67" s="6">
        <v>68</v>
      </c>
      <c r="B67" s="8" t="s">
        <v>782</v>
      </c>
      <c r="C67" s="28" t="s">
        <v>783</v>
      </c>
      <c r="D67" s="10">
        <v>875</v>
      </c>
      <c r="E67" s="30" t="s">
        <v>784</v>
      </c>
      <c r="F67" s="29">
        <v>5.1700000000000003E-2</v>
      </c>
      <c r="G67" s="9">
        <v>80111</v>
      </c>
      <c r="H67" s="10">
        <v>300</v>
      </c>
      <c r="I67" s="10">
        <v>-1</v>
      </c>
      <c r="J67" s="10">
        <v>1.0900000000000001</v>
      </c>
      <c r="K67" s="10">
        <v>67.31</v>
      </c>
      <c r="L67" s="10">
        <v>3.54</v>
      </c>
      <c r="M67" s="10">
        <v>1.33</v>
      </c>
      <c r="N67" s="7" t="str">
        <f t="shared" ref="N67:N130" si="1">IF(ISBLANK($C67),"",HYPERLINK($C67,"▶"))</f>
        <v>▶</v>
      </c>
    </row>
    <row r="68" spans="1:14" x14ac:dyDescent="0.3">
      <c r="A68" s="6">
        <v>69</v>
      </c>
      <c r="B68" s="8" t="s">
        <v>785</v>
      </c>
      <c r="C68" s="28" t="s">
        <v>786</v>
      </c>
      <c r="D68" s="10">
        <v>395</v>
      </c>
      <c r="E68" s="30" t="s">
        <v>787</v>
      </c>
      <c r="F68" s="29">
        <v>5.0500000000000003E-2</v>
      </c>
      <c r="G68" s="9">
        <v>313621</v>
      </c>
      <c r="H68" s="10">
        <v>629</v>
      </c>
      <c r="I68" s="10">
        <v>-17</v>
      </c>
      <c r="J68" s="10">
        <v>0.36</v>
      </c>
      <c r="K68" s="10">
        <v>-6.58</v>
      </c>
      <c r="L68" s="10">
        <v>0.08</v>
      </c>
      <c r="M68" s="10">
        <v>0.84</v>
      </c>
      <c r="N68" s="7" t="str">
        <f t="shared" si="1"/>
        <v>▶</v>
      </c>
    </row>
    <row r="69" spans="1:14" x14ac:dyDescent="0.3">
      <c r="A69" s="6">
        <v>70</v>
      </c>
      <c r="B69" s="8" t="s">
        <v>788</v>
      </c>
      <c r="C69" s="28" t="s">
        <v>789</v>
      </c>
      <c r="D69" s="9">
        <v>22400</v>
      </c>
      <c r="E69" s="30" t="s">
        <v>790</v>
      </c>
      <c r="F69" s="29">
        <v>4.9200000000000001E-2</v>
      </c>
      <c r="G69" s="9">
        <v>94288</v>
      </c>
      <c r="H69" s="9">
        <v>2631</v>
      </c>
      <c r="I69" s="10">
        <v>-60</v>
      </c>
      <c r="J69" s="10">
        <v>0.2</v>
      </c>
      <c r="K69" s="10">
        <v>-38.549999999999997</v>
      </c>
      <c r="L69" s="10">
        <v>-477.19</v>
      </c>
      <c r="M69" s="10">
        <v>25.17</v>
      </c>
      <c r="N69" s="7" t="str">
        <f t="shared" si="1"/>
        <v>▶</v>
      </c>
    </row>
    <row r="70" spans="1:14" x14ac:dyDescent="0.3">
      <c r="A70" s="6">
        <v>71</v>
      </c>
      <c r="B70" s="8" t="s">
        <v>791</v>
      </c>
      <c r="C70" s="28" t="s">
        <v>792</v>
      </c>
      <c r="D70" s="9">
        <v>29900</v>
      </c>
      <c r="E70" s="30" t="s">
        <v>700</v>
      </c>
      <c r="F70" s="29">
        <v>4.9099999999999998E-2</v>
      </c>
      <c r="G70" s="9">
        <v>201721</v>
      </c>
      <c r="H70" s="9">
        <v>5779</v>
      </c>
      <c r="I70" s="10">
        <v>608</v>
      </c>
      <c r="J70" s="10">
        <v>4.75</v>
      </c>
      <c r="K70" s="10">
        <v>11.89</v>
      </c>
      <c r="L70" s="10">
        <v>13.76</v>
      </c>
      <c r="M70" s="10">
        <v>1.32</v>
      </c>
      <c r="N70" s="7" t="str">
        <f t="shared" si="1"/>
        <v>▶</v>
      </c>
    </row>
    <row r="71" spans="1:14" x14ac:dyDescent="0.3">
      <c r="A71" s="6">
        <v>72</v>
      </c>
      <c r="B71" s="8" t="s">
        <v>793</v>
      </c>
      <c r="C71" s="28" t="s">
        <v>794</v>
      </c>
      <c r="D71" s="9">
        <v>9660</v>
      </c>
      <c r="E71" s="30" t="s">
        <v>795</v>
      </c>
      <c r="F71" s="29">
        <v>4.8899999999999999E-2</v>
      </c>
      <c r="G71" s="9">
        <v>293435</v>
      </c>
      <c r="H71" s="9">
        <v>3228</v>
      </c>
      <c r="I71" s="10">
        <v>211</v>
      </c>
      <c r="J71" s="10">
        <v>10.029999999999999</v>
      </c>
      <c r="K71" s="10">
        <v>18.059999999999999</v>
      </c>
      <c r="L71" s="10">
        <v>-25.04</v>
      </c>
      <c r="M71" s="10">
        <v>3.23</v>
      </c>
      <c r="N71" s="7" t="str">
        <f t="shared" si="1"/>
        <v>▶</v>
      </c>
    </row>
    <row r="72" spans="1:14" x14ac:dyDescent="0.3">
      <c r="A72" s="6">
        <v>73</v>
      </c>
      <c r="B72" s="8" t="s">
        <v>796</v>
      </c>
      <c r="C72" s="28" t="s">
        <v>797</v>
      </c>
      <c r="D72" s="9">
        <v>7360</v>
      </c>
      <c r="E72" s="30" t="s">
        <v>747</v>
      </c>
      <c r="F72" s="29">
        <v>4.8399999999999999E-2</v>
      </c>
      <c r="G72" s="9">
        <v>288031</v>
      </c>
      <c r="H72" s="9">
        <v>2274</v>
      </c>
      <c r="I72" s="10">
        <v>410</v>
      </c>
      <c r="J72" s="10">
        <v>0.88</v>
      </c>
      <c r="K72" s="10">
        <v>8.11</v>
      </c>
      <c r="L72" s="10">
        <v>12.11</v>
      </c>
      <c r="M72" s="10">
        <v>0.96</v>
      </c>
      <c r="N72" s="7" t="str">
        <f t="shared" si="1"/>
        <v>▶</v>
      </c>
    </row>
    <row r="73" spans="1:14" x14ac:dyDescent="0.3">
      <c r="A73" s="6">
        <v>74</v>
      </c>
      <c r="B73" s="8" t="s">
        <v>798</v>
      </c>
      <c r="C73" s="28" t="s">
        <v>799</v>
      </c>
      <c r="D73" s="9">
        <v>1389</v>
      </c>
      <c r="E73" s="30" t="s">
        <v>800</v>
      </c>
      <c r="F73" s="29">
        <v>4.8300000000000003E-2</v>
      </c>
      <c r="G73" s="9">
        <v>14659</v>
      </c>
      <c r="H73" s="10">
        <v>232</v>
      </c>
      <c r="I73" s="10">
        <v>40</v>
      </c>
      <c r="J73" s="10">
        <v>13.1</v>
      </c>
      <c r="K73" s="10">
        <v>8.27</v>
      </c>
      <c r="L73" s="10">
        <v>12.02</v>
      </c>
      <c r="M73" s="10">
        <v>0.8</v>
      </c>
      <c r="N73" s="7" t="str">
        <f t="shared" si="1"/>
        <v>▶</v>
      </c>
    </row>
    <row r="74" spans="1:14" x14ac:dyDescent="0.3">
      <c r="A74" s="6">
        <v>75</v>
      </c>
      <c r="B74" s="8" t="s">
        <v>801</v>
      </c>
      <c r="C74" s="28" t="s">
        <v>802</v>
      </c>
      <c r="D74" s="9">
        <v>4950</v>
      </c>
      <c r="E74" s="30" t="s">
        <v>803</v>
      </c>
      <c r="F74" s="29">
        <v>4.7600000000000003E-2</v>
      </c>
      <c r="G74" s="9">
        <v>97800</v>
      </c>
      <c r="H74" s="10">
        <v>660</v>
      </c>
      <c r="I74" s="10">
        <v>64</v>
      </c>
      <c r="J74" s="10">
        <v>0.21</v>
      </c>
      <c r="K74" s="10">
        <v>-14.73</v>
      </c>
      <c r="L74" s="10">
        <v>6.42</v>
      </c>
      <c r="M74" s="10">
        <v>1.21</v>
      </c>
      <c r="N74" s="7" t="str">
        <f t="shared" si="1"/>
        <v>▶</v>
      </c>
    </row>
    <row r="75" spans="1:14" x14ac:dyDescent="0.3">
      <c r="A75" s="6">
        <v>76</v>
      </c>
      <c r="B75" s="8" t="s">
        <v>804</v>
      </c>
      <c r="C75" s="28" t="s">
        <v>805</v>
      </c>
      <c r="D75" s="9">
        <v>10380</v>
      </c>
      <c r="E75" s="30" t="s">
        <v>766</v>
      </c>
      <c r="F75" s="29">
        <v>4.7399999999999998E-2</v>
      </c>
      <c r="G75" s="9">
        <v>460235</v>
      </c>
      <c r="H75" s="9">
        <v>2334</v>
      </c>
      <c r="I75" s="10">
        <v>396</v>
      </c>
      <c r="J75" s="10">
        <v>5.43</v>
      </c>
      <c r="K75" s="10">
        <v>14.87</v>
      </c>
      <c r="L75" s="10">
        <v>12.87</v>
      </c>
      <c r="M75" s="10">
        <v>0.85</v>
      </c>
      <c r="N75" s="7" t="str">
        <f t="shared" si="1"/>
        <v>▶</v>
      </c>
    </row>
    <row r="76" spans="1:14" x14ac:dyDescent="0.3">
      <c r="A76" s="6">
        <v>77</v>
      </c>
      <c r="B76" s="8" t="s">
        <v>806</v>
      </c>
      <c r="C76" s="28" t="s">
        <v>807</v>
      </c>
      <c r="D76" s="9">
        <v>23300</v>
      </c>
      <c r="E76" s="30" t="s">
        <v>790</v>
      </c>
      <c r="F76" s="29">
        <v>4.7199999999999999E-2</v>
      </c>
      <c r="G76" s="9">
        <v>138558</v>
      </c>
      <c r="H76" s="9">
        <v>1857</v>
      </c>
      <c r="I76" s="10">
        <v>-40</v>
      </c>
      <c r="J76" s="10">
        <v>2.89</v>
      </c>
      <c r="K76" s="11">
        <v>-1165</v>
      </c>
      <c r="L76" s="10">
        <v>-32.11</v>
      </c>
      <c r="M76" s="10">
        <v>10.98</v>
      </c>
      <c r="N76" s="7" t="str">
        <f t="shared" si="1"/>
        <v>▶</v>
      </c>
    </row>
    <row r="77" spans="1:14" x14ac:dyDescent="0.3">
      <c r="A77" s="6">
        <v>78</v>
      </c>
      <c r="B77" s="8" t="s">
        <v>808</v>
      </c>
      <c r="C77" s="28" t="s">
        <v>809</v>
      </c>
      <c r="D77" s="9">
        <v>4340</v>
      </c>
      <c r="E77" s="30" t="s">
        <v>810</v>
      </c>
      <c r="F77" s="29">
        <v>4.7E-2</v>
      </c>
      <c r="G77" s="9">
        <v>89697</v>
      </c>
      <c r="H77" s="10">
        <v>475</v>
      </c>
      <c r="I77" s="10">
        <v>-87</v>
      </c>
      <c r="J77" s="10">
        <v>1.28</v>
      </c>
      <c r="K77" s="10">
        <v>-4.1399999999999997</v>
      </c>
      <c r="L77" s="10">
        <v>-170.8</v>
      </c>
      <c r="M77" s="10">
        <v>4.18</v>
      </c>
      <c r="N77" s="7" t="str">
        <f t="shared" si="1"/>
        <v>▶</v>
      </c>
    </row>
    <row r="78" spans="1:14" x14ac:dyDescent="0.3">
      <c r="A78" s="6">
        <v>79</v>
      </c>
      <c r="B78" s="8" t="s">
        <v>811</v>
      </c>
      <c r="C78" s="28" t="s">
        <v>812</v>
      </c>
      <c r="D78" s="9">
        <v>2930</v>
      </c>
      <c r="E78" s="30" t="s">
        <v>813</v>
      </c>
      <c r="F78" s="29">
        <v>4.6399999999999997E-2</v>
      </c>
      <c r="G78" s="9">
        <v>767395</v>
      </c>
      <c r="H78" s="10">
        <v>246</v>
      </c>
      <c r="I78" s="10">
        <v>-70</v>
      </c>
      <c r="J78" s="10">
        <v>0.66</v>
      </c>
      <c r="K78" s="10">
        <v>-10.46</v>
      </c>
      <c r="L78" s="10">
        <v>-17.37</v>
      </c>
      <c r="M78" s="10">
        <v>0.61</v>
      </c>
      <c r="N78" s="7" t="str">
        <f t="shared" si="1"/>
        <v>▶</v>
      </c>
    </row>
    <row r="79" spans="1:14" x14ac:dyDescent="0.3">
      <c r="A79" s="6">
        <v>80</v>
      </c>
      <c r="B79" s="8" t="s">
        <v>814</v>
      </c>
      <c r="C79" s="28" t="s">
        <v>815</v>
      </c>
      <c r="D79" s="9">
        <v>15000</v>
      </c>
      <c r="E79" s="30" t="s">
        <v>675</v>
      </c>
      <c r="F79" s="29">
        <v>4.5999999999999999E-2</v>
      </c>
      <c r="G79" s="9">
        <v>67268</v>
      </c>
      <c r="H79" s="9">
        <v>1435</v>
      </c>
      <c r="I79" s="10">
        <v>37</v>
      </c>
      <c r="J79" s="10">
        <v>2.25</v>
      </c>
      <c r="K79" s="10">
        <v>10.93</v>
      </c>
      <c r="L79" s="10">
        <v>3.77</v>
      </c>
      <c r="M79" s="10">
        <v>0.59</v>
      </c>
      <c r="N79" s="7" t="str">
        <f t="shared" si="1"/>
        <v>▶</v>
      </c>
    </row>
    <row r="80" spans="1:14" x14ac:dyDescent="0.3">
      <c r="A80" s="6">
        <v>81</v>
      </c>
      <c r="B80" s="8" t="s">
        <v>816</v>
      </c>
      <c r="C80" s="28" t="s">
        <v>817</v>
      </c>
      <c r="D80" s="9">
        <v>80300</v>
      </c>
      <c r="E80" s="30" t="s">
        <v>818</v>
      </c>
      <c r="F80" s="29">
        <v>4.5600000000000002E-2</v>
      </c>
      <c r="G80" s="9">
        <v>213664</v>
      </c>
      <c r="H80" s="9">
        <v>14751</v>
      </c>
      <c r="I80" s="10">
        <v>-179</v>
      </c>
      <c r="J80" s="10">
        <v>4.25</v>
      </c>
      <c r="K80" s="10">
        <v>-36.450000000000003</v>
      </c>
      <c r="L80" s="10">
        <v>-96.66</v>
      </c>
      <c r="M80" s="10">
        <v>19.34</v>
      </c>
      <c r="N80" s="7" t="str">
        <f t="shared" si="1"/>
        <v>▶</v>
      </c>
    </row>
    <row r="81" spans="1:14" x14ac:dyDescent="0.3">
      <c r="A81" s="6">
        <v>82</v>
      </c>
      <c r="B81" s="8" t="s">
        <v>819</v>
      </c>
      <c r="C81" s="28" t="s">
        <v>820</v>
      </c>
      <c r="D81" s="9">
        <v>6480</v>
      </c>
      <c r="E81" s="30" t="s">
        <v>413</v>
      </c>
      <c r="F81" s="29">
        <v>4.5199999999999997E-2</v>
      </c>
      <c r="G81" s="9">
        <v>69800</v>
      </c>
      <c r="H81" s="10">
        <v>697</v>
      </c>
      <c r="I81" s="10">
        <v>284</v>
      </c>
      <c r="J81" s="10">
        <v>0.48</v>
      </c>
      <c r="K81" s="10">
        <v>10.43</v>
      </c>
      <c r="L81" s="10">
        <v>5.41</v>
      </c>
      <c r="M81" s="10">
        <v>0.44</v>
      </c>
      <c r="N81" s="7" t="str">
        <f t="shared" si="1"/>
        <v>▶</v>
      </c>
    </row>
    <row r="82" spans="1:14" x14ac:dyDescent="0.3">
      <c r="A82" s="6">
        <v>83</v>
      </c>
      <c r="B82" s="8" t="s">
        <v>821</v>
      </c>
      <c r="C82" s="28" t="s">
        <v>822</v>
      </c>
      <c r="D82" s="9">
        <v>27800</v>
      </c>
      <c r="E82" s="30" t="s">
        <v>823</v>
      </c>
      <c r="F82" s="29">
        <v>4.5100000000000001E-2</v>
      </c>
      <c r="G82" s="9">
        <v>657965</v>
      </c>
      <c r="H82" s="9">
        <v>3227</v>
      </c>
      <c r="I82" s="10">
        <v>-100</v>
      </c>
      <c r="J82" s="10">
        <v>0.94</v>
      </c>
      <c r="K82" s="10" t="s">
        <v>410</v>
      </c>
      <c r="L82" s="10">
        <v>-219.59</v>
      </c>
      <c r="M82" s="10" t="s">
        <v>410</v>
      </c>
      <c r="N82" s="7" t="str">
        <f t="shared" si="1"/>
        <v>▶</v>
      </c>
    </row>
    <row r="83" spans="1:14" x14ac:dyDescent="0.3">
      <c r="A83" s="6">
        <v>84</v>
      </c>
      <c r="B83" s="8" t="s">
        <v>824</v>
      </c>
      <c r="C83" s="28" t="s">
        <v>825</v>
      </c>
      <c r="D83" s="10">
        <v>836</v>
      </c>
      <c r="E83" s="30" t="s">
        <v>826</v>
      </c>
      <c r="F83" s="29">
        <v>4.4999999999999998E-2</v>
      </c>
      <c r="G83" s="9">
        <v>882333</v>
      </c>
      <c r="H83" s="10">
        <v>623</v>
      </c>
      <c r="I83" s="10">
        <v>-232</v>
      </c>
      <c r="J83" s="10">
        <v>1.1299999999999999</v>
      </c>
      <c r="K83" s="10">
        <v>-1.63</v>
      </c>
      <c r="L83" s="10">
        <v>-32.450000000000003</v>
      </c>
      <c r="M83" s="10">
        <v>1.37</v>
      </c>
      <c r="N83" s="7" t="str">
        <f t="shared" si="1"/>
        <v>▶</v>
      </c>
    </row>
    <row r="84" spans="1:14" x14ac:dyDescent="0.3">
      <c r="A84" s="6">
        <v>85</v>
      </c>
      <c r="B84" s="8" t="s">
        <v>827</v>
      </c>
      <c r="C84" s="28" t="s">
        <v>828</v>
      </c>
      <c r="D84" s="9">
        <v>20900</v>
      </c>
      <c r="E84" s="30" t="s">
        <v>752</v>
      </c>
      <c r="F84" s="29">
        <v>4.4999999999999998E-2</v>
      </c>
      <c r="G84" s="9">
        <v>215042</v>
      </c>
      <c r="H84" s="9">
        <v>1960</v>
      </c>
      <c r="I84" s="10">
        <v>-159</v>
      </c>
      <c r="J84" s="10">
        <v>1.1200000000000001</v>
      </c>
      <c r="K84" s="10">
        <v>-7.35</v>
      </c>
      <c r="L84" s="10" t="s">
        <v>410</v>
      </c>
      <c r="M84" s="10">
        <v>3.33</v>
      </c>
      <c r="N84" s="7" t="str">
        <f t="shared" si="1"/>
        <v>▶</v>
      </c>
    </row>
    <row r="85" spans="1:14" x14ac:dyDescent="0.3">
      <c r="A85" s="6">
        <v>86</v>
      </c>
      <c r="B85" s="8" t="s">
        <v>829</v>
      </c>
      <c r="C85" s="28" t="s">
        <v>830</v>
      </c>
      <c r="D85" s="9">
        <v>4000</v>
      </c>
      <c r="E85" s="30" t="s">
        <v>831</v>
      </c>
      <c r="F85" s="29">
        <v>4.4400000000000002E-2</v>
      </c>
      <c r="G85" s="9">
        <v>84861</v>
      </c>
      <c r="H85" s="10">
        <v>801</v>
      </c>
      <c r="I85" s="10">
        <v>-188</v>
      </c>
      <c r="J85" s="10">
        <v>1.58</v>
      </c>
      <c r="K85" s="10">
        <v>-15.21</v>
      </c>
      <c r="L85" s="10">
        <v>-31.38</v>
      </c>
      <c r="M85" s="10">
        <v>1.43</v>
      </c>
      <c r="N85" s="7" t="str">
        <f t="shared" si="1"/>
        <v>▶</v>
      </c>
    </row>
    <row r="86" spans="1:14" x14ac:dyDescent="0.3">
      <c r="A86" s="6">
        <v>87</v>
      </c>
      <c r="B86" s="8" t="s">
        <v>832</v>
      </c>
      <c r="C86" s="28" t="s">
        <v>833</v>
      </c>
      <c r="D86" s="9">
        <v>35300</v>
      </c>
      <c r="E86" s="30" t="s">
        <v>474</v>
      </c>
      <c r="F86" s="29">
        <v>4.4400000000000002E-2</v>
      </c>
      <c r="G86" s="9">
        <v>2415967</v>
      </c>
      <c r="H86" s="9">
        <v>17044</v>
      </c>
      <c r="I86" s="10">
        <v>-26</v>
      </c>
      <c r="J86" s="10">
        <v>10.49</v>
      </c>
      <c r="K86" s="10">
        <v>-35.44</v>
      </c>
      <c r="L86" s="10">
        <v>-3.69</v>
      </c>
      <c r="M86" s="10">
        <v>10.51</v>
      </c>
      <c r="N86" s="7" t="str">
        <f t="shared" si="1"/>
        <v>▶</v>
      </c>
    </row>
    <row r="87" spans="1:14" x14ac:dyDescent="0.3">
      <c r="A87" s="6">
        <v>88</v>
      </c>
      <c r="B87" s="8" t="s">
        <v>834</v>
      </c>
      <c r="C87" s="28" t="s">
        <v>835</v>
      </c>
      <c r="D87" s="9">
        <v>3920</v>
      </c>
      <c r="E87" s="30" t="s">
        <v>352</v>
      </c>
      <c r="F87" s="29">
        <v>4.3900000000000002E-2</v>
      </c>
      <c r="G87" s="9">
        <v>88339</v>
      </c>
      <c r="H87" s="9">
        <v>1798</v>
      </c>
      <c r="I87" s="10">
        <v>-729</v>
      </c>
      <c r="J87" s="10">
        <v>0</v>
      </c>
      <c r="K87" s="10">
        <v>-105.95</v>
      </c>
      <c r="L87" s="10">
        <v>-183.08</v>
      </c>
      <c r="M87" s="10">
        <v>3.98</v>
      </c>
      <c r="N87" s="7" t="str">
        <f t="shared" si="1"/>
        <v>▶</v>
      </c>
    </row>
    <row r="88" spans="1:14" x14ac:dyDescent="0.3">
      <c r="A88" s="6">
        <v>89</v>
      </c>
      <c r="B88" s="8" t="s">
        <v>836</v>
      </c>
      <c r="C88" s="28" t="s">
        <v>837</v>
      </c>
      <c r="D88" s="9">
        <v>6660</v>
      </c>
      <c r="E88" s="30" t="s">
        <v>413</v>
      </c>
      <c r="F88" s="29">
        <v>4.3900000000000002E-2</v>
      </c>
      <c r="G88" s="9">
        <v>29725</v>
      </c>
      <c r="H88" s="10">
        <v>843</v>
      </c>
      <c r="I88" s="10">
        <v>3</v>
      </c>
      <c r="J88" s="10">
        <v>0.8</v>
      </c>
      <c r="K88" s="10">
        <v>16.239999999999998</v>
      </c>
      <c r="L88" s="10">
        <v>-11.46</v>
      </c>
      <c r="M88" s="10">
        <v>1.07</v>
      </c>
      <c r="N88" s="7" t="str">
        <f t="shared" si="1"/>
        <v>▶</v>
      </c>
    </row>
    <row r="89" spans="1:14" x14ac:dyDescent="0.3">
      <c r="A89" s="6">
        <v>90</v>
      </c>
      <c r="B89" s="8" t="s">
        <v>838</v>
      </c>
      <c r="C89" s="28" t="s">
        <v>839</v>
      </c>
      <c r="D89" s="9">
        <v>362000</v>
      </c>
      <c r="E89" s="30" t="s">
        <v>456</v>
      </c>
      <c r="F89" s="29">
        <v>4.3200000000000002E-2</v>
      </c>
      <c r="G89" s="9">
        <v>574282</v>
      </c>
      <c r="H89" s="9">
        <v>193014</v>
      </c>
      <c r="I89" s="10">
        <v>-97</v>
      </c>
      <c r="J89" s="10">
        <v>15.26</v>
      </c>
      <c r="K89" s="11">
        <v>-6581.82</v>
      </c>
      <c r="L89" s="10">
        <v>-2.27</v>
      </c>
      <c r="M89" s="10">
        <v>108.44</v>
      </c>
      <c r="N89" s="7" t="str">
        <f t="shared" si="1"/>
        <v>▶</v>
      </c>
    </row>
    <row r="90" spans="1:14" x14ac:dyDescent="0.3">
      <c r="A90" s="6">
        <v>91</v>
      </c>
      <c r="B90" s="8" t="s">
        <v>840</v>
      </c>
      <c r="C90" s="28" t="s">
        <v>841</v>
      </c>
      <c r="D90" s="9">
        <v>11420</v>
      </c>
      <c r="E90" s="30" t="s">
        <v>766</v>
      </c>
      <c r="F90" s="29">
        <v>4.2900000000000001E-2</v>
      </c>
      <c r="G90" s="9">
        <v>970109</v>
      </c>
      <c r="H90" s="9">
        <v>5060</v>
      </c>
      <c r="I90" s="10">
        <v>-533</v>
      </c>
      <c r="J90" s="10">
        <v>4.13</v>
      </c>
      <c r="K90" s="10">
        <v>-10.039999999999999</v>
      </c>
      <c r="L90" s="10">
        <v>-66.319999999999993</v>
      </c>
      <c r="M90" s="10">
        <v>10.82</v>
      </c>
      <c r="N90" s="7" t="str">
        <f t="shared" si="1"/>
        <v>▶</v>
      </c>
    </row>
    <row r="91" spans="1:14" x14ac:dyDescent="0.3">
      <c r="A91" s="6">
        <v>92</v>
      </c>
      <c r="B91" s="8" t="s">
        <v>842</v>
      </c>
      <c r="C91" s="28" t="s">
        <v>843</v>
      </c>
      <c r="D91" s="9">
        <v>14910</v>
      </c>
      <c r="E91" s="30" t="s">
        <v>388</v>
      </c>
      <c r="F91" s="29">
        <v>4.2700000000000002E-2</v>
      </c>
      <c r="G91" s="9">
        <v>51401</v>
      </c>
      <c r="H91" s="9">
        <v>1194</v>
      </c>
      <c r="I91" s="10">
        <v>120</v>
      </c>
      <c r="J91" s="10">
        <v>3.82</v>
      </c>
      <c r="K91" s="10">
        <v>15</v>
      </c>
      <c r="L91" s="10">
        <v>18.100000000000001</v>
      </c>
      <c r="M91" s="10">
        <v>1.63</v>
      </c>
      <c r="N91" s="7" t="str">
        <f t="shared" si="1"/>
        <v>▶</v>
      </c>
    </row>
    <row r="92" spans="1:14" x14ac:dyDescent="0.3">
      <c r="A92" s="6">
        <v>93</v>
      </c>
      <c r="B92" s="8" t="s">
        <v>844</v>
      </c>
      <c r="C92" s="28" t="s">
        <v>845</v>
      </c>
      <c r="D92" s="9">
        <v>1420</v>
      </c>
      <c r="E92" s="30" t="s">
        <v>846</v>
      </c>
      <c r="F92" s="29">
        <v>4.2599999999999999E-2</v>
      </c>
      <c r="G92" s="9">
        <v>82460</v>
      </c>
      <c r="H92" s="10">
        <v>189</v>
      </c>
      <c r="I92" s="10">
        <v>10</v>
      </c>
      <c r="J92" s="10">
        <v>1.69</v>
      </c>
      <c r="K92" s="10">
        <v>16.32</v>
      </c>
      <c r="L92" s="10">
        <v>24.65</v>
      </c>
      <c r="M92" s="10">
        <v>1.51</v>
      </c>
      <c r="N92" s="7" t="str">
        <f t="shared" si="1"/>
        <v>▶</v>
      </c>
    </row>
    <row r="93" spans="1:14" x14ac:dyDescent="0.3">
      <c r="A93" s="6">
        <v>94</v>
      </c>
      <c r="B93" s="8" t="s">
        <v>847</v>
      </c>
      <c r="C93" s="28" t="s">
        <v>848</v>
      </c>
      <c r="D93" s="9">
        <v>12630</v>
      </c>
      <c r="E93" s="30" t="s">
        <v>555</v>
      </c>
      <c r="F93" s="29">
        <v>4.2099999999999999E-2</v>
      </c>
      <c r="G93" s="9">
        <v>64930</v>
      </c>
      <c r="H93" s="9">
        <v>2527</v>
      </c>
      <c r="I93" s="10">
        <v>395</v>
      </c>
      <c r="J93" s="10">
        <v>2.5</v>
      </c>
      <c r="K93" s="10">
        <v>10.8</v>
      </c>
      <c r="L93" s="10">
        <v>6.87</v>
      </c>
      <c r="M93" s="10">
        <v>0.48</v>
      </c>
      <c r="N93" s="7" t="str">
        <f t="shared" si="1"/>
        <v>▶</v>
      </c>
    </row>
    <row r="94" spans="1:14" x14ac:dyDescent="0.3">
      <c r="A94" s="6">
        <v>95</v>
      </c>
      <c r="B94" s="8" t="s">
        <v>849</v>
      </c>
      <c r="C94" s="28" t="s">
        <v>850</v>
      </c>
      <c r="D94" s="9">
        <v>2110</v>
      </c>
      <c r="E94" s="30" t="s">
        <v>530</v>
      </c>
      <c r="F94" s="29">
        <v>4.2000000000000003E-2</v>
      </c>
      <c r="G94" s="9">
        <v>252743</v>
      </c>
      <c r="H94" s="10">
        <v>739</v>
      </c>
      <c r="I94" s="10">
        <v>-102</v>
      </c>
      <c r="J94" s="10">
        <v>0.76</v>
      </c>
      <c r="K94" s="10">
        <v>-9.91</v>
      </c>
      <c r="L94" s="10">
        <v>-11.12</v>
      </c>
      <c r="M94" s="10">
        <v>0.92</v>
      </c>
      <c r="N94" s="7" t="str">
        <f t="shared" si="1"/>
        <v>▶</v>
      </c>
    </row>
    <row r="95" spans="1:14" x14ac:dyDescent="0.3">
      <c r="A95" s="6">
        <v>96</v>
      </c>
      <c r="B95" s="8" t="s">
        <v>851</v>
      </c>
      <c r="C95" s="28" t="s">
        <v>852</v>
      </c>
      <c r="D95" s="9">
        <v>1213</v>
      </c>
      <c r="E95" s="30" t="s">
        <v>584</v>
      </c>
      <c r="F95" s="29">
        <v>4.1200000000000001E-2</v>
      </c>
      <c r="G95" s="9">
        <v>326433</v>
      </c>
      <c r="H95" s="9">
        <v>1550</v>
      </c>
      <c r="I95" s="10">
        <v>-93</v>
      </c>
      <c r="J95" s="10">
        <v>3.33</v>
      </c>
      <c r="K95" s="10">
        <v>-6.32</v>
      </c>
      <c r="L95" s="10">
        <v>-6.63</v>
      </c>
      <c r="M95" s="10">
        <v>0.7</v>
      </c>
      <c r="N95" s="7" t="str">
        <f t="shared" si="1"/>
        <v>▶</v>
      </c>
    </row>
    <row r="96" spans="1:14" x14ac:dyDescent="0.3">
      <c r="A96" s="6">
        <v>97</v>
      </c>
      <c r="B96" s="8" t="s">
        <v>853</v>
      </c>
      <c r="C96" s="28" t="s">
        <v>854</v>
      </c>
      <c r="D96" s="9">
        <v>3050</v>
      </c>
      <c r="E96" s="30" t="s">
        <v>406</v>
      </c>
      <c r="F96" s="29">
        <v>4.1000000000000002E-2</v>
      </c>
      <c r="G96" s="9">
        <v>487401</v>
      </c>
      <c r="H96" s="10">
        <v>528</v>
      </c>
      <c r="I96" s="10">
        <v>-52</v>
      </c>
      <c r="J96" s="10">
        <v>18.989999999999998</v>
      </c>
      <c r="K96" s="10">
        <v>-8.4700000000000006</v>
      </c>
      <c r="L96" s="10">
        <v>-15.21</v>
      </c>
      <c r="M96" s="10">
        <v>1.26</v>
      </c>
      <c r="N96" s="7" t="str">
        <f t="shared" si="1"/>
        <v>▶</v>
      </c>
    </row>
    <row r="97" spans="1:14" x14ac:dyDescent="0.3">
      <c r="A97" s="6">
        <v>98</v>
      </c>
      <c r="B97" s="8" t="s">
        <v>855</v>
      </c>
      <c r="C97" s="28" t="s">
        <v>856</v>
      </c>
      <c r="D97" s="9">
        <v>9420</v>
      </c>
      <c r="E97" s="30" t="s">
        <v>587</v>
      </c>
      <c r="F97" s="29">
        <v>4.0899999999999999E-2</v>
      </c>
      <c r="G97" s="9">
        <v>123035</v>
      </c>
      <c r="H97" s="9">
        <v>2197</v>
      </c>
      <c r="I97" s="10">
        <v>216</v>
      </c>
      <c r="J97" s="10">
        <v>4.12</v>
      </c>
      <c r="K97" s="10">
        <v>6.47</v>
      </c>
      <c r="L97" s="10">
        <v>13.06</v>
      </c>
      <c r="M97" s="10">
        <v>0.87</v>
      </c>
      <c r="N97" s="7" t="str">
        <f t="shared" si="1"/>
        <v>▶</v>
      </c>
    </row>
    <row r="98" spans="1:14" x14ac:dyDescent="0.3">
      <c r="A98" s="6">
        <v>99</v>
      </c>
      <c r="B98" s="8" t="s">
        <v>857</v>
      </c>
      <c r="C98" s="28" t="s">
        <v>858</v>
      </c>
      <c r="D98" s="9">
        <v>2420</v>
      </c>
      <c r="E98" s="30" t="s">
        <v>859</v>
      </c>
      <c r="F98" s="29">
        <v>4.0899999999999999E-2</v>
      </c>
      <c r="G98" s="9">
        <v>62506</v>
      </c>
      <c r="H98" s="10">
        <v>379</v>
      </c>
      <c r="I98" s="10">
        <v>-110</v>
      </c>
      <c r="J98" s="10">
        <v>0.48</v>
      </c>
      <c r="K98" s="10">
        <v>-3.84</v>
      </c>
      <c r="L98" s="10">
        <v>-52.4</v>
      </c>
      <c r="M98" s="10">
        <v>1.84</v>
      </c>
      <c r="N98" s="7" t="str">
        <f t="shared" si="1"/>
        <v>▶</v>
      </c>
    </row>
    <row r="99" spans="1:14" x14ac:dyDescent="0.3">
      <c r="A99" s="6">
        <v>100</v>
      </c>
      <c r="B99" s="8" t="s">
        <v>860</v>
      </c>
      <c r="C99" s="28" t="s">
        <v>861</v>
      </c>
      <c r="D99" s="9">
        <v>3850</v>
      </c>
      <c r="E99" s="30" t="s">
        <v>394</v>
      </c>
      <c r="F99" s="29">
        <v>4.0500000000000001E-2</v>
      </c>
      <c r="G99" s="9">
        <v>571653</v>
      </c>
      <c r="H99" s="10">
        <v>626</v>
      </c>
      <c r="I99" s="10">
        <v>-23</v>
      </c>
      <c r="J99" s="10">
        <v>1.59</v>
      </c>
      <c r="K99" s="10">
        <v>-18.16</v>
      </c>
      <c r="L99" s="10">
        <v>-54.91</v>
      </c>
      <c r="M99" s="10">
        <v>8.52</v>
      </c>
      <c r="N99" s="7" t="str">
        <f t="shared" si="1"/>
        <v>▶</v>
      </c>
    </row>
    <row r="100" spans="1:14" x14ac:dyDescent="0.3">
      <c r="A100" s="6">
        <v>101</v>
      </c>
      <c r="B100" s="8" t="s">
        <v>862</v>
      </c>
      <c r="C100" s="28" t="s">
        <v>863</v>
      </c>
      <c r="D100" s="9">
        <v>1235</v>
      </c>
      <c r="E100" s="30" t="s">
        <v>584</v>
      </c>
      <c r="F100" s="29">
        <v>4.0399999999999998E-2</v>
      </c>
      <c r="G100" s="9">
        <v>229514</v>
      </c>
      <c r="H100" s="10">
        <v>602</v>
      </c>
      <c r="I100" s="9">
        <v>-2063</v>
      </c>
      <c r="J100" s="10">
        <v>16.04</v>
      </c>
      <c r="K100" s="10">
        <v>-0.89</v>
      </c>
      <c r="L100" s="10">
        <v>-54.52</v>
      </c>
      <c r="M100" s="10">
        <v>0.83</v>
      </c>
      <c r="N100" s="7" t="str">
        <f t="shared" si="1"/>
        <v>▶</v>
      </c>
    </row>
    <row r="101" spans="1:14" x14ac:dyDescent="0.3">
      <c r="A101" s="6">
        <v>102</v>
      </c>
      <c r="B101" s="8" t="s">
        <v>864</v>
      </c>
      <c r="C101" s="28" t="s">
        <v>865</v>
      </c>
      <c r="D101" s="9">
        <v>29650</v>
      </c>
      <c r="E101" s="30" t="s">
        <v>866</v>
      </c>
      <c r="F101" s="29">
        <v>4.0399999999999998E-2</v>
      </c>
      <c r="G101" s="9">
        <v>652739</v>
      </c>
      <c r="H101" s="9">
        <v>2891</v>
      </c>
      <c r="I101" s="10">
        <v>11</v>
      </c>
      <c r="J101" s="10">
        <v>1.7</v>
      </c>
      <c r="K101" s="10">
        <v>344.77</v>
      </c>
      <c r="L101" s="10">
        <v>0.77</v>
      </c>
      <c r="M101" s="10">
        <v>3.22</v>
      </c>
      <c r="N101" s="7" t="str">
        <f t="shared" si="1"/>
        <v>▶</v>
      </c>
    </row>
    <row r="102" spans="1:14" x14ac:dyDescent="0.3">
      <c r="A102" s="6">
        <v>103</v>
      </c>
      <c r="B102" s="8" t="s">
        <v>867</v>
      </c>
      <c r="C102" s="28" t="s">
        <v>868</v>
      </c>
      <c r="D102" s="9">
        <v>39950</v>
      </c>
      <c r="E102" s="30" t="s">
        <v>869</v>
      </c>
      <c r="F102" s="29">
        <v>4.0399999999999998E-2</v>
      </c>
      <c r="G102" s="9">
        <v>395625</v>
      </c>
      <c r="H102" s="9">
        <v>13562</v>
      </c>
      <c r="I102" s="9">
        <v>-1104</v>
      </c>
      <c r="J102" s="10">
        <v>6.63</v>
      </c>
      <c r="K102" s="10">
        <v>-7.05</v>
      </c>
      <c r="L102" s="10">
        <v>-63.94</v>
      </c>
      <c r="M102" s="10">
        <v>5.72</v>
      </c>
      <c r="N102" s="7" t="str">
        <f t="shared" si="1"/>
        <v>▶</v>
      </c>
    </row>
    <row r="103" spans="1:14" x14ac:dyDescent="0.3">
      <c r="A103" s="6">
        <v>104</v>
      </c>
      <c r="B103" s="8" t="s">
        <v>870</v>
      </c>
      <c r="C103" s="28" t="s">
        <v>871</v>
      </c>
      <c r="D103" s="10">
        <v>542</v>
      </c>
      <c r="E103" s="30" t="s">
        <v>872</v>
      </c>
      <c r="F103" s="29">
        <v>4.0300000000000002E-2</v>
      </c>
      <c r="G103" s="9">
        <v>491985</v>
      </c>
      <c r="H103" s="10">
        <v>343</v>
      </c>
      <c r="I103" s="10">
        <v>-44</v>
      </c>
      <c r="J103" s="10">
        <v>0.59</v>
      </c>
      <c r="K103" s="10">
        <v>-1.8</v>
      </c>
      <c r="L103" s="10">
        <v>-16.09</v>
      </c>
      <c r="M103" s="10">
        <v>0.53</v>
      </c>
      <c r="N103" s="7" t="str">
        <f t="shared" si="1"/>
        <v>▶</v>
      </c>
    </row>
    <row r="104" spans="1:14" x14ac:dyDescent="0.3">
      <c r="A104" s="6">
        <v>105</v>
      </c>
      <c r="B104" s="8" t="s">
        <v>873</v>
      </c>
      <c r="C104" s="28" t="s">
        <v>874</v>
      </c>
      <c r="D104" s="9">
        <v>1722</v>
      </c>
      <c r="E104" s="30" t="s">
        <v>875</v>
      </c>
      <c r="F104" s="29">
        <v>3.9899999999999998E-2</v>
      </c>
      <c r="G104" s="9">
        <v>264839</v>
      </c>
      <c r="H104" s="10">
        <v>639</v>
      </c>
      <c r="I104" s="10">
        <v>22</v>
      </c>
      <c r="J104" s="10">
        <v>1.55</v>
      </c>
      <c r="K104" s="10">
        <v>23.27</v>
      </c>
      <c r="L104" s="10">
        <v>4.0999999999999996</v>
      </c>
      <c r="M104" s="10">
        <v>0.74</v>
      </c>
      <c r="N104" s="7" t="str">
        <f t="shared" si="1"/>
        <v>▶</v>
      </c>
    </row>
    <row r="105" spans="1:14" x14ac:dyDescent="0.3">
      <c r="A105" s="6">
        <v>106</v>
      </c>
      <c r="B105" s="8" t="s">
        <v>876</v>
      </c>
      <c r="C105" s="28" t="s">
        <v>877</v>
      </c>
      <c r="D105" s="9">
        <v>7060</v>
      </c>
      <c r="E105" s="30" t="s">
        <v>564</v>
      </c>
      <c r="F105" s="29">
        <v>3.9800000000000002E-2</v>
      </c>
      <c r="G105" s="9">
        <v>22064</v>
      </c>
      <c r="H105" s="10">
        <v>225</v>
      </c>
      <c r="I105" s="10">
        <v>13</v>
      </c>
      <c r="J105" s="10">
        <v>1.4</v>
      </c>
      <c r="K105" s="10">
        <v>-3.35</v>
      </c>
      <c r="L105" s="10">
        <v>1.67</v>
      </c>
      <c r="M105" s="10">
        <v>0.49</v>
      </c>
      <c r="N105" s="7" t="str">
        <f t="shared" si="1"/>
        <v>▶</v>
      </c>
    </row>
    <row r="106" spans="1:14" x14ac:dyDescent="0.3">
      <c r="A106" s="6">
        <v>107</v>
      </c>
      <c r="B106" s="8" t="s">
        <v>878</v>
      </c>
      <c r="C106" s="28" t="s">
        <v>879</v>
      </c>
      <c r="D106" s="9">
        <v>3790</v>
      </c>
      <c r="E106" s="30" t="s">
        <v>880</v>
      </c>
      <c r="F106" s="29">
        <v>3.9800000000000002E-2</v>
      </c>
      <c r="G106" s="9">
        <v>78585</v>
      </c>
      <c r="H106" s="10">
        <v>369</v>
      </c>
      <c r="I106" s="10">
        <v>14</v>
      </c>
      <c r="J106" s="10">
        <v>1.32</v>
      </c>
      <c r="K106" s="10">
        <v>27.87</v>
      </c>
      <c r="L106" s="10">
        <v>3.8</v>
      </c>
      <c r="M106" s="10">
        <v>0.83</v>
      </c>
      <c r="N106" s="7" t="str">
        <f t="shared" si="1"/>
        <v>▶</v>
      </c>
    </row>
    <row r="107" spans="1:14" x14ac:dyDescent="0.3">
      <c r="A107" s="6">
        <v>108</v>
      </c>
      <c r="B107" s="8" t="s">
        <v>881</v>
      </c>
      <c r="C107" s="28" t="s">
        <v>882</v>
      </c>
      <c r="D107" s="9">
        <v>4730</v>
      </c>
      <c r="E107" s="30" t="s">
        <v>465</v>
      </c>
      <c r="F107" s="29">
        <v>3.9600000000000003E-2</v>
      </c>
      <c r="G107" s="9">
        <v>32140</v>
      </c>
      <c r="H107" s="10">
        <v>754</v>
      </c>
      <c r="I107" s="10">
        <v>20</v>
      </c>
      <c r="J107" s="10">
        <v>0.72</v>
      </c>
      <c r="K107" s="10">
        <v>205.65</v>
      </c>
      <c r="L107" s="10">
        <v>2.75</v>
      </c>
      <c r="M107" s="10">
        <v>0.62</v>
      </c>
      <c r="N107" s="7" t="str">
        <f t="shared" si="1"/>
        <v>▶</v>
      </c>
    </row>
    <row r="108" spans="1:14" x14ac:dyDescent="0.3">
      <c r="A108" s="6">
        <v>109</v>
      </c>
      <c r="B108" s="8" t="s">
        <v>883</v>
      </c>
      <c r="C108" s="28" t="s">
        <v>884</v>
      </c>
      <c r="D108" s="9">
        <v>48000</v>
      </c>
      <c r="E108" s="30" t="s">
        <v>400</v>
      </c>
      <c r="F108" s="29">
        <v>3.9E-2</v>
      </c>
      <c r="G108" s="9">
        <v>42515</v>
      </c>
      <c r="H108" s="9">
        <v>5952</v>
      </c>
      <c r="I108" s="10">
        <v>353</v>
      </c>
      <c r="J108" s="10">
        <v>10.27</v>
      </c>
      <c r="K108" s="10">
        <v>21.75</v>
      </c>
      <c r="L108" s="10">
        <v>12.03</v>
      </c>
      <c r="M108" s="10">
        <v>2.34</v>
      </c>
      <c r="N108" s="7" t="str">
        <f t="shared" si="1"/>
        <v>▶</v>
      </c>
    </row>
    <row r="109" spans="1:14" x14ac:dyDescent="0.3">
      <c r="A109" s="6">
        <v>110</v>
      </c>
      <c r="B109" s="8" t="s">
        <v>885</v>
      </c>
      <c r="C109" s="28" t="s">
        <v>886</v>
      </c>
      <c r="D109" s="9">
        <v>4540</v>
      </c>
      <c r="E109" s="30" t="s">
        <v>831</v>
      </c>
      <c r="F109" s="29">
        <v>3.8899999999999997E-2</v>
      </c>
      <c r="G109" s="9">
        <v>291726</v>
      </c>
      <c r="H109" s="9">
        <v>1630</v>
      </c>
      <c r="I109" s="10">
        <v>39</v>
      </c>
      <c r="J109" s="10">
        <v>2.38</v>
      </c>
      <c r="K109" s="10">
        <v>-31.53</v>
      </c>
      <c r="L109" s="10">
        <v>5.0999999999999996</v>
      </c>
      <c r="M109" s="10">
        <v>2.23</v>
      </c>
      <c r="N109" s="7" t="str">
        <f t="shared" si="1"/>
        <v>▶</v>
      </c>
    </row>
    <row r="110" spans="1:14" x14ac:dyDescent="0.3">
      <c r="A110" s="6">
        <v>111</v>
      </c>
      <c r="B110" s="8" t="s">
        <v>887</v>
      </c>
      <c r="C110" s="28" t="s">
        <v>888</v>
      </c>
      <c r="D110" s="9">
        <v>8010</v>
      </c>
      <c r="E110" s="30" t="s">
        <v>493</v>
      </c>
      <c r="F110" s="29">
        <v>3.8899999999999997E-2</v>
      </c>
      <c r="G110" s="9">
        <v>1516951</v>
      </c>
      <c r="H110" s="9">
        <v>2452</v>
      </c>
      <c r="I110" s="10">
        <v>146</v>
      </c>
      <c r="J110" s="10">
        <v>4.28</v>
      </c>
      <c r="K110" s="10">
        <v>18.12</v>
      </c>
      <c r="L110" s="10">
        <v>31.57</v>
      </c>
      <c r="M110" s="10">
        <v>4.96</v>
      </c>
      <c r="N110" s="7" t="str">
        <f t="shared" si="1"/>
        <v>▶</v>
      </c>
    </row>
    <row r="111" spans="1:14" x14ac:dyDescent="0.3">
      <c r="A111" s="6">
        <v>112</v>
      </c>
      <c r="B111" s="8" t="s">
        <v>889</v>
      </c>
      <c r="C111" s="28" t="s">
        <v>890</v>
      </c>
      <c r="D111" s="9">
        <v>4535</v>
      </c>
      <c r="E111" s="30" t="s">
        <v>831</v>
      </c>
      <c r="F111" s="29">
        <v>3.8899999999999997E-2</v>
      </c>
      <c r="G111" s="9">
        <v>87491</v>
      </c>
      <c r="H111" s="10">
        <v>438</v>
      </c>
      <c r="I111" s="10">
        <v>-53</v>
      </c>
      <c r="J111" s="10">
        <v>1.27</v>
      </c>
      <c r="K111" s="10">
        <v>-3.66</v>
      </c>
      <c r="L111" s="10">
        <v>124.68</v>
      </c>
      <c r="M111" s="10">
        <v>5.09</v>
      </c>
      <c r="N111" s="7" t="str">
        <f t="shared" si="1"/>
        <v>▶</v>
      </c>
    </row>
    <row r="112" spans="1:14" x14ac:dyDescent="0.3">
      <c r="A112" s="6">
        <v>113</v>
      </c>
      <c r="B112" s="8" t="s">
        <v>891</v>
      </c>
      <c r="C112" s="28" t="s">
        <v>892</v>
      </c>
      <c r="D112" s="9">
        <v>3220</v>
      </c>
      <c r="E112" s="30" t="s">
        <v>406</v>
      </c>
      <c r="F112" s="29">
        <v>3.8699999999999998E-2</v>
      </c>
      <c r="G112" s="9">
        <v>14525</v>
      </c>
      <c r="H112" s="10">
        <v>499</v>
      </c>
      <c r="I112" s="10">
        <v>-45</v>
      </c>
      <c r="J112" s="10">
        <v>1.05</v>
      </c>
      <c r="K112" s="10">
        <v>-15.12</v>
      </c>
      <c r="L112" s="10">
        <v>-0.15</v>
      </c>
      <c r="M112" s="10">
        <v>0.48</v>
      </c>
      <c r="N112" s="7" t="str">
        <f t="shared" si="1"/>
        <v>▶</v>
      </c>
    </row>
    <row r="113" spans="1:14" x14ac:dyDescent="0.3">
      <c r="A113" s="6">
        <v>114</v>
      </c>
      <c r="B113" s="8" t="s">
        <v>893</v>
      </c>
      <c r="C113" s="28" t="s">
        <v>894</v>
      </c>
      <c r="D113" s="9">
        <v>4205</v>
      </c>
      <c r="E113" s="30" t="s">
        <v>422</v>
      </c>
      <c r="F113" s="29">
        <v>3.8300000000000001E-2</v>
      </c>
      <c r="G113" s="9">
        <v>145646</v>
      </c>
      <c r="H113" s="10">
        <v>832</v>
      </c>
      <c r="I113" s="10">
        <v>-35</v>
      </c>
      <c r="J113" s="10">
        <v>0.02</v>
      </c>
      <c r="K113" s="10">
        <v>62.76</v>
      </c>
      <c r="L113" s="10">
        <v>-0.26</v>
      </c>
      <c r="M113" s="10">
        <v>0.63</v>
      </c>
      <c r="N113" s="7" t="str">
        <f t="shared" si="1"/>
        <v>▶</v>
      </c>
    </row>
    <row r="114" spans="1:14" x14ac:dyDescent="0.3">
      <c r="A114" s="6">
        <v>115</v>
      </c>
      <c r="B114" s="8" t="s">
        <v>895</v>
      </c>
      <c r="C114" s="28" t="s">
        <v>896</v>
      </c>
      <c r="D114" s="9">
        <v>12200</v>
      </c>
      <c r="E114" s="30" t="s">
        <v>795</v>
      </c>
      <c r="F114" s="29">
        <v>3.8300000000000001E-2</v>
      </c>
      <c r="G114" s="9">
        <v>80709</v>
      </c>
      <c r="H114" s="9">
        <v>1307</v>
      </c>
      <c r="I114" s="10">
        <v>83</v>
      </c>
      <c r="J114" s="10">
        <v>2.99</v>
      </c>
      <c r="K114" s="10">
        <v>8.65</v>
      </c>
      <c r="L114" s="10">
        <v>5.21</v>
      </c>
      <c r="M114" s="10">
        <v>0.98</v>
      </c>
      <c r="N114" s="7" t="str">
        <f t="shared" si="1"/>
        <v>▶</v>
      </c>
    </row>
    <row r="115" spans="1:14" x14ac:dyDescent="0.3">
      <c r="A115" s="6">
        <v>116</v>
      </c>
      <c r="B115" s="8" t="s">
        <v>897</v>
      </c>
      <c r="C115" s="28" t="s">
        <v>898</v>
      </c>
      <c r="D115" s="9">
        <v>11400</v>
      </c>
      <c r="E115" s="30" t="s">
        <v>703</v>
      </c>
      <c r="F115" s="29">
        <v>3.8300000000000001E-2</v>
      </c>
      <c r="G115" s="9">
        <v>461662</v>
      </c>
      <c r="H115" s="9">
        <v>1709</v>
      </c>
      <c r="I115" s="10">
        <v>-100</v>
      </c>
      <c r="J115" s="10">
        <v>0</v>
      </c>
      <c r="K115" s="10">
        <v>-1.84</v>
      </c>
      <c r="L115" s="10">
        <v>-164.81</v>
      </c>
      <c r="M115" s="10">
        <v>1.57</v>
      </c>
      <c r="N115" s="7" t="str">
        <f t="shared" si="1"/>
        <v>▶</v>
      </c>
    </row>
    <row r="116" spans="1:14" x14ac:dyDescent="0.3">
      <c r="A116" s="6">
        <v>117</v>
      </c>
      <c r="B116" s="8" t="s">
        <v>899</v>
      </c>
      <c r="C116" s="28" t="s">
        <v>900</v>
      </c>
      <c r="D116" s="9">
        <v>9040</v>
      </c>
      <c r="E116" s="30" t="s">
        <v>443</v>
      </c>
      <c r="F116" s="29">
        <v>3.7900000000000003E-2</v>
      </c>
      <c r="G116" s="9">
        <v>12176</v>
      </c>
      <c r="H116" s="10">
        <v>518</v>
      </c>
      <c r="I116" s="10">
        <v>56</v>
      </c>
      <c r="J116" s="10">
        <v>1.9</v>
      </c>
      <c r="K116" s="10">
        <v>9.98</v>
      </c>
      <c r="L116" s="10">
        <v>33.76</v>
      </c>
      <c r="M116" s="10">
        <v>1.68</v>
      </c>
      <c r="N116" s="7" t="str">
        <f t="shared" si="1"/>
        <v>▶</v>
      </c>
    </row>
    <row r="117" spans="1:14" x14ac:dyDescent="0.3">
      <c r="A117" s="6">
        <v>118</v>
      </c>
      <c r="B117" s="8" t="s">
        <v>901</v>
      </c>
      <c r="C117" s="28" t="s">
        <v>902</v>
      </c>
      <c r="D117" s="9">
        <v>9040</v>
      </c>
      <c r="E117" s="30" t="s">
        <v>443</v>
      </c>
      <c r="F117" s="29">
        <v>3.7900000000000003E-2</v>
      </c>
      <c r="G117" s="9">
        <v>96487</v>
      </c>
      <c r="H117" s="10">
        <v>726</v>
      </c>
      <c r="I117" s="10">
        <v>50</v>
      </c>
      <c r="J117" s="10">
        <v>1.47</v>
      </c>
      <c r="K117" s="10">
        <v>13.41</v>
      </c>
      <c r="L117" s="10">
        <v>24.14</v>
      </c>
      <c r="M117" s="10">
        <v>2.23</v>
      </c>
      <c r="N117" s="7" t="str">
        <f t="shared" si="1"/>
        <v>▶</v>
      </c>
    </row>
    <row r="118" spans="1:14" x14ac:dyDescent="0.3">
      <c r="A118" s="6">
        <v>119</v>
      </c>
      <c r="B118" s="8" t="s">
        <v>903</v>
      </c>
      <c r="C118" s="28" t="s">
        <v>904</v>
      </c>
      <c r="D118" s="9">
        <v>20650</v>
      </c>
      <c r="E118" s="30" t="s">
        <v>544</v>
      </c>
      <c r="F118" s="29">
        <v>3.7699999999999997E-2</v>
      </c>
      <c r="G118" s="9">
        <v>409865</v>
      </c>
      <c r="H118" s="9">
        <v>5982</v>
      </c>
      <c r="I118" s="10">
        <v>541</v>
      </c>
      <c r="J118" s="10">
        <v>26.51</v>
      </c>
      <c r="K118" s="10">
        <v>7.23</v>
      </c>
      <c r="L118" s="10">
        <v>14.08</v>
      </c>
      <c r="M118" s="10">
        <v>1.32</v>
      </c>
      <c r="N118" s="7" t="str">
        <f t="shared" si="1"/>
        <v>▶</v>
      </c>
    </row>
    <row r="119" spans="1:14" x14ac:dyDescent="0.3">
      <c r="A119" s="6">
        <v>120</v>
      </c>
      <c r="B119" s="8" t="s">
        <v>905</v>
      </c>
      <c r="C119" s="28" t="s">
        <v>906</v>
      </c>
      <c r="D119" s="9">
        <v>8070</v>
      </c>
      <c r="E119" s="30" t="s">
        <v>907</v>
      </c>
      <c r="F119" s="29">
        <v>3.73E-2</v>
      </c>
      <c r="G119" s="9">
        <v>81938</v>
      </c>
      <c r="H119" s="10">
        <v>636</v>
      </c>
      <c r="I119" s="10">
        <v>104</v>
      </c>
      <c r="J119" s="10">
        <v>1.54</v>
      </c>
      <c r="K119" s="10">
        <v>4.6900000000000004</v>
      </c>
      <c r="L119" s="10">
        <v>11.65</v>
      </c>
      <c r="M119" s="10">
        <v>0.53</v>
      </c>
      <c r="N119" s="7" t="str">
        <f t="shared" si="1"/>
        <v>▶</v>
      </c>
    </row>
    <row r="120" spans="1:14" x14ac:dyDescent="0.3">
      <c r="A120" s="6">
        <v>121</v>
      </c>
      <c r="B120" s="8" t="s">
        <v>908</v>
      </c>
      <c r="C120" s="28" t="s">
        <v>909</v>
      </c>
      <c r="D120" s="9">
        <v>2510</v>
      </c>
      <c r="E120" s="30" t="s">
        <v>711</v>
      </c>
      <c r="F120" s="29">
        <v>3.7199999999999997E-2</v>
      </c>
      <c r="G120" s="9">
        <v>164813</v>
      </c>
      <c r="H120" s="10">
        <v>417</v>
      </c>
      <c r="I120" s="10">
        <v>13</v>
      </c>
      <c r="J120" s="10">
        <v>2.37</v>
      </c>
      <c r="K120" s="10">
        <v>36.380000000000003</v>
      </c>
      <c r="L120" s="10">
        <v>2.29</v>
      </c>
      <c r="M120" s="10">
        <v>0.56000000000000005</v>
      </c>
      <c r="N120" s="7" t="str">
        <f t="shared" si="1"/>
        <v>▶</v>
      </c>
    </row>
    <row r="121" spans="1:14" x14ac:dyDescent="0.3">
      <c r="A121" s="6">
        <v>122</v>
      </c>
      <c r="B121" s="8" t="s">
        <v>910</v>
      </c>
      <c r="C121" s="28" t="s">
        <v>911</v>
      </c>
      <c r="D121" s="9">
        <v>26550</v>
      </c>
      <c r="E121" s="30" t="s">
        <v>912</v>
      </c>
      <c r="F121" s="29">
        <v>3.7100000000000001E-2</v>
      </c>
      <c r="G121" s="9">
        <v>66493</v>
      </c>
      <c r="H121" s="9">
        <v>5251</v>
      </c>
      <c r="I121" s="10">
        <v>413</v>
      </c>
      <c r="J121" s="10">
        <v>22.03</v>
      </c>
      <c r="K121" s="10">
        <v>23.01</v>
      </c>
      <c r="L121" s="10" t="s">
        <v>410</v>
      </c>
      <c r="M121" s="10">
        <v>1.46</v>
      </c>
      <c r="N121" s="7" t="str">
        <f t="shared" si="1"/>
        <v>▶</v>
      </c>
    </row>
    <row r="122" spans="1:14" x14ac:dyDescent="0.3">
      <c r="A122" s="6">
        <v>123</v>
      </c>
      <c r="B122" s="8" t="s">
        <v>913</v>
      </c>
      <c r="C122" s="28" t="s">
        <v>914</v>
      </c>
      <c r="D122" s="9">
        <v>2525</v>
      </c>
      <c r="E122" s="30" t="s">
        <v>711</v>
      </c>
      <c r="F122" s="29">
        <v>3.6999999999999998E-2</v>
      </c>
      <c r="G122" s="9">
        <v>55683</v>
      </c>
      <c r="H122" s="10">
        <v>544</v>
      </c>
      <c r="I122" s="10">
        <v>59</v>
      </c>
      <c r="J122" s="10">
        <v>1.52</v>
      </c>
      <c r="K122" s="10">
        <v>2.67</v>
      </c>
      <c r="L122" s="10">
        <v>3.58</v>
      </c>
      <c r="M122" s="10">
        <v>0.49</v>
      </c>
      <c r="N122" s="7" t="str">
        <f t="shared" si="1"/>
        <v>▶</v>
      </c>
    </row>
    <row r="123" spans="1:14" x14ac:dyDescent="0.3">
      <c r="A123" s="6">
        <v>124</v>
      </c>
      <c r="B123" s="8" t="s">
        <v>915</v>
      </c>
      <c r="C123" s="28" t="s">
        <v>916</v>
      </c>
      <c r="D123" s="9">
        <v>18140</v>
      </c>
      <c r="E123" s="30" t="s">
        <v>364</v>
      </c>
      <c r="F123" s="29">
        <v>3.6600000000000001E-2</v>
      </c>
      <c r="G123" s="9">
        <v>563819</v>
      </c>
      <c r="H123" s="9">
        <v>11674</v>
      </c>
      <c r="I123" s="10">
        <v>-103</v>
      </c>
      <c r="J123" s="10">
        <v>8.1</v>
      </c>
      <c r="K123" s="10">
        <v>-223.95</v>
      </c>
      <c r="L123" s="10">
        <v>-19.7</v>
      </c>
      <c r="M123" s="10">
        <v>18.21</v>
      </c>
      <c r="N123" s="7" t="str">
        <f t="shared" si="1"/>
        <v>▶</v>
      </c>
    </row>
    <row r="124" spans="1:14" x14ac:dyDescent="0.3">
      <c r="A124" s="6">
        <v>125</v>
      </c>
      <c r="B124" s="8" t="s">
        <v>917</v>
      </c>
      <c r="C124" s="28" t="s">
        <v>918</v>
      </c>
      <c r="D124" s="9">
        <v>6260</v>
      </c>
      <c r="E124" s="30" t="s">
        <v>590</v>
      </c>
      <c r="F124" s="29">
        <v>3.6400000000000002E-2</v>
      </c>
      <c r="G124" s="9">
        <v>3957418</v>
      </c>
      <c r="H124" s="9">
        <v>5548</v>
      </c>
      <c r="I124" s="9">
        <v>2670</v>
      </c>
      <c r="J124" s="10">
        <v>6.2</v>
      </c>
      <c r="K124" s="10">
        <v>-17.89</v>
      </c>
      <c r="L124" s="10">
        <v>17.47</v>
      </c>
      <c r="M124" s="10">
        <v>0.92</v>
      </c>
      <c r="N124" s="7" t="str">
        <f t="shared" si="1"/>
        <v>▶</v>
      </c>
    </row>
    <row r="125" spans="1:14" x14ac:dyDescent="0.3">
      <c r="E125" s="30"/>
      <c r="F125" s="30"/>
      <c r="N125" s="7" t="str">
        <f t="shared" si="1"/>
        <v/>
      </c>
    </row>
    <row r="126" spans="1:14" x14ac:dyDescent="0.3">
      <c r="E126" s="30"/>
      <c r="F126" s="30"/>
      <c r="N126" s="7" t="str">
        <f t="shared" si="1"/>
        <v/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919</v>
      </c>
      <c r="E1" s="13" t="s">
        <v>920</v>
      </c>
      <c r="F1" s="13" t="s">
        <v>921</v>
      </c>
      <c r="G1" s="13" t="s">
        <v>922</v>
      </c>
      <c r="H1" s="13" t="s">
        <v>71</v>
      </c>
      <c r="I1" s="13" t="s">
        <v>39</v>
      </c>
    </row>
    <row r="2" spans="1:9" ht="17.25" thickTop="1" x14ac:dyDescent="0.3">
      <c r="A2" t="s">
        <v>923</v>
      </c>
      <c r="B2" s="22" t="s">
        <v>924</v>
      </c>
      <c r="C2" s="3">
        <v>8.5599999999999996E-2</v>
      </c>
      <c r="D2">
        <v>43</v>
      </c>
      <c r="E2">
        <v>22</v>
      </c>
      <c r="F2">
        <v>3</v>
      </c>
      <c r="G2">
        <v>18</v>
      </c>
      <c r="H2" s="4">
        <v>1</v>
      </c>
      <c r="I2" s="7" t="str">
        <f>IF(ISBLANK($B2),"",HYPERLINK($B2,"▶"))</f>
        <v>▶</v>
      </c>
    </row>
    <row r="3" spans="1:9" x14ac:dyDescent="0.3">
      <c r="A3" t="s">
        <v>925</v>
      </c>
      <c r="B3" s="22" t="s">
        <v>926</v>
      </c>
      <c r="C3" s="3">
        <v>5.6899999999999999E-2</v>
      </c>
      <c r="D3">
        <v>31</v>
      </c>
      <c r="E3">
        <v>22</v>
      </c>
      <c r="F3">
        <v>4</v>
      </c>
      <c r="G3">
        <v>5</v>
      </c>
      <c r="H3" s="4">
        <v>0.66</v>
      </c>
      <c r="I3" s="7" t="str">
        <f t="shared" ref="I3:I66" si="0">IF(ISBLANK($B3),"",HYPERLINK($B3,"▶"))</f>
        <v>▶</v>
      </c>
    </row>
    <row r="4" spans="1:9" x14ac:dyDescent="0.3">
      <c r="A4" t="s">
        <v>927</v>
      </c>
      <c r="B4" s="22" t="s">
        <v>928</v>
      </c>
      <c r="C4" s="3">
        <v>5.5199999999999999E-2</v>
      </c>
      <c r="D4">
        <v>13</v>
      </c>
      <c r="E4">
        <v>8</v>
      </c>
      <c r="F4">
        <v>2</v>
      </c>
      <c r="G4">
        <v>3</v>
      </c>
      <c r="H4" s="4">
        <v>0.64</v>
      </c>
      <c r="I4" s="7" t="str">
        <f t="shared" si="0"/>
        <v>▶</v>
      </c>
    </row>
    <row r="5" spans="1:9" x14ac:dyDescent="0.3">
      <c r="A5" t="s">
        <v>929</v>
      </c>
      <c r="B5" s="22" t="s">
        <v>930</v>
      </c>
      <c r="C5" s="3">
        <v>5.28E-2</v>
      </c>
      <c r="D5">
        <v>28</v>
      </c>
      <c r="E5">
        <v>21</v>
      </c>
      <c r="F5">
        <v>4</v>
      </c>
      <c r="G5">
        <v>3</v>
      </c>
      <c r="H5" s="4">
        <v>0.61</v>
      </c>
      <c r="I5" s="7" t="str">
        <f t="shared" si="0"/>
        <v>▶</v>
      </c>
    </row>
    <row r="6" spans="1:9" x14ac:dyDescent="0.3">
      <c r="A6" t="s">
        <v>931</v>
      </c>
      <c r="B6" s="22" t="s">
        <v>932</v>
      </c>
      <c r="C6" s="3">
        <v>5.2600000000000001E-2</v>
      </c>
      <c r="D6">
        <v>14</v>
      </c>
      <c r="E6">
        <v>5</v>
      </c>
      <c r="F6">
        <v>4</v>
      </c>
      <c r="G6">
        <v>5</v>
      </c>
      <c r="H6" s="4">
        <v>0.61</v>
      </c>
      <c r="I6" s="7" t="str">
        <f t="shared" si="0"/>
        <v>▶</v>
      </c>
    </row>
    <row r="7" spans="1:9" x14ac:dyDescent="0.3">
      <c r="A7" t="s">
        <v>933</v>
      </c>
      <c r="B7" s="22" t="s">
        <v>934</v>
      </c>
      <c r="C7" s="3">
        <v>3.5099999999999999E-2</v>
      </c>
      <c r="D7">
        <v>5</v>
      </c>
      <c r="E7">
        <v>4</v>
      </c>
      <c r="F7">
        <v>1</v>
      </c>
      <c r="G7">
        <v>0</v>
      </c>
      <c r="H7" s="4">
        <v>0.41</v>
      </c>
      <c r="I7" s="7" t="str">
        <f t="shared" si="0"/>
        <v>▶</v>
      </c>
    </row>
    <row r="8" spans="1:9" x14ac:dyDescent="0.3">
      <c r="A8" t="s">
        <v>935</v>
      </c>
      <c r="B8" s="22" t="s">
        <v>936</v>
      </c>
      <c r="C8" s="3">
        <v>3.4599999999999999E-2</v>
      </c>
      <c r="D8">
        <v>27</v>
      </c>
      <c r="E8">
        <v>20</v>
      </c>
      <c r="F8">
        <v>2</v>
      </c>
      <c r="G8">
        <v>5</v>
      </c>
      <c r="H8" s="4">
        <v>0.4</v>
      </c>
      <c r="I8" s="7" t="str">
        <f t="shared" si="0"/>
        <v>▶</v>
      </c>
    </row>
    <row r="9" spans="1:9" x14ac:dyDescent="0.3">
      <c r="A9" t="s">
        <v>937</v>
      </c>
      <c r="B9" s="22" t="s">
        <v>938</v>
      </c>
      <c r="C9" s="3">
        <v>3.2599999999999997E-2</v>
      </c>
      <c r="D9">
        <v>100</v>
      </c>
      <c r="E9">
        <v>66</v>
      </c>
      <c r="F9">
        <v>9</v>
      </c>
      <c r="G9">
        <v>25</v>
      </c>
      <c r="H9" s="4">
        <v>0.38</v>
      </c>
      <c r="I9" s="7" t="str">
        <f t="shared" si="0"/>
        <v>▶</v>
      </c>
    </row>
    <row r="10" spans="1:9" x14ac:dyDescent="0.3">
      <c r="A10" t="s">
        <v>939</v>
      </c>
      <c r="B10" s="22" t="s">
        <v>940</v>
      </c>
      <c r="C10" s="3">
        <v>3.0599999999999999E-2</v>
      </c>
      <c r="D10">
        <v>24</v>
      </c>
      <c r="E10">
        <v>18</v>
      </c>
      <c r="F10">
        <v>0</v>
      </c>
      <c r="G10">
        <v>6</v>
      </c>
      <c r="H10" s="4">
        <v>0.35</v>
      </c>
      <c r="I10" s="7" t="str">
        <f t="shared" si="0"/>
        <v>▶</v>
      </c>
    </row>
    <row r="11" spans="1:9" x14ac:dyDescent="0.3">
      <c r="A11" t="s">
        <v>941</v>
      </c>
      <c r="B11" s="22" t="s">
        <v>942</v>
      </c>
      <c r="C11" s="3">
        <v>2.8799999999999999E-2</v>
      </c>
      <c r="D11">
        <v>4</v>
      </c>
      <c r="E11">
        <v>2</v>
      </c>
      <c r="F11">
        <v>0</v>
      </c>
      <c r="G11">
        <v>2</v>
      </c>
      <c r="H11" s="4">
        <v>0.33</v>
      </c>
      <c r="I11" s="7" t="str">
        <f t="shared" si="0"/>
        <v>▶</v>
      </c>
    </row>
    <row r="12" spans="1:9" x14ac:dyDescent="0.3">
      <c r="A12" t="s">
        <v>943</v>
      </c>
      <c r="B12" s="22" t="s">
        <v>944</v>
      </c>
      <c r="C12" s="3">
        <v>2.76E-2</v>
      </c>
      <c r="D12">
        <v>61</v>
      </c>
      <c r="E12">
        <v>40</v>
      </c>
      <c r="F12">
        <v>5</v>
      </c>
      <c r="G12">
        <v>16</v>
      </c>
      <c r="H12" s="4">
        <v>0.32</v>
      </c>
      <c r="I12" s="7" t="str">
        <f t="shared" si="0"/>
        <v>▶</v>
      </c>
    </row>
    <row r="13" spans="1:9" x14ac:dyDescent="0.3">
      <c r="A13" t="s">
        <v>945</v>
      </c>
      <c r="B13" s="22" t="s">
        <v>946</v>
      </c>
      <c r="C13" s="3">
        <v>2.4299999999999999E-2</v>
      </c>
      <c r="D13">
        <v>108</v>
      </c>
      <c r="E13">
        <v>46</v>
      </c>
      <c r="F13">
        <v>14</v>
      </c>
      <c r="G13">
        <v>48</v>
      </c>
      <c r="H13" s="4">
        <v>0.28000000000000003</v>
      </c>
      <c r="I13" s="7" t="str">
        <f t="shared" si="0"/>
        <v>▶</v>
      </c>
    </row>
    <row r="14" spans="1:9" x14ac:dyDescent="0.3">
      <c r="A14" t="s">
        <v>947</v>
      </c>
      <c r="B14" s="22" t="s">
        <v>948</v>
      </c>
      <c r="C14" s="3">
        <v>2.4E-2</v>
      </c>
      <c r="D14">
        <v>80</v>
      </c>
      <c r="E14">
        <v>47</v>
      </c>
      <c r="F14">
        <v>10</v>
      </c>
      <c r="G14">
        <v>23</v>
      </c>
      <c r="H14" s="4">
        <v>0.28000000000000003</v>
      </c>
      <c r="I14" s="7" t="str">
        <f t="shared" si="0"/>
        <v>▶</v>
      </c>
    </row>
    <row r="15" spans="1:9" x14ac:dyDescent="0.3">
      <c r="A15" t="s">
        <v>949</v>
      </c>
      <c r="B15" s="22" t="s">
        <v>950</v>
      </c>
      <c r="C15" s="3">
        <v>2.3300000000000001E-2</v>
      </c>
      <c r="D15">
        <v>153</v>
      </c>
      <c r="E15">
        <v>86</v>
      </c>
      <c r="F15">
        <v>12</v>
      </c>
      <c r="G15">
        <v>55</v>
      </c>
      <c r="H15" s="4">
        <v>0.27</v>
      </c>
      <c r="I15" s="7" t="str">
        <f t="shared" si="0"/>
        <v>▶</v>
      </c>
    </row>
    <row r="16" spans="1:9" x14ac:dyDescent="0.3">
      <c r="A16" t="s">
        <v>951</v>
      </c>
      <c r="B16" s="22" t="s">
        <v>952</v>
      </c>
      <c r="C16" s="3">
        <v>2.12E-2</v>
      </c>
      <c r="D16">
        <v>1</v>
      </c>
      <c r="E16">
        <v>1</v>
      </c>
      <c r="F16">
        <v>0</v>
      </c>
      <c r="G16">
        <v>0</v>
      </c>
      <c r="H16" s="4">
        <v>0.24</v>
      </c>
      <c r="I16" s="7" t="str">
        <f t="shared" si="0"/>
        <v>▶</v>
      </c>
    </row>
    <row r="17" spans="1:9" x14ac:dyDescent="0.3">
      <c r="A17" t="s">
        <v>953</v>
      </c>
      <c r="B17" s="22" t="s">
        <v>954</v>
      </c>
      <c r="C17" s="3">
        <v>1.8800000000000001E-2</v>
      </c>
      <c r="D17">
        <v>1</v>
      </c>
      <c r="E17">
        <v>1</v>
      </c>
      <c r="F17">
        <v>0</v>
      </c>
      <c r="G17">
        <v>0</v>
      </c>
      <c r="H17" s="4">
        <v>0.21</v>
      </c>
      <c r="I17" s="7" t="str">
        <f t="shared" si="0"/>
        <v>▶</v>
      </c>
    </row>
    <row r="18" spans="1:9" x14ac:dyDescent="0.3">
      <c r="A18" t="s">
        <v>955</v>
      </c>
      <c r="B18" s="22" t="s">
        <v>956</v>
      </c>
      <c r="C18" s="3">
        <v>1.84E-2</v>
      </c>
      <c r="D18">
        <v>6</v>
      </c>
      <c r="E18">
        <v>4</v>
      </c>
      <c r="F18">
        <v>2</v>
      </c>
      <c r="G18">
        <v>0</v>
      </c>
      <c r="H18" s="4">
        <v>0.21</v>
      </c>
      <c r="I18" s="7" t="str">
        <f t="shared" si="0"/>
        <v>▶</v>
      </c>
    </row>
    <row r="19" spans="1:9" x14ac:dyDescent="0.3">
      <c r="A19" t="s">
        <v>957</v>
      </c>
      <c r="B19" s="22" t="s">
        <v>958</v>
      </c>
      <c r="C19" s="3">
        <v>1.7299999999999999E-2</v>
      </c>
      <c r="D19">
        <v>10</v>
      </c>
      <c r="E19">
        <v>6</v>
      </c>
      <c r="F19">
        <v>0</v>
      </c>
      <c r="G19">
        <v>4</v>
      </c>
      <c r="H19" s="4">
        <v>0.2</v>
      </c>
      <c r="I19" s="7" t="str">
        <f t="shared" si="0"/>
        <v>▶</v>
      </c>
    </row>
    <row r="20" spans="1:9" x14ac:dyDescent="0.3">
      <c r="A20" t="s">
        <v>959</v>
      </c>
      <c r="B20" s="22" t="s">
        <v>960</v>
      </c>
      <c r="C20" s="3">
        <v>1.6899999999999998E-2</v>
      </c>
      <c r="D20">
        <v>9</v>
      </c>
      <c r="E20">
        <v>5</v>
      </c>
      <c r="F20">
        <v>2</v>
      </c>
      <c r="G20">
        <v>2</v>
      </c>
      <c r="H20" s="4">
        <v>0.19</v>
      </c>
      <c r="I20" s="7" t="str">
        <f t="shared" si="0"/>
        <v>▶</v>
      </c>
    </row>
    <row r="21" spans="1:9" x14ac:dyDescent="0.3">
      <c r="A21" t="s">
        <v>961</v>
      </c>
      <c r="B21" s="22" t="s">
        <v>962</v>
      </c>
      <c r="C21" s="3">
        <v>1.66E-2</v>
      </c>
      <c r="D21">
        <v>52</v>
      </c>
      <c r="E21">
        <v>31</v>
      </c>
      <c r="F21">
        <v>7</v>
      </c>
      <c r="G21">
        <v>14</v>
      </c>
      <c r="H21" s="4">
        <v>0.19</v>
      </c>
      <c r="I21" s="7" t="str">
        <f t="shared" si="0"/>
        <v>▶</v>
      </c>
    </row>
    <row r="22" spans="1:9" x14ac:dyDescent="0.3">
      <c r="A22" t="s">
        <v>963</v>
      </c>
      <c r="B22" s="22" t="s">
        <v>964</v>
      </c>
      <c r="C22" s="3">
        <v>1.6299999999999999E-2</v>
      </c>
      <c r="D22">
        <v>184</v>
      </c>
      <c r="E22">
        <v>93</v>
      </c>
      <c r="F22">
        <v>23</v>
      </c>
      <c r="G22">
        <v>68</v>
      </c>
      <c r="H22" s="4">
        <v>0.19</v>
      </c>
      <c r="I22" s="7" t="str">
        <f t="shared" si="0"/>
        <v>▶</v>
      </c>
    </row>
    <row r="23" spans="1:9" x14ac:dyDescent="0.3">
      <c r="A23" t="s">
        <v>965</v>
      </c>
      <c r="B23" s="22" t="s">
        <v>966</v>
      </c>
      <c r="C23" s="3">
        <v>1.5100000000000001E-2</v>
      </c>
      <c r="D23">
        <v>57</v>
      </c>
      <c r="E23">
        <v>26</v>
      </c>
      <c r="F23">
        <v>10</v>
      </c>
      <c r="G23">
        <v>21</v>
      </c>
      <c r="H23" s="4">
        <v>0.17</v>
      </c>
      <c r="I23" s="7" t="str">
        <f t="shared" si="0"/>
        <v>▶</v>
      </c>
    </row>
    <row r="24" spans="1:9" x14ac:dyDescent="0.3">
      <c r="A24" t="s">
        <v>967</v>
      </c>
      <c r="B24" s="22" t="s">
        <v>968</v>
      </c>
      <c r="C24" s="3">
        <v>1.41E-2</v>
      </c>
      <c r="D24">
        <v>12</v>
      </c>
      <c r="E24">
        <v>6</v>
      </c>
      <c r="F24">
        <v>1</v>
      </c>
      <c r="G24">
        <v>5</v>
      </c>
      <c r="H24" s="4">
        <v>0.16</v>
      </c>
      <c r="I24" s="7" t="str">
        <f t="shared" si="0"/>
        <v>▶</v>
      </c>
    </row>
    <row r="25" spans="1:9" x14ac:dyDescent="0.3">
      <c r="A25" t="s">
        <v>969</v>
      </c>
      <c r="B25" s="22" t="s">
        <v>970</v>
      </c>
      <c r="C25" s="3">
        <v>1.3299999999999999E-2</v>
      </c>
      <c r="D25">
        <v>1</v>
      </c>
      <c r="E25">
        <v>1</v>
      </c>
      <c r="F25">
        <v>0</v>
      </c>
      <c r="G25">
        <v>0</v>
      </c>
      <c r="H25" s="4">
        <v>0.15</v>
      </c>
      <c r="I25" s="7" t="str">
        <f t="shared" si="0"/>
        <v>▶</v>
      </c>
    </row>
    <row r="26" spans="1:9" x14ac:dyDescent="0.3">
      <c r="A26" t="s">
        <v>971</v>
      </c>
      <c r="B26" s="22" t="s">
        <v>972</v>
      </c>
      <c r="C26" s="3">
        <v>1.09E-2</v>
      </c>
      <c r="D26">
        <v>8</v>
      </c>
      <c r="E26">
        <v>4</v>
      </c>
      <c r="F26">
        <v>1</v>
      </c>
      <c r="G26">
        <v>3</v>
      </c>
      <c r="H26" s="4">
        <v>0.12</v>
      </c>
      <c r="I26" s="7" t="str">
        <f t="shared" si="0"/>
        <v>▶</v>
      </c>
    </row>
    <row r="27" spans="1:9" x14ac:dyDescent="0.3">
      <c r="A27" t="s">
        <v>973</v>
      </c>
      <c r="B27" s="22" t="s">
        <v>974</v>
      </c>
      <c r="C27" s="3">
        <v>1.03E-2</v>
      </c>
      <c r="D27">
        <v>13</v>
      </c>
      <c r="E27">
        <v>6</v>
      </c>
      <c r="F27">
        <v>2</v>
      </c>
      <c r="G27">
        <v>5</v>
      </c>
      <c r="H27" s="4">
        <v>0.12</v>
      </c>
      <c r="I27" s="7" t="str">
        <f t="shared" si="0"/>
        <v>▶</v>
      </c>
    </row>
    <row r="28" spans="1:9" x14ac:dyDescent="0.3">
      <c r="A28" t="s">
        <v>975</v>
      </c>
      <c r="B28" s="22" t="s">
        <v>976</v>
      </c>
      <c r="C28" s="3">
        <v>0.01</v>
      </c>
      <c r="D28">
        <v>57</v>
      </c>
      <c r="E28">
        <v>32</v>
      </c>
      <c r="F28">
        <v>6</v>
      </c>
      <c r="G28">
        <v>19</v>
      </c>
      <c r="H28" s="4">
        <v>0.11</v>
      </c>
      <c r="I28" s="7" t="str">
        <f t="shared" si="0"/>
        <v>▶</v>
      </c>
    </row>
    <row r="29" spans="1:9" x14ac:dyDescent="0.3">
      <c r="A29" t="s">
        <v>977</v>
      </c>
      <c r="B29" s="22" t="s">
        <v>978</v>
      </c>
      <c r="C29" s="3">
        <v>9.1000000000000004E-3</v>
      </c>
      <c r="D29">
        <v>5</v>
      </c>
      <c r="E29">
        <v>5</v>
      </c>
      <c r="F29">
        <v>0</v>
      </c>
      <c r="G29">
        <v>0</v>
      </c>
      <c r="H29" s="4">
        <v>0.1</v>
      </c>
      <c r="I29" s="7" t="str">
        <f t="shared" si="0"/>
        <v>▶</v>
      </c>
    </row>
    <row r="30" spans="1:9" x14ac:dyDescent="0.3">
      <c r="A30" t="s">
        <v>979</v>
      </c>
      <c r="B30" s="22" t="s">
        <v>980</v>
      </c>
      <c r="C30" s="3">
        <v>8.6999999999999994E-3</v>
      </c>
      <c r="D30">
        <v>12</v>
      </c>
      <c r="E30">
        <v>5</v>
      </c>
      <c r="F30">
        <v>2</v>
      </c>
      <c r="G30">
        <v>5</v>
      </c>
      <c r="H30" s="4">
        <v>0.1</v>
      </c>
      <c r="I30" s="7" t="str">
        <f t="shared" si="0"/>
        <v>▶</v>
      </c>
    </row>
    <row r="31" spans="1:9" x14ac:dyDescent="0.3">
      <c r="A31" t="s">
        <v>981</v>
      </c>
      <c r="B31" s="22" t="s">
        <v>982</v>
      </c>
      <c r="C31" s="3">
        <v>8.0000000000000002E-3</v>
      </c>
      <c r="D31">
        <v>12</v>
      </c>
      <c r="E31">
        <v>6</v>
      </c>
      <c r="F31">
        <v>0</v>
      </c>
      <c r="G31">
        <v>6</v>
      </c>
      <c r="H31" s="4">
        <v>0.09</v>
      </c>
      <c r="I31" s="7" t="str">
        <f t="shared" si="0"/>
        <v>▶</v>
      </c>
    </row>
    <row r="32" spans="1:9" x14ac:dyDescent="0.3">
      <c r="A32" t="s">
        <v>983</v>
      </c>
      <c r="B32" s="22" t="s">
        <v>984</v>
      </c>
      <c r="C32" s="3">
        <v>8.0000000000000002E-3</v>
      </c>
      <c r="D32">
        <v>19</v>
      </c>
      <c r="E32">
        <v>8</v>
      </c>
      <c r="F32">
        <v>4</v>
      </c>
      <c r="G32">
        <v>7</v>
      </c>
      <c r="H32" s="4">
        <v>0.09</v>
      </c>
      <c r="I32" s="7" t="str">
        <f t="shared" si="0"/>
        <v>▶</v>
      </c>
    </row>
    <row r="33" spans="1:9" x14ac:dyDescent="0.3">
      <c r="A33" t="s">
        <v>985</v>
      </c>
      <c r="B33" s="22" t="s">
        <v>986</v>
      </c>
      <c r="C33" s="3">
        <v>7.6E-3</v>
      </c>
      <c r="D33">
        <v>1</v>
      </c>
      <c r="E33">
        <v>1</v>
      </c>
      <c r="F33">
        <v>0</v>
      </c>
      <c r="G33">
        <v>0</v>
      </c>
      <c r="H33" s="4">
        <v>0.08</v>
      </c>
      <c r="I33" s="7" t="str">
        <f t="shared" si="0"/>
        <v>▶</v>
      </c>
    </row>
    <row r="34" spans="1:9" x14ac:dyDescent="0.3">
      <c r="A34" t="s">
        <v>987</v>
      </c>
      <c r="B34" s="22" t="s">
        <v>988</v>
      </c>
      <c r="C34" s="3">
        <v>7.1999999999999998E-3</v>
      </c>
      <c r="D34">
        <v>64</v>
      </c>
      <c r="E34">
        <v>37</v>
      </c>
      <c r="F34">
        <v>5</v>
      </c>
      <c r="G34">
        <v>22</v>
      </c>
      <c r="H34" s="4">
        <v>0.08</v>
      </c>
      <c r="I34" s="7" t="str">
        <f t="shared" si="0"/>
        <v>▶</v>
      </c>
    </row>
    <row r="35" spans="1:9" x14ac:dyDescent="0.3">
      <c r="A35" t="s">
        <v>989</v>
      </c>
      <c r="B35" s="22" t="s">
        <v>990</v>
      </c>
      <c r="C35" s="3">
        <v>6.4000000000000003E-3</v>
      </c>
      <c r="D35">
        <v>18</v>
      </c>
      <c r="E35">
        <v>10</v>
      </c>
      <c r="F35">
        <v>5</v>
      </c>
      <c r="G35">
        <v>3</v>
      </c>
      <c r="H35" s="4">
        <v>7.0000000000000007E-2</v>
      </c>
      <c r="I35" s="7" t="str">
        <f t="shared" si="0"/>
        <v>▶</v>
      </c>
    </row>
    <row r="36" spans="1:9" x14ac:dyDescent="0.3">
      <c r="A36" t="s">
        <v>991</v>
      </c>
      <c r="B36" s="22" t="s">
        <v>992</v>
      </c>
      <c r="C36" s="3">
        <v>6.1000000000000004E-3</v>
      </c>
      <c r="D36">
        <v>4</v>
      </c>
      <c r="E36">
        <v>1</v>
      </c>
      <c r="F36">
        <v>3</v>
      </c>
      <c r="G36">
        <v>0</v>
      </c>
      <c r="H36" s="4">
        <v>7.0000000000000007E-2</v>
      </c>
      <c r="I36" s="7" t="str">
        <f t="shared" si="0"/>
        <v>▶</v>
      </c>
    </row>
    <row r="37" spans="1:9" x14ac:dyDescent="0.3">
      <c r="A37" t="s">
        <v>993</v>
      </c>
      <c r="B37" s="22" t="s">
        <v>994</v>
      </c>
      <c r="C37" s="3">
        <v>6.0000000000000001E-3</v>
      </c>
      <c r="D37">
        <v>16</v>
      </c>
      <c r="E37">
        <v>12</v>
      </c>
      <c r="F37">
        <v>1</v>
      </c>
      <c r="G37">
        <v>3</v>
      </c>
      <c r="H37" s="4">
        <v>7.0000000000000007E-2</v>
      </c>
      <c r="I37" s="7" t="str">
        <f t="shared" si="0"/>
        <v>▶</v>
      </c>
    </row>
    <row r="38" spans="1:9" x14ac:dyDescent="0.3">
      <c r="A38" t="s">
        <v>995</v>
      </c>
      <c r="B38" s="22" t="s">
        <v>996</v>
      </c>
      <c r="C38" s="3">
        <v>5.4000000000000003E-3</v>
      </c>
      <c r="D38">
        <v>89</v>
      </c>
      <c r="E38">
        <v>44</v>
      </c>
      <c r="F38">
        <v>9</v>
      </c>
      <c r="G38">
        <v>36</v>
      </c>
      <c r="H38" s="4">
        <v>0.06</v>
      </c>
      <c r="I38" s="7" t="str">
        <f t="shared" si="0"/>
        <v>▶</v>
      </c>
    </row>
    <row r="39" spans="1:9" x14ac:dyDescent="0.3">
      <c r="A39" t="s">
        <v>997</v>
      </c>
      <c r="B39" s="22" t="s">
        <v>998</v>
      </c>
      <c r="C39" s="3">
        <v>5.1999999999999998E-3</v>
      </c>
      <c r="D39">
        <v>52</v>
      </c>
      <c r="E39">
        <v>33</v>
      </c>
      <c r="F39">
        <v>7</v>
      </c>
      <c r="G39">
        <v>12</v>
      </c>
      <c r="H39" s="4">
        <v>0.06</v>
      </c>
      <c r="I39" s="7" t="str">
        <f t="shared" si="0"/>
        <v>▶</v>
      </c>
    </row>
    <row r="40" spans="1:9" x14ac:dyDescent="0.3">
      <c r="A40" t="s">
        <v>999</v>
      </c>
      <c r="B40" s="22" t="s">
        <v>1000</v>
      </c>
      <c r="C40" s="3">
        <v>5.0000000000000001E-3</v>
      </c>
      <c r="D40">
        <v>120</v>
      </c>
      <c r="E40">
        <v>69</v>
      </c>
      <c r="F40">
        <v>28</v>
      </c>
      <c r="G40">
        <v>23</v>
      </c>
      <c r="H40" s="4">
        <v>0.05</v>
      </c>
      <c r="I40" s="7" t="str">
        <f t="shared" si="0"/>
        <v>▶</v>
      </c>
    </row>
    <row r="41" spans="1:9" x14ac:dyDescent="0.3">
      <c r="A41" t="s">
        <v>1001</v>
      </c>
      <c r="B41" s="22" t="s">
        <v>1002</v>
      </c>
      <c r="C41" s="3">
        <v>4.8999999999999998E-3</v>
      </c>
      <c r="D41">
        <v>36</v>
      </c>
      <c r="E41">
        <v>16</v>
      </c>
      <c r="F41">
        <v>2</v>
      </c>
      <c r="G41">
        <v>18</v>
      </c>
      <c r="H41" s="4">
        <v>0.05</v>
      </c>
      <c r="I41" s="7" t="str">
        <f t="shared" si="0"/>
        <v>▶</v>
      </c>
    </row>
    <row r="42" spans="1:9" x14ac:dyDescent="0.3">
      <c r="A42" t="s">
        <v>1003</v>
      </c>
      <c r="B42" s="22" t="s">
        <v>1004</v>
      </c>
      <c r="C42" s="3">
        <v>4.7000000000000002E-3</v>
      </c>
      <c r="D42">
        <v>8</v>
      </c>
      <c r="E42">
        <v>4</v>
      </c>
      <c r="F42">
        <v>2</v>
      </c>
      <c r="G42">
        <v>2</v>
      </c>
      <c r="H42" s="4">
        <v>0.05</v>
      </c>
      <c r="I42" s="7" t="str">
        <f t="shared" si="0"/>
        <v>▶</v>
      </c>
    </row>
    <row r="43" spans="1:9" x14ac:dyDescent="0.3">
      <c r="A43" t="s">
        <v>1005</v>
      </c>
      <c r="B43" s="22" t="s">
        <v>1006</v>
      </c>
      <c r="C43" s="3">
        <v>4.7000000000000002E-3</v>
      </c>
      <c r="D43">
        <v>76</v>
      </c>
      <c r="E43">
        <v>42</v>
      </c>
      <c r="F43">
        <v>8</v>
      </c>
      <c r="G43">
        <v>26</v>
      </c>
      <c r="H43" s="4">
        <v>0.05</v>
      </c>
      <c r="I43" s="7" t="str">
        <f t="shared" si="0"/>
        <v>▶</v>
      </c>
    </row>
    <row r="44" spans="1:9" x14ac:dyDescent="0.3">
      <c r="A44" t="s">
        <v>1007</v>
      </c>
      <c r="B44" s="22" t="s">
        <v>1008</v>
      </c>
      <c r="C44" s="3">
        <v>3.8E-3</v>
      </c>
      <c r="D44">
        <v>38</v>
      </c>
      <c r="E44">
        <v>24</v>
      </c>
      <c r="F44">
        <v>5</v>
      </c>
      <c r="G44">
        <v>9</v>
      </c>
      <c r="H44" s="4">
        <v>0.04</v>
      </c>
      <c r="I44" s="7" t="str">
        <f t="shared" si="0"/>
        <v>▶</v>
      </c>
    </row>
    <row r="45" spans="1:9" x14ac:dyDescent="0.3">
      <c r="A45" t="s">
        <v>1009</v>
      </c>
      <c r="B45" s="22" t="s">
        <v>1010</v>
      </c>
      <c r="C45" s="3">
        <v>3.8E-3</v>
      </c>
      <c r="D45">
        <v>1</v>
      </c>
      <c r="E45">
        <v>1</v>
      </c>
      <c r="F45">
        <v>0</v>
      </c>
      <c r="G45">
        <v>0</v>
      </c>
      <c r="H45" s="4">
        <v>0.04</v>
      </c>
      <c r="I45" s="7" t="str">
        <f t="shared" si="0"/>
        <v>▶</v>
      </c>
    </row>
    <row r="46" spans="1:9" x14ac:dyDescent="0.3">
      <c r="A46" t="s">
        <v>1011</v>
      </c>
      <c r="B46" s="22" t="s">
        <v>1012</v>
      </c>
      <c r="C46" s="3">
        <v>3.5999999999999999E-3</v>
      </c>
      <c r="D46">
        <v>41</v>
      </c>
      <c r="E46">
        <v>22</v>
      </c>
      <c r="F46">
        <v>5</v>
      </c>
      <c r="G46">
        <v>14</v>
      </c>
      <c r="H46" s="4">
        <v>0.04</v>
      </c>
      <c r="I46" s="7" t="str">
        <f t="shared" si="0"/>
        <v>▶</v>
      </c>
    </row>
    <row r="47" spans="1:9" x14ac:dyDescent="0.3">
      <c r="A47" t="s">
        <v>1013</v>
      </c>
      <c r="B47" s="22" t="s">
        <v>1014</v>
      </c>
      <c r="C47" s="3">
        <v>3.2000000000000002E-3</v>
      </c>
      <c r="D47">
        <v>19</v>
      </c>
      <c r="E47">
        <v>10</v>
      </c>
      <c r="F47">
        <v>2</v>
      </c>
      <c r="G47">
        <v>7</v>
      </c>
      <c r="H47" s="4">
        <v>0.03</v>
      </c>
      <c r="I47" s="7" t="str">
        <f t="shared" si="0"/>
        <v>▶</v>
      </c>
    </row>
    <row r="48" spans="1:9" x14ac:dyDescent="0.3">
      <c r="A48" t="s">
        <v>1015</v>
      </c>
      <c r="B48" s="22" t="s">
        <v>1016</v>
      </c>
      <c r="C48" s="3">
        <v>3.0000000000000001E-3</v>
      </c>
      <c r="D48">
        <v>160</v>
      </c>
      <c r="E48">
        <v>79</v>
      </c>
      <c r="F48">
        <v>17</v>
      </c>
      <c r="G48">
        <v>64</v>
      </c>
      <c r="H48" s="4">
        <v>0.03</v>
      </c>
      <c r="I48" s="7" t="str">
        <f t="shared" si="0"/>
        <v>▶</v>
      </c>
    </row>
    <row r="49" spans="1:9" x14ac:dyDescent="0.3">
      <c r="A49" t="s">
        <v>1017</v>
      </c>
      <c r="B49" s="22" t="s">
        <v>1018</v>
      </c>
      <c r="C49" s="3">
        <v>2.8E-3</v>
      </c>
      <c r="D49">
        <v>23</v>
      </c>
      <c r="E49">
        <v>8</v>
      </c>
      <c r="F49">
        <v>2</v>
      </c>
      <c r="G49">
        <v>13</v>
      </c>
      <c r="H49" s="4">
        <v>0.03</v>
      </c>
      <c r="I49" s="7" t="str">
        <f t="shared" si="0"/>
        <v>▶</v>
      </c>
    </row>
    <row r="50" spans="1:9" x14ac:dyDescent="0.3">
      <c r="A50" t="s">
        <v>1019</v>
      </c>
      <c r="B50" s="22" t="s">
        <v>1020</v>
      </c>
      <c r="C50" s="3">
        <v>2.7000000000000001E-3</v>
      </c>
      <c r="D50">
        <v>21</v>
      </c>
      <c r="E50">
        <v>6</v>
      </c>
      <c r="F50">
        <v>5</v>
      </c>
      <c r="G50">
        <v>10</v>
      </c>
      <c r="H50" s="4">
        <v>0.03</v>
      </c>
      <c r="I50" s="7" t="str">
        <f t="shared" si="0"/>
        <v>▶</v>
      </c>
    </row>
    <row r="51" spans="1:9" x14ac:dyDescent="0.3">
      <c r="A51" t="s">
        <v>1021</v>
      </c>
      <c r="B51" s="22" t="s">
        <v>1022</v>
      </c>
      <c r="C51" s="3">
        <v>2.3999999999999998E-3</v>
      </c>
      <c r="D51">
        <v>25</v>
      </c>
      <c r="E51">
        <v>16</v>
      </c>
      <c r="F51">
        <v>3</v>
      </c>
      <c r="G51">
        <v>6</v>
      </c>
      <c r="H51" s="4">
        <v>0.02</v>
      </c>
      <c r="I51" s="7" t="str">
        <f t="shared" si="0"/>
        <v>▶</v>
      </c>
    </row>
    <row r="52" spans="1:9" x14ac:dyDescent="0.3">
      <c r="A52" t="s">
        <v>1023</v>
      </c>
      <c r="B52" s="22" t="s">
        <v>1024</v>
      </c>
      <c r="C52" s="3">
        <v>1.6999999999999999E-3</v>
      </c>
      <c r="D52">
        <v>1347</v>
      </c>
      <c r="E52">
        <v>773</v>
      </c>
      <c r="F52">
        <v>124</v>
      </c>
      <c r="G52">
        <v>450</v>
      </c>
      <c r="H52" s="4">
        <v>0.01</v>
      </c>
      <c r="I52" s="7" t="str">
        <f t="shared" si="0"/>
        <v>▶</v>
      </c>
    </row>
    <row r="53" spans="1:9" x14ac:dyDescent="0.3">
      <c r="A53" t="s">
        <v>1025</v>
      </c>
      <c r="B53" s="22" t="s">
        <v>1026</v>
      </c>
      <c r="C53" s="3">
        <v>1.1999999999999999E-3</v>
      </c>
      <c r="D53">
        <v>97</v>
      </c>
      <c r="E53">
        <v>48</v>
      </c>
      <c r="F53">
        <v>15</v>
      </c>
      <c r="G53">
        <v>34</v>
      </c>
      <c r="H53" s="4">
        <v>0.01</v>
      </c>
      <c r="I53" s="7" t="str">
        <f t="shared" si="0"/>
        <v>▶</v>
      </c>
    </row>
    <row r="54" spans="1:9" x14ac:dyDescent="0.3">
      <c r="A54" t="s">
        <v>1027</v>
      </c>
      <c r="B54" s="22" t="s">
        <v>1028</v>
      </c>
      <c r="C54" s="3">
        <v>1E-3</v>
      </c>
      <c r="D54">
        <v>85</v>
      </c>
      <c r="E54">
        <v>44</v>
      </c>
      <c r="F54">
        <v>6</v>
      </c>
      <c r="G54">
        <v>35</v>
      </c>
      <c r="H54" s="4">
        <v>0.01</v>
      </c>
      <c r="I54" s="7" t="str">
        <f t="shared" si="0"/>
        <v>▶</v>
      </c>
    </row>
    <row r="55" spans="1:9" x14ac:dyDescent="0.3">
      <c r="A55" t="s">
        <v>1029</v>
      </c>
      <c r="B55" s="22" t="s">
        <v>1030</v>
      </c>
      <c r="C55" s="3">
        <v>8.9999999999999998E-4</v>
      </c>
      <c r="D55">
        <v>3</v>
      </c>
      <c r="E55">
        <v>2</v>
      </c>
      <c r="F55">
        <v>0</v>
      </c>
      <c r="G55">
        <v>1</v>
      </c>
      <c r="H55" s="4">
        <v>0.01</v>
      </c>
      <c r="I55" s="7" t="str">
        <f t="shared" si="0"/>
        <v>▶</v>
      </c>
    </row>
    <row r="56" spans="1:9" x14ac:dyDescent="0.3">
      <c r="A56" t="s">
        <v>1031</v>
      </c>
      <c r="B56" s="22" t="s">
        <v>1032</v>
      </c>
      <c r="C56" s="3">
        <v>8.0000000000000004E-4</v>
      </c>
      <c r="D56">
        <v>28</v>
      </c>
      <c r="E56">
        <v>16</v>
      </c>
      <c r="F56">
        <v>2</v>
      </c>
      <c r="G56">
        <v>10</v>
      </c>
      <c r="H56" s="4">
        <v>0</v>
      </c>
      <c r="I56" s="7" t="str">
        <f t="shared" si="0"/>
        <v>▶</v>
      </c>
    </row>
    <row r="57" spans="1:9" x14ac:dyDescent="0.3">
      <c r="A57" t="s">
        <v>1033</v>
      </c>
      <c r="B57" s="22" t="s">
        <v>1034</v>
      </c>
      <c r="C57" s="3">
        <v>5.0000000000000001E-4</v>
      </c>
      <c r="D57">
        <v>31</v>
      </c>
      <c r="E57">
        <v>13</v>
      </c>
      <c r="F57">
        <v>7</v>
      </c>
      <c r="G57">
        <v>11</v>
      </c>
      <c r="H57" s="4">
        <v>0</v>
      </c>
      <c r="I57" s="7" t="str">
        <f t="shared" si="0"/>
        <v>▶</v>
      </c>
    </row>
    <row r="58" spans="1:9" x14ac:dyDescent="0.3">
      <c r="A58" t="s">
        <v>1035</v>
      </c>
      <c r="B58" s="22" t="s">
        <v>1036</v>
      </c>
      <c r="C58" s="3">
        <v>2.9999999999999997E-4</v>
      </c>
      <c r="D58">
        <v>11</v>
      </c>
      <c r="E58">
        <v>6</v>
      </c>
      <c r="F58">
        <v>0</v>
      </c>
      <c r="G58">
        <v>5</v>
      </c>
      <c r="H58" s="4">
        <v>0</v>
      </c>
      <c r="I58" s="7" t="str">
        <f t="shared" si="0"/>
        <v>▶</v>
      </c>
    </row>
    <row r="59" spans="1:9" x14ac:dyDescent="0.3">
      <c r="A59" t="s">
        <v>1037</v>
      </c>
      <c r="B59" s="22" t="s">
        <v>1038</v>
      </c>
      <c r="C59" s="3">
        <v>2.0000000000000001E-4</v>
      </c>
      <c r="D59">
        <v>121</v>
      </c>
      <c r="E59">
        <v>64</v>
      </c>
      <c r="F59">
        <v>12</v>
      </c>
      <c r="G59">
        <v>45</v>
      </c>
      <c r="H59" s="4">
        <v>0</v>
      </c>
      <c r="I59" s="7" t="str">
        <f t="shared" si="0"/>
        <v>▶</v>
      </c>
    </row>
    <row r="60" spans="1:9" x14ac:dyDescent="0.3">
      <c r="A60" t="s">
        <v>1039</v>
      </c>
      <c r="B60" s="22" t="s">
        <v>1040</v>
      </c>
      <c r="C60" s="3">
        <v>-1.4E-3</v>
      </c>
      <c r="D60">
        <v>11</v>
      </c>
      <c r="E60">
        <v>5</v>
      </c>
      <c r="F60">
        <v>0</v>
      </c>
      <c r="G60">
        <v>6</v>
      </c>
      <c r="H60" s="4">
        <v>0.01</v>
      </c>
      <c r="I60" s="7" t="str">
        <f t="shared" si="0"/>
        <v>▶</v>
      </c>
    </row>
    <row r="61" spans="1:9" x14ac:dyDescent="0.3">
      <c r="A61" t="s">
        <v>1041</v>
      </c>
      <c r="B61" s="22" t="s">
        <v>1042</v>
      </c>
      <c r="C61" s="3">
        <v>-1.8E-3</v>
      </c>
      <c r="D61">
        <v>11</v>
      </c>
      <c r="E61">
        <v>3</v>
      </c>
      <c r="F61">
        <v>4</v>
      </c>
      <c r="G61">
        <v>4</v>
      </c>
      <c r="H61" s="4">
        <v>0.02</v>
      </c>
      <c r="I61" s="7" t="str">
        <f t="shared" si="0"/>
        <v>▶</v>
      </c>
    </row>
    <row r="62" spans="1:9" x14ac:dyDescent="0.3">
      <c r="A62" t="s">
        <v>1043</v>
      </c>
      <c r="B62" s="22" t="s">
        <v>1044</v>
      </c>
      <c r="C62" s="3">
        <v>-2E-3</v>
      </c>
      <c r="D62">
        <v>17</v>
      </c>
      <c r="E62">
        <v>9</v>
      </c>
      <c r="F62">
        <v>2</v>
      </c>
      <c r="G62">
        <v>6</v>
      </c>
      <c r="H62" s="4">
        <v>0.02</v>
      </c>
      <c r="I62" s="7" t="str">
        <f t="shared" si="0"/>
        <v>▶</v>
      </c>
    </row>
    <row r="63" spans="1:9" x14ac:dyDescent="0.3">
      <c r="A63" t="s">
        <v>1045</v>
      </c>
      <c r="B63" s="22" t="s">
        <v>1046</v>
      </c>
      <c r="C63" s="3">
        <v>-2.2000000000000001E-3</v>
      </c>
      <c r="D63">
        <v>65</v>
      </c>
      <c r="E63">
        <v>25</v>
      </c>
      <c r="F63">
        <v>10</v>
      </c>
      <c r="G63">
        <v>30</v>
      </c>
      <c r="H63" s="4">
        <v>0.02</v>
      </c>
      <c r="I63" s="7" t="str">
        <f t="shared" si="0"/>
        <v>▶</v>
      </c>
    </row>
    <row r="64" spans="1:9" x14ac:dyDescent="0.3">
      <c r="A64" t="s">
        <v>1047</v>
      </c>
      <c r="B64" s="22" t="s">
        <v>1048</v>
      </c>
      <c r="C64" s="3">
        <v>-2.3E-3</v>
      </c>
      <c r="D64">
        <v>5</v>
      </c>
      <c r="E64">
        <v>2</v>
      </c>
      <c r="F64">
        <v>1</v>
      </c>
      <c r="G64">
        <v>2</v>
      </c>
      <c r="H64" s="4">
        <v>0.02</v>
      </c>
      <c r="I64" s="7" t="str">
        <f t="shared" si="0"/>
        <v>▶</v>
      </c>
    </row>
    <row r="65" spans="1:9" x14ac:dyDescent="0.3">
      <c r="A65" t="s">
        <v>1049</v>
      </c>
      <c r="B65" s="22" t="s">
        <v>1050</v>
      </c>
      <c r="C65" s="3">
        <v>-2.3999999999999998E-3</v>
      </c>
      <c r="D65">
        <v>16</v>
      </c>
      <c r="E65">
        <v>7</v>
      </c>
      <c r="F65">
        <v>1</v>
      </c>
      <c r="G65">
        <v>8</v>
      </c>
      <c r="H65" s="4">
        <v>0.02</v>
      </c>
      <c r="I65" s="7" t="str">
        <f t="shared" si="0"/>
        <v>▶</v>
      </c>
    </row>
    <row r="66" spans="1:9" x14ac:dyDescent="0.3">
      <c r="A66" t="s">
        <v>1051</v>
      </c>
      <c r="B66" s="22" t="s">
        <v>1052</v>
      </c>
      <c r="C66" s="3">
        <v>-2.5999999999999999E-3</v>
      </c>
      <c r="D66">
        <v>1</v>
      </c>
      <c r="E66">
        <v>0</v>
      </c>
      <c r="F66">
        <v>0</v>
      </c>
      <c r="G66">
        <v>1</v>
      </c>
      <c r="H66" s="4">
        <v>0.03</v>
      </c>
      <c r="I66" s="7" t="str">
        <f t="shared" si="0"/>
        <v>▶</v>
      </c>
    </row>
    <row r="67" spans="1:9" x14ac:dyDescent="0.3">
      <c r="A67" t="s">
        <v>1053</v>
      </c>
      <c r="B67" s="22" t="s">
        <v>1054</v>
      </c>
      <c r="C67" s="3">
        <v>-3.2000000000000002E-3</v>
      </c>
      <c r="D67">
        <v>7</v>
      </c>
      <c r="E67">
        <v>2</v>
      </c>
      <c r="F67">
        <v>1</v>
      </c>
      <c r="G67">
        <v>4</v>
      </c>
      <c r="H67" s="4">
        <v>0.03</v>
      </c>
      <c r="I67" s="7" t="str">
        <f t="shared" ref="I67:I130" si="1">IF(ISBLANK($B67),"",HYPERLINK($B67,"▶"))</f>
        <v>▶</v>
      </c>
    </row>
    <row r="68" spans="1:9" x14ac:dyDescent="0.3">
      <c r="A68" t="s">
        <v>1055</v>
      </c>
      <c r="B68" s="22" t="s">
        <v>1056</v>
      </c>
      <c r="C68" s="3">
        <v>-3.5000000000000001E-3</v>
      </c>
      <c r="D68">
        <v>12</v>
      </c>
      <c r="E68">
        <v>8</v>
      </c>
      <c r="F68">
        <v>1</v>
      </c>
      <c r="G68">
        <v>3</v>
      </c>
      <c r="H68" s="4">
        <v>0.04</v>
      </c>
      <c r="I68" s="7" t="str">
        <f t="shared" si="1"/>
        <v>▶</v>
      </c>
    </row>
    <row r="69" spans="1:9" x14ac:dyDescent="0.3">
      <c r="A69" t="s">
        <v>1057</v>
      </c>
      <c r="B69" s="22" t="s">
        <v>1058</v>
      </c>
      <c r="C69" s="3">
        <v>-3.8999999999999998E-3</v>
      </c>
      <c r="D69">
        <v>10</v>
      </c>
      <c r="E69">
        <v>3</v>
      </c>
      <c r="F69">
        <v>2</v>
      </c>
      <c r="G69">
        <v>5</v>
      </c>
      <c r="H69" s="4">
        <v>0.04</v>
      </c>
      <c r="I69" s="7" t="str">
        <f t="shared" si="1"/>
        <v>▶</v>
      </c>
    </row>
    <row r="70" spans="1:9" x14ac:dyDescent="0.3">
      <c r="A70" t="s">
        <v>1059</v>
      </c>
      <c r="B70" s="22" t="s">
        <v>1060</v>
      </c>
      <c r="C70" s="3">
        <v>-4.4000000000000003E-3</v>
      </c>
      <c r="D70">
        <v>72</v>
      </c>
      <c r="E70">
        <v>31</v>
      </c>
      <c r="F70">
        <v>9</v>
      </c>
      <c r="G70">
        <v>32</v>
      </c>
      <c r="H70" s="4">
        <v>0.05</v>
      </c>
      <c r="I70" s="7" t="str">
        <f t="shared" si="1"/>
        <v>▶</v>
      </c>
    </row>
    <row r="71" spans="1:9" x14ac:dyDescent="0.3">
      <c r="A71" t="s">
        <v>1061</v>
      </c>
      <c r="B71" s="22" t="s">
        <v>1062</v>
      </c>
      <c r="C71" s="3">
        <v>-4.5999999999999999E-3</v>
      </c>
      <c r="D71">
        <v>27</v>
      </c>
      <c r="E71">
        <v>13</v>
      </c>
      <c r="F71">
        <v>3</v>
      </c>
      <c r="G71">
        <v>11</v>
      </c>
      <c r="H71" s="4">
        <v>0.05</v>
      </c>
      <c r="I71" s="7" t="str">
        <f t="shared" si="1"/>
        <v>▶</v>
      </c>
    </row>
    <row r="72" spans="1:9" x14ac:dyDescent="0.3">
      <c r="A72" t="s">
        <v>1063</v>
      </c>
      <c r="B72" s="22" t="s">
        <v>1064</v>
      </c>
      <c r="C72" s="3">
        <v>-7.7999999999999996E-3</v>
      </c>
      <c r="D72">
        <v>11</v>
      </c>
      <c r="E72">
        <v>5</v>
      </c>
      <c r="F72">
        <v>2</v>
      </c>
      <c r="G72">
        <v>4</v>
      </c>
      <c r="H72" s="4">
        <v>0.09</v>
      </c>
      <c r="I72" s="7" t="str">
        <f t="shared" si="1"/>
        <v>▶</v>
      </c>
    </row>
    <row r="73" spans="1:9" x14ac:dyDescent="0.3">
      <c r="A73" t="s">
        <v>1065</v>
      </c>
      <c r="B73" s="22" t="s">
        <v>1066</v>
      </c>
      <c r="C73" s="3">
        <v>-1.04E-2</v>
      </c>
      <c r="D73">
        <v>78</v>
      </c>
      <c r="E73">
        <v>32</v>
      </c>
      <c r="F73">
        <v>7</v>
      </c>
      <c r="G73">
        <v>39</v>
      </c>
      <c r="H73" s="4">
        <v>0.12</v>
      </c>
      <c r="I73" s="7" t="str">
        <f t="shared" si="1"/>
        <v>▶</v>
      </c>
    </row>
    <row r="74" spans="1:9" x14ac:dyDescent="0.3">
      <c r="A74" t="s">
        <v>1067</v>
      </c>
      <c r="B74" s="22" t="s">
        <v>1068</v>
      </c>
      <c r="C74" s="3">
        <v>-1.0999999999999999E-2</v>
      </c>
      <c r="D74">
        <v>16</v>
      </c>
      <c r="E74">
        <v>6</v>
      </c>
      <c r="F74">
        <v>0</v>
      </c>
      <c r="G74">
        <v>10</v>
      </c>
      <c r="H74" s="4">
        <v>0.12</v>
      </c>
      <c r="I74" s="7" t="str">
        <f t="shared" si="1"/>
        <v>▶</v>
      </c>
    </row>
    <row r="75" spans="1:9" x14ac:dyDescent="0.3">
      <c r="A75" t="s">
        <v>1069</v>
      </c>
      <c r="B75" s="22" t="s">
        <v>1070</v>
      </c>
      <c r="C75" s="3">
        <v>-1.2E-2</v>
      </c>
      <c r="D75">
        <v>15</v>
      </c>
      <c r="E75">
        <v>9</v>
      </c>
      <c r="F75">
        <v>2</v>
      </c>
      <c r="G75">
        <v>4</v>
      </c>
      <c r="H75" s="4">
        <v>0.14000000000000001</v>
      </c>
      <c r="I75" s="7" t="str">
        <f t="shared" si="1"/>
        <v>▶</v>
      </c>
    </row>
    <row r="76" spans="1:9" x14ac:dyDescent="0.3">
      <c r="A76" t="s">
        <v>1071</v>
      </c>
      <c r="B76" s="22" t="s">
        <v>1072</v>
      </c>
      <c r="C76" s="3">
        <v>-1.4500000000000001E-2</v>
      </c>
      <c r="D76">
        <v>101</v>
      </c>
      <c r="E76">
        <v>51</v>
      </c>
      <c r="F76">
        <v>10</v>
      </c>
      <c r="G76">
        <v>40</v>
      </c>
      <c r="H76" s="4">
        <v>0.16</v>
      </c>
      <c r="I76" s="7" t="str">
        <f t="shared" si="1"/>
        <v>▶</v>
      </c>
    </row>
    <row r="77" spans="1:9" x14ac:dyDescent="0.3">
      <c r="A77" t="s">
        <v>1073</v>
      </c>
      <c r="B77" s="22" t="s">
        <v>1074</v>
      </c>
      <c r="C77" s="3">
        <v>-1.5100000000000001E-2</v>
      </c>
      <c r="D77">
        <v>7</v>
      </c>
      <c r="E77">
        <v>1</v>
      </c>
      <c r="F77">
        <v>0</v>
      </c>
      <c r="G77">
        <v>6</v>
      </c>
      <c r="H77" s="4">
        <v>0.17</v>
      </c>
      <c r="I77" s="7" t="str">
        <f t="shared" si="1"/>
        <v>▶</v>
      </c>
    </row>
    <row r="78" spans="1:9" x14ac:dyDescent="0.3">
      <c r="A78" t="s">
        <v>1075</v>
      </c>
      <c r="B78" s="22" t="s">
        <v>1076</v>
      </c>
      <c r="C78" s="3">
        <v>-1.9199999999999998E-2</v>
      </c>
      <c r="D78">
        <v>20</v>
      </c>
      <c r="E78">
        <v>8</v>
      </c>
      <c r="F78">
        <v>5</v>
      </c>
      <c r="G78">
        <v>7</v>
      </c>
      <c r="H78" s="4">
        <v>0.22</v>
      </c>
      <c r="I78" s="7" t="str">
        <f t="shared" si="1"/>
        <v>▶</v>
      </c>
    </row>
    <row r="79" spans="1:9" x14ac:dyDescent="0.3">
      <c r="A79" t="s">
        <v>1077</v>
      </c>
      <c r="B79" s="22" t="s">
        <v>1078</v>
      </c>
      <c r="C79" s="3">
        <v>-1.95E-2</v>
      </c>
      <c r="D79">
        <v>24</v>
      </c>
      <c r="E79">
        <v>7</v>
      </c>
      <c r="F79">
        <v>4</v>
      </c>
      <c r="G79">
        <v>13</v>
      </c>
      <c r="H79" s="4">
        <v>0.22</v>
      </c>
      <c r="I79" s="7" t="str">
        <f t="shared" si="1"/>
        <v>▶</v>
      </c>
    </row>
    <row r="80" spans="1:9" x14ac:dyDescent="0.3">
      <c r="A80" t="s">
        <v>1079</v>
      </c>
      <c r="B80" s="22" t="s">
        <v>1080</v>
      </c>
      <c r="C80" s="3">
        <v>-2.4E-2</v>
      </c>
      <c r="D80">
        <v>4</v>
      </c>
      <c r="E80">
        <v>0</v>
      </c>
      <c r="F80">
        <v>1</v>
      </c>
      <c r="G80">
        <v>3</v>
      </c>
      <c r="H80" s="4">
        <v>0.28000000000000003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45685.875868055555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45685.83829861111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94</v>
      </c>
      <c r="E4" s="12">
        <v>45685.818865740737</v>
      </c>
      <c r="F4" s="7" t="str">
        <f t="shared" si="0"/>
        <v>▶</v>
      </c>
    </row>
    <row r="5" spans="1:6" ht="33" x14ac:dyDescent="0.3">
      <c r="A5" s="18" t="s">
        <v>95</v>
      </c>
      <c r="B5" s="23" t="s">
        <v>96</v>
      </c>
      <c r="C5" s="17" t="s">
        <v>97</v>
      </c>
      <c r="D5" s="16" t="s">
        <v>94</v>
      </c>
      <c r="E5" s="12">
        <v>45685.816087962965</v>
      </c>
      <c r="F5" s="7" t="str">
        <f t="shared" si="0"/>
        <v>▶</v>
      </c>
    </row>
    <row r="6" spans="1:6" ht="33" x14ac:dyDescent="0.3">
      <c r="A6" s="17" t="s">
        <v>98</v>
      </c>
      <c r="B6" s="23" t="s">
        <v>99</v>
      </c>
      <c r="C6" s="17" t="s">
        <v>100</v>
      </c>
      <c r="D6" s="16" t="s">
        <v>94</v>
      </c>
      <c r="E6" s="12">
        <v>45685.813310185185</v>
      </c>
      <c r="F6" s="7" t="str">
        <f t="shared" si="0"/>
        <v>▶</v>
      </c>
    </row>
    <row r="7" spans="1:6" ht="33" x14ac:dyDescent="0.3">
      <c r="A7" s="17" t="s">
        <v>101</v>
      </c>
      <c r="B7" s="23" t="s">
        <v>102</v>
      </c>
      <c r="C7" s="17" t="s">
        <v>103</v>
      </c>
      <c r="D7" s="16" t="s">
        <v>86</v>
      </c>
      <c r="E7" s="12">
        <v>45685.721631944441</v>
      </c>
      <c r="F7" s="7" t="str">
        <f t="shared" si="0"/>
        <v>▶</v>
      </c>
    </row>
    <row r="8" spans="1:6" ht="33" x14ac:dyDescent="0.3">
      <c r="A8" s="17" t="s">
        <v>104</v>
      </c>
      <c r="B8" s="23" t="s">
        <v>105</v>
      </c>
      <c r="C8" s="17" t="s">
        <v>106</v>
      </c>
      <c r="D8" s="16" t="s">
        <v>107</v>
      </c>
      <c r="E8" s="12">
        <v>45685.718171296299</v>
      </c>
      <c r="F8" s="7" t="str">
        <f t="shared" si="0"/>
        <v>▶</v>
      </c>
    </row>
    <row r="9" spans="1:6" ht="33" x14ac:dyDescent="0.3">
      <c r="A9" s="18" t="s">
        <v>108</v>
      </c>
      <c r="B9" s="23" t="s">
        <v>109</v>
      </c>
      <c r="C9" s="17" t="s">
        <v>110</v>
      </c>
      <c r="D9" s="16" t="s">
        <v>90</v>
      </c>
      <c r="E9" s="12">
        <v>45685.714722222219</v>
      </c>
      <c r="F9" s="7" t="str">
        <f t="shared" si="0"/>
        <v>▶</v>
      </c>
    </row>
    <row r="10" spans="1:6" ht="33" x14ac:dyDescent="0.3">
      <c r="A10" s="18" t="s">
        <v>111</v>
      </c>
      <c r="B10" s="23" t="s">
        <v>112</v>
      </c>
      <c r="C10" s="17" t="s">
        <v>113</v>
      </c>
      <c r="D10" s="16" t="s">
        <v>114</v>
      </c>
      <c r="E10" s="12">
        <v>45685.702523148146</v>
      </c>
      <c r="F10" s="7" t="str">
        <f t="shared" si="0"/>
        <v>▶</v>
      </c>
    </row>
    <row r="11" spans="1:6" ht="33" x14ac:dyDescent="0.3">
      <c r="A11" s="18" t="s">
        <v>115</v>
      </c>
      <c r="B11" s="23" t="s">
        <v>116</v>
      </c>
      <c r="C11" s="17" t="s">
        <v>117</v>
      </c>
      <c r="D11" s="16" t="s">
        <v>118</v>
      </c>
      <c r="E11" s="12">
        <v>45685.69872685185</v>
      </c>
      <c r="F11" s="7" t="str">
        <f t="shared" si="0"/>
        <v>▶</v>
      </c>
    </row>
    <row r="12" spans="1:6" ht="33" x14ac:dyDescent="0.3">
      <c r="A12" s="18" t="s">
        <v>119</v>
      </c>
      <c r="B12" s="23" t="s">
        <v>120</v>
      </c>
      <c r="C12" s="17" t="s">
        <v>121</v>
      </c>
      <c r="D12" s="16" t="s">
        <v>122</v>
      </c>
      <c r="E12" s="12">
        <v>45685.69599537037</v>
      </c>
      <c r="F12" s="7" t="str">
        <f t="shared" si="0"/>
        <v>▶</v>
      </c>
    </row>
    <row r="13" spans="1:6" ht="33" x14ac:dyDescent="0.3">
      <c r="A13" s="17" t="s">
        <v>123</v>
      </c>
      <c r="B13" s="23" t="s">
        <v>124</v>
      </c>
      <c r="C13" s="17" t="s">
        <v>125</v>
      </c>
      <c r="D13" s="16" t="s">
        <v>118</v>
      </c>
      <c r="E13" s="12">
        <v>45685.66746527778</v>
      </c>
      <c r="F13" s="7" t="str">
        <f t="shared" si="0"/>
        <v>▶</v>
      </c>
    </row>
    <row r="14" spans="1:6" ht="33" x14ac:dyDescent="0.3">
      <c r="A14" s="18" t="s">
        <v>126</v>
      </c>
      <c r="B14" s="23" t="s">
        <v>127</v>
      </c>
      <c r="C14" s="17" t="s">
        <v>128</v>
      </c>
      <c r="D14" s="16" t="s">
        <v>129</v>
      </c>
      <c r="E14" s="12">
        <v>45685.611134259256</v>
      </c>
      <c r="F14" s="7" t="str">
        <f t="shared" si="0"/>
        <v>▶</v>
      </c>
    </row>
    <row r="15" spans="1:6" ht="33" x14ac:dyDescent="0.3">
      <c r="A15" s="18" t="s">
        <v>130</v>
      </c>
      <c r="B15" s="23" t="s">
        <v>131</v>
      </c>
      <c r="C15" s="17" t="s">
        <v>132</v>
      </c>
      <c r="D15" s="16" t="s">
        <v>107</v>
      </c>
      <c r="E15" s="12">
        <v>45685.595925925925</v>
      </c>
      <c r="F15" s="7" t="str">
        <f t="shared" si="0"/>
        <v>▶</v>
      </c>
    </row>
    <row r="16" spans="1:6" ht="33" x14ac:dyDescent="0.3">
      <c r="A16" s="17" t="s">
        <v>133</v>
      </c>
      <c r="B16" s="23" t="s">
        <v>134</v>
      </c>
      <c r="C16" s="17" t="s">
        <v>135</v>
      </c>
      <c r="D16" s="16" t="s">
        <v>136</v>
      </c>
      <c r="E16" s="12">
        <v>45685.584120370368</v>
      </c>
      <c r="F16" s="7" t="str">
        <f t="shared" si="0"/>
        <v>▶</v>
      </c>
    </row>
    <row r="17" spans="1:6" ht="33" x14ac:dyDescent="0.3">
      <c r="A17" s="17" t="s">
        <v>137</v>
      </c>
      <c r="B17" s="23" t="s">
        <v>138</v>
      </c>
      <c r="C17" s="17" t="s">
        <v>139</v>
      </c>
      <c r="D17" s="16" t="s">
        <v>107</v>
      </c>
      <c r="E17" s="12">
        <v>45685.584120370368</v>
      </c>
      <c r="F17" s="7" t="str">
        <f t="shared" si="0"/>
        <v>▶</v>
      </c>
    </row>
    <row r="18" spans="1:6" ht="33" x14ac:dyDescent="0.3">
      <c r="A18" s="17" t="s">
        <v>140</v>
      </c>
      <c r="B18" s="23" t="s">
        <v>141</v>
      </c>
      <c r="C18" s="17" t="s">
        <v>142</v>
      </c>
      <c r="D18" s="16" t="s">
        <v>143</v>
      </c>
      <c r="E18" s="12">
        <v>45685.583333333336</v>
      </c>
      <c r="F18" s="7" t="str">
        <f t="shared" si="0"/>
        <v>▶</v>
      </c>
    </row>
    <row r="19" spans="1:6" ht="33" x14ac:dyDescent="0.3">
      <c r="A19" s="18" t="s">
        <v>144</v>
      </c>
      <c r="B19" s="23" t="s">
        <v>145</v>
      </c>
      <c r="C19" s="17" t="s">
        <v>146</v>
      </c>
      <c r="D19" s="16" t="s">
        <v>118</v>
      </c>
      <c r="E19" s="12">
        <v>45685.542442129627</v>
      </c>
      <c r="F19" s="7" t="str">
        <f t="shared" si="0"/>
        <v>▶</v>
      </c>
    </row>
    <row r="20" spans="1:6" ht="33" x14ac:dyDescent="0.3">
      <c r="A20" s="18" t="s">
        <v>147</v>
      </c>
      <c r="B20" s="23" t="s">
        <v>148</v>
      </c>
      <c r="C20" s="17" t="s">
        <v>149</v>
      </c>
      <c r="D20" s="16" t="s">
        <v>150</v>
      </c>
      <c r="E20" s="12">
        <v>45685.541666666664</v>
      </c>
      <c r="F20" s="7" t="str">
        <f t="shared" si="0"/>
        <v>▶</v>
      </c>
    </row>
    <row r="21" spans="1:6" ht="33" x14ac:dyDescent="0.3">
      <c r="A21" s="17" t="s">
        <v>151</v>
      </c>
      <c r="B21" s="23" t="s">
        <v>152</v>
      </c>
      <c r="C21" s="17" t="s">
        <v>153</v>
      </c>
      <c r="D21" s="16" t="s">
        <v>129</v>
      </c>
      <c r="E21" s="12">
        <v>45685.501736111109</v>
      </c>
      <c r="F21" s="7" t="str">
        <f t="shared" si="0"/>
        <v>▶</v>
      </c>
    </row>
    <row r="22" spans="1:6" ht="33" x14ac:dyDescent="0.3">
      <c r="A22" s="17" t="s">
        <v>154</v>
      </c>
      <c r="B22" s="23" t="s">
        <v>155</v>
      </c>
      <c r="C22" s="17" t="s">
        <v>156</v>
      </c>
      <c r="D22" s="16" t="s">
        <v>107</v>
      </c>
      <c r="E22" s="12">
        <v>45685.500775462962</v>
      </c>
      <c r="F22" s="7" t="str">
        <f t="shared" si="0"/>
        <v>▶</v>
      </c>
    </row>
    <row r="23" spans="1:6" ht="33" x14ac:dyDescent="0.3">
      <c r="A23" s="18" t="s">
        <v>157</v>
      </c>
      <c r="B23" s="23" t="s">
        <v>158</v>
      </c>
      <c r="C23" s="17" t="s">
        <v>159</v>
      </c>
      <c r="D23" s="16" t="s">
        <v>150</v>
      </c>
      <c r="E23" s="12">
        <v>45685.5</v>
      </c>
      <c r="F23" s="7" t="str">
        <f t="shared" si="0"/>
        <v>▶</v>
      </c>
    </row>
    <row r="24" spans="1:6" ht="33" x14ac:dyDescent="0.3">
      <c r="A24" s="17" t="s">
        <v>160</v>
      </c>
      <c r="B24" s="23" t="s">
        <v>161</v>
      </c>
      <c r="C24" s="18" t="s">
        <v>162</v>
      </c>
      <c r="D24" s="16" t="s">
        <v>143</v>
      </c>
      <c r="E24" s="12">
        <v>45685.5</v>
      </c>
      <c r="F24" s="7" t="str">
        <f t="shared" si="0"/>
        <v>▶</v>
      </c>
    </row>
    <row r="25" spans="1:6" ht="33" x14ac:dyDescent="0.3">
      <c r="A25" s="17" t="s">
        <v>163</v>
      </c>
      <c r="B25" s="23" t="s">
        <v>164</v>
      </c>
      <c r="C25" s="17" t="s">
        <v>165</v>
      </c>
      <c r="D25" s="16" t="s">
        <v>90</v>
      </c>
      <c r="E25" s="12">
        <v>45685.46334490741</v>
      </c>
      <c r="F25" s="7" t="str">
        <f t="shared" si="0"/>
        <v>▶</v>
      </c>
    </row>
    <row r="26" spans="1:6" ht="33" x14ac:dyDescent="0.3">
      <c r="A26" s="17" t="s">
        <v>166</v>
      </c>
      <c r="B26" s="23" t="s">
        <v>167</v>
      </c>
      <c r="C26" s="17" t="s">
        <v>168</v>
      </c>
      <c r="D26" s="16" t="s">
        <v>107</v>
      </c>
      <c r="E26" s="12">
        <v>45685.45853009259</v>
      </c>
      <c r="F26" s="7" t="str">
        <f t="shared" si="0"/>
        <v>▶</v>
      </c>
    </row>
    <row r="27" spans="1:6" ht="33" x14ac:dyDescent="0.3">
      <c r="A27" s="17" t="s">
        <v>169</v>
      </c>
      <c r="B27" s="23" t="s">
        <v>170</v>
      </c>
      <c r="C27" s="17" t="s">
        <v>171</v>
      </c>
      <c r="D27" s="16" t="s">
        <v>150</v>
      </c>
      <c r="E27" s="12">
        <v>45685.458333333336</v>
      </c>
      <c r="F27" s="7" t="str">
        <f t="shared" si="0"/>
        <v>▶</v>
      </c>
    </row>
    <row r="28" spans="1:6" ht="33" x14ac:dyDescent="0.3">
      <c r="A28" s="17" t="s">
        <v>172</v>
      </c>
      <c r="B28" s="23" t="s">
        <v>173</v>
      </c>
      <c r="C28" s="17" t="s">
        <v>174</v>
      </c>
      <c r="D28" s="16" t="s">
        <v>114</v>
      </c>
      <c r="E28" s="12">
        <v>45685.434432870374</v>
      </c>
      <c r="F28" s="7" t="str">
        <f t="shared" si="0"/>
        <v>▶</v>
      </c>
    </row>
    <row r="29" spans="1:6" ht="33" x14ac:dyDescent="0.3">
      <c r="A29" s="17" t="s">
        <v>175</v>
      </c>
      <c r="B29" s="23" t="s">
        <v>176</v>
      </c>
      <c r="C29" s="17" t="s">
        <v>177</v>
      </c>
      <c r="D29" s="16" t="s">
        <v>178</v>
      </c>
      <c r="E29" s="12">
        <v>45685.428611111114</v>
      </c>
      <c r="F29" s="7" t="str">
        <f t="shared" si="0"/>
        <v>▶</v>
      </c>
    </row>
    <row r="30" spans="1:6" ht="33" x14ac:dyDescent="0.3">
      <c r="A30" s="17" t="s">
        <v>179</v>
      </c>
      <c r="B30" s="23" t="s">
        <v>180</v>
      </c>
      <c r="C30" s="17" t="s">
        <v>181</v>
      </c>
      <c r="D30" s="16" t="s">
        <v>114</v>
      </c>
      <c r="E30" s="12">
        <v>45685.425578703704</v>
      </c>
      <c r="F30" s="7" t="str">
        <f t="shared" si="0"/>
        <v>▶</v>
      </c>
    </row>
    <row r="31" spans="1:6" ht="33" x14ac:dyDescent="0.3">
      <c r="A31" s="17" t="s">
        <v>182</v>
      </c>
      <c r="B31" s="23" t="s">
        <v>183</v>
      </c>
      <c r="C31" s="17" t="s">
        <v>184</v>
      </c>
      <c r="D31" s="16" t="s">
        <v>185</v>
      </c>
      <c r="E31" s="12">
        <v>45685.415393518517</v>
      </c>
      <c r="F31" s="7" t="str">
        <f t="shared" si="0"/>
        <v>▶</v>
      </c>
    </row>
    <row r="32" spans="1:6" ht="49.5" x14ac:dyDescent="0.3">
      <c r="A32" s="17" t="s">
        <v>186</v>
      </c>
      <c r="B32" s="23" t="s">
        <v>187</v>
      </c>
      <c r="C32" s="17" t="s">
        <v>188</v>
      </c>
      <c r="D32" s="16" t="s">
        <v>118</v>
      </c>
      <c r="E32" s="12">
        <v>45685.407094907408</v>
      </c>
      <c r="F32" s="7" t="str">
        <f t="shared" si="0"/>
        <v>▶</v>
      </c>
    </row>
    <row r="33" spans="1:6" ht="33" x14ac:dyDescent="0.3">
      <c r="A33" s="17" t="s">
        <v>189</v>
      </c>
      <c r="B33" s="23" t="s">
        <v>190</v>
      </c>
      <c r="C33" s="17" t="s">
        <v>191</v>
      </c>
      <c r="D33" s="16" t="s">
        <v>185</v>
      </c>
      <c r="E33" s="12">
        <v>45685.406354166669</v>
      </c>
      <c r="F33" s="7" t="str">
        <f t="shared" si="0"/>
        <v>▶</v>
      </c>
    </row>
    <row r="34" spans="1:6" ht="33" x14ac:dyDescent="0.3">
      <c r="A34" s="17" t="s">
        <v>192</v>
      </c>
      <c r="B34" s="23" t="s">
        <v>193</v>
      </c>
      <c r="C34" s="17" t="s">
        <v>194</v>
      </c>
      <c r="D34" s="16" t="s">
        <v>114</v>
      </c>
      <c r="E34" s="12">
        <v>45685.401516203703</v>
      </c>
      <c r="F34" s="7" t="str">
        <f t="shared" si="0"/>
        <v>▶</v>
      </c>
    </row>
    <row r="35" spans="1:6" ht="49.5" x14ac:dyDescent="0.3">
      <c r="A35" s="17" t="s">
        <v>195</v>
      </c>
      <c r="B35" s="23" t="s">
        <v>196</v>
      </c>
      <c r="C35" s="17" t="s">
        <v>197</v>
      </c>
      <c r="D35" s="16" t="s">
        <v>118</v>
      </c>
      <c r="E35" s="12">
        <v>45685.396666666667</v>
      </c>
      <c r="F35" s="7" t="str">
        <f t="shared" si="0"/>
        <v>▶</v>
      </c>
    </row>
    <row r="36" spans="1:6" ht="33" x14ac:dyDescent="0.3">
      <c r="A36" s="17" t="s">
        <v>198</v>
      </c>
      <c r="B36" s="23" t="s">
        <v>199</v>
      </c>
      <c r="C36" s="17" t="s">
        <v>200</v>
      </c>
      <c r="D36" s="16" t="s">
        <v>185</v>
      </c>
      <c r="E36" s="12">
        <v>45685.392557870371</v>
      </c>
      <c r="F36" s="7" t="str">
        <f t="shared" si="0"/>
        <v>▶</v>
      </c>
    </row>
    <row r="37" spans="1:6" ht="33" x14ac:dyDescent="0.3">
      <c r="A37" s="17" t="s">
        <v>201</v>
      </c>
      <c r="B37" s="23" t="s">
        <v>202</v>
      </c>
      <c r="C37" s="17" t="s">
        <v>203</v>
      </c>
      <c r="D37" s="16" t="s">
        <v>118</v>
      </c>
      <c r="E37" s="12">
        <v>45685.375856481478</v>
      </c>
      <c r="F37" s="7" t="str">
        <f t="shared" si="0"/>
        <v>▶</v>
      </c>
    </row>
    <row r="38" spans="1:6" ht="33" x14ac:dyDescent="0.3">
      <c r="A38" s="17" t="s">
        <v>204</v>
      </c>
      <c r="B38" s="23" t="s">
        <v>205</v>
      </c>
      <c r="C38" s="17" t="s">
        <v>206</v>
      </c>
      <c r="D38" s="16" t="s">
        <v>185</v>
      </c>
      <c r="E38" s="12">
        <v>45685.350104166668</v>
      </c>
      <c r="F38" s="7" t="str">
        <f t="shared" si="0"/>
        <v>▶</v>
      </c>
    </row>
    <row r="39" spans="1:6" ht="33" x14ac:dyDescent="0.3">
      <c r="A39" s="17" t="s">
        <v>207</v>
      </c>
      <c r="B39" s="23" t="s">
        <v>208</v>
      </c>
      <c r="C39" s="17" t="s">
        <v>209</v>
      </c>
      <c r="D39" s="16" t="s">
        <v>210</v>
      </c>
      <c r="E39" s="12">
        <v>45685.343055555553</v>
      </c>
      <c r="F39" s="7" t="str">
        <f t="shared" si="0"/>
        <v>▶</v>
      </c>
    </row>
    <row r="40" spans="1:6" ht="33" x14ac:dyDescent="0.3">
      <c r="A40" s="17" t="s">
        <v>211</v>
      </c>
      <c r="B40" s="23" t="s">
        <v>212</v>
      </c>
      <c r="C40" s="17" t="s">
        <v>213</v>
      </c>
      <c r="D40" s="16" t="s">
        <v>185</v>
      </c>
      <c r="E40" s="12">
        <v>45685.33489583333</v>
      </c>
      <c r="F40" s="7" t="str">
        <f t="shared" si="0"/>
        <v>▶</v>
      </c>
    </row>
    <row r="41" spans="1:6" ht="33" x14ac:dyDescent="0.3">
      <c r="A41" s="17" t="s">
        <v>214</v>
      </c>
      <c r="B41" s="23" t="s">
        <v>215</v>
      </c>
      <c r="C41" s="17" t="s">
        <v>216</v>
      </c>
      <c r="D41" s="16" t="s">
        <v>185</v>
      </c>
      <c r="E41" s="12">
        <v>45685.334120370368</v>
      </c>
      <c r="F41" s="7" t="str">
        <f t="shared" si="0"/>
        <v>▶</v>
      </c>
    </row>
    <row r="42" spans="1:6" ht="33" x14ac:dyDescent="0.3">
      <c r="A42" s="17" t="s">
        <v>217</v>
      </c>
      <c r="B42" s="23" t="s">
        <v>218</v>
      </c>
      <c r="C42" s="17" t="s">
        <v>219</v>
      </c>
      <c r="D42" s="16" t="s">
        <v>220</v>
      </c>
      <c r="E42" s="12">
        <v>45685.333506944444</v>
      </c>
      <c r="F42" s="7" t="str">
        <f t="shared" si="0"/>
        <v>▶</v>
      </c>
    </row>
    <row r="43" spans="1:6" ht="33" x14ac:dyDescent="0.3">
      <c r="A43" s="17" t="s">
        <v>221</v>
      </c>
      <c r="B43" s="23" t="s">
        <v>222</v>
      </c>
      <c r="C43" s="17" t="s">
        <v>223</v>
      </c>
      <c r="D43" s="16" t="s">
        <v>220</v>
      </c>
      <c r="E43" s="12">
        <v>45685.333483796298</v>
      </c>
      <c r="F43" s="7" t="str">
        <f t="shared" si="0"/>
        <v>▶</v>
      </c>
    </row>
    <row r="44" spans="1:6" ht="33" x14ac:dyDescent="0.3">
      <c r="A44" s="17" t="s">
        <v>224</v>
      </c>
      <c r="B44" s="23" t="s">
        <v>225</v>
      </c>
      <c r="C44" s="17" t="s">
        <v>226</v>
      </c>
      <c r="D44" s="16" t="s">
        <v>136</v>
      </c>
      <c r="E44" s="12">
        <v>45685.333460648151</v>
      </c>
      <c r="F44" s="7" t="str">
        <f t="shared" si="0"/>
        <v>▶</v>
      </c>
    </row>
    <row r="45" spans="1:6" ht="33" x14ac:dyDescent="0.3">
      <c r="A45" s="17" t="s">
        <v>227</v>
      </c>
      <c r="B45" s="23" t="s">
        <v>228</v>
      </c>
      <c r="C45" s="17" t="s">
        <v>229</v>
      </c>
      <c r="D45" s="16" t="s">
        <v>150</v>
      </c>
      <c r="E45" s="12">
        <v>45685.333333333336</v>
      </c>
      <c r="F45" s="7" t="str">
        <f t="shared" si="0"/>
        <v>▶</v>
      </c>
    </row>
    <row r="46" spans="1:6" ht="33" x14ac:dyDescent="0.3">
      <c r="A46" s="17" t="s">
        <v>230</v>
      </c>
      <c r="B46" s="23" t="s">
        <v>231</v>
      </c>
      <c r="C46" s="17" t="s">
        <v>232</v>
      </c>
      <c r="D46" s="16" t="s">
        <v>107</v>
      </c>
      <c r="E46" s="12">
        <v>45685.323020833333</v>
      </c>
      <c r="F46" s="7" t="str">
        <f t="shared" si="0"/>
        <v>▶</v>
      </c>
    </row>
    <row r="47" spans="1:6" ht="33" x14ac:dyDescent="0.3">
      <c r="A47" s="17" t="s">
        <v>233</v>
      </c>
      <c r="B47" s="23" t="s">
        <v>234</v>
      </c>
      <c r="C47" s="17" t="s">
        <v>235</v>
      </c>
      <c r="D47" s="16" t="s">
        <v>114</v>
      </c>
      <c r="E47" s="12">
        <v>45685.321539351855</v>
      </c>
      <c r="F47" s="7" t="str">
        <f t="shared" si="0"/>
        <v>▶</v>
      </c>
    </row>
    <row r="48" spans="1:6" ht="33" x14ac:dyDescent="0.3">
      <c r="A48" s="18" t="s">
        <v>236</v>
      </c>
      <c r="B48" s="23" t="s">
        <v>237</v>
      </c>
      <c r="C48" s="17" t="s">
        <v>238</v>
      </c>
      <c r="D48" s="16" t="s">
        <v>107</v>
      </c>
      <c r="E48" s="12">
        <v>45685.307719907411</v>
      </c>
      <c r="F48" s="7" t="str">
        <f t="shared" si="0"/>
        <v>▶</v>
      </c>
    </row>
    <row r="49" spans="1:6" ht="33" x14ac:dyDescent="0.3">
      <c r="A49" s="18" t="s">
        <v>239</v>
      </c>
      <c r="B49" s="23" t="s">
        <v>240</v>
      </c>
      <c r="C49" s="17" t="s">
        <v>241</v>
      </c>
      <c r="D49" s="16" t="s">
        <v>118</v>
      </c>
      <c r="E49" s="12">
        <v>45685.300787037035</v>
      </c>
      <c r="F49" s="7" t="str">
        <f t="shared" si="0"/>
        <v>▶</v>
      </c>
    </row>
    <row r="50" spans="1:6" ht="33" x14ac:dyDescent="0.3">
      <c r="A50" s="17" t="s">
        <v>242</v>
      </c>
      <c r="B50" s="23" t="s">
        <v>243</v>
      </c>
      <c r="C50" s="17" t="s">
        <v>244</v>
      </c>
      <c r="D50" s="16" t="s">
        <v>90</v>
      </c>
      <c r="E50" s="12">
        <v>45685.298773148148</v>
      </c>
      <c r="F50" s="7" t="str">
        <f t="shared" si="0"/>
        <v>▶</v>
      </c>
    </row>
    <row r="51" spans="1:6" ht="33" x14ac:dyDescent="0.3">
      <c r="A51" s="17" t="s">
        <v>245</v>
      </c>
      <c r="B51" s="23" t="s">
        <v>246</v>
      </c>
      <c r="C51" s="17" t="s">
        <v>247</v>
      </c>
      <c r="D51" s="16" t="s">
        <v>90</v>
      </c>
      <c r="E51" s="12">
        <v>45685.292638888888</v>
      </c>
      <c r="F51" s="7" t="str">
        <f t="shared" si="0"/>
        <v>▶</v>
      </c>
    </row>
    <row r="52" spans="1:6" ht="33" x14ac:dyDescent="0.3">
      <c r="A52" s="17" t="s">
        <v>248</v>
      </c>
      <c r="B52" s="23" t="s">
        <v>249</v>
      </c>
      <c r="C52" s="17" t="s">
        <v>250</v>
      </c>
      <c r="D52" s="16" t="s">
        <v>90</v>
      </c>
      <c r="E52" s="12">
        <v>45685.292569444442</v>
      </c>
      <c r="F52" s="7" t="str">
        <f t="shared" si="0"/>
        <v>▶</v>
      </c>
    </row>
    <row r="53" spans="1:6" ht="33" x14ac:dyDescent="0.3">
      <c r="A53" s="17" t="s">
        <v>251</v>
      </c>
      <c r="B53" s="23" t="s">
        <v>252</v>
      </c>
      <c r="C53" s="17" t="s">
        <v>253</v>
      </c>
      <c r="D53" s="16" t="s">
        <v>220</v>
      </c>
      <c r="E53" s="12">
        <v>45685.291898148149</v>
      </c>
      <c r="F53" s="7" t="str">
        <f t="shared" si="0"/>
        <v>▶</v>
      </c>
    </row>
    <row r="54" spans="1:6" ht="33" x14ac:dyDescent="0.3">
      <c r="A54" s="17" t="s">
        <v>254</v>
      </c>
      <c r="B54" s="23" t="s">
        <v>255</v>
      </c>
      <c r="C54" s="17" t="s">
        <v>256</v>
      </c>
      <c r="D54" s="16" t="s">
        <v>122</v>
      </c>
      <c r="E54" s="12">
        <v>45685.291898148149</v>
      </c>
      <c r="F54" s="7" t="str">
        <f t="shared" si="0"/>
        <v>▶</v>
      </c>
    </row>
    <row r="55" spans="1:6" ht="33" x14ac:dyDescent="0.3">
      <c r="A55" s="17" t="s">
        <v>257</v>
      </c>
      <c r="B55" s="23" t="s">
        <v>258</v>
      </c>
      <c r="C55" s="17" t="s">
        <v>259</v>
      </c>
      <c r="D55" s="16" t="s">
        <v>220</v>
      </c>
      <c r="E55" s="12">
        <v>45685.291875000003</v>
      </c>
      <c r="F55" s="7" t="str">
        <f t="shared" si="0"/>
        <v>▶</v>
      </c>
    </row>
    <row r="56" spans="1:6" ht="33" x14ac:dyDescent="0.3">
      <c r="A56" s="17" t="s">
        <v>260</v>
      </c>
      <c r="B56" s="23" t="s">
        <v>261</v>
      </c>
      <c r="C56" s="17" t="s">
        <v>262</v>
      </c>
      <c r="D56" s="16" t="s">
        <v>263</v>
      </c>
      <c r="E56" s="12">
        <v>45685.291851851849</v>
      </c>
      <c r="F56" s="7" t="str">
        <f t="shared" si="0"/>
        <v>▶</v>
      </c>
    </row>
    <row r="57" spans="1:6" ht="33" x14ac:dyDescent="0.3">
      <c r="A57" s="17" t="s">
        <v>264</v>
      </c>
      <c r="B57" s="23" t="s">
        <v>265</v>
      </c>
      <c r="C57" s="17" t="s">
        <v>266</v>
      </c>
      <c r="D57" s="16" t="s">
        <v>267</v>
      </c>
      <c r="E57" s="12">
        <v>45685.291712962964</v>
      </c>
      <c r="F57" s="7" t="str">
        <f t="shared" si="0"/>
        <v>▶</v>
      </c>
    </row>
    <row r="58" spans="1:6" ht="33" x14ac:dyDescent="0.3">
      <c r="A58" s="17" t="s">
        <v>268</v>
      </c>
      <c r="B58" s="23" t="s">
        <v>269</v>
      </c>
      <c r="C58" s="17" t="s">
        <v>270</v>
      </c>
      <c r="D58" s="16" t="s">
        <v>267</v>
      </c>
      <c r="E58" s="12">
        <v>45685.291678240741</v>
      </c>
      <c r="F58" s="7" t="str">
        <f t="shared" si="0"/>
        <v>▶</v>
      </c>
    </row>
    <row r="59" spans="1:6" ht="33" x14ac:dyDescent="0.3">
      <c r="A59" s="17" t="s">
        <v>271</v>
      </c>
      <c r="B59" s="23" t="s">
        <v>272</v>
      </c>
      <c r="C59" s="18" t="s">
        <v>273</v>
      </c>
      <c r="D59" s="16" t="s">
        <v>129</v>
      </c>
      <c r="E59" s="12">
        <v>45685.291666666664</v>
      </c>
      <c r="F59" s="7" t="str">
        <f t="shared" si="0"/>
        <v>▶</v>
      </c>
    </row>
    <row r="60" spans="1:6" ht="33" x14ac:dyDescent="0.3">
      <c r="A60" s="17" t="s">
        <v>274</v>
      </c>
      <c r="B60" s="23" t="s">
        <v>275</v>
      </c>
      <c r="C60" s="17" t="s">
        <v>276</v>
      </c>
      <c r="D60" s="16" t="s">
        <v>185</v>
      </c>
      <c r="E60" s="12">
        <v>45685.271620370368</v>
      </c>
      <c r="F60" s="7" t="str">
        <f t="shared" si="0"/>
        <v>▶</v>
      </c>
    </row>
    <row r="61" spans="1:6" ht="33" x14ac:dyDescent="0.3">
      <c r="A61" s="17" t="s">
        <v>277</v>
      </c>
      <c r="B61" s="23" t="s">
        <v>278</v>
      </c>
      <c r="C61" s="17" t="s">
        <v>279</v>
      </c>
      <c r="D61" s="16" t="s">
        <v>107</v>
      </c>
      <c r="E61" s="12">
        <v>45685.254953703705</v>
      </c>
      <c r="F61" s="7" t="str">
        <f t="shared" si="0"/>
        <v>▶</v>
      </c>
    </row>
    <row r="62" spans="1:6" ht="33" x14ac:dyDescent="0.3">
      <c r="A62" s="17" t="s">
        <v>280</v>
      </c>
      <c r="B62" s="23" t="s">
        <v>281</v>
      </c>
      <c r="C62" s="17" t="s">
        <v>282</v>
      </c>
      <c r="D62" s="16" t="s">
        <v>283</v>
      </c>
      <c r="E62" s="12">
        <v>45685.251261574071</v>
      </c>
      <c r="F62" s="7" t="str">
        <f t="shared" si="0"/>
        <v>▶</v>
      </c>
    </row>
    <row r="63" spans="1:6" ht="33" x14ac:dyDescent="0.3">
      <c r="A63" s="17" t="s">
        <v>284</v>
      </c>
      <c r="B63" s="23" t="s">
        <v>285</v>
      </c>
      <c r="C63" s="17" t="s">
        <v>286</v>
      </c>
      <c r="D63" s="16" t="s">
        <v>283</v>
      </c>
      <c r="E63" s="12">
        <v>45685.251215277778</v>
      </c>
      <c r="F63" s="7" t="str">
        <f t="shared" si="0"/>
        <v>▶</v>
      </c>
    </row>
    <row r="64" spans="1:6" ht="33" x14ac:dyDescent="0.3">
      <c r="A64" s="17" t="s">
        <v>287</v>
      </c>
      <c r="B64" s="23" t="s">
        <v>288</v>
      </c>
      <c r="C64" s="17" t="s">
        <v>289</v>
      </c>
      <c r="D64" s="16" t="s">
        <v>129</v>
      </c>
      <c r="E64" s="12">
        <v>45685.25</v>
      </c>
      <c r="F64" s="7" t="str">
        <f t="shared" si="0"/>
        <v>▶</v>
      </c>
    </row>
    <row r="65" spans="1:6" ht="33" x14ac:dyDescent="0.3">
      <c r="A65" s="17" t="s">
        <v>290</v>
      </c>
      <c r="B65" s="23" t="s">
        <v>291</v>
      </c>
      <c r="C65" s="17" t="s">
        <v>292</v>
      </c>
      <c r="D65" s="16" t="s">
        <v>86</v>
      </c>
      <c r="E65" s="12">
        <v>45685.247997685183</v>
      </c>
      <c r="F65" s="7" t="str">
        <f t="shared" si="0"/>
        <v>▶</v>
      </c>
    </row>
    <row r="66" spans="1:6" ht="33" x14ac:dyDescent="0.3">
      <c r="A66" s="17" t="s">
        <v>293</v>
      </c>
      <c r="B66" s="23" t="s">
        <v>294</v>
      </c>
      <c r="C66" s="17" t="s">
        <v>295</v>
      </c>
      <c r="D66" s="16" t="s">
        <v>296</v>
      </c>
      <c r="E66" s="12">
        <v>45685.234027777777</v>
      </c>
      <c r="F66" s="7" t="str">
        <f t="shared" si="0"/>
        <v>▶</v>
      </c>
    </row>
    <row r="67" spans="1:6" ht="33" x14ac:dyDescent="0.3">
      <c r="A67" s="17" t="s">
        <v>297</v>
      </c>
      <c r="B67" s="23" t="s">
        <v>298</v>
      </c>
      <c r="C67" s="17" t="s">
        <v>299</v>
      </c>
      <c r="D67" s="16" t="s">
        <v>267</v>
      </c>
      <c r="E67" s="12">
        <v>45685.048750000002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300</v>
      </c>
      <c r="B68" s="23" t="s">
        <v>301</v>
      </c>
      <c r="C68" s="17" t="s">
        <v>302</v>
      </c>
      <c r="D68" s="16" t="s">
        <v>107</v>
      </c>
      <c r="E68" s="12">
        <v>45685.043252314812</v>
      </c>
      <c r="F68" s="7" t="str">
        <f t="shared" si="1"/>
        <v>▶</v>
      </c>
    </row>
    <row r="69" spans="1:6" ht="33" x14ac:dyDescent="0.3">
      <c r="A69" s="17" t="s">
        <v>303</v>
      </c>
      <c r="B69" s="23" t="s">
        <v>304</v>
      </c>
      <c r="C69" s="17" t="s">
        <v>305</v>
      </c>
      <c r="D69" s="16" t="s">
        <v>306</v>
      </c>
      <c r="E69" s="12">
        <v>45685.020972222221</v>
      </c>
      <c r="F69" s="7" t="str">
        <f t="shared" si="1"/>
        <v>▶</v>
      </c>
    </row>
    <row r="70" spans="1:6" ht="33" x14ac:dyDescent="0.3">
      <c r="A70" s="17" t="s">
        <v>307</v>
      </c>
      <c r="B70" s="23" t="s">
        <v>308</v>
      </c>
      <c r="C70" s="17" t="s">
        <v>309</v>
      </c>
      <c r="D70" s="16" t="s">
        <v>107</v>
      </c>
      <c r="E70" s="12">
        <v>45685.000798611109</v>
      </c>
      <c r="F70" s="7" t="str">
        <f t="shared" si="1"/>
        <v>▶</v>
      </c>
    </row>
    <row r="71" spans="1:6" x14ac:dyDescent="0.3">
      <c r="F71" s="7" t="str">
        <f t="shared" si="1"/>
        <v/>
      </c>
    </row>
    <row r="72" spans="1:6" x14ac:dyDescent="0.3">
      <c r="F72" s="7" t="str">
        <f t="shared" si="1"/>
        <v/>
      </c>
    </row>
    <row r="73" spans="1:6" x14ac:dyDescent="0.3">
      <c r="F73" s="7" t="str">
        <f t="shared" si="1"/>
        <v/>
      </c>
    </row>
    <row r="74" spans="1:6" x14ac:dyDescent="0.3">
      <c r="F74" s="7" t="str">
        <f t="shared" si="1"/>
        <v/>
      </c>
    </row>
    <row r="75" spans="1:6" x14ac:dyDescent="0.3">
      <c r="F75" s="7" t="str">
        <f t="shared" si="1"/>
        <v/>
      </c>
    </row>
    <row r="76" spans="1:6" x14ac:dyDescent="0.3">
      <c r="F76" s="7" t="str">
        <f t="shared" si="1"/>
        <v/>
      </c>
    </row>
    <row r="77" spans="1:6" x14ac:dyDescent="0.3">
      <c r="F77" s="7" t="str">
        <f t="shared" si="1"/>
        <v/>
      </c>
    </row>
    <row r="78" spans="1:6" x14ac:dyDescent="0.3">
      <c r="F78" s="7" t="str">
        <f t="shared" si="1"/>
        <v/>
      </c>
    </row>
    <row r="79" spans="1:6" x14ac:dyDescent="0.3">
      <c r="F79" s="7" t="str">
        <f t="shared" si="1"/>
        <v/>
      </c>
    </row>
    <row r="80" spans="1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1081</v>
      </c>
      <c r="C2" s="20" t="s">
        <v>314</v>
      </c>
      <c r="D2" s="25" t="s">
        <v>1085</v>
      </c>
      <c r="E2" s="17" t="s">
        <v>1086</v>
      </c>
      <c r="F2" s="2" t="s">
        <v>1087</v>
      </c>
      <c r="G2" s="31" t="s">
        <v>1088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1081</v>
      </c>
      <c r="C3" s="20" t="s">
        <v>326</v>
      </c>
      <c r="D3" s="25" t="s">
        <v>1173</v>
      </c>
      <c r="E3" s="17" t="s">
        <v>1174</v>
      </c>
      <c r="F3" s="2" t="s">
        <v>1175</v>
      </c>
      <c r="G3" s="31" t="s">
        <v>1176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1081</v>
      </c>
      <c r="C4" s="20" t="s">
        <v>329</v>
      </c>
      <c r="D4" s="25" t="s">
        <v>131</v>
      </c>
      <c r="E4" s="18" t="s">
        <v>130</v>
      </c>
      <c r="F4" s="2" t="s">
        <v>1191</v>
      </c>
      <c r="G4" s="31" t="s">
        <v>1192</v>
      </c>
      <c r="H4" s="7" t="str">
        <f t="shared" si="0"/>
        <v>▶</v>
      </c>
    </row>
    <row r="5" spans="1:8" x14ac:dyDescent="0.3">
      <c r="A5" s="2">
        <v>2</v>
      </c>
      <c r="B5" s="2" t="s">
        <v>1081</v>
      </c>
      <c r="C5" s="20" t="s">
        <v>329</v>
      </c>
      <c r="D5" s="25" t="s">
        <v>1193</v>
      </c>
      <c r="E5" s="17" t="s">
        <v>1194</v>
      </c>
      <c r="F5" s="2" t="s">
        <v>1195</v>
      </c>
      <c r="G5" s="31" t="s">
        <v>1196</v>
      </c>
      <c r="H5" s="7" t="str">
        <f t="shared" si="0"/>
        <v>▶</v>
      </c>
    </row>
    <row r="6" spans="1:8" x14ac:dyDescent="0.3">
      <c r="A6" s="2">
        <v>3</v>
      </c>
      <c r="B6" s="2" t="s">
        <v>1081</v>
      </c>
      <c r="C6" s="20" t="s">
        <v>329</v>
      </c>
      <c r="D6" s="25" t="s">
        <v>1197</v>
      </c>
      <c r="E6" s="17" t="s">
        <v>1198</v>
      </c>
      <c r="F6" s="2" t="s">
        <v>1175</v>
      </c>
      <c r="G6" s="31" t="s">
        <v>1176</v>
      </c>
      <c r="H6" s="7" t="str">
        <f t="shared" si="0"/>
        <v>▶</v>
      </c>
    </row>
    <row r="7" spans="1:8" x14ac:dyDescent="0.3">
      <c r="A7" s="2">
        <v>4</v>
      </c>
      <c r="B7" s="2" t="s">
        <v>1081</v>
      </c>
      <c r="C7" s="20" t="s">
        <v>329</v>
      </c>
      <c r="D7" s="25" t="s">
        <v>1199</v>
      </c>
      <c r="E7" s="18" t="s">
        <v>1200</v>
      </c>
      <c r="F7" s="2" t="s">
        <v>1201</v>
      </c>
      <c r="G7" s="31" t="s">
        <v>1202</v>
      </c>
      <c r="H7" s="7" t="str">
        <f t="shared" si="0"/>
        <v>▶</v>
      </c>
    </row>
    <row r="8" spans="1:8" ht="33" x14ac:dyDescent="0.3">
      <c r="A8" s="2">
        <v>5</v>
      </c>
      <c r="B8" s="2" t="s">
        <v>1081</v>
      </c>
      <c r="C8" s="20" t="s">
        <v>329</v>
      </c>
      <c r="D8" s="25" t="s">
        <v>1203</v>
      </c>
      <c r="E8" s="17" t="s">
        <v>1204</v>
      </c>
      <c r="F8" s="2" t="s">
        <v>1205</v>
      </c>
      <c r="G8" s="31" t="s">
        <v>1206</v>
      </c>
      <c r="H8" s="7" t="str">
        <f t="shared" si="0"/>
        <v>▶</v>
      </c>
    </row>
    <row r="9" spans="1:8" x14ac:dyDescent="0.3">
      <c r="A9" s="2">
        <v>6</v>
      </c>
      <c r="B9" s="2" t="s">
        <v>1081</v>
      </c>
      <c r="C9" s="20" t="s">
        <v>329</v>
      </c>
      <c r="D9" s="25" t="s">
        <v>1085</v>
      </c>
      <c r="E9" s="17" t="s">
        <v>1086</v>
      </c>
      <c r="F9" s="2" t="s">
        <v>1087</v>
      </c>
      <c r="G9" s="31" t="s">
        <v>1088</v>
      </c>
      <c r="H9" s="7" t="str">
        <f t="shared" si="0"/>
        <v>▶</v>
      </c>
    </row>
    <row r="10" spans="1:8" ht="33" x14ac:dyDescent="0.3">
      <c r="A10" s="2">
        <v>7</v>
      </c>
      <c r="B10" s="2" t="s">
        <v>1081</v>
      </c>
      <c r="C10" s="20" t="s">
        <v>329</v>
      </c>
      <c r="D10" s="25" t="s">
        <v>1207</v>
      </c>
      <c r="E10" s="17" t="s">
        <v>1204</v>
      </c>
      <c r="F10" s="2" t="s">
        <v>1205</v>
      </c>
      <c r="G10" s="31" t="s">
        <v>1208</v>
      </c>
      <c r="H10" s="7" t="str">
        <f t="shared" si="0"/>
        <v>▶</v>
      </c>
    </row>
    <row r="11" spans="1:8" ht="33" x14ac:dyDescent="0.3">
      <c r="A11" s="2">
        <v>8</v>
      </c>
      <c r="B11" s="2" t="s">
        <v>1081</v>
      </c>
      <c r="C11" s="20" t="s">
        <v>329</v>
      </c>
      <c r="D11" s="25" t="s">
        <v>1209</v>
      </c>
      <c r="E11" s="17" t="s">
        <v>1210</v>
      </c>
      <c r="F11" s="2" t="s">
        <v>1211</v>
      </c>
      <c r="G11" s="31" t="s">
        <v>1212</v>
      </c>
      <c r="H11" s="7" t="str">
        <f t="shared" si="0"/>
        <v>▶</v>
      </c>
    </row>
    <row r="12" spans="1:8" x14ac:dyDescent="0.3">
      <c r="A12" s="2">
        <v>9</v>
      </c>
      <c r="B12" s="2" t="s">
        <v>1081</v>
      </c>
      <c r="C12" s="20" t="s">
        <v>329</v>
      </c>
      <c r="D12" s="25" t="s">
        <v>1213</v>
      </c>
      <c r="E12" s="17" t="s">
        <v>1214</v>
      </c>
      <c r="F12" s="2" t="s">
        <v>1215</v>
      </c>
      <c r="G12" s="31" t="s">
        <v>1216</v>
      </c>
      <c r="H12" s="7" t="str">
        <f t="shared" si="0"/>
        <v>▶</v>
      </c>
    </row>
    <row r="13" spans="1:8" x14ac:dyDescent="0.3">
      <c r="A13" s="2">
        <v>10</v>
      </c>
      <c r="B13" s="2" t="s">
        <v>1081</v>
      </c>
      <c r="C13" s="20" t="s">
        <v>329</v>
      </c>
      <c r="D13" s="25" t="s">
        <v>1217</v>
      </c>
      <c r="E13" s="17" t="s">
        <v>1218</v>
      </c>
      <c r="F13" s="2" t="s">
        <v>1191</v>
      </c>
      <c r="G13" s="31" t="s">
        <v>1219</v>
      </c>
      <c r="H13" s="7" t="str">
        <f t="shared" si="0"/>
        <v>▶</v>
      </c>
    </row>
    <row r="14" spans="1:8" x14ac:dyDescent="0.3">
      <c r="A14" s="2">
        <v>1</v>
      </c>
      <c r="B14" s="2" t="s">
        <v>1081</v>
      </c>
      <c r="C14" s="20" t="s">
        <v>335</v>
      </c>
      <c r="D14" s="25" t="s">
        <v>1257</v>
      </c>
      <c r="E14" s="17" t="s">
        <v>1258</v>
      </c>
      <c r="F14" s="2" t="s">
        <v>1259</v>
      </c>
      <c r="G14" s="31" t="s">
        <v>1260</v>
      </c>
      <c r="H14" s="7" t="str">
        <f t="shared" si="0"/>
        <v>▶</v>
      </c>
    </row>
    <row r="15" spans="1:8" ht="33" x14ac:dyDescent="0.3">
      <c r="A15" s="2">
        <v>1</v>
      </c>
      <c r="B15" s="2" t="s">
        <v>1081</v>
      </c>
      <c r="C15" s="20" t="s">
        <v>338</v>
      </c>
      <c r="D15" s="25" t="s">
        <v>1268</v>
      </c>
      <c r="E15" s="17" t="s">
        <v>1269</v>
      </c>
      <c r="F15" s="2" t="s">
        <v>1270</v>
      </c>
      <c r="G15" s="31" t="s">
        <v>1271</v>
      </c>
      <c r="H15" s="7" t="str">
        <f t="shared" si="0"/>
        <v>▶</v>
      </c>
    </row>
    <row r="16" spans="1:8" x14ac:dyDescent="0.3">
      <c r="A16" s="2">
        <v>2</v>
      </c>
      <c r="B16" s="2" t="s">
        <v>1081</v>
      </c>
      <c r="C16" s="20" t="s">
        <v>338</v>
      </c>
      <c r="D16" s="25" t="s">
        <v>1272</v>
      </c>
      <c r="E16" s="17" t="s">
        <v>1273</v>
      </c>
      <c r="F16" s="2" t="s">
        <v>1274</v>
      </c>
      <c r="G16" s="31" t="s">
        <v>1275</v>
      </c>
      <c r="H16" s="7" t="str">
        <f t="shared" si="0"/>
        <v>▶</v>
      </c>
    </row>
    <row r="17" spans="1:8" x14ac:dyDescent="0.3">
      <c r="A17" s="2">
        <v>3</v>
      </c>
      <c r="B17" s="2" t="s">
        <v>1081</v>
      </c>
      <c r="C17" s="20" t="s">
        <v>338</v>
      </c>
      <c r="D17" s="25" t="s">
        <v>1276</v>
      </c>
      <c r="E17" s="17" t="s">
        <v>1277</v>
      </c>
      <c r="F17" s="2" t="s">
        <v>1278</v>
      </c>
      <c r="G17" s="31" t="s">
        <v>1279</v>
      </c>
      <c r="H17" s="7" t="str">
        <f t="shared" si="0"/>
        <v>▶</v>
      </c>
    </row>
    <row r="18" spans="1:8" x14ac:dyDescent="0.3">
      <c r="A18" s="2">
        <v>4</v>
      </c>
      <c r="B18" s="2" t="s">
        <v>1081</v>
      </c>
      <c r="C18" s="20" t="s">
        <v>338</v>
      </c>
      <c r="D18" s="25" t="s">
        <v>196</v>
      </c>
      <c r="E18" s="17" t="s">
        <v>1280</v>
      </c>
      <c r="F18" s="2" t="s">
        <v>1281</v>
      </c>
      <c r="G18" s="31" t="s">
        <v>1282</v>
      </c>
      <c r="H18" s="7" t="str">
        <f t="shared" si="0"/>
        <v>▶</v>
      </c>
    </row>
    <row r="19" spans="1:8" x14ac:dyDescent="0.3">
      <c r="A19" s="2">
        <v>5</v>
      </c>
      <c r="B19" s="2" t="s">
        <v>1081</v>
      </c>
      <c r="C19" s="20" t="s">
        <v>338</v>
      </c>
      <c r="D19" s="25" t="s">
        <v>1283</v>
      </c>
      <c r="E19" s="17" t="s">
        <v>1284</v>
      </c>
      <c r="F19" s="2" t="s">
        <v>1285</v>
      </c>
      <c r="G19" s="31" t="s">
        <v>1286</v>
      </c>
      <c r="H19" s="7" t="str">
        <f t="shared" si="0"/>
        <v>▶</v>
      </c>
    </row>
    <row r="20" spans="1:8" x14ac:dyDescent="0.3">
      <c r="A20" s="2">
        <v>6</v>
      </c>
      <c r="B20" s="2" t="s">
        <v>1081</v>
      </c>
      <c r="C20" s="20" t="s">
        <v>338</v>
      </c>
      <c r="D20" s="25" t="s">
        <v>1287</v>
      </c>
      <c r="E20" s="18" t="s">
        <v>1288</v>
      </c>
      <c r="F20" s="2" t="s">
        <v>1289</v>
      </c>
      <c r="G20" s="31" t="s">
        <v>1286</v>
      </c>
      <c r="H20" s="7" t="str">
        <f t="shared" si="0"/>
        <v>▶</v>
      </c>
    </row>
    <row r="21" spans="1:8" x14ac:dyDescent="0.3">
      <c r="A21" s="2">
        <v>7</v>
      </c>
      <c r="B21" s="2" t="s">
        <v>1081</v>
      </c>
      <c r="C21" s="20" t="s">
        <v>338</v>
      </c>
      <c r="D21" s="25" t="s">
        <v>1290</v>
      </c>
      <c r="E21" s="17" t="s">
        <v>1291</v>
      </c>
      <c r="F21" s="2" t="s">
        <v>1289</v>
      </c>
      <c r="G21" s="31" t="s">
        <v>1292</v>
      </c>
      <c r="H21" s="7" t="str">
        <f t="shared" si="0"/>
        <v>▶</v>
      </c>
    </row>
    <row r="22" spans="1:8" x14ac:dyDescent="0.3">
      <c r="A22" s="2">
        <v>8</v>
      </c>
      <c r="B22" s="2" t="s">
        <v>1081</v>
      </c>
      <c r="C22" s="20" t="s">
        <v>338</v>
      </c>
      <c r="D22" s="25" t="s">
        <v>1293</v>
      </c>
      <c r="E22" s="17" t="s">
        <v>1294</v>
      </c>
      <c r="F22" s="2" t="s">
        <v>1175</v>
      </c>
      <c r="G22" s="32" t="s">
        <v>1295</v>
      </c>
      <c r="H22" s="7" t="str">
        <f t="shared" si="0"/>
        <v>▶</v>
      </c>
    </row>
    <row r="23" spans="1:8" x14ac:dyDescent="0.3">
      <c r="A23" s="2">
        <v>9</v>
      </c>
      <c r="B23" s="2" t="s">
        <v>1081</v>
      </c>
      <c r="C23" s="20" t="s">
        <v>338</v>
      </c>
      <c r="D23" s="25" t="s">
        <v>1296</v>
      </c>
      <c r="E23" s="17" t="s">
        <v>1297</v>
      </c>
      <c r="F23" s="2" t="s">
        <v>1298</v>
      </c>
      <c r="G23" s="32" t="s">
        <v>1299</v>
      </c>
      <c r="H23" s="7" t="str">
        <f t="shared" si="0"/>
        <v>▶</v>
      </c>
    </row>
    <row r="24" spans="1:8" x14ac:dyDescent="0.3">
      <c r="A24" s="2">
        <v>10</v>
      </c>
      <c r="B24" s="2" t="s">
        <v>1081</v>
      </c>
      <c r="C24" s="20" t="s">
        <v>338</v>
      </c>
      <c r="D24" s="25" t="s">
        <v>1300</v>
      </c>
      <c r="E24" s="17" t="s">
        <v>1301</v>
      </c>
      <c r="F24" s="2" t="s">
        <v>1195</v>
      </c>
      <c r="G24" s="32" t="s">
        <v>1302</v>
      </c>
      <c r="H24" s="7" t="str">
        <f t="shared" si="0"/>
        <v>▶</v>
      </c>
    </row>
    <row r="25" spans="1:8" x14ac:dyDescent="0.3">
      <c r="A25" s="2">
        <v>1</v>
      </c>
      <c r="B25" s="2" t="s">
        <v>1330</v>
      </c>
      <c r="C25" s="20" t="s">
        <v>610</v>
      </c>
      <c r="D25" s="25" t="s">
        <v>1361</v>
      </c>
      <c r="E25" s="17" t="s">
        <v>1362</v>
      </c>
      <c r="F25" s="2" t="s">
        <v>1363</v>
      </c>
      <c r="G25" s="32" t="s">
        <v>1364</v>
      </c>
      <c r="H25" s="7" t="str">
        <f t="shared" si="0"/>
        <v>▶</v>
      </c>
    </row>
    <row r="26" spans="1:8" x14ac:dyDescent="0.3">
      <c r="A26" s="2">
        <v>2</v>
      </c>
      <c r="B26" s="2" t="s">
        <v>1330</v>
      </c>
      <c r="C26" s="20" t="s">
        <v>610</v>
      </c>
      <c r="D26" s="25" t="s">
        <v>1365</v>
      </c>
      <c r="E26" s="17" t="s">
        <v>1366</v>
      </c>
      <c r="F26" s="2" t="s">
        <v>1298</v>
      </c>
      <c r="G26" s="32" t="s">
        <v>1367</v>
      </c>
      <c r="H26" s="7" t="str">
        <f t="shared" si="0"/>
        <v>▶</v>
      </c>
    </row>
    <row r="27" spans="1:8" x14ac:dyDescent="0.3">
      <c r="A27" s="2">
        <v>1</v>
      </c>
      <c r="B27" s="2" t="s">
        <v>1330</v>
      </c>
      <c r="C27" s="20" t="s">
        <v>616</v>
      </c>
      <c r="D27" s="25" t="s">
        <v>1387</v>
      </c>
      <c r="E27" s="17" t="s">
        <v>1388</v>
      </c>
      <c r="F27" s="2" t="s">
        <v>1289</v>
      </c>
      <c r="G27" s="32" t="s">
        <v>1389</v>
      </c>
      <c r="H27" s="7" t="str">
        <f t="shared" si="0"/>
        <v>▶</v>
      </c>
    </row>
    <row r="28" spans="1:8" x14ac:dyDescent="0.3">
      <c r="A28" s="2">
        <v>2</v>
      </c>
      <c r="B28" s="2" t="s">
        <v>1330</v>
      </c>
      <c r="C28" s="20" t="s">
        <v>616</v>
      </c>
      <c r="D28" s="25" t="s">
        <v>1390</v>
      </c>
      <c r="E28" s="17" t="s">
        <v>1391</v>
      </c>
      <c r="F28" s="2" t="s">
        <v>1392</v>
      </c>
      <c r="G28" s="32" t="s">
        <v>1393</v>
      </c>
      <c r="H28" s="7" t="str">
        <f t="shared" si="0"/>
        <v>▶</v>
      </c>
    </row>
    <row r="29" spans="1:8" x14ac:dyDescent="0.3">
      <c r="H29" s="7" t="str">
        <f t="shared" si="0"/>
        <v/>
      </c>
    </row>
    <row r="30" spans="1:8" x14ac:dyDescent="0.3">
      <c r="H30" s="7" t="str">
        <f t="shared" si="0"/>
        <v/>
      </c>
    </row>
    <row r="31" spans="1:8" x14ac:dyDescent="0.3">
      <c r="H31" s="7" t="str">
        <f t="shared" si="0"/>
        <v/>
      </c>
    </row>
    <row r="32" spans="1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1081</v>
      </c>
      <c r="C2" s="20" t="s">
        <v>311</v>
      </c>
      <c r="D2" s="25" t="s">
        <v>1082</v>
      </c>
      <c r="E2" s="17" t="s">
        <v>1083</v>
      </c>
      <c r="F2" s="2" t="s">
        <v>311</v>
      </c>
      <c r="G2" s="31" t="s">
        <v>1084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1081</v>
      </c>
      <c r="C3" s="20" t="s">
        <v>314</v>
      </c>
      <c r="D3" s="25" t="s">
        <v>1089</v>
      </c>
      <c r="E3" s="17" t="s">
        <v>1090</v>
      </c>
      <c r="F3" s="2" t="s">
        <v>314</v>
      </c>
      <c r="G3" s="31" t="s">
        <v>1091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1081</v>
      </c>
      <c r="C4" s="20" t="s">
        <v>314</v>
      </c>
      <c r="D4" s="25" t="s">
        <v>1092</v>
      </c>
      <c r="E4" s="17" t="s">
        <v>1093</v>
      </c>
      <c r="F4" s="2" t="s">
        <v>314</v>
      </c>
      <c r="G4" s="31" t="s">
        <v>1091</v>
      </c>
      <c r="H4" s="7" t="str">
        <f t="shared" si="0"/>
        <v>▶</v>
      </c>
    </row>
    <row r="5" spans="1:8" x14ac:dyDescent="0.3">
      <c r="A5" s="2">
        <v>3</v>
      </c>
      <c r="B5" s="2" t="s">
        <v>1081</v>
      </c>
      <c r="C5" s="20" t="s">
        <v>314</v>
      </c>
      <c r="D5" s="25" t="s">
        <v>1094</v>
      </c>
      <c r="E5" s="17" t="s">
        <v>1095</v>
      </c>
      <c r="F5" s="2" t="s">
        <v>314</v>
      </c>
      <c r="G5" s="31" t="s">
        <v>1091</v>
      </c>
      <c r="H5" s="7" t="str">
        <f t="shared" si="0"/>
        <v>▶</v>
      </c>
    </row>
    <row r="6" spans="1:8" x14ac:dyDescent="0.3">
      <c r="A6" s="2">
        <v>4</v>
      </c>
      <c r="B6" s="2" t="s">
        <v>1081</v>
      </c>
      <c r="C6" s="20" t="s">
        <v>314</v>
      </c>
      <c r="D6" s="25" t="s">
        <v>1096</v>
      </c>
      <c r="E6" s="17" t="s">
        <v>1097</v>
      </c>
      <c r="F6" s="2" t="s">
        <v>314</v>
      </c>
      <c r="G6" s="31" t="s">
        <v>1091</v>
      </c>
      <c r="H6" s="7" t="str">
        <f t="shared" si="0"/>
        <v>▶</v>
      </c>
    </row>
    <row r="7" spans="1:8" x14ac:dyDescent="0.3">
      <c r="A7" s="2">
        <v>5</v>
      </c>
      <c r="B7" s="2" t="s">
        <v>1081</v>
      </c>
      <c r="C7" s="20" t="s">
        <v>314</v>
      </c>
      <c r="D7" s="25" t="s">
        <v>1098</v>
      </c>
      <c r="E7" s="18" t="s">
        <v>1099</v>
      </c>
      <c r="F7" s="2" t="s">
        <v>1100</v>
      </c>
      <c r="G7" s="31" t="s">
        <v>1101</v>
      </c>
      <c r="H7" s="7" t="str">
        <f t="shared" si="0"/>
        <v>▶</v>
      </c>
    </row>
    <row r="8" spans="1:8" x14ac:dyDescent="0.3">
      <c r="A8" s="2">
        <v>6</v>
      </c>
      <c r="B8" s="2" t="s">
        <v>1081</v>
      </c>
      <c r="C8" s="20" t="s">
        <v>314</v>
      </c>
      <c r="D8" s="25" t="s">
        <v>1102</v>
      </c>
      <c r="E8" s="17" t="s">
        <v>1103</v>
      </c>
      <c r="F8" s="2" t="s">
        <v>314</v>
      </c>
      <c r="G8" s="31" t="s">
        <v>1104</v>
      </c>
      <c r="H8" s="7" t="str">
        <f t="shared" si="0"/>
        <v>▶</v>
      </c>
    </row>
    <row r="9" spans="1:8" x14ac:dyDescent="0.3">
      <c r="A9" s="2">
        <v>7</v>
      </c>
      <c r="B9" s="2" t="s">
        <v>1081</v>
      </c>
      <c r="C9" s="20" t="s">
        <v>314</v>
      </c>
      <c r="D9" s="25" t="s">
        <v>1105</v>
      </c>
      <c r="E9" s="17" t="s">
        <v>1106</v>
      </c>
      <c r="F9" s="2" t="s">
        <v>1107</v>
      </c>
      <c r="G9" s="31" t="s">
        <v>1108</v>
      </c>
      <c r="H9" s="7" t="str">
        <f t="shared" si="0"/>
        <v>▶</v>
      </c>
    </row>
    <row r="10" spans="1:8" x14ac:dyDescent="0.3">
      <c r="A10" s="2">
        <v>8</v>
      </c>
      <c r="B10" s="2" t="s">
        <v>1081</v>
      </c>
      <c r="C10" s="20" t="s">
        <v>314</v>
      </c>
      <c r="D10" s="25" t="s">
        <v>1109</v>
      </c>
      <c r="E10" s="17" t="s">
        <v>1110</v>
      </c>
      <c r="F10" s="2" t="s">
        <v>314</v>
      </c>
      <c r="G10" s="31" t="s">
        <v>1111</v>
      </c>
      <c r="H10" s="7" t="str">
        <f t="shared" si="0"/>
        <v>▶</v>
      </c>
    </row>
    <row r="11" spans="1:8" x14ac:dyDescent="0.3">
      <c r="A11" s="2">
        <v>9</v>
      </c>
      <c r="B11" s="2" t="s">
        <v>1081</v>
      </c>
      <c r="C11" s="20" t="s">
        <v>314</v>
      </c>
      <c r="D11" s="25" t="s">
        <v>1112</v>
      </c>
      <c r="E11" s="17" t="s">
        <v>1113</v>
      </c>
      <c r="F11" s="2" t="s">
        <v>314</v>
      </c>
      <c r="G11" s="31" t="s">
        <v>1114</v>
      </c>
      <c r="H11" s="7" t="str">
        <f t="shared" si="0"/>
        <v>▶</v>
      </c>
    </row>
    <row r="12" spans="1:8" x14ac:dyDescent="0.3">
      <c r="A12" s="2">
        <v>10</v>
      </c>
      <c r="B12" s="2" t="s">
        <v>1081</v>
      </c>
      <c r="C12" s="20" t="s">
        <v>314</v>
      </c>
      <c r="D12" s="25" t="s">
        <v>1115</v>
      </c>
      <c r="E12" s="17" t="s">
        <v>1103</v>
      </c>
      <c r="F12" s="2" t="s">
        <v>314</v>
      </c>
      <c r="G12" s="31" t="s">
        <v>1116</v>
      </c>
      <c r="H12" s="7" t="str">
        <f t="shared" si="0"/>
        <v>▶</v>
      </c>
    </row>
    <row r="13" spans="1:8" x14ac:dyDescent="0.3">
      <c r="A13" s="2">
        <v>11</v>
      </c>
      <c r="B13" s="2" t="s">
        <v>1081</v>
      </c>
      <c r="C13" s="20" t="s">
        <v>314</v>
      </c>
      <c r="D13" s="25" t="s">
        <v>1117</v>
      </c>
      <c r="E13" s="17" t="s">
        <v>1118</v>
      </c>
      <c r="F13" s="2" t="s">
        <v>1107</v>
      </c>
      <c r="G13" s="31" t="s">
        <v>1119</v>
      </c>
      <c r="H13" s="7" t="str">
        <f t="shared" si="0"/>
        <v>▶</v>
      </c>
    </row>
    <row r="14" spans="1:8" x14ac:dyDescent="0.3">
      <c r="A14" s="2">
        <v>1</v>
      </c>
      <c r="B14" s="2" t="s">
        <v>1081</v>
      </c>
      <c r="C14" s="20" t="s">
        <v>317</v>
      </c>
      <c r="D14" s="25" t="s">
        <v>1120</v>
      </c>
      <c r="E14" s="17" t="s">
        <v>1121</v>
      </c>
      <c r="F14" s="2" t="s">
        <v>1122</v>
      </c>
      <c r="G14" s="31" t="s">
        <v>1123</v>
      </c>
      <c r="H14" s="7" t="str">
        <f t="shared" si="0"/>
        <v>▶</v>
      </c>
    </row>
    <row r="15" spans="1:8" x14ac:dyDescent="0.3">
      <c r="A15" s="2">
        <v>2</v>
      </c>
      <c r="B15" s="2" t="s">
        <v>1081</v>
      </c>
      <c r="C15" s="20" t="s">
        <v>317</v>
      </c>
      <c r="D15" s="25" t="s">
        <v>1124</v>
      </c>
      <c r="E15" s="17" t="s">
        <v>1125</v>
      </c>
      <c r="F15" s="2" t="s">
        <v>317</v>
      </c>
      <c r="G15" s="31" t="s">
        <v>1126</v>
      </c>
      <c r="H15" s="7" t="str">
        <f t="shared" si="0"/>
        <v>▶</v>
      </c>
    </row>
    <row r="16" spans="1:8" x14ac:dyDescent="0.3">
      <c r="A16" s="2">
        <v>3</v>
      </c>
      <c r="B16" s="2" t="s">
        <v>1081</v>
      </c>
      <c r="C16" s="20" t="s">
        <v>317</v>
      </c>
      <c r="D16" s="25" t="s">
        <v>1127</v>
      </c>
      <c r="E16" s="17" t="s">
        <v>1128</v>
      </c>
      <c r="F16" s="2" t="s">
        <v>317</v>
      </c>
      <c r="G16" s="31" t="s">
        <v>1129</v>
      </c>
      <c r="H16" s="7" t="str">
        <f t="shared" si="0"/>
        <v>▶</v>
      </c>
    </row>
    <row r="17" spans="1:8" x14ac:dyDescent="0.3">
      <c r="A17" s="2">
        <v>4</v>
      </c>
      <c r="B17" s="2" t="s">
        <v>1081</v>
      </c>
      <c r="C17" s="20" t="s">
        <v>317</v>
      </c>
      <c r="D17" s="25" t="s">
        <v>1130</v>
      </c>
      <c r="E17" s="17" t="s">
        <v>1121</v>
      </c>
      <c r="F17" s="2" t="s">
        <v>1122</v>
      </c>
      <c r="G17" s="31" t="s">
        <v>1131</v>
      </c>
      <c r="H17" s="7" t="str">
        <f t="shared" si="0"/>
        <v>▶</v>
      </c>
    </row>
    <row r="18" spans="1:8" x14ac:dyDescent="0.3">
      <c r="A18" s="2">
        <v>5</v>
      </c>
      <c r="B18" s="2" t="s">
        <v>1081</v>
      </c>
      <c r="C18" s="20" t="s">
        <v>317</v>
      </c>
      <c r="D18" s="25" t="s">
        <v>1132</v>
      </c>
      <c r="E18" s="17" t="s">
        <v>1125</v>
      </c>
      <c r="F18" s="2" t="s">
        <v>317</v>
      </c>
      <c r="G18" s="31" t="s">
        <v>1133</v>
      </c>
      <c r="H18" s="7" t="str">
        <f t="shared" si="0"/>
        <v>▶</v>
      </c>
    </row>
    <row r="19" spans="1:8" x14ac:dyDescent="0.3">
      <c r="A19" s="2">
        <v>6</v>
      </c>
      <c r="B19" s="2" t="s">
        <v>1081</v>
      </c>
      <c r="C19" s="20" t="s">
        <v>317</v>
      </c>
      <c r="D19" s="25" t="s">
        <v>1134</v>
      </c>
      <c r="E19" s="17" t="s">
        <v>1121</v>
      </c>
      <c r="F19" s="2" t="s">
        <v>1122</v>
      </c>
      <c r="G19" s="31" t="s">
        <v>1135</v>
      </c>
      <c r="H19" s="7" t="str">
        <f t="shared" si="0"/>
        <v>▶</v>
      </c>
    </row>
    <row r="20" spans="1:8" x14ac:dyDescent="0.3">
      <c r="A20" s="2">
        <v>7</v>
      </c>
      <c r="B20" s="2" t="s">
        <v>1081</v>
      </c>
      <c r="C20" s="20" t="s">
        <v>317</v>
      </c>
      <c r="D20" s="25" t="s">
        <v>1136</v>
      </c>
      <c r="E20" s="17" t="s">
        <v>1125</v>
      </c>
      <c r="F20" s="2" t="s">
        <v>317</v>
      </c>
      <c r="G20" s="31" t="s">
        <v>1137</v>
      </c>
      <c r="H20" s="7" t="str">
        <f t="shared" si="0"/>
        <v>▶</v>
      </c>
    </row>
    <row r="21" spans="1:8" x14ac:dyDescent="0.3">
      <c r="A21" s="2">
        <v>8</v>
      </c>
      <c r="B21" s="2" t="s">
        <v>1081</v>
      </c>
      <c r="C21" s="20" t="s">
        <v>317</v>
      </c>
      <c r="D21" s="25" t="s">
        <v>1138</v>
      </c>
      <c r="E21" s="17" t="s">
        <v>1121</v>
      </c>
      <c r="F21" s="2" t="s">
        <v>1122</v>
      </c>
      <c r="G21" s="31" t="s">
        <v>1139</v>
      </c>
      <c r="H21" s="7" t="str">
        <f t="shared" si="0"/>
        <v>▶</v>
      </c>
    </row>
    <row r="22" spans="1:8" x14ac:dyDescent="0.3">
      <c r="A22" s="2">
        <v>9</v>
      </c>
      <c r="B22" s="2" t="s">
        <v>1081</v>
      </c>
      <c r="C22" s="20" t="s">
        <v>317</v>
      </c>
      <c r="D22" s="25" t="s">
        <v>1140</v>
      </c>
      <c r="E22" s="17" t="s">
        <v>1125</v>
      </c>
      <c r="F22" s="2" t="s">
        <v>317</v>
      </c>
      <c r="G22" s="32" t="s">
        <v>1141</v>
      </c>
      <c r="H22" s="7" t="str">
        <f t="shared" si="0"/>
        <v>▶</v>
      </c>
    </row>
    <row r="23" spans="1:8" x14ac:dyDescent="0.3">
      <c r="A23" s="2">
        <v>10</v>
      </c>
      <c r="B23" s="2" t="s">
        <v>1081</v>
      </c>
      <c r="C23" s="20" t="s">
        <v>317</v>
      </c>
      <c r="D23" s="25" t="s">
        <v>1142</v>
      </c>
      <c r="E23" s="17" t="s">
        <v>1121</v>
      </c>
      <c r="F23" s="2" t="s">
        <v>1122</v>
      </c>
      <c r="G23" s="32" t="s">
        <v>1143</v>
      </c>
      <c r="H23" s="7" t="str">
        <f t="shared" si="0"/>
        <v>▶</v>
      </c>
    </row>
    <row r="24" spans="1:8" x14ac:dyDescent="0.3">
      <c r="A24" s="2">
        <v>11</v>
      </c>
      <c r="B24" s="2" t="s">
        <v>1081</v>
      </c>
      <c r="C24" s="20" t="s">
        <v>317</v>
      </c>
      <c r="D24" s="25" t="s">
        <v>1144</v>
      </c>
      <c r="E24" s="17" t="s">
        <v>1125</v>
      </c>
      <c r="F24" s="2" t="s">
        <v>317</v>
      </c>
      <c r="G24" s="32" t="s">
        <v>1145</v>
      </c>
      <c r="H24" s="7" t="str">
        <f t="shared" si="0"/>
        <v>▶</v>
      </c>
    </row>
    <row r="25" spans="1:8" x14ac:dyDescent="0.3">
      <c r="A25" s="2">
        <v>12</v>
      </c>
      <c r="B25" s="2" t="s">
        <v>1081</v>
      </c>
      <c r="C25" s="20" t="s">
        <v>317</v>
      </c>
      <c r="D25" s="25" t="s">
        <v>1146</v>
      </c>
      <c r="E25" s="17" t="s">
        <v>1121</v>
      </c>
      <c r="F25" s="2" t="s">
        <v>1122</v>
      </c>
      <c r="G25" s="32" t="s">
        <v>1147</v>
      </c>
      <c r="H25" s="7" t="str">
        <f t="shared" si="0"/>
        <v>▶</v>
      </c>
    </row>
    <row r="26" spans="1:8" x14ac:dyDescent="0.3">
      <c r="A26" s="2">
        <v>13</v>
      </c>
      <c r="B26" s="2" t="s">
        <v>1081</v>
      </c>
      <c r="C26" s="20" t="s">
        <v>317</v>
      </c>
      <c r="D26" s="25" t="s">
        <v>1148</v>
      </c>
      <c r="E26" s="17" t="s">
        <v>1125</v>
      </c>
      <c r="F26" s="2" t="s">
        <v>317</v>
      </c>
      <c r="G26" s="32" t="s">
        <v>1149</v>
      </c>
      <c r="H26" s="7" t="str">
        <f t="shared" si="0"/>
        <v>▶</v>
      </c>
    </row>
    <row r="27" spans="1:8" x14ac:dyDescent="0.3">
      <c r="A27" s="2">
        <v>14</v>
      </c>
      <c r="B27" s="2" t="s">
        <v>1081</v>
      </c>
      <c r="C27" s="20" t="s">
        <v>317</v>
      </c>
      <c r="D27" s="25" t="s">
        <v>1150</v>
      </c>
      <c r="E27" s="17" t="s">
        <v>1121</v>
      </c>
      <c r="F27" s="2" t="s">
        <v>1122</v>
      </c>
      <c r="G27" s="32" t="s">
        <v>1151</v>
      </c>
      <c r="H27" s="7" t="str">
        <f t="shared" si="0"/>
        <v>▶</v>
      </c>
    </row>
    <row r="28" spans="1:8" x14ac:dyDescent="0.3">
      <c r="A28" s="2">
        <v>15</v>
      </c>
      <c r="B28" s="2" t="s">
        <v>1081</v>
      </c>
      <c r="C28" s="20" t="s">
        <v>317</v>
      </c>
      <c r="D28" s="25" t="s">
        <v>1152</v>
      </c>
      <c r="E28" s="17" t="s">
        <v>1125</v>
      </c>
      <c r="F28" s="2" t="s">
        <v>317</v>
      </c>
      <c r="G28" s="32" t="s">
        <v>1116</v>
      </c>
      <c r="H28" s="7" t="str">
        <f t="shared" si="0"/>
        <v>▶</v>
      </c>
    </row>
    <row r="29" spans="1:8" x14ac:dyDescent="0.3">
      <c r="A29" s="2">
        <v>1</v>
      </c>
      <c r="B29" s="2" t="s">
        <v>1081</v>
      </c>
      <c r="C29" s="20" t="s">
        <v>320</v>
      </c>
      <c r="D29" s="25" t="s">
        <v>1153</v>
      </c>
      <c r="E29" s="17" t="s">
        <v>1154</v>
      </c>
      <c r="F29" s="2" t="s">
        <v>320</v>
      </c>
      <c r="G29" s="32" t="s">
        <v>1135</v>
      </c>
      <c r="H29" s="7" t="str">
        <f t="shared" si="0"/>
        <v>▶</v>
      </c>
    </row>
    <row r="30" spans="1:8" x14ac:dyDescent="0.3">
      <c r="A30" s="2">
        <v>2</v>
      </c>
      <c r="B30" s="2" t="s">
        <v>1081</v>
      </c>
      <c r="C30" s="20" t="s">
        <v>320</v>
      </c>
      <c r="D30" s="25" t="s">
        <v>1155</v>
      </c>
      <c r="E30" s="17" t="s">
        <v>1156</v>
      </c>
      <c r="F30" s="2" t="s">
        <v>320</v>
      </c>
      <c r="G30" s="32" t="s">
        <v>1114</v>
      </c>
      <c r="H30" s="7" t="str">
        <f t="shared" si="0"/>
        <v>▶</v>
      </c>
    </row>
    <row r="31" spans="1:8" x14ac:dyDescent="0.3">
      <c r="A31" s="2">
        <v>3</v>
      </c>
      <c r="B31" s="2" t="s">
        <v>1081</v>
      </c>
      <c r="C31" s="20" t="s">
        <v>320</v>
      </c>
      <c r="D31" s="25" t="s">
        <v>1157</v>
      </c>
      <c r="E31" s="17" t="s">
        <v>1158</v>
      </c>
      <c r="F31" s="2" t="s">
        <v>1159</v>
      </c>
      <c r="G31" s="32" t="s">
        <v>1149</v>
      </c>
      <c r="H31" s="7" t="str">
        <f t="shared" si="0"/>
        <v>▶</v>
      </c>
    </row>
    <row r="32" spans="1:8" x14ac:dyDescent="0.3">
      <c r="A32" s="2">
        <v>1</v>
      </c>
      <c r="B32" s="2" t="s">
        <v>1081</v>
      </c>
      <c r="C32" s="20" t="s">
        <v>323</v>
      </c>
      <c r="D32" s="25" t="s">
        <v>1160</v>
      </c>
      <c r="E32" s="17" t="s">
        <v>1161</v>
      </c>
      <c r="F32" s="2" t="s">
        <v>323</v>
      </c>
      <c r="G32" s="32" t="s">
        <v>1123</v>
      </c>
      <c r="H32" s="7" t="str">
        <f t="shared" si="0"/>
        <v>▶</v>
      </c>
    </row>
    <row r="33" spans="1:8" x14ac:dyDescent="0.3">
      <c r="A33" s="2">
        <v>2</v>
      </c>
      <c r="B33" s="2" t="s">
        <v>1081</v>
      </c>
      <c r="C33" s="20" t="s">
        <v>323</v>
      </c>
      <c r="D33" s="25" t="s">
        <v>1162</v>
      </c>
      <c r="E33" s="17" t="s">
        <v>1163</v>
      </c>
      <c r="F33" s="2" t="s">
        <v>323</v>
      </c>
      <c r="G33" s="32" t="s">
        <v>1123</v>
      </c>
      <c r="H33" s="7" t="str">
        <f t="shared" si="0"/>
        <v>▶</v>
      </c>
    </row>
    <row r="34" spans="1:8" x14ac:dyDescent="0.3">
      <c r="A34" s="2">
        <v>3</v>
      </c>
      <c r="B34" s="2" t="s">
        <v>1081</v>
      </c>
      <c r="C34" s="20" t="s">
        <v>323</v>
      </c>
      <c r="D34" s="25" t="s">
        <v>1164</v>
      </c>
      <c r="E34" s="17" t="s">
        <v>1165</v>
      </c>
      <c r="F34" s="2" t="s">
        <v>323</v>
      </c>
      <c r="G34" s="32" t="s">
        <v>1166</v>
      </c>
      <c r="H34" s="7" t="str">
        <f t="shared" si="0"/>
        <v>▶</v>
      </c>
    </row>
    <row r="35" spans="1:8" x14ac:dyDescent="0.3">
      <c r="A35" s="2">
        <v>4</v>
      </c>
      <c r="B35" s="2" t="s">
        <v>1081</v>
      </c>
      <c r="C35" s="20" t="s">
        <v>323</v>
      </c>
      <c r="D35" s="25" t="s">
        <v>1167</v>
      </c>
      <c r="E35" s="17" t="s">
        <v>1099</v>
      </c>
      <c r="F35" s="2" t="s">
        <v>1100</v>
      </c>
      <c r="G35" s="32" t="s">
        <v>1101</v>
      </c>
      <c r="H35" s="7" t="str">
        <f t="shared" si="0"/>
        <v>▶</v>
      </c>
    </row>
    <row r="36" spans="1:8" x14ac:dyDescent="0.3">
      <c r="A36" s="2">
        <v>5</v>
      </c>
      <c r="B36" s="2" t="s">
        <v>1081</v>
      </c>
      <c r="C36" s="20" t="s">
        <v>323</v>
      </c>
      <c r="D36" s="25" t="s">
        <v>1168</v>
      </c>
      <c r="E36" s="17" t="s">
        <v>1169</v>
      </c>
      <c r="F36" s="2" t="s">
        <v>323</v>
      </c>
      <c r="G36" s="32" t="s">
        <v>1170</v>
      </c>
      <c r="H36" s="7" t="str">
        <f t="shared" si="0"/>
        <v>▶</v>
      </c>
    </row>
    <row r="37" spans="1:8" x14ac:dyDescent="0.3">
      <c r="A37" s="2">
        <v>6</v>
      </c>
      <c r="B37" s="2" t="s">
        <v>1081</v>
      </c>
      <c r="C37" s="20" t="s">
        <v>323</v>
      </c>
      <c r="D37" s="25" t="s">
        <v>1171</v>
      </c>
      <c r="E37" s="17" t="s">
        <v>1169</v>
      </c>
      <c r="F37" s="2" t="s">
        <v>323</v>
      </c>
      <c r="G37" s="32" t="s">
        <v>1108</v>
      </c>
      <c r="H37" s="7" t="str">
        <f t="shared" si="0"/>
        <v>▶</v>
      </c>
    </row>
    <row r="38" spans="1:8" x14ac:dyDescent="0.3">
      <c r="A38" s="2">
        <v>7</v>
      </c>
      <c r="B38" s="2" t="s">
        <v>1081</v>
      </c>
      <c r="C38" s="20" t="s">
        <v>323</v>
      </c>
      <c r="D38" s="25" t="s">
        <v>1172</v>
      </c>
      <c r="E38" s="17" t="s">
        <v>1083</v>
      </c>
      <c r="F38" s="2" t="s">
        <v>323</v>
      </c>
      <c r="G38" s="32" t="s">
        <v>1147</v>
      </c>
      <c r="H38" s="7" t="str">
        <f t="shared" si="0"/>
        <v>▶</v>
      </c>
    </row>
    <row r="39" spans="1:8" x14ac:dyDescent="0.3">
      <c r="A39" s="2">
        <v>1</v>
      </c>
      <c r="B39" s="2" t="s">
        <v>1081</v>
      </c>
      <c r="C39" s="20" t="s">
        <v>326</v>
      </c>
      <c r="D39" s="25" t="s">
        <v>1177</v>
      </c>
      <c r="E39" s="17" t="s">
        <v>1169</v>
      </c>
      <c r="F39" s="2" t="s">
        <v>326</v>
      </c>
      <c r="G39" s="32" t="s">
        <v>1143</v>
      </c>
      <c r="H39" s="7" t="str">
        <f t="shared" si="0"/>
        <v>▶</v>
      </c>
    </row>
    <row r="40" spans="1:8" x14ac:dyDescent="0.3">
      <c r="A40" s="2">
        <v>2</v>
      </c>
      <c r="B40" s="2" t="s">
        <v>1081</v>
      </c>
      <c r="C40" s="20" t="s">
        <v>326</v>
      </c>
      <c r="D40" s="25" t="s">
        <v>1178</v>
      </c>
      <c r="E40" s="17" t="s">
        <v>1179</v>
      </c>
      <c r="F40" s="2" t="s">
        <v>1180</v>
      </c>
      <c r="G40" s="32" t="s">
        <v>1108</v>
      </c>
      <c r="H40" s="7" t="str">
        <f t="shared" si="0"/>
        <v>▶</v>
      </c>
    </row>
    <row r="41" spans="1:8" x14ac:dyDescent="0.3">
      <c r="A41" s="2">
        <v>3</v>
      </c>
      <c r="B41" s="2" t="s">
        <v>1081</v>
      </c>
      <c r="C41" s="20" t="s">
        <v>326</v>
      </c>
      <c r="D41" s="25" t="s">
        <v>1181</v>
      </c>
      <c r="E41" s="17" t="s">
        <v>1121</v>
      </c>
      <c r="F41" s="2" t="s">
        <v>1180</v>
      </c>
      <c r="G41" s="32" t="s">
        <v>1108</v>
      </c>
      <c r="H41" s="7" t="str">
        <f t="shared" si="0"/>
        <v>▶</v>
      </c>
    </row>
    <row r="42" spans="1:8" x14ac:dyDescent="0.3">
      <c r="A42" s="2">
        <v>4</v>
      </c>
      <c r="B42" s="2" t="s">
        <v>1081</v>
      </c>
      <c r="C42" s="20" t="s">
        <v>326</v>
      </c>
      <c r="D42" s="25" t="s">
        <v>1182</v>
      </c>
      <c r="E42" s="17" t="s">
        <v>1125</v>
      </c>
      <c r="F42" s="2" t="s">
        <v>326</v>
      </c>
      <c r="G42" s="32" t="s">
        <v>1108</v>
      </c>
      <c r="H42" s="7" t="str">
        <f t="shared" si="0"/>
        <v>▶</v>
      </c>
    </row>
    <row r="43" spans="1:8" x14ac:dyDescent="0.3">
      <c r="A43" s="2">
        <v>5</v>
      </c>
      <c r="B43" s="2" t="s">
        <v>1081</v>
      </c>
      <c r="C43" s="20" t="s">
        <v>326</v>
      </c>
      <c r="D43" s="25" t="s">
        <v>1183</v>
      </c>
      <c r="E43" s="17" t="s">
        <v>1083</v>
      </c>
      <c r="F43" s="2" t="s">
        <v>326</v>
      </c>
      <c r="G43" s="32" t="s">
        <v>1084</v>
      </c>
      <c r="H43" s="7" t="str">
        <f t="shared" si="0"/>
        <v>▶</v>
      </c>
    </row>
    <row r="44" spans="1:8" x14ac:dyDescent="0.3">
      <c r="A44" s="2">
        <v>6</v>
      </c>
      <c r="B44" s="2" t="s">
        <v>1081</v>
      </c>
      <c r="C44" s="20" t="s">
        <v>326</v>
      </c>
      <c r="D44" s="25" t="s">
        <v>1184</v>
      </c>
      <c r="E44" s="17" t="s">
        <v>1185</v>
      </c>
      <c r="F44" s="2" t="s">
        <v>326</v>
      </c>
      <c r="G44" s="32" t="s">
        <v>1149</v>
      </c>
      <c r="H44" s="7" t="str">
        <f t="shared" si="0"/>
        <v>▶</v>
      </c>
    </row>
    <row r="45" spans="1:8" x14ac:dyDescent="0.3">
      <c r="A45" s="2">
        <v>7</v>
      </c>
      <c r="B45" s="2" t="s">
        <v>1081</v>
      </c>
      <c r="C45" s="20" t="s">
        <v>326</v>
      </c>
      <c r="D45" s="25" t="s">
        <v>1186</v>
      </c>
      <c r="E45" s="17" t="s">
        <v>1187</v>
      </c>
      <c r="F45" s="2" t="s">
        <v>326</v>
      </c>
      <c r="G45" s="32" t="s">
        <v>1188</v>
      </c>
      <c r="H45" s="7" t="str">
        <f t="shared" si="0"/>
        <v>▶</v>
      </c>
    </row>
    <row r="46" spans="1:8" x14ac:dyDescent="0.3">
      <c r="A46" s="2">
        <v>8</v>
      </c>
      <c r="B46" s="2" t="s">
        <v>1081</v>
      </c>
      <c r="C46" s="20" t="s">
        <v>326</v>
      </c>
      <c r="D46" s="25" t="s">
        <v>1189</v>
      </c>
      <c r="E46" s="17" t="s">
        <v>1190</v>
      </c>
      <c r="F46" s="2" t="s">
        <v>326</v>
      </c>
      <c r="G46" s="32" t="s">
        <v>1188</v>
      </c>
      <c r="H46" s="7" t="str">
        <f t="shared" si="0"/>
        <v>▶</v>
      </c>
    </row>
    <row r="47" spans="1:8" x14ac:dyDescent="0.3">
      <c r="A47" s="2">
        <v>1</v>
      </c>
      <c r="B47" s="2" t="s">
        <v>1081</v>
      </c>
      <c r="C47" s="20" t="s">
        <v>329</v>
      </c>
      <c r="D47" s="25" t="s">
        <v>1220</v>
      </c>
      <c r="E47" s="17" t="s">
        <v>1221</v>
      </c>
      <c r="F47" s="2" t="s">
        <v>329</v>
      </c>
      <c r="G47" s="32" t="s">
        <v>1123</v>
      </c>
      <c r="H47" s="7" t="str">
        <f t="shared" si="0"/>
        <v>▶</v>
      </c>
    </row>
    <row r="48" spans="1:8" x14ac:dyDescent="0.3">
      <c r="A48" s="2">
        <v>2</v>
      </c>
      <c r="B48" s="2" t="s">
        <v>1081</v>
      </c>
      <c r="C48" s="20" t="s">
        <v>329</v>
      </c>
      <c r="D48" s="25" t="s">
        <v>1222</v>
      </c>
      <c r="E48" s="17" t="s">
        <v>1223</v>
      </c>
      <c r="F48" s="2" t="s">
        <v>329</v>
      </c>
      <c r="G48" s="32" t="s">
        <v>1123</v>
      </c>
      <c r="H48" s="7" t="str">
        <f t="shared" si="0"/>
        <v>▶</v>
      </c>
    </row>
    <row r="49" spans="1:8" x14ac:dyDescent="0.3">
      <c r="A49" s="2">
        <v>3</v>
      </c>
      <c r="B49" s="2" t="s">
        <v>1081</v>
      </c>
      <c r="C49" s="20" t="s">
        <v>329</v>
      </c>
      <c r="D49" s="25" t="s">
        <v>1224</v>
      </c>
      <c r="E49" s="17" t="s">
        <v>1221</v>
      </c>
      <c r="F49" s="2" t="s">
        <v>329</v>
      </c>
      <c r="G49" s="32" t="s">
        <v>1123</v>
      </c>
      <c r="H49" s="7" t="str">
        <f t="shared" si="0"/>
        <v>▶</v>
      </c>
    </row>
    <row r="50" spans="1:8" x14ac:dyDescent="0.3">
      <c r="A50" s="2">
        <v>4</v>
      </c>
      <c r="B50" s="2" t="s">
        <v>1081</v>
      </c>
      <c r="C50" s="20" t="s">
        <v>329</v>
      </c>
      <c r="D50" s="25" t="s">
        <v>1225</v>
      </c>
      <c r="E50" s="17" t="s">
        <v>1226</v>
      </c>
      <c r="F50" s="2" t="s">
        <v>329</v>
      </c>
      <c r="G50" s="32" t="s">
        <v>1123</v>
      </c>
      <c r="H50" s="7" t="str">
        <f t="shared" si="0"/>
        <v>▶</v>
      </c>
    </row>
    <row r="51" spans="1:8" x14ac:dyDescent="0.3">
      <c r="A51" s="2">
        <v>5</v>
      </c>
      <c r="B51" s="2" t="s">
        <v>1081</v>
      </c>
      <c r="C51" s="20" t="s">
        <v>329</v>
      </c>
      <c r="D51" s="25" t="s">
        <v>1227</v>
      </c>
      <c r="E51" s="17" t="s">
        <v>1228</v>
      </c>
      <c r="F51" s="2" t="s">
        <v>329</v>
      </c>
      <c r="G51" s="32" t="s">
        <v>1126</v>
      </c>
      <c r="H51" s="7" t="str">
        <f t="shared" si="0"/>
        <v>▶</v>
      </c>
    </row>
    <row r="52" spans="1:8" x14ac:dyDescent="0.3">
      <c r="A52" s="2">
        <v>6</v>
      </c>
      <c r="B52" s="2" t="s">
        <v>1081</v>
      </c>
      <c r="C52" s="20" t="s">
        <v>329</v>
      </c>
      <c r="D52" s="25" t="s">
        <v>1229</v>
      </c>
      <c r="E52" s="17" t="s">
        <v>1228</v>
      </c>
      <c r="F52" s="2" t="s">
        <v>329</v>
      </c>
      <c r="G52" s="32" t="s">
        <v>1129</v>
      </c>
      <c r="H52" s="7" t="str">
        <f t="shared" si="0"/>
        <v>▶</v>
      </c>
    </row>
    <row r="53" spans="1:8" x14ac:dyDescent="0.3">
      <c r="A53" s="2">
        <v>7</v>
      </c>
      <c r="B53" s="2" t="s">
        <v>1081</v>
      </c>
      <c r="C53" s="20" t="s">
        <v>329</v>
      </c>
      <c r="D53" s="25" t="s">
        <v>1230</v>
      </c>
      <c r="E53" s="17" t="s">
        <v>1231</v>
      </c>
      <c r="F53" s="2" t="s">
        <v>329</v>
      </c>
      <c r="G53" s="32" t="s">
        <v>1129</v>
      </c>
      <c r="H53" s="7" t="str">
        <f t="shared" si="0"/>
        <v>▶</v>
      </c>
    </row>
    <row r="54" spans="1:8" x14ac:dyDescent="0.3">
      <c r="A54" s="2">
        <v>8</v>
      </c>
      <c r="B54" s="2" t="s">
        <v>1081</v>
      </c>
      <c r="C54" s="20" t="s">
        <v>329</v>
      </c>
      <c r="D54" s="25" t="s">
        <v>1232</v>
      </c>
      <c r="E54" s="17" t="s">
        <v>1223</v>
      </c>
      <c r="F54" s="2" t="s">
        <v>329</v>
      </c>
      <c r="G54" s="32" t="s">
        <v>1129</v>
      </c>
      <c r="H54" s="7" t="str">
        <f t="shared" si="0"/>
        <v>▶</v>
      </c>
    </row>
    <row r="55" spans="1:8" x14ac:dyDescent="0.3">
      <c r="A55" s="2">
        <v>9</v>
      </c>
      <c r="B55" s="2" t="s">
        <v>1081</v>
      </c>
      <c r="C55" s="20" t="s">
        <v>329</v>
      </c>
      <c r="D55" s="25" t="s">
        <v>1233</v>
      </c>
      <c r="E55" s="17" t="s">
        <v>1234</v>
      </c>
      <c r="F55" s="2" t="s">
        <v>329</v>
      </c>
      <c r="G55" s="32" t="s">
        <v>1131</v>
      </c>
      <c r="H55" s="7" t="str">
        <f t="shared" si="0"/>
        <v>▶</v>
      </c>
    </row>
    <row r="56" spans="1:8" x14ac:dyDescent="0.3">
      <c r="A56" s="2">
        <v>10</v>
      </c>
      <c r="B56" s="2" t="s">
        <v>1081</v>
      </c>
      <c r="C56" s="20" t="s">
        <v>329</v>
      </c>
      <c r="D56" s="25" t="s">
        <v>1235</v>
      </c>
      <c r="E56" s="17" t="s">
        <v>1236</v>
      </c>
      <c r="F56" s="2" t="s">
        <v>329</v>
      </c>
      <c r="G56" s="32" t="s">
        <v>1131</v>
      </c>
      <c r="H56" s="7" t="str">
        <f t="shared" si="0"/>
        <v>▶</v>
      </c>
    </row>
    <row r="57" spans="1:8" x14ac:dyDescent="0.3">
      <c r="A57" s="2">
        <v>11</v>
      </c>
      <c r="B57" s="2" t="s">
        <v>1081</v>
      </c>
      <c r="C57" s="20" t="s">
        <v>329</v>
      </c>
      <c r="D57" s="25" t="s">
        <v>1237</v>
      </c>
      <c r="E57" s="18" t="s">
        <v>1238</v>
      </c>
      <c r="F57" s="2" t="s">
        <v>1159</v>
      </c>
      <c r="G57" s="32" t="s">
        <v>1166</v>
      </c>
      <c r="H57" s="7" t="str">
        <f t="shared" si="0"/>
        <v>▶</v>
      </c>
    </row>
    <row r="58" spans="1:8" x14ac:dyDescent="0.3">
      <c r="A58" s="2">
        <v>12</v>
      </c>
      <c r="B58" s="2" t="s">
        <v>1081</v>
      </c>
      <c r="C58" s="20" t="s">
        <v>329</v>
      </c>
      <c r="D58" s="25" t="s">
        <v>1239</v>
      </c>
      <c r="E58" s="17" t="s">
        <v>1228</v>
      </c>
      <c r="F58" s="2" t="s">
        <v>329</v>
      </c>
      <c r="G58" s="32" t="s">
        <v>1166</v>
      </c>
      <c r="H58" s="7" t="str">
        <f t="shared" si="0"/>
        <v>▶</v>
      </c>
    </row>
    <row r="59" spans="1:8" x14ac:dyDescent="0.3">
      <c r="A59" s="2">
        <v>13</v>
      </c>
      <c r="B59" s="2" t="s">
        <v>1081</v>
      </c>
      <c r="C59" s="20" t="s">
        <v>329</v>
      </c>
      <c r="D59" s="25" t="s">
        <v>1240</v>
      </c>
      <c r="E59" s="17" t="s">
        <v>1241</v>
      </c>
      <c r="F59" s="2" t="s">
        <v>329</v>
      </c>
      <c r="G59" s="32" t="s">
        <v>1135</v>
      </c>
      <c r="H59" s="7" t="str">
        <f t="shared" si="0"/>
        <v>▶</v>
      </c>
    </row>
    <row r="60" spans="1:8" x14ac:dyDescent="0.3">
      <c r="A60" s="2">
        <v>14</v>
      </c>
      <c r="B60" s="2" t="s">
        <v>1081</v>
      </c>
      <c r="C60" s="20" t="s">
        <v>329</v>
      </c>
      <c r="D60" s="25" t="s">
        <v>1242</v>
      </c>
      <c r="E60" s="17" t="s">
        <v>1103</v>
      </c>
      <c r="F60" s="2" t="s">
        <v>329</v>
      </c>
      <c r="G60" s="32" t="s">
        <v>1135</v>
      </c>
      <c r="H60" s="7" t="str">
        <f t="shared" si="0"/>
        <v>▶</v>
      </c>
    </row>
    <row r="61" spans="1:8" x14ac:dyDescent="0.3">
      <c r="A61" s="2">
        <v>15</v>
      </c>
      <c r="B61" s="2" t="s">
        <v>1081</v>
      </c>
      <c r="C61" s="20" t="s">
        <v>329</v>
      </c>
      <c r="D61" s="25" t="s">
        <v>1243</v>
      </c>
      <c r="E61" s="17" t="s">
        <v>1244</v>
      </c>
      <c r="F61" s="2" t="s">
        <v>329</v>
      </c>
      <c r="G61" s="32" t="s">
        <v>1245</v>
      </c>
      <c r="H61" s="7" t="str">
        <f t="shared" si="0"/>
        <v>▶</v>
      </c>
    </row>
    <row r="62" spans="1:8" x14ac:dyDescent="0.3">
      <c r="A62" s="2">
        <v>1</v>
      </c>
      <c r="B62" s="2" t="s">
        <v>1081</v>
      </c>
      <c r="C62" s="20" t="s">
        <v>332</v>
      </c>
      <c r="D62" s="25" t="s">
        <v>1246</v>
      </c>
      <c r="E62" s="17" t="s">
        <v>1247</v>
      </c>
      <c r="F62" s="2" t="s">
        <v>332</v>
      </c>
      <c r="G62" s="32" t="s">
        <v>1126</v>
      </c>
      <c r="H62" s="7" t="str">
        <f t="shared" si="0"/>
        <v>▶</v>
      </c>
    </row>
    <row r="63" spans="1:8" x14ac:dyDescent="0.3">
      <c r="A63" s="2">
        <v>2</v>
      </c>
      <c r="B63" s="2" t="s">
        <v>1081</v>
      </c>
      <c r="C63" s="20" t="s">
        <v>332</v>
      </c>
      <c r="D63" s="25" t="s">
        <v>1248</v>
      </c>
      <c r="E63" s="17" t="s">
        <v>1249</v>
      </c>
      <c r="F63" s="2" t="s">
        <v>332</v>
      </c>
      <c r="G63" s="32" t="s">
        <v>1126</v>
      </c>
      <c r="H63" s="7" t="str">
        <f t="shared" si="0"/>
        <v>▶</v>
      </c>
    </row>
    <row r="64" spans="1:8" x14ac:dyDescent="0.3">
      <c r="A64" s="2">
        <v>3</v>
      </c>
      <c r="B64" s="2" t="s">
        <v>1081</v>
      </c>
      <c r="C64" s="20" t="s">
        <v>332</v>
      </c>
      <c r="D64" s="25" t="s">
        <v>1250</v>
      </c>
      <c r="E64" s="17" t="s">
        <v>1099</v>
      </c>
      <c r="F64" s="2" t="s">
        <v>1100</v>
      </c>
      <c r="G64" s="32" t="s">
        <v>1101</v>
      </c>
      <c r="H64" s="7" t="str">
        <f t="shared" si="0"/>
        <v>▶</v>
      </c>
    </row>
    <row r="65" spans="1:8" x14ac:dyDescent="0.3">
      <c r="A65" s="2">
        <v>4</v>
      </c>
      <c r="B65" s="2" t="s">
        <v>1081</v>
      </c>
      <c r="C65" s="20" t="s">
        <v>332</v>
      </c>
      <c r="D65" s="25" t="s">
        <v>1251</v>
      </c>
      <c r="E65" s="17" t="s">
        <v>1179</v>
      </c>
      <c r="F65" s="2" t="s">
        <v>1252</v>
      </c>
      <c r="G65" s="32" t="s">
        <v>1101</v>
      </c>
      <c r="H65" s="7" t="str">
        <f t="shared" si="0"/>
        <v>▶</v>
      </c>
    </row>
    <row r="66" spans="1:8" x14ac:dyDescent="0.3">
      <c r="A66" s="2">
        <v>5</v>
      </c>
      <c r="B66" s="2" t="s">
        <v>1081</v>
      </c>
      <c r="C66" s="20" t="s">
        <v>332</v>
      </c>
      <c r="D66" s="25" t="s">
        <v>1253</v>
      </c>
      <c r="E66" s="17" t="s">
        <v>1254</v>
      </c>
      <c r="F66" s="2" t="s">
        <v>332</v>
      </c>
      <c r="G66" s="32" t="s">
        <v>1145</v>
      </c>
      <c r="H66" s="7" t="str">
        <f t="shared" si="0"/>
        <v>▶</v>
      </c>
    </row>
    <row r="67" spans="1:8" x14ac:dyDescent="0.3">
      <c r="A67" s="2">
        <v>6</v>
      </c>
      <c r="B67" s="2" t="s">
        <v>1081</v>
      </c>
      <c r="C67" s="20" t="s">
        <v>332</v>
      </c>
      <c r="D67" s="25" t="s">
        <v>1255</v>
      </c>
      <c r="E67" s="17" t="s">
        <v>1256</v>
      </c>
      <c r="F67" s="2" t="s">
        <v>332</v>
      </c>
      <c r="G67" s="32" t="s">
        <v>1145</v>
      </c>
      <c r="H67" s="7" t="str">
        <f t="shared" ref="H67:H130" si="1">IF(ISBLANK($D67),"",HYPERLINK($D67,"▶"))</f>
        <v>▶</v>
      </c>
    </row>
    <row r="68" spans="1:8" x14ac:dyDescent="0.3">
      <c r="A68" s="2">
        <v>1</v>
      </c>
      <c r="B68" s="2" t="s">
        <v>1081</v>
      </c>
      <c r="C68" s="20" t="s">
        <v>335</v>
      </c>
      <c r="D68" s="25" t="s">
        <v>1261</v>
      </c>
      <c r="E68" s="17" t="s">
        <v>1099</v>
      </c>
      <c r="F68" s="2" t="s">
        <v>1100</v>
      </c>
      <c r="G68" s="32" t="s">
        <v>1101</v>
      </c>
      <c r="H68" s="7" t="str">
        <f t="shared" si="1"/>
        <v>▶</v>
      </c>
    </row>
    <row r="69" spans="1:8" x14ac:dyDescent="0.3">
      <c r="A69" s="2">
        <v>2</v>
      </c>
      <c r="B69" s="2" t="s">
        <v>1081</v>
      </c>
      <c r="C69" s="20" t="s">
        <v>335</v>
      </c>
      <c r="D69" s="25" t="s">
        <v>1262</v>
      </c>
      <c r="E69" s="17" t="s">
        <v>1263</v>
      </c>
      <c r="F69" s="2" t="s">
        <v>335</v>
      </c>
      <c r="G69" s="32" t="s">
        <v>1170</v>
      </c>
      <c r="H69" s="7" t="str">
        <f t="shared" si="1"/>
        <v>▶</v>
      </c>
    </row>
    <row r="70" spans="1:8" x14ac:dyDescent="0.3">
      <c r="A70" s="2">
        <v>3</v>
      </c>
      <c r="B70" s="2" t="s">
        <v>1081</v>
      </c>
      <c r="C70" s="20" t="s">
        <v>335</v>
      </c>
      <c r="D70" s="25" t="s">
        <v>1264</v>
      </c>
      <c r="E70" s="17" t="s">
        <v>1165</v>
      </c>
      <c r="F70" s="2" t="s">
        <v>335</v>
      </c>
      <c r="G70" s="32" t="s">
        <v>1141</v>
      </c>
      <c r="H70" s="7" t="str">
        <f t="shared" si="1"/>
        <v>▶</v>
      </c>
    </row>
    <row r="71" spans="1:8" x14ac:dyDescent="0.3">
      <c r="A71" s="2">
        <v>4</v>
      </c>
      <c r="B71" s="2" t="s">
        <v>1081</v>
      </c>
      <c r="C71" s="20" t="s">
        <v>335</v>
      </c>
      <c r="D71" s="25" t="s">
        <v>1265</v>
      </c>
      <c r="E71" s="17" t="s">
        <v>1266</v>
      </c>
      <c r="F71" s="2" t="s">
        <v>335</v>
      </c>
      <c r="G71" s="32" t="s">
        <v>1084</v>
      </c>
      <c r="H71" s="7" t="str">
        <f t="shared" si="1"/>
        <v>▶</v>
      </c>
    </row>
    <row r="72" spans="1:8" x14ac:dyDescent="0.3">
      <c r="A72" s="2">
        <v>5</v>
      </c>
      <c r="B72" s="2" t="s">
        <v>1081</v>
      </c>
      <c r="C72" s="20" t="s">
        <v>335</v>
      </c>
      <c r="D72" s="25" t="s">
        <v>1267</v>
      </c>
      <c r="E72" s="17" t="s">
        <v>1083</v>
      </c>
      <c r="F72" s="2" t="s">
        <v>335</v>
      </c>
      <c r="G72" s="32" t="s">
        <v>1084</v>
      </c>
      <c r="H72" s="7" t="str">
        <f t="shared" si="1"/>
        <v>▶</v>
      </c>
    </row>
    <row r="73" spans="1:8" x14ac:dyDescent="0.3">
      <c r="A73" s="2">
        <v>1</v>
      </c>
      <c r="B73" s="2" t="s">
        <v>1081</v>
      </c>
      <c r="C73" s="20" t="s">
        <v>338</v>
      </c>
      <c r="D73" s="25" t="s">
        <v>1303</v>
      </c>
      <c r="E73" s="17" t="s">
        <v>1304</v>
      </c>
      <c r="F73" s="2" t="s">
        <v>338</v>
      </c>
      <c r="G73" s="32" t="s">
        <v>1123</v>
      </c>
      <c r="H73" s="7" t="str">
        <f t="shared" si="1"/>
        <v>▶</v>
      </c>
    </row>
    <row r="74" spans="1:8" x14ac:dyDescent="0.3">
      <c r="A74" s="2">
        <v>2</v>
      </c>
      <c r="B74" s="2" t="s">
        <v>1081</v>
      </c>
      <c r="C74" s="20" t="s">
        <v>338</v>
      </c>
      <c r="D74" s="25" t="s">
        <v>1305</v>
      </c>
      <c r="E74" s="17" t="s">
        <v>1306</v>
      </c>
      <c r="F74" s="2" t="s">
        <v>338</v>
      </c>
      <c r="G74" s="32" t="s">
        <v>1123</v>
      </c>
      <c r="H74" s="7" t="str">
        <f t="shared" si="1"/>
        <v>▶</v>
      </c>
    </row>
    <row r="75" spans="1:8" x14ac:dyDescent="0.3">
      <c r="A75" s="2">
        <v>3</v>
      </c>
      <c r="B75" s="2" t="s">
        <v>1081</v>
      </c>
      <c r="C75" s="20" t="s">
        <v>338</v>
      </c>
      <c r="D75" s="25" t="s">
        <v>1307</v>
      </c>
      <c r="E75" s="17" t="s">
        <v>1163</v>
      </c>
      <c r="F75" s="2" t="s">
        <v>338</v>
      </c>
      <c r="G75" s="32" t="s">
        <v>1123</v>
      </c>
      <c r="H75" s="7" t="str">
        <f t="shared" si="1"/>
        <v>▶</v>
      </c>
    </row>
    <row r="76" spans="1:8" x14ac:dyDescent="0.3">
      <c r="A76" s="2">
        <v>4</v>
      </c>
      <c r="B76" s="2" t="s">
        <v>1081</v>
      </c>
      <c r="C76" s="20" t="s">
        <v>338</v>
      </c>
      <c r="D76" s="25" t="s">
        <v>1308</v>
      </c>
      <c r="E76" s="17" t="s">
        <v>1309</v>
      </c>
      <c r="F76" s="2" t="s">
        <v>338</v>
      </c>
      <c r="G76" s="32" t="s">
        <v>1166</v>
      </c>
      <c r="H76" s="7" t="str">
        <f t="shared" si="1"/>
        <v>▶</v>
      </c>
    </row>
    <row r="77" spans="1:8" x14ac:dyDescent="0.3">
      <c r="A77" s="2">
        <v>5</v>
      </c>
      <c r="B77" s="2" t="s">
        <v>1081</v>
      </c>
      <c r="C77" s="20" t="s">
        <v>338</v>
      </c>
      <c r="D77" s="25" t="s">
        <v>1310</v>
      </c>
      <c r="E77" s="17" t="s">
        <v>1165</v>
      </c>
      <c r="F77" s="2" t="s">
        <v>338</v>
      </c>
      <c r="G77" s="32" t="s">
        <v>1311</v>
      </c>
      <c r="H77" s="7" t="str">
        <f t="shared" si="1"/>
        <v>▶</v>
      </c>
    </row>
    <row r="78" spans="1:8" x14ac:dyDescent="0.3">
      <c r="A78" s="2">
        <v>6</v>
      </c>
      <c r="B78" s="2" t="s">
        <v>1081</v>
      </c>
      <c r="C78" s="20" t="s">
        <v>338</v>
      </c>
      <c r="D78" s="25" t="s">
        <v>1312</v>
      </c>
      <c r="E78" s="17" t="s">
        <v>1179</v>
      </c>
      <c r="F78" s="2" t="s">
        <v>1313</v>
      </c>
      <c r="G78" s="32" t="s">
        <v>1135</v>
      </c>
      <c r="H78" s="7" t="str">
        <f t="shared" si="1"/>
        <v>▶</v>
      </c>
    </row>
    <row r="79" spans="1:8" x14ac:dyDescent="0.3">
      <c r="A79" s="2">
        <v>7</v>
      </c>
      <c r="B79" s="2" t="s">
        <v>1081</v>
      </c>
      <c r="C79" s="20" t="s">
        <v>338</v>
      </c>
      <c r="D79" s="25" t="s">
        <v>1314</v>
      </c>
      <c r="E79" s="17" t="s">
        <v>1315</v>
      </c>
      <c r="F79" s="2" t="s">
        <v>338</v>
      </c>
      <c r="G79" s="32" t="s">
        <v>1135</v>
      </c>
      <c r="H79" s="7" t="str">
        <f t="shared" si="1"/>
        <v>▶</v>
      </c>
    </row>
    <row r="80" spans="1:8" x14ac:dyDescent="0.3">
      <c r="A80" s="2">
        <v>8</v>
      </c>
      <c r="B80" s="2" t="s">
        <v>1081</v>
      </c>
      <c r="C80" s="20" t="s">
        <v>338</v>
      </c>
      <c r="D80" s="25" t="s">
        <v>1316</v>
      </c>
      <c r="E80" s="17" t="s">
        <v>1247</v>
      </c>
      <c r="F80" s="2" t="s">
        <v>338</v>
      </c>
      <c r="G80" s="32" t="s">
        <v>1135</v>
      </c>
      <c r="H80" s="7" t="str">
        <f t="shared" si="1"/>
        <v>▶</v>
      </c>
    </row>
    <row r="81" spans="1:8" x14ac:dyDescent="0.3">
      <c r="A81" s="2">
        <v>9</v>
      </c>
      <c r="B81" s="2" t="s">
        <v>1081</v>
      </c>
      <c r="C81" s="20" t="s">
        <v>338</v>
      </c>
      <c r="D81" s="25" t="s">
        <v>1317</v>
      </c>
      <c r="E81" s="17" t="s">
        <v>1249</v>
      </c>
      <c r="F81" s="2" t="s">
        <v>338</v>
      </c>
      <c r="G81" s="32" t="s">
        <v>1135</v>
      </c>
      <c r="H81" s="7" t="str">
        <f t="shared" si="1"/>
        <v>▶</v>
      </c>
    </row>
    <row r="82" spans="1:8" x14ac:dyDescent="0.3">
      <c r="A82" s="2">
        <v>10</v>
      </c>
      <c r="B82" s="2" t="s">
        <v>1081</v>
      </c>
      <c r="C82" s="20" t="s">
        <v>338</v>
      </c>
      <c r="D82" s="25" t="s">
        <v>1318</v>
      </c>
      <c r="E82" s="17" t="s">
        <v>1319</v>
      </c>
      <c r="F82" s="2" t="s">
        <v>338</v>
      </c>
      <c r="G82" s="32" t="s">
        <v>1137</v>
      </c>
      <c r="H82" s="7" t="str">
        <f t="shared" si="1"/>
        <v>▶</v>
      </c>
    </row>
    <row r="83" spans="1:8" x14ac:dyDescent="0.3">
      <c r="A83" s="2">
        <v>11</v>
      </c>
      <c r="B83" s="2" t="s">
        <v>1081</v>
      </c>
      <c r="C83" s="20" t="s">
        <v>338</v>
      </c>
      <c r="D83" s="25" t="s">
        <v>1320</v>
      </c>
      <c r="E83" s="17" t="s">
        <v>1321</v>
      </c>
      <c r="F83" s="2" t="s">
        <v>338</v>
      </c>
      <c r="G83" s="32" t="s">
        <v>1137</v>
      </c>
      <c r="H83" s="7" t="str">
        <f t="shared" si="1"/>
        <v>▶</v>
      </c>
    </row>
    <row r="84" spans="1:8" x14ac:dyDescent="0.3">
      <c r="A84" s="2">
        <v>12</v>
      </c>
      <c r="B84" s="2" t="s">
        <v>1081</v>
      </c>
      <c r="C84" s="20" t="s">
        <v>338</v>
      </c>
      <c r="D84" s="25" t="s">
        <v>1322</v>
      </c>
      <c r="E84" s="17" t="s">
        <v>1323</v>
      </c>
      <c r="F84" s="2" t="s">
        <v>338</v>
      </c>
      <c r="G84" s="32" t="s">
        <v>1324</v>
      </c>
      <c r="H84" s="7" t="str">
        <f t="shared" si="1"/>
        <v>▶</v>
      </c>
    </row>
    <row r="85" spans="1:8" x14ac:dyDescent="0.3">
      <c r="A85" s="2">
        <v>13</v>
      </c>
      <c r="B85" s="2" t="s">
        <v>1081</v>
      </c>
      <c r="C85" s="20" t="s">
        <v>338</v>
      </c>
      <c r="D85" s="25" t="s">
        <v>1325</v>
      </c>
      <c r="E85" s="17" t="s">
        <v>1326</v>
      </c>
      <c r="F85" s="2" t="s">
        <v>338</v>
      </c>
      <c r="G85" s="32" t="s">
        <v>1170</v>
      </c>
      <c r="H85" s="7" t="str">
        <f t="shared" si="1"/>
        <v>▶</v>
      </c>
    </row>
    <row r="86" spans="1:8" x14ac:dyDescent="0.3">
      <c r="A86" s="2">
        <v>14</v>
      </c>
      <c r="B86" s="2" t="s">
        <v>1081</v>
      </c>
      <c r="C86" s="20" t="s">
        <v>338</v>
      </c>
      <c r="D86" s="25" t="s">
        <v>1327</v>
      </c>
      <c r="E86" s="17" t="s">
        <v>1319</v>
      </c>
      <c r="F86" s="2" t="s">
        <v>338</v>
      </c>
      <c r="G86" s="32" t="s">
        <v>1170</v>
      </c>
      <c r="H86" s="7" t="str">
        <f t="shared" si="1"/>
        <v>▶</v>
      </c>
    </row>
    <row r="87" spans="1:8" x14ac:dyDescent="0.3">
      <c r="A87" s="2">
        <v>15</v>
      </c>
      <c r="B87" s="2" t="s">
        <v>1081</v>
      </c>
      <c r="C87" s="20" t="s">
        <v>338</v>
      </c>
      <c r="D87" s="25" t="s">
        <v>1328</v>
      </c>
      <c r="E87" s="17" t="s">
        <v>1329</v>
      </c>
      <c r="F87" s="2" t="s">
        <v>338</v>
      </c>
      <c r="G87" s="32" t="s">
        <v>1170</v>
      </c>
      <c r="H87" s="7" t="str">
        <f t="shared" si="1"/>
        <v>▶</v>
      </c>
    </row>
    <row r="88" spans="1:8" x14ac:dyDescent="0.3">
      <c r="A88" s="2">
        <v>1</v>
      </c>
      <c r="B88" s="2" t="s">
        <v>1330</v>
      </c>
      <c r="C88" s="20" t="s">
        <v>601</v>
      </c>
      <c r="D88" s="25" t="s">
        <v>1331</v>
      </c>
      <c r="E88" s="17" t="s">
        <v>1185</v>
      </c>
      <c r="F88" s="2" t="s">
        <v>601</v>
      </c>
      <c r="G88" s="32" t="s">
        <v>1131</v>
      </c>
      <c r="H88" s="7" t="str">
        <f t="shared" si="1"/>
        <v>▶</v>
      </c>
    </row>
    <row r="89" spans="1:8" x14ac:dyDescent="0.3">
      <c r="A89" s="2">
        <v>2</v>
      </c>
      <c r="B89" s="2" t="s">
        <v>1330</v>
      </c>
      <c r="C89" s="20" t="s">
        <v>601</v>
      </c>
      <c r="D89" s="25" t="s">
        <v>1332</v>
      </c>
      <c r="E89" s="17" t="s">
        <v>1187</v>
      </c>
      <c r="F89" s="2" t="s">
        <v>601</v>
      </c>
      <c r="G89" s="32" t="s">
        <v>1133</v>
      </c>
      <c r="H89" s="7" t="str">
        <f t="shared" si="1"/>
        <v>▶</v>
      </c>
    </row>
    <row r="90" spans="1:8" x14ac:dyDescent="0.3">
      <c r="A90" s="2">
        <v>3</v>
      </c>
      <c r="B90" s="2" t="s">
        <v>1330</v>
      </c>
      <c r="C90" s="20" t="s">
        <v>601</v>
      </c>
      <c r="D90" s="25" t="s">
        <v>1333</v>
      </c>
      <c r="E90" s="17" t="s">
        <v>1190</v>
      </c>
      <c r="F90" s="2" t="s">
        <v>601</v>
      </c>
      <c r="G90" s="32" t="s">
        <v>1311</v>
      </c>
      <c r="H90" s="7" t="str">
        <f t="shared" si="1"/>
        <v>▶</v>
      </c>
    </row>
    <row r="91" spans="1:8" x14ac:dyDescent="0.3">
      <c r="A91" s="2">
        <v>1</v>
      </c>
      <c r="B91" s="2" t="s">
        <v>1330</v>
      </c>
      <c r="C91" s="20" t="s">
        <v>604</v>
      </c>
      <c r="D91" s="25" t="s">
        <v>1334</v>
      </c>
      <c r="E91" s="17" t="s">
        <v>1083</v>
      </c>
      <c r="F91" s="2" t="s">
        <v>604</v>
      </c>
      <c r="G91" s="32" t="s">
        <v>1147</v>
      </c>
      <c r="H91" s="7" t="str">
        <f t="shared" si="1"/>
        <v>▶</v>
      </c>
    </row>
    <row r="92" spans="1:8" x14ac:dyDescent="0.3">
      <c r="A92" s="2">
        <v>1</v>
      </c>
      <c r="B92" s="2" t="s">
        <v>1330</v>
      </c>
      <c r="C92" s="20" t="s">
        <v>607</v>
      </c>
      <c r="D92" s="25" t="s">
        <v>1335</v>
      </c>
      <c r="E92" s="17" t="s">
        <v>1336</v>
      </c>
      <c r="F92" s="2" t="s">
        <v>607</v>
      </c>
      <c r="G92" s="32" t="s">
        <v>1123</v>
      </c>
      <c r="H92" s="7" t="str">
        <f t="shared" si="1"/>
        <v>▶</v>
      </c>
    </row>
    <row r="93" spans="1:8" x14ac:dyDescent="0.3">
      <c r="A93" s="2">
        <v>2</v>
      </c>
      <c r="B93" s="2" t="s">
        <v>1330</v>
      </c>
      <c r="C93" s="20" t="s">
        <v>607</v>
      </c>
      <c r="D93" s="25" t="s">
        <v>1337</v>
      </c>
      <c r="E93" s="17" t="s">
        <v>1095</v>
      </c>
      <c r="F93" s="2" t="s">
        <v>607</v>
      </c>
      <c r="G93" s="32" t="s">
        <v>1123</v>
      </c>
      <c r="H93" s="7" t="str">
        <f t="shared" si="1"/>
        <v>▶</v>
      </c>
    </row>
    <row r="94" spans="1:8" x14ac:dyDescent="0.3">
      <c r="A94" s="2">
        <v>3</v>
      </c>
      <c r="B94" s="2" t="s">
        <v>1330</v>
      </c>
      <c r="C94" s="20" t="s">
        <v>607</v>
      </c>
      <c r="D94" s="25" t="s">
        <v>1338</v>
      </c>
      <c r="E94" s="17" t="s">
        <v>1339</v>
      </c>
      <c r="F94" s="2" t="s">
        <v>1340</v>
      </c>
      <c r="G94" s="32" t="s">
        <v>1091</v>
      </c>
      <c r="H94" s="7" t="str">
        <f t="shared" si="1"/>
        <v>▶</v>
      </c>
    </row>
    <row r="95" spans="1:8" x14ac:dyDescent="0.3">
      <c r="A95" s="2">
        <v>4</v>
      </c>
      <c r="B95" s="2" t="s">
        <v>1330</v>
      </c>
      <c r="C95" s="20" t="s">
        <v>607</v>
      </c>
      <c r="D95" s="25" t="s">
        <v>1341</v>
      </c>
      <c r="E95" s="17" t="s">
        <v>1342</v>
      </c>
      <c r="F95" s="2" t="s">
        <v>607</v>
      </c>
      <c r="G95" s="32" t="s">
        <v>1126</v>
      </c>
      <c r="H95" s="7" t="str">
        <f t="shared" si="1"/>
        <v>▶</v>
      </c>
    </row>
    <row r="96" spans="1:8" x14ac:dyDescent="0.3">
      <c r="A96" s="2">
        <v>5</v>
      </c>
      <c r="B96" s="2" t="s">
        <v>1330</v>
      </c>
      <c r="C96" s="20" t="s">
        <v>607</v>
      </c>
      <c r="D96" s="25" t="s">
        <v>1343</v>
      </c>
      <c r="E96" s="17" t="s">
        <v>1344</v>
      </c>
      <c r="F96" s="2" t="s">
        <v>1345</v>
      </c>
      <c r="G96" s="32" t="s">
        <v>1245</v>
      </c>
      <c r="H96" s="7" t="str">
        <f t="shared" si="1"/>
        <v>▶</v>
      </c>
    </row>
    <row r="97" spans="1:8" x14ac:dyDescent="0.3">
      <c r="A97" s="2">
        <v>6</v>
      </c>
      <c r="B97" s="2" t="s">
        <v>1330</v>
      </c>
      <c r="C97" s="20" t="s">
        <v>607</v>
      </c>
      <c r="D97" s="25" t="s">
        <v>1346</v>
      </c>
      <c r="E97" s="17" t="s">
        <v>1347</v>
      </c>
      <c r="F97" s="2" t="s">
        <v>1348</v>
      </c>
      <c r="G97" s="32" t="s">
        <v>1170</v>
      </c>
      <c r="H97" s="7" t="str">
        <f t="shared" si="1"/>
        <v>▶</v>
      </c>
    </row>
    <row r="98" spans="1:8" x14ac:dyDescent="0.3">
      <c r="A98" s="2">
        <v>7</v>
      </c>
      <c r="B98" s="2" t="s">
        <v>1330</v>
      </c>
      <c r="C98" s="20" t="s">
        <v>607</v>
      </c>
      <c r="D98" s="25" t="s">
        <v>1349</v>
      </c>
      <c r="E98" s="17" t="s">
        <v>1350</v>
      </c>
      <c r="F98" s="2" t="s">
        <v>1345</v>
      </c>
      <c r="G98" s="32" t="s">
        <v>1351</v>
      </c>
      <c r="H98" s="7" t="str">
        <f t="shared" si="1"/>
        <v>▶</v>
      </c>
    </row>
    <row r="99" spans="1:8" x14ac:dyDescent="0.3">
      <c r="A99" s="2">
        <v>8</v>
      </c>
      <c r="B99" s="2" t="s">
        <v>1330</v>
      </c>
      <c r="C99" s="20" t="s">
        <v>607</v>
      </c>
      <c r="D99" s="25" t="s">
        <v>1352</v>
      </c>
      <c r="E99" s="17" t="s">
        <v>1083</v>
      </c>
      <c r="F99" s="2" t="s">
        <v>607</v>
      </c>
      <c r="G99" s="32" t="s">
        <v>1351</v>
      </c>
      <c r="H99" s="7" t="str">
        <f t="shared" si="1"/>
        <v>▶</v>
      </c>
    </row>
    <row r="100" spans="1:8" x14ac:dyDescent="0.3">
      <c r="A100" s="2">
        <v>9</v>
      </c>
      <c r="B100" s="2" t="s">
        <v>1330</v>
      </c>
      <c r="C100" s="20" t="s">
        <v>607</v>
      </c>
      <c r="D100" s="25" t="s">
        <v>1353</v>
      </c>
      <c r="E100" s="17" t="s">
        <v>1354</v>
      </c>
      <c r="F100" s="2" t="s">
        <v>607</v>
      </c>
      <c r="G100" s="32" t="s">
        <v>1147</v>
      </c>
      <c r="H100" s="7" t="str">
        <f t="shared" si="1"/>
        <v>▶</v>
      </c>
    </row>
    <row r="101" spans="1:8" x14ac:dyDescent="0.3">
      <c r="A101" s="2">
        <v>10</v>
      </c>
      <c r="B101" s="2" t="s">
        <v>1330</v>
      </c>
      <c r="C101" s="20" t="s">
        <v>607</v>
      </c>
      <c r="D101" s="25" t="s">
        <v>1355</v>
      </c>
      <c r="E101" s="17" t="s">
        <v>1083</v>
      </c>
      <c r="F101" s="2" t="s">
        <v>607</v>
      </c>
      <c r="G101" s="32" t="s">
        <v>1147</v>
      </c>
      <c r="H101" s="7" t="str">
        <f t="shared" si="1"/>
        <v>▶</v>
      </c>
    </row>
    <row r="102" spans="1:8" x14ac:dyDescent="0.3">
      <c r="A102" s="2">
        <v>11</v>
      </c>
      <c r="B102" s="2" t="s">
        <v>1330</v>
      </c>
      <c r="C102" s="20" t="s">
        <v>607</v>
      </c>
      <c r="D102" s="25" t="s">
        <v>1356</v>
      </c>
      <c r="E102" s="17" t="s">
        <v>1357</v>
      </c>
      <c r="F102" s="2" t="s">
        <v>607</v>
      </c>
      <c r="G102" s="32" t="s">
        <v>1358</v>
      </c>
      <c r="H102" s="7" t="str">
        <f t="shared" si="1"/>
        <v>▶</v>
      </c>
    </row>
    <row r="103" spans="1:8" x14ac:dyDescent="0.3">
      <c r="A103" s="2">
        <v>12</v>
      </c>
      <c r="B103" s="2" t="s">
        <v>1330</v>
      </c>
      <c r="C103" s="20" t="s">
        <v>607</v>
      </c>
      <c r="D103" s="25" t="s">
        <v>1359</v>
      </c>
      <c r="E103" s="17" t="s">
        <v>1360</v>
      </c>
      <c r="F103" s="2" t="s">
        <v>607</v>
      </c>
      <c r="G103" s="32" t="s">
        <v>1116</v>
      </c>
      <c r="H103" s="7" t="str">
        <f t="shared" si="1"/>
        <v>▶</v>
      </c>
    </row>
    <row r="104" spans="1:8" x14ac:dyDescent="0.3">
      <c r="A104" s="2">
        <v>1</v>
      </c>
      <c r="B104" s="2" t="s">
        <v>1330</v>
      </c>
      <c r="C104" s="20" t="s">
        <v>610</v>
      </c>
      <c r="D104" s="25" t="s">
        <v>1368</v>
      </c>
      <c r="E104" s="17" t="s">
        <v>1083</v>
      </c>
      <c r="F104" s="2" t="s">
        <v>610</v>
      </c>
      <c r="G104" s="32" t="s">
        <v>1084</v>
      </c>
      <c r="H104" s="7" t="str">
        <f t="shared" si="1"/>
        <v>▶</v>
      </c>
    </row>
    <row r="105" spans="1:8" x14ac:dyDescent="0.3">
      <c r="A105" s="2">
        <v>2</v>
      </c>
      <c r="B105" s="2" t="s">
        <v>1330</v>
      </c>
      <c r="C105" s="20" t="s">
        <v>610</v>
      </c>
      <c r="D105" s="25" t="s">
        <v>1369</v>
      </c>
      <c r="E105" s="17" t="s">
        <v>1370</v>
      </c>
      <c r="F105" s="2" t="s">
        <v>610</v>
      </c>
      <c r="G105" s="32" t="s">
        <v>1371</v>
      </c>
      <c r="H105" s="7" t="str">
        <f t="shared" si="1"/>
        <v>▶</v>
      </c>
    </row>
    <row r="106" spans="1:8" x14ac:dyDescent="0.3">
      <c r="A106" s="2">
        <v>3</v>
      </c>
      <c r="B106" s="2" t="s">
        <v>1330</v>
      </c>
      <c r="C106" s="20" t="s">
        <v>610</v>
      </c>
      <c r="D106" s="25" t="s">
        <v>1372</v>
      </c>
      <c r="E106" s="17" t="s">
        <v>1158</v>
      </c>
      <c r="F106" s="2" t="s">
        <v>1345</v>
      </c>
      <c r="G106" s="32" t="s">
        <v>1151</v>
      </c>
      <c r="H106" s="7" t="str">
        <f t="shared" si="1"/>
        <v>▶</v>
      </c>
    </row>
    <row r="107" spans="1:8" x14ac:dyDescent="0.3">
      <c r="A107" s="2">
        <v>1</v>
      </c>
      <c r="B107" s="2" t="s">
        <v>1330</v>
      </c>
      <c r="C107" s="20" t="s">
        <v>613</v>
      </c>
      <c r="D107" s="25" t="s">
        <v>1373</v>
      </c>
      <c r="E107" s="17" t="s">
        <v>1374</v>
      </c>
      <c r="F107" s="2" t="s">
        <v>613</v>
      </c>
      <c r="G107" s="32" t="s">
        <v>1123</v>
      </c>
      <c r="H107" s="7" t="str">
        <f t="shared" si="1"/>
        <v>▶</v>
      </c>
    </row>
    <row r="108" spans="1:8" x14ac:dyDescent="0.3">
      <c r="A108" s="2">
        <v>2</v>
      </c>
      <c r="B108" s="2" t="s">
        <v>1330</v>
      </c>
      <c r="C108" s="20" t="s">
        <v>613</v>
      </c>
      <c r="D108" s="25" t="s">
        <v>1375</v>
      </c>
      <c r="E108" s="17" t="s">
        <v>1121</v>
      </c>
      <c r="F108" s="2" t="s">
        <v>1376</v>
      </c>
      <c r="G108" s="32" t="s">
        <v>1091</v>
      </c>
      <c r="H108" s="7" t="str">
        <f t="shared" si="1"/>
        <v>▶</v>
      </c>
    </row>
    <row r="109" spans="1:8" x14ac:dyDescent="0.3">
      <c r="A109" s="2">
        <v>3</v>
      </c>
      <c r="B109" s="2" t="s">
        <v>1330</v>
      </c>
      <c r="C109" s="20" t="s">
        <v>613</v>
      </c>
      <c r="D109" s="25" t="s">
        <v>1377</v>
      </c>
      <c r="E109" s="17" t="s">
        <v>1179</v>
      </c>
      <c r="F109" s="2" t="s">
        <v>1378</v>
      </c>
      <c r="G109" s="32" t="s">
        <v>1091</v>
      </c>
      <c r="H109" s="7" t="str">
        <f t="shared" si="1"/>
        <v>▶</v>
      </c>
    </row>
    <row r="110" spans="1:8" x14ac:dyDescent="0.3">
      <c r="A110" s="2">
        <v>4</v>
      </c>
      <c r="B110" s="2" t="s">
        <v>1330</v>
      </c>
      <c r="C110" s="20" t="s">
        <v>613</v>
      </c>
      <c r="D110" s="25" t="s">
        <v>1379</v>
      </c>
      <c r="E110" s="17" t="s">
        <v>1380</v>
      </c>
      <c r="F110" s="2" t="s">
        <v>1378</v>
      </c>
      <c r="G110" s="32" t="s">
        <v>1091</v>
      </c>
      <c r="H110" s="7" t="str">
        <f t="shared" si="1"/>
        <v>▶</v>
      </c>
    </row>
    <row r="111" spans="1:8" x14ac:dyDescent="0.3">
      <c r="A111" s="2">
        <v>5</v>
      </c>
      <c r="B111" s="2" t="s">
        <v>1330</v>
      </c>
      <c r="C111" s="20" t="s">
        <v>613</v>
      </c>
      <c r="D111" s="25" t="s">
        <v>1381</v>
      </c>
      <c r="E111" s="17" t="s">
        <v>1382</v>
      </c>
      <c r="F111" s="2" t="s">
        <v>613</v>
      </c>
      <c r="G111" s="32" t="s">
        <v>1245</v>
      </c>
      <c r="H111" s="7" t="str">
        <f t="shared" si="1"/>
        <v>▶</v>
      </c>
    </row>
    <row r="112" spans="1:8" x14ac:dyDescent="0.3">
      <c r="A112" s="2">
        <v>6</v>
      </c>
      <c r="B112" s="2" t="s">
        <v>1330</v>
      </c>
      <c r="C112" s="20" t="s">
        <v>613</v>
      </c>
      <c r="D112" s="25" t="s">
        <v>1383</v>
      </c>
      <c r="E112" s="17" t="s">
        <v>1083</v>
      </c>
      <c r="F112" s="2" t="s">
        <v>613</v>
      </c>
      <c r="G112" s="32" t="s">
        <v>1143</v>
      </c>
      <c r="H112" s="7" t="str">
        <f t="shared" si="1"/>
        <v>▶</v>
      </c>
    </row>
    <row r="113" spans="1:8" x14ac:dyDescent="0.3">
      <c r="A113" s="2">
        <v>7</v>
      </c>
      <c r="B113" s="2" t="s">
        <v>1330</v>
      </c>
      <c r="C113" s="20" t="s">
        <v>613</v>
      </c>
      <c r="D113" s="25" t="s">
        <v>1384</v>
      </c>
      <c r="E113" s="17" t="s">
        <v>1385</v>
      </c>
      <c r="F113" s="2" t="s">
        <v>613</v>
      </c>
      <c r="G113" s="32" t="s">
        <v>1143</v>
      </c>
      <c r="H113" s="7" t="str">
        <f t="shared" si="1"/>
        <v>▶</v>
      </c>
    </row>
    <row r="114" spans="1:8" x14ac:dyDescent="0.3">
      <c r="A114" s="2">
        <v>8</v>
      </c>
      <c r="B114" s="2" t="s">
        <v>1330</v>
      </c>
      <c r="C114" s="20" t="s">
        <v>613</v>
      </c>
      <c r="D114" s="25" t="s">
        <v>1386</v>
      </c>
      <c r="E114" s="17" t="s">
        <v>1083</v>
      </c>
      <c r="F114" s="2" t="s">
        <v>613</v>
      </c>
      <c r="G114" s="32" t="s">
        <v>1147</v>
      </c>
      <c r="H114" s="7" t="str">
        <f t="shared" si="1"/>
        <v>▶</v>
      </c>
    </row>
    <row r="115" spans="1:8" x14ac:dyDescent="0.3">
      <c r="A115" s="2">
        <v>1</v>
      </c>
      <c r="B115" s="2" t="s">
        <v>1330</v>
      </c>
      <c r="C115" s="20" t="s">
        <v>616</v>
      </c>
      <c r="D115" s="25" t="s">
        <v>1394</v>
      </c>
      <c r="E115" s="17" t="s">
        <v>1083</v>
      </c>
      <c r="F115" s="2" t="s">
        <v>616</v>
      </c>
      <c r="G115" s="32" t="s">
        <v>1114</v>
      </c>
      <c r="H115" s="7" t="str">
        <f t="shared" si="1"/>
        <v>▶</v>
      </c>
    </row>
    <row r="116" spans="1:8" x14ac:dyDescent="0.3">
      <c r="A116" s="2">
        <v>1</v>
      </c>
      <c r="B116" s="2" t="s">
        <v>1330</v>
      </c>
      <c r="C116" s="20" t="s">
        <v>619</v>
      </c>
      <c r="D116" s="25" t="s">
        <v>1395</v>
      </c>
      <c r="E116" s="17" t="s">
        <v>1396</v>
      </c>
      <c r="F116" s="2" t="s">
        <v>619</v>
      </c>
      <c r="G116" s="32" t="s">
        <v>1123</v>
      </c>
      <c r="H116" s="7" t="str">
        <f t="shared" si="1"/>
        <v>▶</v>
      </c>
    </row>
    <row r="117" spans="1:8" x14ac:dyDescent="0.3">
      <c r="A117" s="2">
        <v>2</v>
      </c>
      <c r="B117" s="2" t="s">
        <v>1330</v>
      </c>
      <c r="C117" s="20" t="s">
        <v>619</v>
      </c>
      <c r="D117" s="25" t="s">
        <v>1397</v>
      </c>
      <c r="E117" s="17" t="s">
        <v>1398</v>
      </c>
      <c r="F117" s="2" t="s">
        <v>1345</v>
      </c>
      <c r="G117" s="32" t="s">
        <v>1123</v>
      </c>
      <c r="H117" s="7" t="str">
        <f t="shared" si="1"/>
        <v>▶</v>
      </c>
    </row>
    <row r="118" spans="1:8" x14ac:dyDescent="0.3">
      <c r="A118" s="2">
        <v>3</v>
      </c>
      <c r="B118" s="2" t="s">
        <v>1330</v>
      </c>
      <c r="C118" s="20" t="s">
        <v>619</v>
      </c>
      <c r="D118" s="25" t="s">
        <v>1399</v>
      </c>
      <c r="E118" s="17" t="s">
        <v>1400</v>
      </c>
      <c r="F118" s="2" t="s">
        <v>1345</v>
      </c>
      <c r="G118" s="32" t="s">
        <v>1091</v>
      </c>
      <c r="H118" s="7" t="str">
        <f t="shared" si="1"/>
        <v>▶</v>
      </c>
    </row>
    <row r="119" spans="1:8" x14ac:dyDescent="0.3">
      <c r="A119" s="2">
        <v>4</v>
      </c>
      <c r="B119" s="2" t="s">
        <v>1330</v>
      </c>
      <c r="C119" s="20" t="s">
        <v>619</v>
      </c>
      <c r="D119" s="25" t="s">
        <v>1401</v>
      </c>
      <c r="E119" s="17" t="s">
        <v>1402</v>
      </c>
      <c r="F119" s="2" t="s">
        <v>619</v>
      </c>
      <c r="G119" s="32" t="s">
        <v>1091</v>
      </c>
      <c r="H119" s="7" t="str">
        <f t="shared" si="1"/>
        <v>▶</v>
      </c>
    </row>
    <row r="120" spans="1:8" x14ac:dyDescent="0.3">
      <c r="A120" s="2">
        <v>5</v>
      </c>
      <c r="B120" s="2" t="s">
        <v>1330</v>
      </c>
      <c r="C120" s="20" t="s">
        <v>619</v>
      </c>
      <c r="D120" s="25" t="s">
        <v>1403</v>
      </c>
      <c r="E120" s="17" t="s">
        <v>1404</v>
      </c>
      <c r="F120" s="2" t="s">
        <v>619</v>
      </c>
      <c r="G120" s="32" t="s">
        <v>1126</v>
      </c>
      <c r="H120" s="7" t="str">
        <f t="shared" si="1"/>
        <v>▶</v>
      </c>
    </row>
    <row r="121" spans="1:8" x14ac:dyDescent="0.3">
      <c r="A121" s="2">
        <v>6</v>
      </c>
      <c r="B121" s="2" t="s">
        <v>1330</v>
      </c>
      <c r="C121" s="20" t="s">
        <v>619</v>
      </c>
      <c r="D121" s="25" t="s">
        <v>1405</v>
      </c>
      <c r="E121" s="17" t="s">
        <v>1406</v>
      </c>
      <c r="F121" s="2" t="s">
        <v>619</v>
      </c>
      <c r="G121" s="32" t="s">
        <v>1129</v>
      </c>
      <c r="H121" s="7" t="str">
        <f t="shared" si="1"/>
        <v>▶</v>
      </c>
    </row>
    <row r="122" spans="1:8" x14ac:dyDescent="0.3">
      <c r="A122" s="2">
        <v>7</v>
      </c>
      <c r="B122" s="2" t="s">
        <v>1330</v>
      </c>
      <c r="C122" s="20" t="s">
        <v>619</v>
      </c>
      <c r="D122" s="25" t="s">
        <v>1407</v>
      </c>
      <c r="E122" s="17" t="s">
        <v>1408</v>
      </c>
      <c r="F122" s="2" t="s">
        <v>619</v>
      </c>
      <c r="G122" s="32" t="s">
        <v>1137</v>
      </c>
      <c r="H122" s="7" t="str">
        <f t="shared" si="1"/>
        <v>▶</v>
      </c>
    </row>
    <row r="123" spans="1:8" x14ac:dyDescent="0.3">
      <c r="A123" s="2">
        <v>8</v>
      </c>
      <c r="B123" s="2" t="s">
        <v>1330</v>
      </c>
      <c r="C123" s="20" t="s">
        <v>619</v>
      </c>
      <c r="D123" s="25" t="s">
        <v>1409</v>
      </c>
      <c r="E123" s="17" t="s">
        <v>1410</v>
      </c>
      <c r="F123" s="2" t="s">
        <v>619</v>
      </c>
      <c r="G123" s="32" t="s">
        <v>1137</v>
      </c>
      <c r="H123" s="7" t="str">
        <f t="shared" si="1"/>
        <v>▶</v>
      </c>
    </row>
    <row r="124" spans="1:8" x14ac:dyDescent="0.3">
      <c r="A124" s="2">
        <v>9</v>
      </c>
      <c r="B124" s="2" t="s">
        <v>1330</v>
      </c>
      <c r="C124" s="20" t="s">
        <v>619</v>
      </c>
      <c r="D124" s="25" t="s">
        <v>1411</v>
      </c>
      <c r="E124" s="17" t="s">
        <v>1179</v>
      </c>
      <c r="F124" s="2" t="s">
        <v>1412</v>
      </c>
      <c r="G124" s="32" t="s">
        <v>1101</v>
      </c>
      <c r="H124" s="7" t="str">
        <f t="shared" si="1"/>
        <v>▶</v>
      </c>
    </row>
    <row r="125" spans="1:8" x14ac:dyDescent="0.3">
      <c r="A125" s="2">
        <v>10</v>
      </c>
      <c r="B125" s="2" t="s">
        <v>1330</v>
      </c>
      <c r="C125" s="20" t="s">
        <v>619</v>
      </c>
      <c r="D125" s="25" t="s">
        <v>1413</v>
      </c>
      <c r="E125" s="17" t="s">
        <v>1414</v>
      </c>
      <c r="F125" s="2" t="s">
        <v>1345</v>
      </c>
      <c r="G125" s="32" t="s">
        <v>1170</v>
      </c>
      <c r="H125" s="7" t="str">
        <f t="shared" si="1"/>
        <v>▶</v>
      </c>
    </row>
    <row r="126" spans="1:8" x14ac:dyDescent="0.3">
      <c r="A126" s="2">
        <v>11</v>
      </c>
      <c r="B126" s="2" t="s">
        <v>1330</v>
      </c>
      <c r="C126" s="20" t="s">
        <v>619</v>
      </c>
      <c r="D126" s="25" t="s">
        <v>1415</v>
      </c>
      <c r="E126" s="17" t="s">
        <v>1416</v>
      </c>
      <c r="F126" s="2" t="s">
        <v>619</v>
      </c>
      <c r="G126" s="32" t="s">
        <v>1143</v>
      </c>
      <c r="H126" s="7" t="str">
        <f t="shared" si="1"/>
        <v>▶</v>
      </c>
    </row>
    <row r="127" spans="1:8" x14ac:dyDescent="0.3">
      <c r="A127" s="2">
        <v>12</v>
      </c>
      <c r="B127" s="2" t="s">
        <v>1330</v>
      </c>
      <c r="C127" s="20" t="s">
        <v>619</v>
      </c>
      <c r="D127" s="25" t="s">
        <v>1417</v>
      </c>
      <c r="E127" s="17" t="s">
        <v>1406</v>
      </c>
      <c r="F127" s="2" t="s">
        <v>619</v>
      </c>
      <c r="G127" s="32" t="s">
        <v>1108</v>
      </c>
      <c r="H127" s="7" t="str">
        <f t="shared" si="1"/>
        <v>▶</v>
      </c>
    </row>
    <row r="128" spans="1:8" x14ac:dyDescent="0.3">
      <c r="A128" s="2">
        <v>13</v>
      </c>
      <c r="B128" s="2" t="s">
        <v>1330</v>
      </c>
      <c r="C128" s="20" t="s">
        <v>619</v>
      </c>
      <c r="D128" s="25" t="s">
        <v>1418</v>
      </c>
      <c r="E128" s="17" t="s">
        <v>1419</v>
      </c>
      <c r="F128" s="2" t="s">
        <v>619</v>
      </c>
      <c r="G128" s="32" t="s">
        <v>1108</v>
      </c>
      <c r="H128" s="7" t="str">
        <f t="shared" si="1"/>
        <v>▶</v>
      </c>
    </row>
    <row r="129" spans="1:8" x14ac:dyDescent="0.3">
      <c r="A129" s="2">
        <v>14</v>
      </c>
      <c r="B129" s="2" t="s">
        <v>1330</v>
      </c>
      <c r="C129" s="20" t="s">
        <v>619</v>
      </c>
      <c r="D129" s="25" t="s">
        <v>1420</v>
      </c>
      <c r="E129" s="17" t="s">
        <v>1421</v>
      </c>
      <c r="F129" s="2" t="s">
        <v>619</v>
      </c>
      <c r="G129" s="32" t="s">
        <v>1111</v>
      </c>
      <c r="H129" s="7" t="str">
        <f t="shared" si="1"/>
        <v>▶</v>
      </c>
    </row>
    <row r="130" spans="1:8" x14ac:dyDescent="0.3">
      <c r="A130" s="2">
        <v>15</v>
      </c>
      <c r="B130" s="2" t="s">
        <v>1330</v>
      </c>
      <c r="C130" s="20" t="s">
        <v>619</v>
      </c>
      <c r="D130" s="25" t="s">
        <v>1422</v>
      </c>
      <c r="E130" s="17" t="s">
        <v>1083</v>
      </c>
      <c r="F130" s="2" t="s">
        <v>619</v>
      </c>
      <c r="G130" s="32" t="s">
        <v>1114</v>
      </c>
      <c r="H130" s="7" t="str">
        <f t="shared" si="1"/>
        <v>▶</v>
      </c>
    </row>
    <row r="131" spans="1:8" x14ac:dyDescent="0.3">
      <c r="A131" s="2">
        <v>1</v>
      </c>
      <c r="B131" s="2" t="s">
        <v>1330</v>
      </c>
      <c r="C131" s="20" t="s">
        <v>622</v>
      </c>
      <c r="D131" s="25" t="s">
        <v>1423</v>
      </c>
      <c r="E131" s="17" t="s">
        <v>1221</v>
      </c>
      <c r="F131" s="2" t="s">
        <v>622</v>
      </c>
      <c r="G131" s="32" t="s">
        <v>1311</v>
      </c>
      <c r="H131" s="7" t="str">
        <f t="shared" ref="H131:H194" si="2">IF(ISBLANK($D131),"",HYPERLINK($D131,"▶"))</f>
        <v>▶</v>
      </c>
    </row>
    <row r="132" spans="1:8" x14ac:dyDescent="0.3">
      <c r="A132" s="2">
        <v>2</v>
      </c>
      <c r="B132" s="2" t="s">
        <v>1330</v>
      </c>
      <c r="C132" s="20" t="s">
        <v>622</v>
      </c>
      <c r="D132" s="25" t="s">
        <v>1424</v>
      </c>
      <c r="E132" s="17" t="s">
        <v>1099</v>
      </c>
      <c r="F132" s="2" t="s">
        <v>1425</v>
      </c>
      <c r="G132" s="32" t="s">
        <v>1426</v>
      </c>
      <c r="H132" s="7" t="str">
        <f t="shared" si="2"/>
        <v>▶</v>
      </c>
    </row>
    <row r="133" spans="1:8" x14ac:dyDescent="0.3">
      <c r="A133" s="2">
        <v>3</v>
      </c>
      <c r="B133" s="2" t="s">
        <v>1330</v>
      </c>
      <c r="C133" s="20" t="s">
        <v>622</v>
      </c>
      <c r="D133" s="25" t="s">
        <v>1427</v>
      </c>
      <c r="E133" s="17" t="s">
        <v>1083</v>
      </c>
      <c r="F133" s="2" t="s">
        <v>622</v>
      </c>
      <c r="G133" s="32" t="s">
        <v>1147</v>
      </c>
      <c r="H133" s="7" t="str">
        <f t="shared" si="2"/>
        <v>▶</v>
      </c>
    </row>
    <row r="134" spans="1:8" x14ac:dyDescent="0.3">
      <c r="A134" s="2">
        <v>1</v>
      </c>
      <c r="B134" s="2" t="s">
        <v>1330</v>
      </c>
      <c r="C134" s="20" t="s">
        <v>625</v>
      </c>
      <c r="D134" s="25" t="s">
        <v>1428</v>
      </c>
      <c r="E134" s="17" t="s">
        <v>1165</v>
      </c>
      <c r="F134" s="2" t="s">
        <v>625</v>
      </c>
      <c r="G134" s="32" t="s">
        <v>1143</v>
      </c>
      <c r="H134" s="7" t="str">
        <f t="shared" si="2"/>
        <v>▶</v>
      </c>
    </row>
    <row r="135" spans="1:8" x14ac:dyDescent="0.3">
      <c r="A135" s="2">
        <v>2</v>
      </c>
      <c r="B135" s="2" t="s">
        <v>1330</v>
      </c>
      <c r="C135" s="20" t="s">
        <v>625</v>
      </c>
      <c r="D135" s="25" t="s">
        <v>1429</v>
      </c>
      <c r="E135" s="17" t="s">
        <v>1083</v>
      </c>
      <c r="F135" s="2" t="s">
        <v>625</v>
      </c>
      <c r="G135" s="32" t="s">
        <v>1430</v>
      </c>
      <c r="H135" s="7" t="str">
        <f t="shared" si="2"/>
        <v>▶</v>
      </c>
    </row>
    <row r="136" spans="1:8" x14ac:dyDescent="0.3">
      <c r="A136" s="2">
        <v>1</v>
      </c>
      <c r="B136" s="2" t="s">
        <v>1330</v>
      </c>
      <c r="C136" s="20" t="s">
        <v>628</v>
      </c>
      <c r="D136" s="25" t="s">
        <v>1431</v>
      </c>
      <c r="E136" s="17" t="s">
        <v>1083</v>
      </c>
      <c r="F136" s="2" t="s">
        <v>628</v>
      </c>
      <c r="G136" s="32" t="s">
        <v>1147</v>
      </c>
      <c r="H136" s="7" t="str">
        <f t="shared" si="2"/>
        <v>▶</v>
      </c>
    </row>
    <row r="137" spans="1:8" x14ac:dyDescent="0.3">
      <c r="H137" s="7" t="str">
        <f t="shared" si="2"/>
        <v/>
      </c>
    </row>
    <row r="138" spans="1:8" x14ac:dyDescent="0.3">
      <c r="H138" s="7" t="str">
        <f t="shared" si="2"/>
        <v/>
      </c>
    </row>
    <row r="139" spans="1:8" x14ac:dyDescent="0.3">
      <c r="H139" s="7" t="str">
        <f t="shared" si="2"/>
        <v/>
      </c>
    </row>
    <row r="140" spans="1:8" x14ac:dyDescent="0.3">
      <c r="H140" s="7" t="str">
        <f t="shared" si="2"/>
        <v/>
      </c>
    </row>
    <row r="141" spans="1:8" x14ac:dyDescent="0.3">
      <c r="H141" s="7" t="str">
        <f t="shared" si="2"/>
        <v/>
      </c>
    </row>
    <row r="142" spans="1:8" x14ac:dyDescent="0.3">
      <c r="H142" s="7" t="str">
        <f t="shared" si="2"/>
        <v/>
      </c>
    </row>
    <row r="143" spans="1:8" x14ac:dyDescent="0.3">
      <c r="H143" s="7" t="str">
        <f t="shared" si="2"/>
        <v/>
      </c>
    </row>
    <row r="144" spans="1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2025-01-28T13:42:40Z</dcterms:modified>
</cp:coreProperties>
</file>